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2.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6.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7.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8.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9.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0.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1.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2.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ilar\Downloads\Productos de publicacion ODS ENA 2023\"/>
    </mc:Choice>
  </mc:AlternateContent>
  <xr:revisionPtr revIDLastSave="0" documentId="13_ncr:1_{5B2DC1FB-1E5B-44D3-9E04-7C639006497E}" xr6:coauthVersionLast="47" xr6:coauthVersionMax="47" xr10:uidLastSave="{00000000-0000-0000-0000-000000000000}"/>
  <bookViews>
    <workbookView xWindow="-120" yWindow="-120" windowWidth="20730" windowHeight="11040" xr2:uid="{1D83516C-3981-4A26-86E7-1A3921F5FC8A}"/>
  </bookViews>
  <sheets>
    <sheet name="Índice" sheetId="18" r:id="rId1"/>
    <sheet name="Metodología ENA" sheetId="19" r:id="rId2"/>
    <sheet name="Consideraciones Indicador 2.4.1" sheetId="17" r:id="rId3"/>
    <sheet name="Cuadro Subindicadores 2.4.1" sheetId="10" r:id="rId4"/>
    <sheet name="Nacional" sheetId="16" r:id="rId5"/>
    <sheet name="Antioquia" sheetId="20" r:id="rId6"/>
    <sheet name="Boyacá" sheetId="21" r:id="rId7"/>
    <sheet name="Caldas" sheetId="22" r:id="rId8"/>
    <sheet name="Cundinamarca" sheetId="23" r:id="rId9"/>
    <sheet name="Huila" sheetId="24" r:id="rId10"/>
    <sheet name="Norte Santander" sheetId="26" r:id="rId11"/>
    <sheet name="Quindío" sheetId="28" r:id="rId12"/>
    <sheet name="Risaralda" sheetId="30" r:id="rId13"/>
    <sheet name="Santander" sheetId="32" r:id="rId14"/>
    <sheet name="Tolima" sheetId="33" r:id="rId15"/>
    <sheet name="Atlántico" sheetId="34" r:id="rId16"/>
    <sheet name="Archipiélago San Andrés" sheetId="35" r:id="rId17"/>
    <sheet name="Bolívar" sheetId="36" r:id="rId18"/>
    <sheet name="Cesar" sheetId="37" r:id="rId19"/>
    <sheet name="Córdoba" sheetId="38" r:id="rId20"/>
    <sheet name="La Guajira" sheetId="39" r:id="rId21"/>
    <sheet name="Magdalena" sheetId="40" r:id="rId22"/>
    <sheet name="Sucre" sheetId="42" r:id="rId23"/>
    <sheet name="Cauca" sheetId="43" r:id="rId24"/>
    <sheet name="Nariño" sheetId="44" r:id="rId25"/>
    <sheet name="Valle Del Cauca" sheetId="45" r:id="rId26"/>
    <sheet name="Arauca" sheetId="46" r:id="rId27"/>
    <sheet name="Casanare" sheetId="48" r:id="rId28"/>
    <sheet name="Meta" sheetId="49" r:id="rId29"/>
    <sheet name="Vichada" sheetId="50" r:id="rId30"/>
    <sheet name="Caquetá" sheetId="51" r:id="rId31"/>
    <sheet name="Putumayo" sheetId="52" r:id="rId32"/>
    <sheet name="Mapas_por_Subindicador" sheetId="54" r:id="rId33"/>
  </sheets>
  <definedNames>
    <definedName name="salida">#REF!</definedName>
    <definedName name="Salida_P">#REF!</definedName>
    <definedName name="salida_Pi">#REF!</definedName>
    <definedName name="Salida_Pir">#REF!</definedName>
    <definedName name="salida_PIRAMI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6" l="1"/>
  <c r="L11" i="16"/>
  <c r="L10" i="16"/>
  <c r="K12" i="16"/>
  <c r="K11" i="16"/>
  <c r="K10" i="16"/>
  <c r="J12" i="16"/>
  <c r="J11" i="16"/>
  <c r="J10" i="16"/>
  <c r="I12" i="16"/>
  <c r="I11" i="16"/>
  <c r="I10" i="16"/>
  <c r="H12" i="16"/>
  <c r="H11" i="16"/>
  <c r="H10" i="16"/>
  <c r="G12" i="16"/>
  <c r="G11" i="16"/>
  <c r="G10" i="16"/>
  <c r="F12" i="16"/>
  <c r="F11" i="16"/>
  <c r="F10" i="16"/>
  <c r="E12" i="16"/>
  <c r="E11" i="16"/>
  <c r="E10" i="16"/>
  <c r="D12" i="16"/>
  <c r="D11" i="16"/>
  <c r="D10" i="16"/>
  <c r="L12" i="52"/>
  <c r="K12" i="52"/>
  <c r="J12" i="52"/>
  <c r="I12" i="52"/>
  <c r="H12" i="52"/>
  <c r="G12" i="52"/>
  <c r="F12" i="52"/>
  <c r="E12" i="52"/>
  <c r="D12" i="52"/>
  <c r="C12" i="52"/>
  <c r="L11" i="52"/>
  <c r="K11" i="52"/>
  <c r="J11" i="52"/>
  <c r="I11" i="52"/>
  <c r="H11" i="52"/>
  <c r="G11" i="52"/>
  <c r="F11" i="52"/>
  <c r="E11" i="52"/>
  <c r="D11" i="52"/>
  <c r="C11" i="52"/>
  <c r="L10" i="52"/>
  <c r="K10" i="52"/>
  <c r="J10" i="52"/>
  <c r="I10" i="52"/>
  <c r="H10" i="52"/>
  <c r="G10" i="52"/>
  <c r="F10" i="52"/>
  <c r="E10" i="52"/>
  <c r="D10" i="52"/>
  <c r="C10" i="52"/>
  <c r="L12" i="51"/>
  <c r="K12" i="51"/>
  <c r="J12" i="51"/>
  <c r="I12" i="51"/>
  <c r="H12" i="51"/>
  <c r="G12" i="51"/>
  <c r="F12" i="51"/>
  <c r="E12" i="51"/>
  <c r="D12" i="51"/>
  <c r="C12" i="51"/>
  <c r="L11" i="51"/>
  <c r="K11" i="51"/>
  <c r="J11" i="51"/>
  <c r="I11" i="51"/>
  <c r="H11" i="51"/>
  <c r="G11" i="51"/>
  <c r="F11" i="51"/>
  <c r="E11" i="51"/>
  <c r="D11" i="51"/>
  <c r="C11" i="51"/>
  <c r="L10" i="51"/>
  <c r="K10" i="51"/>
  <c r="J10" i="51"/>
  <c r="I10" i="51"/>
  <c r="H10" i="51"/>
  <c r="G10" i="51"/>
  <c r="F10" i="51"/>
  <c r="E10" i="51"/>
  <c r="D10" i="51"/>
  <c r="C10" i="51"/>
  <c r="L12" i="50"/>
  <c r="K12" i="50"/>
  <c r="J12" i="50"/>
  <c r="I12" i="50"/>
  <c r="H12" i="50"/>
  <c r="G12" i="50"/>
  <c r="F12" i="50"/>
  <c r="E12" i="50"/>
  <c r="D12" i="50"/>
  <c r="C12" i="50"/>
  <c r="L11" i="50"/>
  <c r="K11" i="50"/>
  <c r="J11" i="50"/>
  <c r="I11" i="50"/>
  <c r="H11" i="50"/>
  <c r="G11" i="50"/>
  <c r="F11" i="50"/>
  <c r="E11" i="50"/>
  <c r="D11" i="50"/>
  <c r="C11" i="50"/>
  <c r="L10" i="50"/>
  <c r="K10" i="50"/>
  <c r="J10" i="50"/>
  <c r="I10" i="50"/>
  <c r="H10" i="50"/>
  <c r="G10" i="50"/>
  <c r="F10" i="50"/>
  <c r="E10" i="50"/>
  <c r="D10" i="50"/>
  <c r="C10" i="50"/>
  <c r="L12" i="49"/>
  <c r="K12" i="49"/>
  <c r="J12" i="49"/>
  <c r="I12" i="49"/>
  <c r="H12" i="49"/>
  <c r="G12" i="49"/>
  <c r="F12" i="49"/>
  <c r="E12" i="49"/>
  <c r="D12" i="49"/>
  <c r="C12" i="49"/>
  <c r="L11" i="49"/>
  <c r="K11" i="49"/>
  <c r="J11" i="49"/>
  <c r="I11" i="49"/>
  <c r="H11" i="49"/>
  <c r="G11" i="49"/>
  <c r="F11" i="49"/>
  <c r="E11" i="49"/>
  <c r="D11" i="49"/>
  <c r="C11" i="49"/>
  <c r="L10" i="49"/>
  <c r="K10" i="49"/>
  <c r="J10" i="49"/>
  <c r="I10" i="49"/>
  <c r="H10" i="49"/>
  <c r="G10" i="49"/>
  <c r="F10" i="49"/>
  <c r="E10" i="49"/>
  <c r="D10" i="49"/>
  <c r="C10" i="49"/>
  <c r="L12" i="48"/>
  <c r="K12" i="48"/>
  <c r="J12" i="48"/>
  <c r="I12" i="48"/>
  <c r="H12" i="48"/>
  <c r="G12" i="48"/>
  <c r="F12" i="48"/>
  <c r="E12" i="48"/>
  <c r="D12" i="48"/>
  <c r="C12" i="48"/>
  <c r="L11" i="48"/>
  <c r="K11" i="48"/>
  <c r="J11" i="48"/>
  <c r="I11" i="48"/>
  <c r="H11" i="48"/>
  <c r="G11" i="48"/>
  <c r="F11" i="48"/>
  <c r="E11" i="48"/>
  <c r="D11" i="48"/>
  <c r="C11" i="48"/>
  <c r="L10" i="48"/>
  <c r="K10" i="48"/>
  <c r="J10" i="48"/>
  <c r="I10" i="48"/>
  <c r="H10" i="48"/>
  <c r="G10" i="48"/>
  <c r="F10" i="48"/>
  <c r="E10" i="48"/>
  <c r="D10" i="48"/>
  <c r="C10" i="48"/>
  <c r="L12" i="46"/>
  <c r="K12" i="46"/>
  <c r="J12" i="46"/>
  <c r="I12" i="46"/>
  <c r="H12" i="46"/>
  <c r="G12" i="46"/>
  <c r="F12" i="46"/>
  <c r="E12" i="46"/>
  <c r="D12" i="46"/>
  <c r="C12" i="46"/>
  <c r="L11" i="46"/>
  <c r="K11" i="46"/>
  <c r="J11" i="46"/>
  <c r="I11" i="46"/>
  <c r="H11" i="46"/>
  <c r="G11" i="46"/>
  <c r="F11" i="46"/>
  <c r="E11" i="46"/>
  <c r="D11" i="46"/>
  <c r="C11" i="46"/>
  <c r="L10" i="46"/>
  <c r="K10" i="46"/>
  <c r="J10" i="46"/>
  <c r="I10" i="46"/>
  <c r="H10" i="46"/>
  <c r="G10" i="46"/>
  <c r="F10" i="46"/>
  <c r="E10" i="46"/>
  <c r="D10" i="46"/>
  <c r="C10" i="46"/>
  <c r="L12" i="45"/>
  <c r="K12" i="45"/>
  <c r="J12" i="45"/>
  <c r="I12" i="45"/>
  <c r="H12" i="45"/>
  <c r="G12" i="45"/>
  <c r="F12" i="45"/>
  <c r="E12" i="45"/>
  <c r="D12" i="45"/>
  <c r="C12" i="45"/>
  <c r="L11" i="45"/>
  <c r="K11" i="45"/>
  <c r="J11" i="45"/>
  <c r="I11" i="45"/>
  <c r="H11" i="45"/>
  <c r="G11" i="45"/>
  <c r="F11" i="45"/>
  <c r="E11" i="45"/>
  <c r="D11" i="45"/>
  <c r="C11" i="45"/>
  <c r="L10" i="45"/>
  <c r="K10" i="45"/>
  <c r="J10" i="45"/>
  <c r="I10" i="45"/>
  <c r="H10" i="45"/>
  <c r="G10" i="45"/>
  <c r="F10" i="45"/>
  <c r="E10" i="45"/>
  <c r="D10" i="45"/>
  <c r="C10" i="45"/>
  <c r="L12" i="44"/>
  <c r="K12" i="44"/>
  <c r="J12" i="44"/>
  <c r="I12" i="44"/>
  <c r="H12" i="44"/>
  <c r="G12" i="44"/>
  <c r="F12" i="44"/>
  <c r="E12" i="44"/>
  <c r="D12" i="44"/>
  <c r="C12" i="44"/>
  <c r="L11" i="44"/>
  <c r="K11" i="44"/>
  <c r="J11" i="44"/>
  <c r="I11" i="44"/>
  <c r="H11" i="44"/>
  <c r="G11" i="44"/>
  <c r="F11" i="44"/>
  <c r="E11" i="44"/>
  <c r="D11" i="44"/>
  <c r="C11" i="44"/>
  <c r="L10" i="44"/>
  <c r="K10" i="44"/>
  <c r="J10" i="44"/>
  <c r="I10" i="44"/>
  <c r="H10" i="44"/>
  <c r="G10" i="44"/>
  <c r="F10" i="44"/>
  <c r="E10" i="44"/>
  <c r="D10" i="44"/>
  <c r="C10" i="44"/>
  <c r="L12" i="43"/>
  <c r="K12" i="43"/>
  <c r="J12" i="43"/>
  <c r="I12" i="43"/>
  <c r="H12" i="43"/>
  <c r="G12" i="43"/>
  <c r="F12" i="43"/>
  <c r="E12" i="43"/>
  <c r="D12" i="43"/>
  <c r="C12" i="43"/>
  <c r="L11" i="43"/>
  <c r="K11" i="43"/>
  <c r="J11" i="43"/>
  <c r="I11" i="43"/>
  <c r="H11" i="43"/>
  <c r="G11" i="43"/>
  <c r="F11" i="43"/>
  <c r="E11" i="43"/>
  <c r="D11" i="43"/>
  <c r="C11" i="43"/>
  <c r="L10" i="43"/>
  <c r="K10" i="43"/>
  <c r="J10" i="43"/>
  <c r="I10" i="43"/>
  <c r="H10" i="43"/>
  <c r="G10" i="43"/>
  <c r="F10" i="43"/>
  <c r="E10" i="43"/>
  <c r="D10" i="43"/>
  <c r="C10" i="43"/>
  <c r="L12" i="42"/>
  <c r="K12" i="42"/>
  <c r="J12" i="42"/>
  <c r="I12" i="42"/>
  <c r="H12" i="42"/>
  <c r="G12" i="42"/>
  <c r="F12" i="42"/>
  <c r="E12" i="42"/>
  <c r="D12" i="42"/>
  <c r="C12" i="42"/>
  <c r="L11" i="42"/>
  <c r="K11" i="42"/>
  <c r="J11" i="42"/>
  <c r="I11" i="42"/>
  <c r="H11" i="42"/>
  <c r="G11" i="42"/>
  <c r="F11" i="42"/>
  <c r="E11" i="42"/>
  <c r="D11" i="42"/>
  <c r="C11" i="42"/>
  <c r="L10" i="42"/>
  <c r="K10" i="42"/>
  <c r="J10" i="42"/>
  <c r="I10" i="42"/>
  <c r="H10" i="42"/>
  <c r="G10" i="42"/>
  <c r="F10" i="42"/>
  <c r="E10" i="42"/>
  <c r="D10" i="42"/>
  <c r="C10" i="42"/>
  <c r="L12" i="40"/>
  <c r="K12" i="40"/>
  <c r="J12" i="40"/>
  <c r="I12" i="40"/>
  <c r="H12" i="40"/>
  <c r="G12" i="40"/>
  <c r="F12" i="40"/>
  <c r="E12" i="40"/>
  <c r="D12" i="40"/>
  <c r="C12" i="40"/>
  <c r="L11" i="40"/>
  <c r="K11" i="40"/>
  <c r="J11" i="40"/>
  <c r="I11" i="40"/>
  <c r="H11" i="40"/>
  <c r="G11" i="40"/>
  <c r="F11" i="40"/>
  <c r="E11" i="40"/>
  <c r="D11" i="40"/>
  <c r="C11" i="40"/>
  <c r="L10" i="40"/>
  <c r="K10" i="40"/>
  <c r="J10" i="40"/>
  <c r="I10" i="40"/>
  <c r="H10" i="40"/>
  <c r="G10" i="40"/>
  <c r="F10" i="40"/>
  <c r="E10" i="40"/>
  <c r="D10" i="40"/>
  <c r="C10" i="40"/>
  <c r="L12" i="39"/>
  <c r="K12" i="39"/>
  <c r="J12" i="39"/>
  <c r="I12" i="39"/>
  <c r="H12" i="39"/>
  <c r="G12" i="39"/>
  <c r="F12" i="39"/>
  <c r="E12" i="39"/>
  <c r="D12" i="39"/>
  <c r="C12" i="39"/>
  <c r="L11" i="39"/>
  <c r="K11" i="39"/>
  <c r="J11" i="39"/>
  <c r="I11" i="39"/>
  <c r="H11" i="39"/>
  <c r="G11" i="39"/>
  <c r="F11" i="39"/>
  <c r="E11" i="39"/>
  <c r="D11" i="39"/>
  <c r="C11" i="39"/>
  <c r="L10" i="39"/>
  <c r="K10" i="39"/>
  <c r="J10" i="39"/>
  <c r="I10" i="39"/>
  <c r="H10" i="39"/>
  <c r="G10" i="39"/>
  <c r="F10" i="39"/>
  <c r="E10" i="39"/>
  <c r="D10" i="39"/>
  <c r="C10" i="39"/>
  <c r="L12" i="38"/>
  <c r="K12" i="38"/>
  <c r="J12" i="38"/>
  <c r="I12" i="38"/>
  <c r="H12" i="38"/>
  <c r="G12" i="38"/>
  <c r="F12" i="38"/>
  <c r="E12" i="38"/>
  <c r="D12" i="38"/>
  <c r="C12" i="38"/>
  <c r="L11" i="38"/>
  <c r="K11" i="38"/>
  <c r="J11" i="38"/>
  <c r="I11" i="38"/>
  <c r="H11" i="38"/>
  <c r="G11" i="38"/>
  <c r="F11" i="38"/>
  <c r="E11" i="38"/>
  <c r="D11" i="38"/>
  <c r="C11" i="38"/>
  <c r="L10" i="38"/>
  <c r="K10" i="38"/>
  <c r="J10" i="38"/>
  <c r="I10" i="38"/>
  <c r="H10" i="38"/>
  <c r="G10" i="38"/>
  <c r="F10" i="38"/>
  <c r="E10" i="38"/>
  <c r="D10" i="38"/>
  <c r="C10" i="38"/>
  <c r="L12" i="37"/>
  <c r="K12" i="37"/>
  <c r="J12" i="37"/>
  <c r="I12" i="37"/>
  <c r="H12" i="37"/>
  <c r="G12" i="37"/>
  <c r="F12" i="37"/>
  <c r="E12" i="37"/>
  <c r="D12" i="37"/>
  <c r="C12" i="37"/>
  <c r="L11" i="37"/>
  <c r="K11" i="37"/>
  <c r="J11" i="37"/>
  <c r="I11" i="37"/>
  <c r="H11" i="37"/>
  <c r="G11" i="37"/>
  <c r="F11" i="37"/>
  <c r="E11" i="37"/>
  <c r="D11" i="37"/>
  <c r="C11" i="37"/>
  <c r="L10" i="37"/>
  <c r="K10" i="37"/>
  <c r="J10" i="37"/>
  <c r="I10" i="37"/>
  <c r="H10" i="37"/>
  <c r="G10" i="37"/>
  <c r="F10" i="37"/>
  <c r="E10" i="37"/>
  <c r="D10" i="37"/>
  <c r="C10" i="37"/>
  <c r="L12" i="36"/>
  <c r="K12" i="36"/>
  <c r="J12" i="36"/>
  <c r="I12" i="36"/>
  <c r="H12" i="36"/>
  <c r="G12" i="36"/>
  <c r="F12" i="36"/>
  <c r="E12" i="36"/>
  <c r="D12" i="36"/>
  <c r="C12" i="36"/>
  <c r="L11" i="36"/>
  <c r="K11" i="36"/>
  <c r="J11" i="36"/>
  <c r="I11" i="36"/>
  <c r="H11" i="36"/>
  <c r="G11" i="36"/>
  <c r="F11" i="36"/>
  <c r="E11" i="36"/>
  <c r="D11" i="36"/>
  <c r="C11" i="36"/>
  <c r="L10" i="36"/>
  <c r="K10" i="36"/>
  <c r="J10" i="36"/>
  <c r="I10" i="36"/>
  <c r="H10" i="36"/>
  <c r="G10" i="36"/>
  <c r="F10" i="36"/>
  <c r="E10" i="36"/>
  <c r="D10" i="36"/>
  <c r="C10" i="36"/>
  <c r="L12" i="35"/>
  <c r="K12" i="35"/>
  <c r="J12" i="35"/>
  <c r="I12" i="35"/>
  <c r="H12" i="35"/>
  <c r="G12" i="35"/>
  <c r="F12" i="35"/>
  <c r="E12" i="35"/>
  <c r="D12" i="35"/>
  <c r="C12" i="35"/>
  <c r="L11" i="35"/>
  <c r="K11" i="35"/>
  <c r="J11" i="35"/>
  <c r="I11" i="35"/>
  <c r="H11" i="35"/>
  <c r="G11" i="35"/>
  <c r="F11" i="35"/>
  <c r="E11" i="35"/>
  <c r="D11" i="35"/>
  <c r="C11" i="35"/>
  <c r="L10" i="35"/>
  <c r="K10" i="35"/>
  <c r="J10" i="35"/>
  <c r="I10" i="35"/>
  <c r="H10" i="35"/>
  <c r="G10" i="35"/>
  <c r="F10" i="35"/>
  <c r="E10" i="35"/>
  <c r="D10" i="35"/>
  <c r="C10" i="35"/>
  <c r="L12" i="34"/>
  <c r="K12" i="34"/>
  <c r="J12" i="34"/>
  <c r="I12" i="34"/>
  <c r="H12" i="34"/>
  <c r="G12" i="34"/>
  <c r="F12" i="34"/>
  <c r="E12" i="34"/>
  <c r="D12" i="34"/>
  <c r="C12" i="34"/>
  <c r="L11" i="34"/>
  <c r="K11" i="34"/>
  <c r="J11" i="34"/>
  <c r="I11" i="34"/>
  <c r="H11" i="34"/>
  <c r="G11" i="34"/>
  <c r="F11" i="34"/>
  <c r="E11" i="34"/>
  <c r="D11" i="34"/>
  <c r="C11" i="34"/>
  <c r="L10" i="34"/>
  <c r="K10" i="34"/>
  <c r="J10" i="34"/>
  <c r="I10" i="34"/>
  <c r="H10" i="34"/>
  <c r="G10" i="34"/>
  <c r="F10" i="34"/>
  <c r="E10" i="34"/>
  <c r="D10" i="34"/>
  <c r="C10" i="34"/>
  <c r="L12" i="33"/>
  <c r="K12" i="33"/>
  <c r="J12" i="33"/>
  <c r="I12" i="33"/>
  <c r="H12" i="33"/>
  <c r="G12" i="33"/>
  <c r="F12" i="33"/>
  <c r="E12" i="33"/>
  <c r="D12" i="33"/>
  <c r="C12" i="33"/>
  <c r="L11" i="33"/>
  <c r="K11" i="33"/>
  <c r="J11" i="33"/>
  <c r="I11" i="33"/>
  <c r="H11" i="33"/>
  <c r="G11" i="33"/>
  <c r="F11" i="33"/>
  <c r="E11" i="33"/>
  <c r="D11" i="33"/>
  <c r="C11" i="33"/>
  <c r="L10" i="33"/>
  <c r="K10" i="33"/>
  <c r="J10" i="33"/>
  <c r="I10" i="33"/>
  <c r="H10" i="33"/>
  <c r="G10" i="33"/>
  <c r="F10" i="33"/>
  <c r="E10" i="33"/>
  <c r="D10" i="33"/>
  <c r="C10" i="33"/>
  <c r="L12" i="32"/>
  <c r="K12" i="32"/>
  <c r="J12" i="32"/>
  <c r="I12" i="32"/>
  <c r="H12" i="32"/>
  <c r="G12" i="32"/>
  <c r="F12" i="32"/>
  <c r="E12" i="32"/>
  <c r="D12" i="32"/>
  <c r="C12" i="32"/>
  <c r="L11" i="32"/>
  <c r="K11" i="32"/>
  <c r="J11" i="32"/>
  <c r="I11" i="32"/>
  <c r="H11" i="32"/>
  <c r="G11" i="32"/>
  <c r="F11" i="32"/>
  <c r="E11" i="32"/>
  <c r="D11" i="32"/>
  <c r="C11" i="32"/>
  <c r="L10" i="32"/>
  <c r="K10" i="32"/>
  <c r="J10" i="32"/>
  <c r="I10" i="32"/>
  <c r="H10" i="32"/>
  <c r="G10" i="32"/>
  <c r="F10" i="32"/>
  <c r="E10" i="32"/>
  <c r="D10" i="32"/>
  <c r="C10" i="32"/>
  <c r="L12" i="30"/>
  <c r="K12" i="30"/>
  <c r="J12" i="30"/>
  <c r="I12" i="30"/>
  <c r="H12" i="30"/>
  <c r="G12" i="30"/>
  <c r="F12" i="30"/>
  <c r="E12" i="30"/>
  <c r="D12" i="30"/>
  <c r="C12" i="30"/>
  <c r="L11" i="30"/>
  <c r="K11" i="30"/>
  <c r="J11" i="30"/>
  <c r="I11" i="30"/>
  <c r="H11" i="30"/>
  <c r="G11" i="30"/>
  <c r="F11" i="30"/>
  <c r="E11" i="30"/>
  <c r="D11" i="30"/>
  <c r="C11" i="30"/>
  <c r="L10" i="30"/>
  <c r="K10" i="30"/>
  <c r="J10" i="30"/>
  <c r="I10" i="30"/>
  <c r="H10" i="30"/>
  <c r="G10" i="30"/>
  <c r="F10" i="30"/>
  <c r="E10" i="30"/>
  <c r="D10" i="30"/>
  <c r="C10" i="30"/>
  <c r="L12" i="28"/>
  <c r="K12" i="28"/>
  <c r="J12" i="28"/>
  <c r="I12" i="28"/>
  <c r="H12" i="28"/>
  <c r="G12" i="28"/>
  <c r="F12" i="28"/>
  <c r="E12" i="28"/>
  <c r="D12" i="28"/>
  <c r="C12" i="28"/>
  <c r="L11" i="28"/>
  <c r="K11" i="28"/>
  <c r="J11" i="28"/>
  <c r="I11" i="28"/>
  <c r="H11" i="28"/>
  <c r="G11" i="28"/>
  <c r="F11" i="28"/>
  <c r="E11" i="28"/>
  <c r="D11" i="28"/>
  <c r="C11" i="28"/>
  <c r="L10" i="28"/>
  <c r="K10" i="28"/>
  <c r="J10" i="28"/>
  <c r="I10" i="28"/>
  <c r="H10" i="28"/>
  <c r="G10" i="28"/>
  <c r="F10" i="28"/>
  <c r="E10" i="28"/>
  <c r="D10" i="28"/>
  <c r="C10" i="28"/>
  <c r="L12" i="26"/>
  <c r="K12" i="26"/>
  <c r="J12" i="26"/>
  <c r="I12" i="26"/>
  <c r="H12" i="26"/>
  <c r="G12" i="26"/>
  <c r="F12" i="26"/>
  <c r="E12" i="26"/>
  <c r="D12" i="26"/>
  <c r="C12" i="26"/>
  <c r="L11" i="26"/>
  <c r="K11" i="26"/>
  <c r="J11" i="26"/>
  <c r="I11" i="26"/>
  <c r="H11" i="26"/>
  <c r="G11" i="26"/>
  <c r="F11" i="26"/>
  <c r="E11" i="26"/>
  <c r="D11" i="26"/>
  <c r="C11" i="26"/>
  <c r="L10" i="26"/>
  <c r="K10" i="26"/>
  <c r="J10" i="26"/>
  <c r="I10" i="26"/>
  <c r="H10" i="26"/>
  <c r="G10" i="26"/>
  <c r="F10" i="26"/>
  <c r="E10" i="26"/>
  <c r="D10" i="26"/>
  <c r="C10" i="26"/>
  <c r="L12" i="24"/>
  <c r="K12" i="24"/>
  <c r="J12" i="24"/>
  <c r="I12" i="24"/>
  <c r="H12" i="24"/>
  <c r="G12" i="24"/>
  <c r="F12" i="24"/>
  <c r="E12" i="24"/>
  <c r="D12" i="24"/>
  <c r="C12" i="24"/>
  <c r="L11" i="24"/>
  <c r="K11" i="24"/>
  <c r="J11" i="24"/>
  <c r="I11" i="24"/>
  <c r="H11" i="24"/>
  <c r="G11" i="24"/>
  <c r="F11" i="24"/>
  <c r="E11" i="24"/>
  <c r="D11" i="24"/>
  <c r="C11" i="24"/>
  <c r="L10" i="24"/>
  <c r="K10" i="24"/>
  <c r="J10" i="24"/>
  <c r="I10" i="24"/>
  <c r="H10" i="24"/>
  <c r="G10" i="24"/>
  <c r="F10" i="24"/>
  <c r="E10" i="24"/>
  <c r="D10" i="24"/>
  <c r="C10" i="24"/>
  <c r="L12" i="23"/>
  <c r="K12" i="23"/>
  <c r="J12" i="23"/>
  <c r="I12" i="23"/>
  <c r="H12" i="23"/>
  <c r="G12" i="23"/>
  <c r="F12" i="23"/>
  <c r="E12" i="23"/>
  <c r="D12" i="23"/>
  <c r="C12" i="23"/>
  <c r="L11" i="23"/>
  <c r="K11" i="23"/>
  <c r="J11" i="23"/>
  <c r="I11" i="23"/>
  <c r="H11" i="23"/>
  <c r="G11" i="23"/>
  <c r="F11" i="23"/>
  <c r="E11" i="23"/>
  <c r="D11" i="23"/>
  <c r="C11" i="23"/>
  <c r="L10" i="23"/>
  <c r="K10" i="23"/>
  <c r="J10" i="23"/>
  <c r="I10" i="23"/>
  <c r="H10" i="23"/>
  <c r="G10" i="23"/>
  <c r="F10" i="23"/>
  <c r="E10" i="23"/>
  <c r="D10" i="23"/>
  <c r="C10" i="23"/>
  <c r="L12" i="22"/>
  <c r="K12" i="22"/>
  <c r="J12" i="22"/>
  <c r="I12" i="22"/>
  <c r="H12" i="22"/>
  <c r="G12" i="22"/>
  <c r="F12" i="22"/>
  <c r="E12" i="22"/>
  <c r="D12" i="22"/>
  <c r="C12" i="22"/>
  <c r="L11" i="22"/>
  <c r="K11" i="22"/>
  <c r="J11" i="22"/>
  <c r="I11" i="22"/>
  <c r="H11" i="22"/>
  <c r="G11" i="22"/>
  <c r="F11" i="22"/>
  <c r="E11" i="22"/>
  <c r="D11" i="22"/>
  <c r="C11" i="22"/>
  <c r="L10" i="22"/>
  <c r="K10" i="22"/>
  <c r="J10" i="22"/>
  <c r="I10" i="22"/>
  <c r="H10" i="22"/>
  <c r="G10" i="22"/>
  <c r="F10" i="22"/>
  <c r="E10" i="22"/>
  <c r="D10" i="22"/>
  <c r="C10" i="22"/>
  <c r="L12" i="20"/>
  <c r="L11" i="20"/>
  <c r="L10" i="20"/>
  <c r="K12" i="20"/>
  <c r="K11" i="20"/>
  <c r="J12" i="20"/>
  <c r="J11" i="20"/>
  <c r="J10" i="20"/>
  <c r="I12" i="20"/>
  <c r="I11" i="20"/>
  <c r="I10" i="20"/>
  <c r="H12" i="20"/>
  <c r="H11" i="20"/>
  <c r="H10" i="20"/>
  <c r="G12" i="20"/>
  <c r="G11" i="20"/>
  <c r="G10" i="20"/>
  <c r="F12" i="20"/>
  <c r="F11" i="20"/>
  <c r="F10" i="20"/>
  <c r="E12" i="20"/>
  <c r="E11" i="20"/>
  <c r="E10" i="20"/>
  <c r="D12" i="20"/>
  <c r="D11" i="20"/>
  <c r="D10" i="20"/>
  <c r="C12" i="20"/>
  <c r="C11" i="20"/>
  <c r="C10" i="20"/>
  <c r="L12" i="21"/>
  <c r="K12" i="21"/>
  <c r="J12" i="21"/>
  <c r="I12" i="21"/>
  <c r="H12" i="21"/>
  <c r="G12" i="21"/>
  <c r="F12" i="21"/>
  <c r="E12" i="21"/>
  <c r="D12" i="21"/>
  <c r="C12" i="21"/>
  <c r="L11" i="21"/>
  <c r="K11" i="21"/>
  <c r="J11" i="21"/>
  <c r="I11" i="21"/>
  <c r="H11" i="21"/>
  <c r="G11" i="21"/>
  <c r="F11" i="21"/>
  <c r="E11" i="21"/>
  <c r="D11" i="21"/>
  <c r="C11" i="21"/>
  <c r="L10" i="21"/>
  <c r="K10" i="21"/>
  <c r="J10" i="21"/>
  <c r="I10" i="21"/>
  <c r="H10" i="21"/>
  <c r="G10" i="21"/>
  <c r="F10" i="21"/>
  <c r="E10" i="21"/>
  <c r="D10" i="21"/>
  <c r="C10" i="21"/>
  <c r="C11" i="16" l="1"/>
  <c r="C12" i="16"/>
  <c r="C10" i="16"/>
  <c r="C105" i="19"/>
  <c r="D105" i="19"/>
  <c r="E105"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alcChain>
</file>

<file path=xl/sharedStrings.xml><?xml version="1.0" encoding="utf-8"?>
<sst xmlns="http://schemas.openxmlformats.org/spreadsheetml/2006/main" count="1145" uniqueCount="318">
  <si>
    <t>ENCUESTA NACIONAL AGROPECUARIA - ENA</t>
  </si>
  <si>
    <t>Índice de cuadros de salida Indicador ODS 2.4.1 "Proporción de la superficie agrícola en que se practica una agricultura productiva y sostenible"
Subindicadores del 2 al 11 para 27 departamentos
2023</t>
  </si>
  <si>
    <t>0.</t>
  </si>
  <si>
    <t>Metodología ENA</t>
  </si>
  <si>
    <t>1.</t>
  </si>
  <si>
    <t>Consideraciones Indicador ODS 2.4.1.</t>
  </si>
  <si>
    <t>2.</t>
  </si>
  <si>
    <t>Indicador ODS 2.4.1 "Proporción de la superficie agrícola en que se practica una agricultura productiva y sostenible" Subindicadores del 2 al 11 para 27 departamentos</t>
  </si>
  <si>
    <t>3.</t>
  </si>
  <si>
    <t>Nacional 27 departamentos</t>
  </si>
  <si>
    <t>4.</t>
  </si>
  <si>
    <t>Antioquia</t>
  </si>
  <si>
    <t>5.</t>
  </si>
  <si>
    <t>Boyacá</t>
  </si>
  <si>
    <t>6.</t>
  </si>
  <si>
    <t>Caldas</t>
  </si>
  <si>
    <t>7.</t>
  </si>
  <si>
    <t>Cundinamarca</t>
  </si>
  <si>
    <t>8.</t>
  </si>
  <si>
    <t>Huila</t>
  </si>
  <si>
    <t>9.</t>
  </si>
  <si>
    <t>Norte de Santander</t>
  </si>
  <si>
    <t>10.</t>
  </si>
  <si>
    <t>Quindío</t>
  </si>
  <si>
    <t>11.</t>
  </si>
  <si>
    <t>Risaralda</t>
  </si>
  <si>
    <t>12.</t>
  </si>
  <si>
    <t>Santander</t>
  </si>
  <si>
    <t>13.</t>
  </si>
  <si>
    <t>Tolima</t>
  </si>
  <si>
    <t>14.</t>
  </si>
  <si>
    <t>Atlántico</t>
  </si>
  <si>
    <t>15.</t>
  </si>
  <si>
    <t>Archipiélago San Andrés, Providencia y Santa Catalina</t>
  </si>
  <si>
    <t>16.</t>
  </si>
  <si>
    <t>Bolívar</t>
  </si>
  <si>
    <t>17.</t>
  </si>
  <si>
    <t>Cesar</t>
  </si>
  <si>
    <t>18.</t>
  </si>
  <si>
    <t>Córdoba</t>
  </si>
  <si>
    <t>19.</t>
  </si>
  <si>
    <t>La Guajira</t>
  </si>
  <si>
    <t>20.</t>
  </si>
  <si>
    <t>Magdalena</t>
  </si>
  <si>
    <t>21.</t>
  </si>
  <si>
    <t>Sucre</t>
  </si>
  <si>
    <t>22.</t>
  </si>
  <si>
    <t>Cauca</t>
  </si>
  <si>
    <t>23.</t>
  </si>
  <si>
    <t>Nariño</t>
  </si>
  <si>
    <t>24.</t>
  </si>
  <si>
    <t>Valle del Cauca</t>
  </si>
  <si>
    <t>25.</t>
  </si>
  <si>
    <t>Arauca</t>
  </si>
  <si>
    <t>26.</t>
  </si>
  <si>
    <t>Casanare</t>
  </si>
  <si>
    <t>27.</t>
  </si>
  <si>
    <t>Meta</t>
  </si>
  <si>
    <t>28.</t>
  </si>
  <si>
    <t>Vichada</t>
  </si>
  <si>
    <t>29.</t>
  </si>
  <si>
    <t>Caquetá</t>
  </si>
  <si>
    <t>30.</t>
  </si>
  <si>
    <t>Putumayo</t>
  </si>
  <si>
    <t>31.</t>
  </si>
  <si>
    <t>Mapa por subindicador 2.4.1</t>
  </si>
  <si>
    <t>Actualizado el 26 de diciembre de 2025</t>
  </si>
  <si>
    <r>
      <rPr>
        <vertAlign val="superscript"/>
        <sz val="8"/>
        <rFont val="Segoe UI"/>
        <family val="2"/>
      </rPr>
      <t>p</t>
    </r>
    <r>
      <rPr>
        <sz val="8"/>
        <rFont val="Segoe UI"/>
        <family val="2"/>
      </rPr>
      <t xml:space="preserve"> Cifras provisionales.</t>
    </r>
  </si>
  <si>
    <t>Regresar al índice</t>
  </si>
  <si>
    <t>ENCUESTA NACIONAL AGROPECUARIA</t>
  </si>
  <si>
    <t>Encuesta Nacional Agropecuaria ENA 2023</t>
  </si>
  <si>
    <t>Tipo de investigación</t>
  </si>
  <si>
    <t>La Encuesta Nacional Agropecuaria (ENA) es una encuesta por muestreo probabilístico a partir de un marco dual (áreas y lista) con recolección de información mediante entrevista directa a los productores agropecuarios.</t>
  </si>
  <si>
    <t>Objetivo general</t>
  </si>
  <si>
    <t xml:space="preserve">Estimar el uso del suelo, el área, la producción y el rendimiento de los principales cultivos transitorios, permanentes, árboles frutales dispersos, el área en pastos y forestal, la producción de leche y el inventario pecuario en 32 departamentos del territorio colombiano. </t>
  </si>
  <si>
    <t>Objetivos específicos</t>
  </si>
  <si>
    <t>• Estimar el tipo de uso del suelo. 
• Estimar el área sembrada de los cultivos transitorios y permanentes. 
• Estimar el área cosechada, la producción y el rendimiento de los cultivos transitorios y permanentes. 
• Estimar el área sembrada en pastos o forrajes y forestales. 
• Estimar la cantidad de plantas totales y en edad productiva y producción de los frutales dispersos. 
• Estimar el inventario bovino según orientación productiva, sexo y edad a nivel nacional y departamental, y la cantidad de cabezas de otras especies pecuarias por sexo. 
• Estimar el volumen y el destino de la producción de leche bovina el día anterior a la entrevista nivel nacional y departamental. 
• Estimar el inventario de aves y producción de huevos en economía campesina. 
• Investigar y estimar otras variables de estudio, entre las que se incluyen las relacionadas con la caracterización de la Unidades de Producción Agropecuaria (UPA) y de los productores.</t>
  </si>
  <si>
    <t>Universo de Estudio</t>
  </si>
  <si>
    <t>El universo de la Encuesta Nacional Agropecuaria (ENA) está constituido por el área rural del país de uso potencial agropecuario. Esta excluye las grandes superficies que no son utilizadas con fines agropecuarios, como las extensas áreas de bosques naturales y de cuerpos de agua.</t>
  </si>
  <si>
    <t>Población Objetivo</t>
  </si>
  <si>
    <t>La población objetivo de la Encuesta Nacional Agropecuaria (ENA) está constituido por el área rural del país de uso potencial agropecuario para el periodo de referencia. Esta excluye las grandes superficies que no son utilizadas con fines agropecuarios, como las extensas áreas de bosques naturales y de cuerpos de agua.</t>
  </si>
  <si>
    <t>Parámetros estimados</t>
  </si>
  <si>
    <t>Estimadores de Totales</t>
  </si>
  <si>
    <t>• Variables relacionadas con uso del suelo:</t>
  </si>
  <si>
    <t>- Áreas en uso agrícola</t>
  </si>
  <si>
    <t>- Áreas en uso pecuario</t>
  </si>
  <si>
    <t>- Áreas en bosques naturales y plantados</t>
  </si>
  <si>
    <t>- Áreas en otros usos</t>
  </si>
  <si>
    <t>• Variables relacionadas con áreas agrícolas:</t>
  </si>
  <si>
    <t>- Área sembrada o plantada</t>
  </si>
  <si>
    <t>- Área cosechada o en edad productiva</t>
  </si>
  <si>
    <t xml:space="preserve">- Producción </t>
  </si>
  <si>
    <t>• Variables relacionadas con actividades pecuarias:</t>
  </si>
  <si>
    <t>- Inventario de especies pecuarias</t>
  </si>
  <si>
    <t>- Producción de leche</t>
  </si>
  <si>
    <t>- Producción de huevos</t>
  </si>
  <si>
    <t>• Variables relacionadas con Unidades de Producción Agropecuaria (UPA) y productores:</t>
  </si>
  <si>
    <t>- Cantidad de Unidades de Producción Agropecuaria y No Agropecuaria</t>
  </si>
  <si>
    <t>- Cantidad de productores agropecuarios</t>
  </si>
  <si>
    <t>Estimadores de razón y proporción</t>
  </si>
  <si>
    <t>• Rendimiento de los cultivos</t>
  </si>
  <si>
    <t>Nomenclaturas y clasificaciones</t>
  </si>
  <si>
    <t xml:space="preserve">La Encuesta Nacional Agropecuaria (ENA) 2023 utiliza la División Político Administrativa de Colombia (DIVIPOLA) de noviembre 2019, actualizada por el Departamento Administrativo Nacional de Estadística, que es el estándar nacional que permite la identificación y codificación de los departamentos, municipios, distritos y centros poblados del país. También se utiliza la Clasificación Central de Productos CPC 2.1 A.C.(2023) para la identificación de los diferentes productos agropecuarios. </t>
  </si>
  <si>
    <t>Unidades estadísticas de observación, muestreo y análisis</t>
  </si>
  <si>
    <r>
      <rPr>
        <b/>
        <sz val="11"/>
        <color theme="1" tint="0.249977111117893"/>
        <rFont val="Segoe UI"/>
        <family val="2"/>
      </rPr>
      <t>Unidades de observación:</t>
    </r>
    <r>
      <rPr>
        <sz val="11"/>
        <color theme="1" tint="0.249977111117893"/>
        <rFont val="Segoe UI"/>
        <family val="2"/>
      </rPr>
      <t xml:space="preserve">
• La Unidad de Producción Agropecuaria (UPA) 
• Los lotes dentro de cada UPA 
• Los productores agropecuarios 
• Los productos agropecuarios</t>
    </r>
  </si>
  <si>
    <r>
      <rPr>
        <b/>
        <sz val="11"/>
        <color theme="1" tint="0.249977111117893"/>
        <rFont val="Segoe UI"/>
        <family val="2"/>
      </rPr>
      <t>Unidad de muestreo:</t>
    </r>
    <r>
      <rPr>
        <sz val="11"/>
        <color theme="1" tint="0.249977111117893"/>
        <rFont val="Segoe UI"/>
        <family val="2"/>
      </rPr>
      <t xml:space="preserve"> 
• Para el marco de áreas la unidad de muestreo es el conglomerado. 
• Para el de marco de lista la unidad de muestreo es la Unidad de explotación agropecuaria, que puede ser una empresa o una UPA. </t>
    </r>
  </si>
  <si>
    <r>
      <rPr>
        <b/>
        <sz val="11"/>
        <color theme="1" tint="0.249977111117893"/>
        <rFont val="Segoe UI"/>
        <family val="2"/>
      </rPr>
      <t>Unidad de análisis:</t>
    </r>
    <r>
      <rPr>
        <sz val="11"/>
        <color theme="1" tint="0.249977111117893"/>
        <rFont val="Segoe UI"/>
        <family val="2"/>
      </rPr>
      <t xml:space="preserve">
• La Unidad de Producción Agropecuaria (UPA) 
• Los productores agropecuarios 
• Los productos agropecuarios </t>
    </r>
  </si>
  <si>
    <r>
      <rPr>
        <b/>
        <sz val="11"/>
        <color theme="1" tint="0.249977111117893"/>
        <rFont val="Segoe UI"/>
        <family val="2"/>
      </rPr>
      <t>Fuente</t>
    </r>
    <r>
      <rPr>
        <sz val="11"/>
        <color theme="1" tint="0.249977111117893"/>
        <rFont val="Segoe UI"/>
        <family val="2"/>
      </rPr>
      <t>: productor agropecuario</t>
    </r>
  </si>
  <si>
    <t>Marco estadístico</t>
  </si>
  <si>
    <t xml:space="preserve">Para la realización de la Encuesta Nacional Agropecuaria (ENA) se cuenta con el Marco Maestro Rural y Agropecuario actualizado a partir de la información del 3er Censo Nacional Agropecuario de 2014, así como, de los resultados de las encuestas y los registros administrativos del sector agropecuario. El Marco Maestro Rural y Agropecuario es un marco dual, compuesto por un marco de lista conformado por un listado de unidades de explotación agropecuaria y un marco de áreas, el cual divide el área rural del país en unidades geográficas, denominadas conglomerados. Cada conglomerado, contiene la información geográfica y alfanumérica de las variables de ubicación e identificación, así como información adicional que permite realizar procesos de estratificación para el diseño y selección de la muestra. </t>
  </si>
  <si>
    <t>Diseño muestral</t>
  </si>
  <si>
    <t xml:space="preserve">La  Encuesta Nacional Agropecuaria (ENA) es una operación estadística que se realiza por muestreo probabilístico a partir de un marco dual, compuesto por un marco de áreas y un marco de lista. 
El diseño de la muestra del Marco de áreas es probabilístico estratificado donde, al interior de cada estrato, se seleccionan conglomerados mediante Muestreo Aleatorio Simple (EST MASC). 
En el marco de lista se seleccionan, por inclusión forzosa, las Explotaciones Agropecuarias con más área sembrada en los diferentes cultivos. 
En un proceso posterior, se extrae del marco de áreas, las áreas que reportaron información obtenida a partir del marco de lista para evitar el traslape de los dos marcos en el proceso de estimación. </t>
  </si>
  <si>
    <t>Criterios de estratificación</t>
  </si>
  <si>
    <t xml:space="preserve">• Los criterios para la definición de los estratos en el marco de área son: </t>
  </si>
  <si>
    <t xml:space="preserve">- Departamento
- Piso térmico  
- Uso predominante del suelo
</t>
  </si>
  <si>
    <t>• La definición del punto de corte del tamaño de la unidad de explotación que pertenece a la muestra de inclusión forzosa (marco de lista) se construyó a partir de criterios técnicos basados en la generalización del algoritmo de Lavallée-Hidiroglou, utilizado para la estratificación estadística. Este método, aplicado a los diferentes cultivos en cada departamento, establece, a partir de un coeficiente de variación estimado (Cve) preestablecido del 5%, las Unidades de Explotación Agropecuaria que por su tamaño se deben seleccionar en el estrato de inclusión Forzosa. Este proceso se realizó para la ENA 2017 y los límites se han mantenido para 2023.</t>
  </si>
  <si>
    <t>Precisión de resultados</t>
  </si>
  <si>
    <t xml:space="preserve">Uno de los principales criterios para evaluar la precisión de una estimación es el coeficiente de variación estimado (Cve), el cual indica el grado de aproximación con que las características del universo son inferidas a partir de la muestra. Para las estimaciones principales, la precisión alcanzada, expresa en términos del Cve, es igual o inferior al 15%, con un nivel de confianza del 95%. No obstante, en algunos cuadros de salida, las estimaciones presentan Cve superiores al 15% y, en casos excepcionales, pueden alcanzar valores cercanos al 90%. </t>
  </si>
  <si>
    <t>Estos casos de (Cve) altos corresponden a estimaciones de frecuencia de ocurrencia baja, ya sea porque el fenómeno que se mide es poco frecuente en un departamento específico o porque son cuadros con varios cruces de variables. Es de anotar que, producir resultados con (Cve) menores al 15%, requiere realizar muestras especializadas y focalizadas o de un tamaño de muestra más grande para medir un fenómeno en particular.</t>
  </si>
  <si>
    <t>El DANE presenta estas estimaciones con (Cve) superiores al 15%, debido a que, el país no dispone de otras fuentes de información que supla los requerimientos de los diferentes actores tomadores de decisiones, entre ellos, el Ministerio de Agricultura y Desarrollo Rural que ha solicitado estos cuadros de resultados.</t>
  </si>
  <si>
    <t xml:space="preserve">Adicionalmente, el DANE realiza un análisis de la amplitud del intervalo de confianza asociado, y cuando el intervalo de confianza ayuda a proporcionar una cota superior para estas estimaciones pequeñas, se decide publicar los resultados. En todos los casos, se advierte al usuario del nivel de incertidumbre que acompaña cada cifra, el cual está dado por el (Cve). </t>
  </si>
  <si>
    <t xml:space="preserve">Por ello en cada una de las estimaciones que se publican se entrega también el valor medio del intervalo de confianza (IC95%±). El Intervalo de Confianza (IC) está dado por dos valores, un Límite Inferior (LI) y un Límite Superior (LS), que permiten acotar el rango dentro del cual, con una probabilidad determinada, se va a localizar el parámetro poblacional. Sirve para cuantificar el error de muestreo al que están sujetas las estimaciones puntuales. Entre más pequeño sea el margen de error, el intervalo será más pequeño y la estimación será mucho más confiable.   </t>
  </si>
  <si>
    <t>El valor IC95%± que acompaña cada estimación indica el margen de variación que se debe aplicar al resultado para calcular el intervalo de confianza. Es decir, al restar este valor al estimado se obtiene el límite inferior, y al sumarlo, el límite superior. Este intervalo señala el rango dentro del cual se espera que se encuentre el valor real del parámetro, con una certeza del 95%, considerando el universo estudiado.</t>
  </si>
  <si>
    <t>Cobertura geográfica</t>
  </si>
  <si>
    <r>
      <t>La cobertura de la ENA es el total nacional.
En esta</t>
    </r>
    <r>
      <rPr>
        <b/>
        <sz val="11"/>
        <color rgb="FF404040"/>
        <rFont val="Segoe UI"/>
        <family val="2"/>
      </rPr>
      <t xml:space="preserve"> segunda entrega de resultados de la Encuesta Nacional Agropecuaria 2023 (ENA 2023) </t>
    </r>
    <r>
      <rPr>
        <sz val="11"/>
        <color rgb="FF404040"/>
        <rFont val="Segoe UI"/>
        <family val="2"/>
      </rPr>
      <t>se presenta información estadística provisional sobre temas los indicadores definidos para realizar el seguimiento de los</t>
    </r>
    <r>
      <rPr>
        <b/>
        <sz val="11"/>
        <color rgb="FF404040"/>
        <rFont val="Segoe UI"/>
        <family val="2"/>
      </rPr>
      <t xml:space="preserve"> Objetivos de Desarrollo Sostenible</t>
    </r>
    <r>
      <rPr>
        <sz val="11"/>
        <color rgb="FF404040"/>
        <rFont val="Segoe UI"/>
        <family val="2"/>
      </rPr>
      <t xml:space="preserve"> ODS 2.4.1. </t>
    </r>
    <r>
      <rPr>
        <i/>
        <sz val="11"/>
        <color rgb="FF404040"/>
        <rFont val="Segoe UI"/>
        <family val="2"/>
      </rPr>
      <t xml:space="preserve">Proporción de la superficie agrícola en que se practica una agricultura productiva y sostenible; </t>
    </r>
    <r>
      <rPr>
        <sz val="11"/>
        <color rgb="FF404040"/>
        <rFont val="Segoe UI"/>
        <family val="2"/>
      </rPr>
      <t xml:space="preserve">ODS 12.3.1.a. </t>
    </r>
    <r>
      <rPr>
        <i/>
        <sz val="11"/>
        <color rgb="FF404040"/>
        <rFont val="Segoe UI"/>
        <family val="2"/>
      </rPr>
      <t xml:space="preserve">Índice de pérdidas de alimentos </t>
    </r>
    <r>
      <rPr>
        <sz val="11"/>
        <color rgb="FF404040"/>
        <rFont val="Segoe UI"/>
        <family val="2"/>
      </rPr>
      <t xml:space="preserve">y ODS 2.3.1 </t>
    </r>
    <r>
      <rPr>
        <i/>
        <sz val="11"/>
        <color rgb="FF404040"/>
        <rFont val="Segoe UI"/>
        <family val="2"/>
      </rPr>
      <t xml:space="preserve">Volumen de producción por unidad de trabajo desglosado por tamaño y tipo de explotación (agropecuaria/ganadera/forestal), </t>
    </r>
    <r>
      <rPr>
        <sz val="11"/>
        <color rgb="FF404040"/>
        <rFont val="Segoe UI"/>
        <family val="2"/>
      </rPr>
      <t xml:space="preserve">en 27 departamentos del país. 
Los productos de esta publicación incluyen un </t>
    </r>
    <r>
      <rPr>
        <b/>
        <sz val="11"/>
        <color rgb="FF404040"/>
        <rFont val="Segoe UI"/>
        <family val="2"/>
      </rPr>
      <t>Anexo Técnico</t>
    </r>
    <r>
      <rPr>
        <sz val="11"/>
        <color rgb="FF404040"/>
        <rFont val="Segoe UI"/>
        <family val="2"/>
      </rPr>
      <t xml:space="preserve"> que describe la metodología utilizada para estimar de cada uno de los indicadores presentados. 
En esta publicación no se incluyen los departamentos de Amazonas, Guainía, Guaviare, Vaupés ni Chocó. 
La recolección de información en los departamentos de la Amazonía se llevó a cabo como parte de un Convenio Interadministrativo con Organización Nacional de los Pueblos Indígenas de la Amazonia Colombiana (OPIAC). Este proceso tuvo lugar después de la recolección de la Encuesta Nacional Agropecuaria 2023 (ENA 2023). 
Se realizarán publicaciones adicionales con el fin de divulgar información estadística de los demás componentes temáticos incluidos en la ENA 2023, así como, para el total de departamentos del país.</t>
    </r>
  </si>
  <si>
    <t>Periodo de recolección</t>
  </si>
  <si>
    <t>La recolección de información para la ENA 2023 se realizó entre el 18 de septiembre y el 30 de diciembre de 2023.</t>
  </si>
  <si>
    <t>Método de recolección</t>
  </si>
  <si>
    <t>La recolección de información se realiza mediante entrevista directa al productor agropecuario, utilizando Dispositivos Móviles de Captura (DMC).</t>
  </si>
  <si>
    <t>Medios de difusión</t>
  </si>
  <si>
    <t>Boletín y anexos publicados en la página web del DANE: https://www.dane.gov.co/index.php/estadisticas-por-tema/agropecuario/encuesta-nacional-agropecuaria-ena</t>
  </si>
  <si>
    <t>Indicadores de calidad</t>
  </si>
  <si>
    <r>
      <rPr>
        <b/>
        <sz val="11"/>
        <color theme="1" tint="0.249977111117893"/>
        <rFont val="Segoe UI"/>
        <family val="2"/>
      </rPr>
      <t>Cobertura efectiva de recolección:</t>
    </r>
    <r>
      <rPr>
        <sz val="11"/>
        <color theme="1" tint="0.249977111117893"/>
        <rFont val="Segoe UI"/>
        <family val="2"/>
      </rPr>
      <t xml:space="preserve"> la cobertura efectiva de la ENA 2023 fue de 96,4%. </t>
    </r>
  </si>
  <si>
    <t>El operativo de recolección de información se realizó por regiones, por ello, a continuación se presenta la cobertura alcanzada para cada una de ellas, excluyendo las regiones 8, 9, 10, 11 y 29 que corresponden a los departamentos de la Amazonía y el Chocó.</t>
  </si>
  <si>
    <t>REGIÓN</t>
  </si>
  <si>
    <t>Conglomerados de la muestra</t>
  </si>
  <si>
    <t>Conglomerados con novedad</t>
  </si>
  <si>
    <t>Cobertura efectiva</t>
  </si>
  <si>
    <t>Porcentaje de cobertura efectiva</t>
  </si>
  <si>
    <t>1-BOYACÁ</t>
  </si>
  <si>
    <t>2-CUNDI-BOYACA</t>
  </si>
  <si>
    <t>3-CUNDINAMARCA</t>
  </si>
  <si>
    <t>4-HUILA</t>
  </si>
  <si>
    <t>5-META-CASANARE</t>
  </si>
  <si>
    <t>6-CAQUETA</t>
  </si>
  <si>
    <t>7-VICHADA</t>
  </si>
  <si>
    <t>12-BOLIVAR-ATLANTICO</t>
  </si>
  <si>
    <t>13-CESAR</t>
  </si>
  <si>
    <t>14-GUAJIRA-MAGDALENA</t>
  </si>
  <si>
    <t>15-SUCRE</t>
  </si>
  <si>
    <t>16-SAN ANDRES Y PROVIDENCIA</t>
  </si>
  <si>
    <t>17-CAUCA</t>
  </si>
  <si>
    <t>18-NARIÑO</t>
  </si>
  <si>
    <t>19-VALLE DEL CAUCA</t>
  </si>
  <si>
    <t>20-PUTUMAYO</t>
  </si>
  <si>
    <t>21-CALDAS</t>
  </si>
  <si>
    <t>22-QUINDIO-RISARALDA</t>
  </si>
  <si>
    <t>23-TOLIMA</t>
  </si>
  <si>
    <t>24-ANTIOQUIA</t>
  </si>
  <si>
    <t>25-CORDOBA-ANTIOQUIA</t>
  </si>
  <si>
    <t>26-ARAUCA</t>
  </si>
  <si>
    <t>27-NORTE DE SANTANDER</t>
  </si>
  <si>
    <t>28-SANTANDER</t>
  </si>
  <si>
    <t>TOTALES</t>
  </si>
  <si>
    <t>Motivo de pérdida de muestra</t>
  </si>
  <si>
    <t xml:space="preserve">El siguiente cuadro presenta las novedades que impidieron realizar la recolección de información en algunos conglomerados de la muestra de la ENA, de acuerdo con las regiones operativas incluidas en esta publicación. </t>
  </si>
  <si>
    <t>REGION</t>
  </si>
  <si>
    <t>NOVEDADES ENCUESTA NACIONAL AGROPECUARIA ENA 2023</t>
  </si>
  <si>
    <t>Rechazo</t>
  </si>
  <si>
    <t xml:space="preserve">Ausente temporal </t>
  </si>
  <si>
    <t>Difícil acceso</t>
  </si>
  <si>
    <t xml:space="preserve">Orden público </t>
  </si>
  <si>
    <t>Inundación</t>
  </si>
  <si>
    <t>Deslizamiento - derrumbe</t>
  </si>
  <si>
    <t>Otro</t>
  </si>
  <si>
    <t>Total</t>
  </si>
  <si>
    <t>TOTAL</t>
  </si>
  <si>
    <t>Porcentaje (%)</t>
  </si>
  <si>
    <r>
      <rPr>
        <b/>
        <sz val="8"/>
        <color theme="1" tint="0.249977111117893"/>
        <rFont val="Segoe UI"/>
        <family val="2"/>
      </rPr>
      <t>Fuente:</t>
    </r>
    <r>
      <rPr>
        <sz val="8"/>
        <color theme="1" tint="0.249977111117893"/>
        <rFont val="Segoe UI"/>
        <family val="2"/>
      </rPr>
      <t xml:space="preserve"> DANE, Encuesta Nacional Agropecuaria (ENA).</t>
    </r>
  </si>
  <si>
    <t>ENCUESTA NACIONAL AGROPECUARIA (ENA 2023)</t>
  </si>
  <si>
    <t>Indicador 2.4.1. "Proporción del área agrícola bajo agricultura productiva y sostenible"</t>
  </si>
  <si>
    <r>
      <t xml:space="preserve">Se define como la “proporción de superficie agrícola en que se practica una agricultura productiva y sostenible”. 
Teniendo en cuenta que el aspecto más complejo del indicador ODS 2.4.1. consiste en la definición de agricultura productiva y sostenible, las investigaciones realizadas para su formulación reconocen que la sostenibilidad es un concepto multidimensional que debe reflejarse en la formulación del indicador.  En consecuencia, el modelo adoptado para su medición incorpora las dimensiones económica, ambiental y social de la sostenibilidad. Para la estimación de esta publicación se aplicó lo establecido en la versión definitiva de la metodología aprobada y adoptada por la FAO. Las preguntas y opciones de respuesta incluidas en la Encuesta Nacional Agropecuaria de 2023 (ENA 2023) fueron diseñadas conforme a dichas directrices.  
De acuerdo con lo señalado en el documento “Proporción de superficie agrícola en que se practica una agricultura productiva y sostenible (Indicador 2.4.1 de los ODS)” (página 6), se emplea la siguiente terminología:  
</t>
    </r>
    <r>
      <rPr>
        <sz val="11"/>
        <color theme="5"/>
        <rFont val="Segoe UI"/>
        <family val="2"/>
      </rPr>
      <t xml:space="preserve">٠ </t>
    </r>
    <r>
      <rPr>
        <b/>
        <sz val="11"/>
        <color theme="1"/>
        <rFont val="Segoe UI"/>
        <family val="2"/>
      </rPr>
      <t>Indicador:</t>
    </r>
    <r>
      <rPr>
        <sz val="11"/>
        <color theme="1"/>
        <rFont val="Segoe UI"/>
        <family val="2"/>
      </rPr>
      <t xml:space="preserve"> medida general de la agricultura sostenible. 
</t>
    </r>
    <r>
      <rPr>
        <sz val="11"/>
        <color theme="5"/>
        <rFont val="Segoe UI"/>
        <family val="2"/>
      </rPr>
      <t xml:space="preserve">٠ </t>
    </r>
    <r>
      <rPr>
        <b/>
        <sz val="11"/>
        <color theme="1"/>
        <rFont val="Segoe UI"/>
        <family val="2"/>
      </rPr>
      <t>Dimensión:</t>
    </r>
    <r>
      <rPr>
        <sz val="11"/>
        <color theme="1"/>
        <rFont val="Segoe UI"/>
        <family val="2"/>
      </rPr>
      <t xml:space="preserve"> las dimensiones de la sostenibilidad: económica, ambiental y social. 
</t>
    </r>
    <r>
      <rPr>
        <b/>
        <sz val="11"/>
        <color theme="5"/>
        <rFont val="Segoe UI"/>
        <family val="2"/>
      </rPr>
      <t>٠</t>
    </r>
    <r>
      <rPr>
        <b/>
        <sz val="11"/>
        <color theme="1"/>
        <rFont val="Segoe UI"/>
        <family val="2"/>
      </rPr>
      <t xml:space="preserve"> Temas:</t>
    </r>
    <r>
      <rPr>
        <sz val="11"/>
        <color theme="1"/>
        <rFont val="Segoe UI"/>
        <family val="2"/>
      </rPr>
      <t xml:space="preserve"> ámbitos específicos dentro de una dimensión (por ejemplo, la productividad de la tierra, la biodiversidad, el empleo digno, etc.). 
</t>
    </r>
    <r>
      <rPr>
        <sz val="11"/>
        <color theme="5"/>
        <rFont val="Segoe UI"/>
        <family val="2"/>
      </rPr>
      <t xml:space="preserve">٠ </t>
    </r>
    <r>
      <rPr>
        <b/>
        <sz val="11"/>
        <color theme="1"/>
        <rFont val="Segoe UI"/>
        <family val="2"/>
      </rPr>
      <t xml:space="preserve">Subindicador: </t>
    </r>
    <r>
      <rPr>
        <sz val="11"/>
        <color theme="1"/>
        <rFont val="Segoe UI"/>
        <family val="2"/>
      </rPr>
      <t xml:space="preserve">variable utilizada para medir el desempeño de la explotación agrícola en relación con un tema determinado. 
</t>
    </r>
    <r>
      <rPr>
        <sz val="11"/>
        <color theme="5"/>
        <rFont val="Segoe UI"/>
        <family val="2"/>
      </rPr>
      <t xml:space="preserve">٠ </t>
    </r>
    <r>
      <rPr>
        <b/>
        <sz val="11"/>
        <color theme="1"/>
        <rFont val="Segoe UI"/>
        <family val="2"/>
      </rPr>
      <t>Criterios de sostenibilidad:</t>
    </r>
    <r>
      <rPr>
        <sz val="11"/>
        <color theme="1"/>
        <rFont val="Segoe UI"/>
        <family val="2"/>
      </rPr>
      <t xml:space="preserve"> valores críticos o límites con respecto a los que se evalúa el resultado de cada subindicador para clasificar a las explotaciones en función del grado de sostenibilidad. 
El ODS 2.4.1. se expresa con la siguiente fórmula:  
</t>
    </r>
  </si>
  <si>
    <r>
      <t xml:space="preserve">En dónde:  
</t>
    </r>
    <r>
      <rPr>
        <b/>
        <sz val="11"/>
        <color theme="1"/>
        <rFont val="Segoe UI"/>
        <family val="2"/>
      </rPr>
      <t>Superficie en que se practica una agricultura productiva y sostenible:</t>
    </r>
    <r>
      <rPr>
        <sz val="11"/>
        <color theme="1"/>
        <rFont val="Segoe UI"/>
        <family val="2"/>
      </rPr>
      <t xml:space="preserve"> es la que se estima de acuerdo para cada subindicador de acuerdo con lo señalado en la nota metodológica.  
</t>
    </r>
    <r>
      <rPr>
        <b/>
        <sz val="11"/>
        <color theme="1"/>
        <rFont val="Segoe UI"/>
        <family val="2"/>
      </rPr>
      <t xml:space="preserve">Superficie de tierra agrícola: </t>
    </r>
    <r>
      <rPr>
        <sz val="11"/>
        <color theme="1"/>
        <rFont val="Segoe UI"/>
        <family val="2"/>
      </rPr>
      <t xml:space="preserve">se refiere a las tierras destinadas a la producción cultivos y a la ganadería. Superficie total de “tierras de cultivo” y “praderas y pastizales permanentes”.  
</t>
    </r>
    <r>
      <rPr>
        <b/>
        <sz val="11"/>
        <color theme="1"/>
        <rFont val="Segoe UI"/>
        <family val="2"/>
      </rPr>
      <t xml:space="preserve">Año de referencia: </t>
    </r>
    <r>
      <rPr>
        <sz val="11"/>
        <color theme="1"/>
        <rFont val="Segoe UI"/>
        <family val="2"/>
      </rPr>
      <t xml:space="preserve">2023 
En la siguiente tabla se presentan las temáticas, los subindicadores y las dimensiones correspondientes a cada uno de los once (11) subindicadores incluidos por la FAO para evaluar el grado de sostenibilidad, organizados en las tres dimensiones de la producción sostenible. 
 </t>
    </r>
  </si>
  <si>
    <r>
      <t xml:space="preserve">Cada subindicador se evalúa para la Unidad de Producción Agropecuaria (UPA), luego el grado de sostenibilidad se asocia a la superficie de tierra agrícola de la UPA. Por lo tanto, todos los subindicadores se refieren a la misma superficie de tierra agrícola que se estima para cada UPA.
</t>
    </r>
    <r>
      <rPr>
        <b/>
        <sz val="11"/>
        <color theme="1"/>
        <rFont val="Segoe UI"/>
        <family val="2"/>
      </rPr>
      <t>Nota:</t>
    </r>
    <r>
      <rPr>
        <sz val="11"/>
        <color theme="1"/>
        <rFont val="Segoe UI"/>
        <family val="2"/>
      </rPr>
      <t xml:space="preserve"> en esta publicación no se encuentran los resultados del subindicador 1 "Productividad de la tierra", porque se encuentra en revisión metodológica con FAO.
Una explicación más detallada puede consultarse en el </t>
    </r>
    <r>
      <rPr>
        <b/>
        <sz val="11"/>
        <color theme="1"/>
        <rFont val="Segoe UI"/>
        <family val="2"/>
      </rPr>
      <t>Anexo Técnico</t>
    </r>
    <r>
      <rPr>
        <sz val="11"/>
        <color theme="1"/>
        <rFont val="Segoe UI"/>
        <family val="2"/>
      </rPr>
      <t>, donde se describe la metodología empleada para la estimación del indicador.</t>
    </r>
  </si>
  <si>
    <t>Criterios de sostenibilidad según indicador (Semáforo)</t>
  </si>
  <si>
    <t>Subindicador 2. Ingresos agrícolas netos</t>
  </si>
  <si>
    <t> </t>
  </si>
  <si>
    <t>Subindicador 3. Mecanismo de mitigación de riesgo</t>
  </si>
  <si>
    <r>
      <rPr>
        <b/>
        <sz val="11"/>
        <color rgb="FF00B050"/>
        <rFont val="Segoe UI"/>
      </rPr>
      <t>Verde (deseable): </t>
    </r>
    <r>
      <rPr>
        <sz val="11"/>
        <color rgb="FF000000"/>
        <rFont val="Segoe UI"/>
      </rPr>
      <t>t</t>
    </r>
    <r>
      <rPr>
        <sz val="11"/>
        <color rgb="FF0D0D0D"/>
        <rFont val="Segoe UI"/>
      </rPr>
      <t>uvo acceso al menos a dos de los mecanismos de mitigación o los ha utilizado. </t>
    </r>
    <r>
      <rPr>
        <b/>
        <sz val="11"/>
        <color rgb="FF0D0D0D"/>
        <rFont val="Segoe UI"/>
      </rPr>
      <t> </t>
    </r>
  </si>
  <si>
    <r>
      <rPr>
        <b/>
        <sz val="11"/>
        <color rgb="FFFFC000"/>
        <rFont val="Segoe UI"/>
      </rPr>
      <t>Amarillo (aceptable):</t>
    </r>
    <r>
      <rPr>
        <sz val="11"/>
        <color rgb="FFFFC000"/>
        <rFont val="Segoe UI"/>
      </rPr>
      <t> </t>
    </r>
    <r>
      <rPr>
        <sz val="11"/>
        <color rgb="FF0D0D0D"/>
        <rFont val="Segoe UI"/>
      </rPr>
      <t>tuvo acceso al menos a uno de los mecanismos de mitigación o lo ha utilizado. </t>
    </r>
  </si>
  <si>
    <r>
      <rPr>
        <b/>
        <sz val="11"/>
        <color rgb="FFFF0000"/>
        <rFont val="Segoe UI"/>
      </rPr>
      <t>Rojo (insostenible):</t>
    </r>
    <r>
      <rPr>
        <sz val="11"/>
        <color rgb="FFFF0000"/>
        <rFont val="Segoe UI"/>
      </rPr>
      <t> </t>
    </r>
    <r>
      <rPr>
        <sz val="11"/>
        <color rgb="FF0D0D0D"/>
        <rFont val="Segoe UI"/>
      </rPr>
      <t>no tuvo acceso a los mecanismos de mitigación. Opción 2. Ninguno. </t>
    </r>
    <r>
      <rPr>
        <b/>
        <sz val="11"/>
        <color rgb="FF0D0D0D"/>
        <rFont val="Segoe UI"/>
      </rPr>
      <t> </t>
    </r>
  </si>
  <si>
    <t>4. Subindicador 4. Prevalencia de la degradación del suelo </t>
  </si>
  <si>
    <r>
      <t>Verde (deseable): </t>
    </r>
    <r>
      <rPr>
        <sz val="11"/>
        <color rgb="FF0D0D0D"/>
        <rFont val="Segoe UI"/>
        <family val="2"/>
      </rPr>
      <t>la superficie total afectada por alguna de las cuatro amenazas seleccionadas para la salud del suelo es insignificante. Corresponde a menos del 10 % de la superficie agrícola total de la explotación.</t>
    </r>
  </si>
  <si>
    <r>
      <t>Amarillo (aceptable):</t>
    </r>
    <r>
      <rPr>
        <sz val="11"/>
        <color rgb="FFFFC000"/>
        <rFont val="Segoe UI"/>
        <family val="2"/>
      </rPr>
      <t> </t>
    </r>
    <r>
      <rPr>
        <sz val="11"/>
        <color rgb="FF0D0D0D"/>
        <rFont val="Segoe UI"/>
        <family val="2"/>
      </rPr>
      <t>la superficie total afectada por alguna de las cuatro amenazas seleccionadas para la salud del suelo se sitúa entre el 10 % y el 50 % de la superficie agrícola total de la explotación. </t>
    </r>
    <r>
      <rPr>
        <b/>
        <sz val="11"/>
        <color rgb="FF0D0D0D"/>
        <rFont val="Segoe UI"/>
        <family val="2"/>
      </rPr>
      <t> </t>
    </r>
  </si>
  <si>
    <r>
      <t>Rojo (insostenible):</t>
    </r>
    <r>
      <rPr>
        <sz val="11"/>
        <color rgb="FF0D0D0D"/>
        <rFont val="Segoe UI"/>
        <family val="2"/>
      </rPr>
      <t> la superficie total afectada por alguna de las cuatro amenazas seleccionadas para la salud del suelo es superior al 50 % de la superficie agrícola total de la explotación.</t>
    </r>
    <r>
      <rPr>
        <b/>
        <sz val="11"/>
        <color rgb="FF0D0D0D"/>
        <rFont val="Segoe UI"/>
        <family val="2"/>
      </rPr>
      <t> </t>
    </r>
  </si>
  <si>
    <t>Subindicador 5. Variación en la disponibilidad de agua</t>
  </si>
  <si>
    <r>
      <t>Verde (deseable):</t>
    </r>
    <r>
      <rPr>
        <sz val="11"/>
        <color rgb="FF000000"/>
        <rFont val="Segoe UI"/>
        <family val="2"/>
      </rPr>
      <t> la disponibilidad del agua se mantiene estable a lo largo de los años, en explotaciones que riegan cultivos que ocupan más del 10 % de la superficie agrícola de la explotación. Resultado por defecto de las explotaciones que riegan menos del 10 % de su superficie agrícola. </t>
    </r>
  </si>
  <si>
    <r>
      <t>Amarillo (aceptable):</t>
    </r>
    <r>
      <rPr>
        <sz val="11"/>
        <color rgb="FF000000"/>
        <rFont val="Segoe UI"/>
        <family val="2"/>
      </rPr>
      <t> el agua se utiliza para regar cultivos que ocupan como mínimo el 10 % de la superficie agrícola de la explotación, no se sabe si la disponibilidad del agua se mantiene estable a lo largo de los años o si se percibe una reducción de la disponibilidad del agua a lo largo de los años, pero existe una organización que asigna eficazmente el agua entre los usuarios. </t>
    </r>
  </si>
  <si>
    <r>
      <t>Rojo (insostenible): </t>
    </r>
    <r>
      <rPr>
        <sz val="11"/>
        <color rgb="FF0D0D0D"/>
        <rFont val="Segoe UI"/>
        <family val="2"/>
      </rPr>
      <t>en todos los demás casos.</t>
    </r>
    <r>
      <rPr>
        <b/>
        <sz val="11"/>
        <color rgb="FF0D0D0D"/>
        <rFont val="Segoe UI"/>
        <family val="2"/>
      </rPr>
      <t> </t>
    </r>
  </si>
  <si>
    <t>Subindicador 6. Gestión de fertilizantes </t>
  </si>
  <si>
    <r>
      <t>Verde (deseable): </t>
    </r>
    <r>
      <rPr>
        <sz val="11"/>
        <color rgb="FF000000"/>
        <rFont val="Segoe UI"/>
        <family val="2"/>
      </rPr>
      <t>la explotación adopta medidas específicas para mitigar los riesgos ambientales (por lo menos cuatro de la lista anterior). Es el resultado por defecto, de las explotaciones que no utilizan fertilizantes químicos. </t>
    </r>
  </si>
  <si>
    <r>
      <t xml:space="preserve">Amarillo (aceptable): </t>
    </r>
    <r>
      <rPr>
        <sz val="11"/>
        <color rgb="FF000000"/>
        <rFont val="Segoe UI"/>
        <family val="2"/>
      </rPr>
      <t xml:space="preserve">la explotación utiliza fertilizantes y adopta como mínimo dos medidas para mitigar los riesgos ambientales. </t>
    </r>
  </si>
  <si>
    <r>
      <t>Rojo (insostenible):</t>
    </r>
    <r>
      <rPr>
        <sz val="11"/>
        <color rgb="FF000000"/>
        <rFont val="Segoe UI"/>
        <family val="2"/>
      </rPr>
      <t> la explotación utiliza fertilizantes y no adopta ninguna de las medidas específicas para mitigar los riesgos ambientales. </t>
    </r>
  </si>
  <si>
    <r>
      <t>Subindicador 7. Gestión </t>
    </r>
    <r>
      <rPr>
        <b/>
        <sz val="11"/>
        <color rgb="FF0D0D0D"/>
        <rFont val="Segoe UI"/>
        <family val="2"/>
      </rPr>
      <t>de plaguicidas</t>
    </r>
  </si>
  <si>
    <r>
      <t>Verde (deseable):</t>
    </r>
    <r>
      <rPr>
        <sz val="11"/>
        <color rgb="FF000000"/>
        <rFont val="Segoe UI"/>
        <family val="2"/>
      </rPr>
      <t> la explotación solo utiliza plaguicidas moderadamente peligrosos o poco peligrosos (clases II y III de la OMS). En este caso, adopta las tres medidas relacionadas con la salud y al menos cuatro de las siete medidas relacionadas con el medio ambiente. Es el resultado por defecto de las explotaciones que no utilizan plaguicidas. </t>
    </r>
  </si>
  <si>
    <r>
      <t>Amarillo (aceptable):</t>
    </r>
    <r>
      <rPr>
        <sz val="11"/>
        <color rgb="FF000000"/>
        <rFont val="Segoe UI"/>
        <family val="2"/>
      </rPr>
      <t> la explotación solo utiliza plaguicidas moderadamente peligrosos o poco peligrosos (clases II y III de la OMS) y adopta como mínimo dos medidas relacionadas con la salud y dos relacionadas con el medio ambiente. </t>
    </r>
  </si>
  <si>
    <r>
      <t>Rojo (insostenible):</t>
    </r>
    <r>
      <rPr>
        <sz val="11"/>
        <color rgb="FF000000"/>
        <rFont val="Segoe UI"/>
        <family val="2"/>
      </rPr>
      <t> la explotación utiliza plaguicidas sumamente peligrosos, muy peligrosos (clases Ia y Ib de la OMS) o ilegales, o utiliza plaguicidas moderadamente peligrosos o poco peligrosos sin adoptar ninguna medida específica de mitigación de los riesgos para el medio ambiente y la salud asociados a la utilización de dichos plaguicidas (menos de dos medidas de cada categoría). </t>
    </r>
  </si>
  <si>
    <t>Subindicador 8. Adopción de prácticas respetuosas con la biodiversidad agrícola</t>
  </si>
  <si>
    <r>
      <t>Verde (deseable):</t>
    </r>
    <r>
      <rPr>
        <sz val="11"/>
        <color rgb="FF000000"/>
        <rFont val="Segoe UI"/>
        <family val="2"/>
      </rPr>
      <t> la explotación agrícola cumple por lo menos tres de los criterios anteriores</t>
    </r>
  </si>
  <si>
    <r>
      <t>Amarillo (aceptable): </t>
    </r>
    <r>
      <rPr>
        <sz val="11"/>
        <color rgb="FF404040"/>
        <rFont val="Segoe UI"/>
        <family val="2"/>
      </rPr>
      <t>l</t>
    </r>
    <r>
      <rPr>
        <sz val="11"/>
        <color rgb="FF000000"/>
        <rFont val="Segoe UI"/>
        <family val="2"/>
      </rPr>
      <t>a explotación agrícola cumple uno dos de los criterios anteriores.</t>
    </r>
  </si>
  <si>
    <r>
      <t>Rojo (insostenible): </t>
    </r>
    <r>
      <rPr>
        <sz val="11"/>
        <color rgb="FF000000"/>
        <rFont val="Segoe UI"/>
        <family val="2"/>
      </rPr>
      <t>la explotación agrícola no cumple ninguno de los criterios anteriores</t>
    </r>
  </si>
  <si>
    <t>Subindicador 9. Escala de salarios en la agricultura </t>
  </si>
  <si>
    <r>
      <t>Verde (deseable):</t>
    </r>
    <r>
      <rPr>
        <sz val="11"/>
        <color rgb="FF000000"/>
        <rFont val="Segoe UI"/>
        <family val="2"/>
      </rPr>
      <t>  si el salario pagado a los trabajadores no cualificados es superior al salario mínimo nacional o al salario mínimo en el sector agrícola (si existe). Es el resultado por defecto de las explotaciones que no contratan mano de obra.</t>
    </r>
  </si>
  <si>
    <r>
      <t>Amarillo (aceptable): </t>
    </r>
    <r>
      <rPr>
        <sz val="11"/>
        <color rgb="FF000000"/>
        <rFont val="Segoe UI"/>
        <family val="2"/>
      </rPr>
      <t>si el salario pagado a los trabajadores no cualificados es igual al salario mínimo nacional o al salario mínimo en el sector agrícola (si existe). </t>
    </r>
  </si>
  <si>
    <r>
      <t>Rojo (insostenible): </t>
    </r>
    <r>
      <rPr>
        <sz val="11"/>
        <color rgb="FF000000"/>
        <rFont val="Segoe UI"/>
        <family val="2"/>
      </rPr>
      <t>si el salario pagado a los trabajadores no cualificados es inferior al salario mínimo nacional o al salario mínimo en el sector agrícola (si existe). </t>
    </r>
  </si>
  <si>
    <t>Subindicador 10. Escala de experiencia de la inseguridad alimentaria (FIES) </t>
  </si>
  <si>
    <r>
      <t>Verde (deseable):</t>
    </r>
    <r>
      <rPr>
        <b/>
        <sz val="11"/>
        <color rgb="FF404040"/>
        <rFont val="Segoe UI"/>
        <family val="2"/>
      </rPr>
      <t xml:space="preserve"> i</t>
    </r>
    <r>
      <rPr>
        <sz val="11"/>
        <color rgb="FF000000"/>
        <rFont val="Segoe UI"/>
        <family val="2"/>
      </rPr>
      <t>nseguridad alimentaria leve. El cálculo del nivel de inseguridad alimentaria se describe en detalle en el curso de aprendizaje electrónico sobre el indicador 2.1.2 de los ODS (FAO, 2023). </t>
    </r>
  </si>
  <si>
    <r>
      <t>Amarillo (aceptable):</t>
    </r>
    <r>
      <rPr>
        <sz val="11"/>
        <color rgb="FF000000"/>
        <rFont val="Segoe UI"/>
        <family val="2"/>
      </rPr>
      <t xml:space="preserve"> inseguridad alimentaria moderada. El término “aceptable” debe entenderse en el contexto del indicador 2.4.1 de los ODS e interpretarse como una situación que, a pesar de todo, requiere atención y medidas de mejora. </t>
    </r>
  </si>
  <si>
    <r>
      <t>Rojo (insostenible): </t>
    </r>
    <r>
      <rPr>
        <sz val="11"/>
        <color rgb="FF0D0D0D"/>
        <rFont val="Segoe UI"/>
        <family val="2"/>
      </rPr>
      <t>inseguridad alimentaria grave.</t>
    </r>
    <r>
      <rPr>
        <b/>
        <sz val="11"/>
        <color rgb="FF0D0D0D"/>
        <rFont val="Segoe UI"/>
        <family val="2"/>
      </rPr>
      <t> </t>
    </r>
  </si>
  <si>
    <t>Subindicador 11. Seguridad de los derechos de tenencia de la tierra </t>
  </si>
  <si>
    <r>
      <t>Verde (deseable): </t>
    </r>
    <r>
      <rPr>
        <sz val="11"/>
        <color rgb="FF000000"/>
        <rFont val="Segoe UI"/>
        <family val="2"/>
      </rPr>
      <t>se tiene un documento oficial con el nombre del titular o la explotación, se tiene el derecho de vender cualquiera de las parcelas de la explotación o se tiene el derecho de transmitir por herencia cualquiera de las parcelas de la explotación.  </t>
    </r>
  </si>
  <si>
    <r>
      <t>Amarillo (aceptable): </t>
    </r>
    <r>
      <rPr>
        <sz val="11"/>
        <color rgb="FF000000"/>
        <rFont val="Segoe UI"/>
        <family val="2"/>
      </rPr>
      <t>se tiene un documento oficial, aunque no figure el nombre del titular ni de la explotación.  </t>
    </r>
  </si>
  <si>
    <r>
      <t>Rojo (insostenible): </t>
    </r>
    <r>
      <rPr>
        <sz val="11"/>
        <color rgb="FF000000"/>
        <rFont val="Segoe UI"/>
        <family val="2"/>
      </rPr>
      <t>no se ha respondido afirmativamente a ninguna de las cuatro cuestiones anteriores. </t>
    </r>
  </si>
  <si>
    <r>
      <rPr>
        <b/>
        <sz val="9"/>
        <color theme="1"/>
        <rFont val="Segoe UI"/>
        <family val="2"/>
      </rPr>
      <t xml:space="preserve">Fuente: </t>
    </r>
    <r>
      <rPr>
        <sz val="9"/>
        <color theme="1"/>
        <rFont val="Segoe UI"/>
        <family val="2"/>
      </rPr>
      <t>Organización de las Naciones Unidad para la Aliemntación y la Agricultura (FAO), Proporción de superficie agrícola en que se practica una agricultura productiva y sostenible (Indicador 2.4.1 de los ODS). Nota Metodológica, Versión 11. 2023</t>
    </r>
  </si>
  <si>
    <t>Encuesta Nacional Agropecuaria ENA</t>
  </si>
  <si>
    <t xml:space="preserve">Indicador ODS 2.4.1 "Proporción de la superficie agrícola en que se practica una agricultura productiva y sostenible"
</t>
  </si>
  <si>
    <t>Subindicadores del 2 al 11 para 27 departamentos</t>
  </si>
  <si>
    <r>
      <rPr>
        <b/>
        <sz val="9"/>
        <color rgb="FF000000"/>
        <rFont val="Segoe UI"/>
        <family val="2"/>
      </rPr>
      <t>2023</t>
    </r>
    <r>
      <rPr>
        <b/>
        <vertAlign val="superscript"/>
        <sz val="9"/>
        <color rgb="FF000000"/>
        <rFont val="Segoe UI"/>
        <family val="2"/>
      </rPr>
      <t>p</t>
    </r>
  </si>
  <si>
    <t>Código</t>
  </si>
  <si>
    <t>Región</t>
  </si>
  <si>
    <t>Subindicadores del ODS 2.4.1 Proporción de la superficie agrícola en que se practica una agricultura productiva y sostenible</t>
  </si>
  <si>
    <t>Subindicador 2. 
Ingresos agrícolas netos (%)</t>
  </si>
  <si>
    <t>Subindicador 3. 
Mecanismos de mitigación de riesgos (%)</t>
  </si>
  <si>
    <t>Subindicador 4. 
Prevalencia de la degradación del suelo (%)</t>
  </si>
  <si>
    <t>Subindicador 5. 
Variación en la disponibilidad de agua (%)</t>
  </si>
  <si>
    <t>Subindicador 6. 
Gestión de fertilizantes (%)</t>
  </si>
  <si>
    <t>Subindicador 7. 
Gestión de plaguicidas (%)</t>
  </si>
  <si>
    <t>Subindicador 8.
Uso de prácticas respetuosas con la biodiversidad agrícola (%)</t>
  </si>
  <si>
    <t>Subindicador 9. 
Escala de salarios en la agricultura (%)</t>
  </si>
  <si>
    <t>Subindicador 10. 
Escala de experiencia de la inseguridad alimentaria (%)</t>
  </si>
  <si>
    <t>Subindicador 11. 
Seguridad de los derechos de tenencia de la tierra (%)</t>
  </si>
  <si>
    <r>
      <t>Departamento</t>
    </r>
    <r>
      <rPr>
        <b/>
        <vertAlign val="superscript"/>
        <sz val="9"/>
        <rFont val="Segoe UI"/>
        <family val="2"/>
      </rPr>
      <t>1</t>
    </r>
  </si>
  <si>
    <t>Insostenible</t>
  </si>
  <si>
    <t>Aceptable</t>
  </si>
  <si>
    <t>Deseable</t>
  </si>
  <si>
    <t>Total 27 Departamentos</t>
  </si>
  <si>
    <t>Total Región Andina</t>
  </si>
  <si>
    <t>05</t>
  </si>
  <si>
    <t>Total Región Caribe</t>
  </si>
  <si>
    <t>08</t>
  </si>
  <si>
    <t>Archipiélago de San Andrés</t>
  </si>
  <si>
    <t>Total Región Pacífica</t>
  </si>
  <si>
    <t>Valle Del Cauca</t>
  </si>
  <si>
    <t>Total Región Orinoquía</t>
  </si>
  <si>
    <t>Total Región Amazonía</t>
  </si>
  <si>
    <r>
      <rPr>
        <b/>
        <sz val="8"/>
        <rFont val="Segoe UI"/>
        <family val="2"/>
      </rPr>
      <t xml:space="preserve">Fuente: </t>
    </r>
    <r>
      <rPr>
        <sz val="8"/>
        <rFont val="Segoe UI"/>
        <family val="2"/>
      </rPr>
      <t>DANE, Encuesta Nacional Agropecuaria (ENA).</t>
    </r>
  </si>
  <si>
    <t>Notas:</t>
  </si>
  <si>
    <t>(-) No existe dato</t>
  </si>
  <si>
    <t>Por aproximación decimal se pueden presentar diferencias.</t>
  </si>
  <si>
    <t>Indicador ODS 2.4.1 "Proporción de la superficie agrícola en que se practica una agricultura productiva y sostenible"</t>
  </si>
  <si>
    <r>
      <t>2023</t>
    </r>
    <r>
      <rPr>
        <b/>
        <vertAlign val="superscript"/>
        <sz val="9"/>
        <rFont val="Segoe UI"/>
        <family val="2"/>
      </rPr>
      <t>p</t>
    </r>
  </si>
  <si>
    <t>Porcentaje de superficie agrícola</t>
  </si>
  <si>
    <t>Subindicador 2. 
Ingresos agrícolas netos</t>
  </si>
  <si>
    <t>Subindicador 3. 
Mecanismos de mitigación de riesgos</t>
  </si>
  <si>
    <t>Subindicador  4. 
Prevalencia de la degradación del suelo</t>
  </si>
  <si>
    <t>Subindicador 5. 
Variación en la disponibilidad de agua</t>
  </si>
  <si>
    <t>Subindicador 6. 
Gestión de fertilizantes</t>
  </si>
  <si>
    <t>Subindicador 7. 
Gestión de plaguicidas</t>
  </si>
  <si>
    <t>Subindicador 8. 
Uso de prácticas respetuosas con la biodiversidad agrícola</t>
  </si>
  <si>
    <t>Subindicador 9. 
Escala de salarios en la agricultura</t>
  </si>
  <si>
    <t>Subindicador 10. 
Escala de experiencia de la inseguridad alimentaria</t>
  </si>
  <si>
    <t>Subindicador 11. 
Seguridad de los derechos de tenencia de la tierra</t>
  </si>
  <si>
    <t>La información corresponde a 27 departamentos, Cundinamarca incluye Bogotá. No se incluyen los departamentos de Chocó, Amazonas, Guainía, Guaviare ni Vaupés.</t>
  </si>
  <si>
    <t>Departamento Antioquia</t>
  </si>
  <si>
    <t>Departamento Boyacá</t>
  </si>
  <si>
    <t>Departamento Caldas</t>
  </si>
  <si>
    <t>Departamento Cundinamarca</t>
  </si>
  <si>
    <t>Departamento Huila</t>
  </si>
  <si>
    <t>Departamento Norte de Santander</t>
  </si>
  <si>
    <t>Departamento Quindío</t>
  </si>
  <si>
    <t>Departamento Risaralda</t>
  </si>
  <si>
    <t>Departamento Santander</t>
  </si>
  <si>
    <t>Departamento Tolima</t>
  </si>
  <si>
    <t>Departamento Atlántico</t>
  </si>
  <si>
    <t>Departamento Archipiélago de San Andrés, Providencia y Santa Catalina</t>
  </si>
  <si>
    <t>Departamento Bolívar</t>
  </si>
  <si>
    <t>Departamento Cesar</t>
  </si>
  <si>
    <t>Departamento Córdoba</t>
  </si>
  <si>
    <t>Departamento La Guajira</t>
  </si>
  <si>
    <t>Departamento Magdalena</t>
  </si>
  <si>
    <t>Departamento Sucre</t>
  </si>
  <si>
    <t>Departamento Cauca</t>
  </si>
  <si>
    <t>Departamento Nariño</t>
  </si>
  <si>
    <t>Departamento Valle Del Cauca</t>
  </si>
  <si>
    <t>Departamento Arauca</t>
  </si>
  <si>
    <t>Departamento Casanare</t>
  </si>
  <si>
    <t>Departamento Meta</t>
  </si>
  <si>
    <t>Departamento Vichada</t>
  </si>
  <si>
    <t>Departamento Caquetá</t>
  </si>
  <si>
    <t>Departamento Putumayo</t>
  </si>
  <si>
    <t>Subindicador 2 "Ingresos agrícolas netos"</t>
  </si>
  <si>
    <t>27 departamentos</t>
  </si>
  <si>
    <t>Subindicador 3 "Mecanismos de mitigación de riesgos"</t>
  </si>
  <si>
    <t>Subindicador 4 "Prevalencia de la degradación del suelo"</t>
  </si>
  <si>
    <t>Subindicador 5 "Variación en la disponibilidad de agua"</t>
  </si>
  <si>
    <r>
      <rPr>
        <b/>
        <sz val="8"/>
        <color theme="1"/>
        <rFont val="Segoe UI"/>
        <family val="2"/>
      </rPr>
      <t xml:space="preserve">Fuente: </t>
    </r>
    <r>
      <rPr>
        <sz val="8"/>
        <color theme="1"/>
        <rFont val="Segoe UI"/>
        <family val="2"/>
      </rPr>
      <t>DANE, Encuesta Nacional Agropecuaria (ENA).</t>
    </r>
  </si>
  <si>
    <r>
      <rPr>
        <vertAlign val="superscript"/>
        <sz val="8"/>
        <rFont val="Segoe UI"/>
        <family val="2"/>
      </rPr>
      <t>p</t>
    </r>
    <r>
      <rPr>
        <sz val="8"/>
        <rFont val="Segoe UI"/>
        <family val="2"/>
        <charset val="204"/>
      </rPr>
      <t xml:space="preserve"> Cifras provisionales.</t>
    </r>
  </si>
  <si>
    <t>Subindicador 6 "Gestión de fertilizantes"</t>
  </si>
  <si>
    <t>Subindicador 7 "Gestión de plaguicidas"</t>
  </si>
  <si>
    <t>Subindicador 8 "Uso de prácticas respetuosas con la biodiversidad agrícola"</t>
  </si>
  <si>
    <t>Subindicador 9 "Escala de salarios en la agricultura"</t>
  </si>
  <si>
    <t>Subindicador 10 "Escala de experiencia de la inseguridad alimentaria"</t>
  </si>
  <si>
    <t>Subindicador 11 "Seguridad de los derechos de tenencia de la tierra"</t>
  </si>
  <si>
    <r>
      <rPr>
        <b/>
        <sz val="11"/>
        <color theme="2" tint="-0.749992370372631"/>
        <rFont val="Segoe UI"/>
        <family val="2"/>
      </rPr>
      <t>Los mecanismos de mitigación incluidos son:</t>
    </r>
    <r>
      <rPr>
        <b/>
        <sz val="11"/>
        <color rgb="FF000000"/>
        <rFont val="Segoe UI"/>
        <family val="2"/>
      </rPr>
      <t xml:space="preserve"> </t>
    </r>
    <r>
      <rPr>
        <sz val="11"/>
        <color rgb="FF000000"/>
        <rFont val="Segoe UI"/>
        <family val="2"/>
      </rPr>
      <t>Crédito agropecuario (formal o informal) y Seguro agropecuario contra riesgo</t>
    </r>
  </si>
  <si>
    <t>Una explicación más extensa de los criterios de sostenibilidad se encuentra en el Anexo Técnico</t>
  </si>
  <si>
    <r>
      <t>Verde (deseable):</t>
    </r>
    <r>
      <rPr>
        <b/>
        <sz val="11"/>
        <color rgb="FF000000"/>
        <rFont val="Segoe UI"/>
        <family val="2"/>
      </rPr>
      <t xml:space="preserve"> </t>
    </r>
    <r>
      <rPr>
        <sz val="11"/>
        <color rgb="FF000000"/>
        <rFont val="Segoe UI"/>
        <family val="2"/>
      </rPr>
      <t>Los ingresos agrícolas netos totales han sido superiores a cero en los últimos tres años consecutivos. Corresponde a las UPA que seleccionaron la opción 4. de la Tabla.</t>
    </r>
  </si>
  <si>
    <r>
      <t xml:space="preserve">Amarillo (aceptable): </t>
    </r>
    <r>
      <rPr>
        <sz val="11"/>
        <color rgb="FF000000"/>
        <rFont val="Segoe UI"/>
        <family val="2"/>
      </rPr>
      <t>Los ingresos agrícolas netos totales han sido superiores a cero por lo menos en uno de los últimos tres años consecutivos. Corresponde a las UPA que seleccionaron la opción 2, 3 o 5 de la Tabla.</t>
    </r>
  </si>
  <si>
    <r>
      <t>Rojo (insostenible):</t>
    </r>
    <r>
      <rPr>
        <sz val="11"/>
        <color rgb="FF000000"/>
        <rFont val="Segoe UI"/>
        <family val="2"/>
      </rPr>
      <t xml:space="preserve"> inferiores a cero en los últimos tres años consecutivos.</t>
    </r>
    <r>
      <rPr>
        <sz val="11"/>
        <color theme="1" tint="4.9989318521683403E-2"/>
        <rFont val="Segoe UI"/>
        <family val="2"/>
      </rPr>
      <t xml:space="preserve">  Corresponde a las UPA que seleccionaron la opción 1 de la Tabla.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</si>
</sst>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 _P_t_s_-;\-* #,##0.00\ _P_t_s_-;_-* &quot;-&quot;??\ _P_t_s_-;_-@_-"/>
    <numFmt numFmtId="165" formatCode="_-* #,##0.00\ [$€]_-;\-* #,##0.00\ [$€]_-;_-* &quot;-&quot;??\ [$€]_-;_-@_-"/>
    <numFmt numFmtId="166" formatCode="_-* #,##0\ _P_t_s_-;\-* #,##0\ _P_t_s_-;_-* &quot;-&quot;\ _P_t_s_-;_-@_-"/>
    <numFmt numFmtId="167" formatCode="_ * #,##0.00_ ;_ * \-#,##0.00_ ;_ * &quot;-&quot;??_ ;_ @_ "/>
    <numFmt numFmtId="168" formatCode="0.0"/>
    <numFmt numFmtId="169" formatCode="_-* #,##0.00\ &quot;Pts&quot;_-;\-* #,##0.00\ &quot;Pts&quot;_-;_-* &quot;-&quot;??\ &quot;Pts&quot;_-;_-@_-"/>
    <numFmt numFmtId="170" formatCode="_-* #,##0_-;\-* #,##0_-;_-* &quot;-&quot;??_-;_-@_-"/>
    <numFmt numFmtId="171" formatCode="General_)"/>
  </numFmts>
  <fonts count="83" x14ac:knownFonts="1">
    <font>
      <sz val="11"/>
      <color theme="1"/>
      <name val="Calibri"/>
      <family val="2"/>
      <scheme val="minor"/>
    </font>
    <font>
      <sz val="11"/>
      <color theme="1"/>
      <name val="Segoe UI"/>
      <family val="2"/>
    </font>
    <font>
      <sz val="11"/>
      <color theme="1"/>
      <name val="Calibri"/>
      <family val="2"/>
      <scheme val="minor"/>
    </font>
    <font>
      <sz val="18"/>
      <color theme="3"/>
      <name val="Calibri Light"/>
      <family val="2"/>
      <scheme val="major"/>
    </font>
    <font>
      <sz val="11"/>
      <color rgb="FF9C5700"/>
      <name val="Calibri"/>
      <family val="2"/>
      <scheme val="minor"/>
    </font>
    <font>
      <b/>
      <sz val="11"/>
      <color rgb="FF3F3F3F"/>
      <name val="Calibri"/>
      <family val="2"/>
      <scheme val="minor"/>
    </font>
    <font>
      <b/>
      <sz val="11"/>
      <color rgb="FFFA7D00"/>
      <name val="Calibri"/>
      <family val="2"/>
      <scheme val="minor"/>
    </font>
    <font>
      <sz val="10"/>
      <color rgb="FF000000"/>
      <name val="Segoe UI"/>
      <family val="2"/>
    </font>
    <font>
      <b/>
      <sz val="14"/>
      <color rgb="FFFFFFFF"/>
      <name val="Segoe UI"/>
      <family val="2"/>
    </font>
    <font>
      <b/>
      <sz val="9"/>
      <name val="Segoe UI"/>
      <family val="2"/>
    </font>
    <font>
      <b/>
      <vertAlign val="superscript"/>
      <sz val="9"/>
      <name val="Segoe UI"/>
      <family val="2"/>
    </font>
    <font>
      <sz val="10"/>
      <name val="Segoe UI"/>
      <family val="2"/>
    </font>
    <font>
      <u/>
      <sz val="11"/>
      <color theme="10"/>
      <name val="Calibri"/>
      <family val="2"/>
      <scheme val="minor"/>
    </font>
    <font>
      <sz val="11"/>
      <color theme="1"/>
      <name val="Segoe UI"/>
      <family val="2"/>
    </font>
    <font>
      <sz val="10"/>
      <name val="Arial"/>
      <family val="2"/>
    </font>
    <font>
      <sz val="10"/>
      <name val="Segoe UI"/>
      <family val="2"/>
      <charset val="204"/>
    </font>
    <font>
      <b/>
      <sz val="10"/>
      <name val="Segoe UI"/>
      <family val="2"/>
    </font>
    <font>
      <sz val="9"/>
      <name val="Segoe UI"/>
      <family val="2"/>
    </font>
    <font>
      <sz val="10"/>
      <name val="MS Sans Serif"/>
      <family val="2"/>
    </font>
    <font>
      <b/>
      <sz val="14"/>
      <color theme="0"/>
      <name val="Segoe UI"/>
      <family val="2"/>
      <charset val="204"/>
    </font>
    <font>
      <b/>
      <sz val="18"/>
      <color theme="3"/>
      <name val="Calibri Light"/>
      <family val="2"/>
      <scheme val="major"/>
    </font>
    <font>
      <sz val="8"/>
      <color theme="1"/>
      <name val="Segoe UI"/>
      <family val="2"/>
    </font>
    <font>
      <u/>
      <sz val="10"/>
      <color indexed="12"/>
      <name val="Arial"/>
      <family val="2"/>
    </font>
    <font>
      <u/>
      <sz val="11"/>
      <color indexed="12"/>
      <name val="Segoe UI"/>
      <family val="2"/>
    </font>
    <font>
      <sz val="10"/>
      <color theme="4" tint="-0.249977111117893"/>
      <name val="Segoe UI"/>
      <family val="2"/>
      <charset val="204"/>
    </font>
    <font>
      <b/>
      <sz val="11"/>
      <color rgb="FFB6004B"/>
      <name val="Segoe UI"/>
      <family val="2"/>
      <charset val="204"/>
    </font>
    <font>
      <sz val="11"/>
      <name val="Segoe UI"/>
      <family val="2"/>
      <charset val="204"/>
    </font>
    <font>
      <b/>
      <sz val="12"/>
      <name val="Segoe UI"/>
      <family val="2"/>
    </font>
    <font>
      <b/>
      <sz val="12"/>
      <color rgb="FF404040"/>
      <name val="Segoe UI"/>
      <family val="2"/>
    </font>
    <font>
      <sz val="10"/>
      <color theme="4" tint="-0.249977111117893"/>
      <name val="Segoe UI"/>
      <family val="2"/>
    </font>
    <font>
      <b/>
      <sz val="11"/>
      <name val="Segoe UI"/>
      <family val="2"/>
      <charset val="204"/>
    </font>
    <font>
      <b/>
      <sz val="11"/>
      <name val="Segoe UI"/>
      <family val="2"/>
    </font>
    <font>
      <sz val="11"/>
      <color theme="1" tint="0.249977111117893"/>
      <name val="Segoe UI"/>
      <family val="2"/>
    </font>
    <font>
      <b/>
      <sz val="11"/>
      <color theme="1" tint="0.249977111117893"/>
      <name val="Segoe UI"/>
      <family val="2"/>
    </font>
    <font>
      <sz val="10"/>
      <color theme="1" tint="0.249977111117893"/>
      <name val="Segoe UI"/>
      <family val="2"/>
    </font>
    <font>
      <b/>
      <sz val="12"/>
      <color theme="1" tint="0.249977111117893"/>
      <name val="Segoe UI"/>
      <family val="2"/>
    </font>
    <font>
      <b/>
      <sz val="8"/>
      <color theme="1" tint="0.249977111117893"/>
      <name val="Segoe UI"/>
      <family val="2"/>
    </font>
    <font>
      <sz val="8"/>
      <color theme="1" tint="0.249977111117893"/>
      <name val="Segoe UI"/>
      <family val="2"/>
    </font>
    <font>
      <b/>
      <sz val="9"/>
      <color theme="1" tint="0.249977111117893"/>
      <name val="Segoe UI"/>
      <family val="2"/>
    </font>
    <font>
      <u/>
      <sz val="10"/>
      <color indexed="12"/>
      <name val="Segoe UI"/>
      <family val="2"/>
    </font>
    <font>
      <b/>
      <sz val="12"/>
      <color theme="1" tint="0.249977111117893"/>
      <name val="Segoe UI"/>
      <family val="2"/>
      <charset val="204"/>
    </font>
    <font>
      <sz val="11"/>
      <color theme="1" tint="0.249977111117893"/>
      <name val="Segoe UI"/>
      <family val="2"/>
      <charset val="204"/>
    </font>
    <font>
      <b/>
      <sz val="8"/>
      <color theme="1"/>
      <name val="Segoe UI"/>
      <family val="2"/>
    </font>
    <font>
      <sz val="11"/>
      <color rgb="FF404040"/>
      <name val="Segoe UI"/>
      <family val="2"/>
    </font>
    <font>
      <b/>
      <sz val="11"/>
      <color rgb="FF404040"/>
      <name val="Segoe UI"/>
      <family val="2"/>
    </font>
    <font>
      <u/>
      <sz val="11"/>
      <color theme="10"/>
      <name val="Segoe UI"/>
      <family val="2"/>
    </font>
    <font>
      <b/>
      <sz val="11"/>
      <color theme="1"/>
      <name val="Segoe UI"/>
      <family val="2"/>
    </font>
    <font>
      <sz val="11"/>
      <color rgb="FF0070C0"/>
      <name val="Segoe UI"/>
      <family val="2"/>
    </font>
    <font>
      <sz val="8"/>
      <name val="Segoe UI"/>
      <family val="2"/>
    </font>
    <font>
      <b/>
      <sz val="8"/>
      <name val="Segoe UI"/>
      <family val="2"/>
    </font>
    <font>
      <sz val="8"/>
      <name val="Segoe UI"/>
      <family val="2"/>
      <charset val="204"/>
    </font>
    <font>
      <b/>
      <sz val="11"/>
      <color rgb="FFFF0000"/>
      <name val="Segoe UI"/>
      <family val="2"/>
    </font>
    <font>
      <b/>
      <sz val="11"/>
      <color rgb="FFFBC02D"/>
      <name val="Segoe UI"/>
      <family val="2"/>
    </font>
    <font>
      <b/>
      <sz val="11"/>
      <color theme="6"/>
      <name val="Segoe UI"/>
      <family val="2"/>
    </font>
    <font>
      <vertAlign val="superscript"/>
      <sz val="8"/>
      <name val="Segoe UI"/>
      <family val="2"/>
    </font>
    <font>
      <sz val="11"/>
      <name val="Segoe UI"/>
      <family val="2"/>
    </font>
    <font>
      <b/>
      <sz val="11"/>
      <color theme="5"/>
      <name val="Segoe UI"/>
      <family val="2"/>
    </font>
    <font>
      <sz val="11"/>
      <color theme="5"/>
      <name val="Segoe UI"/>
      <family val="2"/>
    </font>
    <font>
      <b/>
      <sz val="11"/>
      <color rgb="FF000000"/>
      <name val="Segoe UI"/>
      <family val="2"/>
    </font>
    <font>
      <sz val="11"/>
      <color rgb="FF000000"/>
      <name val="Segoe UI"/>
      <family val="2"/>
    </font>
    <font>
      <b/>
      <sz val="11"/>
      <color rgb="FF36A97A"/>
      <name val="Segoe UI"/>
      <family val="2"/>
    </font>
    <font>
      <b/>
      <sz val="11"/>
      <color rgb="FFFFC000"/>
      <name val="Segoe UI"/>
      <family val="2"/>
    </font>
    <font>
      <sz val="11"/>
      <color rgb="FF0D0D0D"/>
      <name val="Segoe UI"/>
      <family val="2"/>
    </font>
    <font>
      <b/>
      <sz val="11"/>
      <color rgb="FF0D0D0D"/>
      <name val="Segoe UI"/>
      <family val="2"/>
    </font>
    <font>
      <sz val="11"/>
      <color rgb="FF00B050"/>
      <name val="Segoe UI"/>
      <family val="2"/>
    </font>
    <font>
      <sz val="11"/>
      <color rgb="FFFFC000"/>
      <name val="Segoe UI"/>
      <family val="2"/>
    </font>
    <font>
      <sz val="11"/>
      <color rgb="FFFF0000"/>
      <name val="Segoe UI"/>
      <family val="2"/>
    </font>
    <font>
      <i/>
      <sz val="11"/>
      <color rgb="FF404040"/>
      <name val="Segoe UI"/>
      <family val="2"/>
    </font>
    <font>
      <b/>
      <sz val="14"/>
      <color theme="0"/>
      <name val="Segoe UI"/>
      <family val="2"/>
    </font>
    <font>
      <sz val="9"/>
      <color theme="1"/>
      <name val="Segoe UI"/>
      <family val="2"/>
    </font>
    <font>
      <b/>
      <sz val="9"/>
      <color theme="1"/>
      <name val="Segoe UI"/>
      <family val="2"/>
    </font>
    <font>
      <b/>
      <sz val="9"/>
      <color rgb="FF000000"/>
      <name val="Segoe UI"/>
      <family val="2"/>
    </font>
    <font>
      <b/>
      <vertAlign val="superscript"/>
      <sz val="9"/>
      <color rgb="FF000000"/>
      <name val="Segoe UI"/>
      <family val="2"/>
    </font>
    <font>
      <b/>
      <sz val="11"/>
      <color rgb="FF00B050"/>
      <name val="Segoe UI"/>
    </font>
    <font>
      <sz val="11"/>
      <color rgb="FF000000"/>
      <name val="Segoe UI"/>
    </font>
    <font>
      <sz val="11"/>
      <color rgb="FF0D0D0D"/>
      <name val="Segoe UI"/>
    </font>
    <font>
      <b/>
      <sz val="11"/>
      <color rgb="FF0D0D0D"/>
      <name val="Segoe UI"/>
    </font>
    <font>
      <b/>
      <sz val="11"/>
      <color rgb="FFFFC000"/>
      <name val="Segoe UI"/>
    </font>
    <font>
      <sz val="11"/>
      <color rgb="FFFFC000"/>
      <name val="Segoe UI"/>
    </font>
    <font>
      <b/>
      <sz val="11"/>
      <color rgb="FFFF0000"/>
      <name val="Segoe UI"/>
    </font>
    <font>
      <sz val="11"/>
      <color rgb="FFFF0000"/>
      <name val="Segoe UI"/>
    </font>
    <font>
      <b/>
      <sz val="11"/>
      <color theme="2" tint="-0.749992370372631"/>
      <name val="Segoe UI"/>
      <family val="2"/>
    </font>
    <font>
      <sz val="11"/>
      <color theme="1" tint="4.9989318521683403E-2"/>
      <name val="Segoe UI"/>
      <family val="2"/>
    </font>
  </fonts>
  <fills count="22">
    <fill>
      <patternFill patternType="none"/>
    </fill>
    <fill>
      <patternFill patternType="gray125"/>
    </fill>
    <fill>
      <patternFill patternType="solid">
        <fgColor rgb="FFFFEB9C"/>
      </patternFill>
    </fill>
    <fill>
      <patternFill patternType="solid">
        <fgColor rgb="FFF2F2F2"/>
      </patternFill>
    </fill>
    <fill>
      <patternFill patternType="solid">
        <fgColor rgb="FFFFFFC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B6004B"/>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rgb="FFFFFFFF"/>
        <bgColor indexed="64"/>
      </patternFill>
    </fill>
    <fill>
      <patternFill patternType="solid">
        <fgColor indexed="9"/>
        <bgColor indexed="64"/>
      </patternFill>
    </fill>
    <fill>
      <patternFill patternType="solid">
        <fgColor theme="0" tint="-0.249977111117893"/>
        <bgColor indexed="64"/>
      </patternFill>
    </fill>
    <fill>
      <patternFill patternType="solid">
        <fgColor rgb="FFF2F2F2"/>
        <bgColor rgb="FF000000"/>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indexed="64"/>
      </left>
      <right style="thin">
        <color indexed="64"/>
      </right>
      <top style="thin">
        <color indexed="64"/>
      </top>
      <bottom/>
      <diagonal/>
    </border>
  </borders>
  <cellStyleXfs count="81">
    <xf numFmtId="0" fontId="0" fillId="0" borderId="0"/>
    <xf numFmtId="0" fontId="12" fillId="0" borderId="0" applyNumberFormat="0" applyFill="0" applyBorder="0" applyAlignment="0" applyProtection="0"/>
    <xf numFmtId="164" fontId="14" fillId="0" borderId="0" applyFont="0" applyFill="0" applyBorder="0" applyAlignment="0" applyProtection="0"/>
    <xf numFmtId="0" fontId="14" fillId="0" borderId="0"/>
    <xf numFmtId="0" fontId="6" fillId="3" borderId="1" applyNumberFormat="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6" fontId="14" fillId="0" borderId="0" applyFont="0" applyFill="0" applyBorder="0" applyAlignment="0" applyProtection="0"/>
    <xf numFmtId="41"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14" fillId="0" borderId="0"/>
    <xf numFmtId="0" fontId="14" fillId="0" borderId="0"/>
    <xf numFmtId="0" fontId="18" fillId="0" borderId="0"/>
    <xf numFmtId="0" fontId="2" fillId="4" borderId="3"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0" fontId="5" fillId="3" borderId="2" applyNumberFormat="0" applyAlignment="0" applyProtection="0"/>
    <xf numFmtId="0" fontId="14" fillId="0" borderId="0"/>
    <xf numFmtId="166" fontId="14" fillId="0" borderId="0" applyFont="0" applyFill="0" applyBorder="0" applyAlignment="0" applyProtection="0"/>
    <xf numFmtId="0" fontId="22" fillId="0" borderId="0" applyNumberFormat="0" applyFill="0" applyBorder="0" applyAlignment="0" applyProtection="0">
      <alignment vertical="top"/>
      <protection locked="0"/>
    </xf>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2" fillId="0" borderId="0" applyNumberForma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2" borderId="0" applyNumberFormat="0" applyBorder="0" applyAlignment="0" applyProtection="0"/>
    <xf numFmtId="9" fontId="14" fillId="0" borderId="0" applyFont="0" applyFill="0" applyBorder="0" applyAlignment="0" applyProtection="0"/>
    <xf numFmtId="0" fontId="20" fillId="0" borderId="0" applyNumberFormat="0" applyFill="0" applyBorder="0" applyAlignment="0" applyProtection="0"/>
    <xf numFmtId="0" fontId="3" fillId="0" borderId="0" applyNumberFormat="0" applyFill="0" applyBorder="0" applyAlignment="0" applyProtection="0"/>
    <xf numFmtId="164" fontId="14" fillId="0" borderId="0" applyFont="0" applyFill="0" applyBorder="0" applyAlignment="0" applyProtection="0"/>
    <xf numFmtId="9" fontId="14" fillId="0" borderId="0" applyFont="0" applyFill="0" applyBorder="0" applyAlignment="0" applyProtection="0"/>
    <xf numFmtId="169" fontId="14" fillId="0" borderId="0" applyFont="0" applyFill="0" applyBorder="0" applyAlignment="0" applyProtection="0"/>
    <xf numFmtId="0" fontId="14" fillId="0" borderId="0"/>
    <xf numFmtId="164" fontId="14" fillId="0" borderId="0" applyFont="0" applyFill="0" applyBorder="0" applyAlignment="0" applyProtection="0"/>
    <xf numFmtId="164" fontId="14" fillId="0" borderId="0" applyFont="0" applyFill="0" applyBorder="0" applyAlignment="0" applyProtection="0"/>
    <xf numFmtId="9" fontId="14" fillId="0" borderId="0" applyFont="0" applyFill="0" applyBorder="0" applyAlignment="0" applyProtection="0"/>
    <xf numFmtId="166" fontId="14" fillId="0" borderId="0" applyFont="0" applyFill="0" applyBorder="0" applyAlignment="0" applyProtection="0"/>
    <xf numFmtId="0" fontId="14" fillId="0" borderId="0"/>
    <xf numFmtId="0" fontId="22" fillId="0" borderId="0" applyNumberFormat="0" applyFill="0" applyBorder="0" applyAlignment="0" applyProtection="0">
      <alignment vertical="top"/>
      <protection locked="0"/>
    </xf>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164" fontId="14" fillId="0" borderId="0" applyFont="0" applyFill="0" applyBorder="0" applyAlignment="0" applyProtection="0"/>
    <xf numFmtId="43" fontId="13" fillId="0" borderId="0" applyFont="0" applyFill="0" applyBorder="0" applyAlignment="0" applyProtection="0"/>
    <xf numFmtId="9" fontId="2" fillId="0" borderId="0" applyFont="0" applyFill="0" applyBorder="0" applyAlignment="0" applyProtection="0"/>
  </cellStyleXfs>
  <cellXfs count="265">
    <xf numFmtId="0" fontId="0" fillId="0" borderId="0" xfId="0"/>
    <xf numFmtId="0" fontId="7" fillId="0" borderId="0" xfId="0" applyFont="1" applyAlignment="1">
      <alignment horizontal="center" vertical="center"/>
    </xf>
    <xf numFmtId="0" fontId="9" fillId="15" borderId="0" xfId="3" applyFont="1" applyFill="1" applyAlignment="1">
      <alignment vertical="center"/>
    </xf>
    <xf numFmtId="0" fontId="17" fillId="13" borderId="0" xfId="3" applyFont="1" applyFill="1" applyAlignment="1">
      <alignment vertical="center"/>
    </xf>
    <xf numFmtId="0" fontId="9" fillId="18" borderId="0" xfId="3" applyFont="1" applyFill="1" applyAlignment="1">
      <alignment vertical="center"/>
    </xf>
    <xf numFmtId="0" fontId="17" fillId="15" borderId="0" xfId="3" applyFont="1" applyFill="1" applyAlignment="1">
      <alignment vertical="center"/>
    </xf>
    <xf numFmtId="0" fontId="17" fillId="15" borderId="0" xfId="3" applyFont="1" applyFill="1" applyAlignment="1">
      <alignment horizontal="left" vertical="top"/>
    </xf>
    <xf numFmtId="0" fontId="17" fillId="18" borderId="0" xfId="3" applyFont="1" applyFill="1" applyAlignment="1">
      <alignment vertical="center"/>
    </xf>
    <xf numFmtId="0" fontId="17" fillId="18" borderId="0" xfId="3" applyFont="1" applyFill="1" applyAlignment="1">
      <alignment horizontal="left" vertical="center"/>
    </xf>
    <xf numFmtId="0" fontId="15" fillId="15" borderId="0" xfId="3" applyFont="1" applyFill="1" applyAlignment="1">
      <alignment horizontal="left" vertical="top"/>
    </xf>
    <xf numFmtId="0" fontId="11" fillId="15" borderId="0" xfId="3" applyFont="1" applyFill="1" applyAlignment="1">
      <alignment horizontal="left" vertical="top"/>
    </xf>
    <xf numFmtId="0" fontId="17" fillId="15" borderId="5" xfId="3" applyFont="1" applyFill="1" applyBorder="1" applyAlignment="1">
      <alignment horizontal="left" vertical="top"/>
    </xf>
    <xf numFmtId="0" fontId="15" fillId="15" borderId="0" xfId="3" applyFont="1" applyFill="1"/>
    <xf numFmtId="0" fontId="24" fillId="15" borderId="8" xfId="3" applyFont="1" applyFill="1" applyBorder="1"/>
    <xf numFmtId="0" fontId="26" fillId="15" borderId="0" xfId="3" applyFont="1" applyFill="1" applyAlignment="1">
      <alignment vertical="center"/>
    </xf>
    <xf numFmtId="0" fontId="15" fillId="15" borderId="0" xfId="3" applyFont="1" applyFill="1" applyAlignment="1">
      <alignment horizontal="left" vertical="center"/>
    </xf>
    <xf numFmtId="0" fontId="25" fillId="15" borderId="7" xfId="3" applyFont="1" applyFill="1" applyBorder="1" applyAlignment="1">
      <alignment horizontal="right" vertical="center"/>
    </xf>
    <xf numFmtId="0" fontId="25" fillId="15" borderId="14" xfId="3" applyFont="1" applyFill="1" applyBorder="1" applyAlignment="1">
      <alignment horizontal="right" vertical="center"/>
    </xf>
    <xf numFmtId="0" fontId="9" fillId="15" borderId="10" xfId="3" applyFont="1" applyFill="1" applyBorder="1" applyAlignment="1">
      <alignment horizontal="left" vertical="top"/>
    </xf>
    <xf numFmtId="0" fontId="9" fillId="18" borderId="11" xfId="3" applyFont="1" applyFill="1" applyBorder="1" applyAlignment="1">
      <alignment vertical="center"/>
    </xf>
    <xf numFmtId="0" fontId="17" fillId="15" borderId="5" xfId="3" applyFont="1" applyFill="1" applyBorder="1" applyAlignment="1">
      <alignment horizontal="center" vertical="center"/>
    </xf>
    <xf numFmtId="1" fontId="17" fillId="13" borderId="5" xfId="35" applyNumberFormat="1" applyFont="1" applyFill="1" applyBorder="1" applyAlignment="1">
      <alignment horizontal="center" vertical="center"/>
    </xf>
    <xf numFmtId="1" fontId="17" fillId="13" borderId="0" xfId="35" applyNumberFormat="1" applyFont="1" applyFill="1" applyBorder="1" applyAlignment="1">
      <alignment horizontal="left" vertical="center"/>
    </xf>
    <xf numFmtId="1" fontId="17" fillId="13" borderId="7" xfId="35" applyNumberFormat="1" applyFont="1" applyFill="1" applyBorder="1" applyAlignment="1">
      <alignment horizontal="center" vertical="center"/>
    </xf>
    <xf numFmtId="1" fontId="17" fillId="13" borderId="8" xfId="35" applyNumberFormat="1" applyFont="1" applyFill="1" applyBorder="1" applyAlignment="1">
      <alignment horizontal="left" vertical="center"/>
    </xf>
    <xf numFmtId="0" fontId="9" fillId="15" borderId="5" xfId="3" applyFont="1" applyFill="1" applyBorder="1" applyAlignment="1">
      <alignment horizontal="left" vertical="top"/>
    </xf>
    <xf numFmtId="0" fontId="17" fillId="13" borderId="5" xfId="3" applyFont="1" applyFill="1" applyBorder="1" applyAlignment="1">
      <alignment horizontal="center" vertical="center"/>
    </xf>
    <xf numFmtId="0" fontId="17" fillId="13" borderId="7" xfId="3" applyFont="1" applyFill="1" applyBorder="1" applyAlignment="1">
      <alignment horizontal="center" vertical="center"/>
    </xf>
    <xf numFmtId="0" fontId="17" fillId="13" borderId="8" xfId="3" applyFont="1" applyFill="1" applyBorder="1" applyAlignment="1">
      <alignment vertical="center"/>
    </xf>
    <xf numFmtId="0" fontId="17" fillId="15" borderId="7" xfId="3" applyFont="1" applyFill="1" applyBorder="1" applyAlignment="1">
      <alignment horizontal="center" vertical="center"/>
    </xf>
    <xf numFmtId="0" fontId="17" fillId="15" borderId="8" xfId="3" applyFont="1" applyFill="1" applyBorder="1" applyAlignment="1">
      <alignment vertical="center"/>
    </xf>
    <xf numFmtId="0" fontId="9" fillId="15" borderId="11" xfId="3" applyFont="1" applyFill="1" applyBorder="1" applyAlignment="1">
      <alignment vertical="center"/>
    </xf>
    <xf numFmtId="0" fontId="29" fillId="17" borderId="7" xfId="33" applyFont="1" applyFill="1" applyBorder="1"/>
    <xf numFmtId="0" fontId="11" fillId="17" borderId="8" xfId="33" applyFont="1" applyFill="1" applyBorder="1"/>
    <xf numFmtId="0" fontId="11" fillId="17" borderId="9" xfId="33" applyFont="1" applyFill="1" applyBorder="1"/>
    <xf numFmtId="0" fontId="11" fillId="15" borderId="0" xfId="33" applyFont="1" applyFill="1"/>
    <xf numFmtId="0" fontId="29" fillId="15" borderId="0" xfId="33" applyFont="1" applyFill="1"/>
    <xf numFmtId="0" fontId="16" fillId="15" borderId="0" xfId="3" applyFont="1" applyFill="1" applyAlignment="1">
      <alignment horizontal="left" vertical="top"/>
    </xf>
    <xf numFmtId="0" fontId="26" fillId="19" borderId="0" xfId="3" applyFont="1" applyFill="1" applyAlignment="1">
      <alignment horizontal="left" vertical="center" wrapText="1"/>
    </xf>
    <xf numFmtId="0" fontId="11" fillId="15" borderId="0" xfId="3" applyFont="1" applyFill="1" applyAlignment="1">
      <alignment horizontal="justify" vertical="top" wrapText="1"/>
    </xf>
    <xf numFmtId="0" fontId="15" fillId="15" borderId="0" xfId="3" applyFont="1" applyFill="1" applyAlignment="1">
      <alignment horizontal="justify" vertical="top" wrapText="1"/>
    </xf>
    <xf numFmtId="0" fontId="11" fillId="0" borderId="0" xfId="3" applyFont="1" applyAlignment="1">
      <alignment horizontal="center" vertical="center"/>
    </xf>
    <xf numFmtId="0" fontId="15" fillId="0" borderId="0" xfId="3" applyFont="1" applyAlignment="1">
      <alignment horizontal="center" vertical="center" wrapText="1"/>
    </xf>
    <xf numFmtId="0" fontId="15" fillId="0" borderId="0" xfId="3" applyFont="1" applyAlignment="1">
      <alignment horizontal="justify" vertical="top" wrapText="1"/>
    </xf>
    <xf numFmtId="0" fontId="11" fillId="0" borderId="0" xfId="3" applyFont="1" applyAlignment="1">
      <alignment horizontal="left" vertical="top"/>
    </xf>
    <xf numFmtId="0" fontId="11" fillId="0" borderId="0" xfId="3" applyFont="1" applyAlignment="1">
      <alignment horizontal="justify" vertical="top" wrapText="1"/>
    </xf>
    <xf numFmtId="0" fontId="15" fillId="0" borderId="0" xfId="3" applyFont="1" applyAlignment="1">
      <alignment vertical="top" wrapText="1"/>
    </xf>
    <xf numFmtId="0" fontId="16" fillId="0" borderId="0" xfId="3" applyFont="1" applyAlignment="1">
      <alignment vertical="top" wrapText="1"/>
    </xf>
    <xf numFmtId="0" fontId="16" fillId="0" borderId="0" xfId="3" applyFont="1" applyAlignment="1">
      <alignment horizontal="center" vertical="center" wrapText="1"/>
    </xf>
    <xf numFmtId="0" fontId="9" fillId="17" borderId="13" xfId="3" applyFont="1" applyFill="1" applyBorder="1" applyAlignment="1">
      <alignment horizontal="center" vertical="center" wrapText="1"/>
    </xf>
    <xf numFmtId="0" fontId="33" fillId="15" borderId="0" xfId="3" applyFont="1" applyFill="1" applyAlignment="1">
      <alignment horizontal="left" vertical="top"/>
    </xf>
    <xf numFmtId="0" fontId="34" fillId="15" borderId="0" xfId="3" applyFont="1" applyFill="1" applyAlignment="1">
      <alignment horizontal="left" vertical="top"/>
    </xf>
    <xf numFmtId="0" fontId="32" fillId="15" borderId="0" xfId="3" quotePrefix="1" applyFont="1" applyFill="1" applyAlignment="1">
      <alignment horizontal="left" vertical="top" indent="3"/>
    </xf>
    <xf numFmtId="0" fontId="32" fillId="15" borderId="0" xfId="3" applyFont="1" applyFill="1" applyAlignment="1">
      <alignment horizontal="left" vertical="top"/>
    </xf>
    <xf numFmtId="0" fontId="32" fillId="19" borderId="0" xfId="3" applyFont="1" applyFill="1" applyAlignment="1">
      <alignment horizontal="left" vertical="center" wrapText="1" indent="2"/>
    </xf>
    <xf numFmtId="0" fontId="32" fillId="0" borderId="0" xfId="3" applyFont="1" applyAlignment="1">
      <alignment horizontal="justify" vertical="center" wrapText="1"/>
    </xf>
    <xf numFmtId="171" fontId="36" fillId="20" borderId="16" xfId="76" applyNumberFormat="1" applyFont="1" applyFill="1" applyBorder="1" applyAlignment="1">
      <alignment horizontal="center" vertical="center" wrapText="1"/>
    </xf>
    <xf numFmtId="0" fontId="37" fillId="15" borderId="0" xfId="76" applyFont="1" applyFill="1" applyAlignment="1">
      <alignment horizontal="left" vertical="center" wrapText="1"/>
    </xf>
    <xf numFmtId="0" fontId="37" fillId="15" borderId="0" xfId="76" applyFont="1" applyFill="1" applyAlignment="1">
      <alignment horizontal="right" vertical="center" wrapText="1" indent="3"/>
    </xf>
    <xf numFmtId="168" fontId="37" fillId="15" borderId="0" xfId="76" applyNumberFormat="1" applyFont="1" applyFill="1" applyAlignment="1">
      <alignment horizontal="right" vertical="center" wrapText="1" indent="3"/>
    </xf>
    <xf numFmtId="0" fontId="37" fillId="13" borderId="0" xfId="76" applyFont="1" applyFill="1" applyAlignment="1">
      <alignment horizontal="left" vertical="center" wrapText="1"/>
    </xf>
    <xf numFmtId="0" fontId="37" fillId="13" borderId="0" xfId="76" applyFont="1" applyFill="1" applyAlignment="1">
      <alignment horizontal="right" vertical="center" wrapText="1" indent="3"/>
    </xf>
    <xf numFmtId="168" fontId="37" fillId="13" borderId="0" xfId="76" applyNumberFormat="1" applyFont="1" applyFill="1" applyAlignment="1">
      <alignment horizontal="right" vertical="center" wrapText="1" indent="3"/>
    </xf>
    <xf numFmtId="0" fontId="37" fillId="0" borderId="0" xfId="76" applyFont="1" applyAlignment="1">
      <alignment horizontal="left" vertical="center" wrapText="1"/>
    </xf>
    <xf numFmtId="0" fontId="37" fillId="0" borderId="0" xfId="76" applyFont="1" applyAlignment="1">
      <alignment horizontal="right" vertical="center" wrapText="1" indent="3"/>
    </xf>
    <xf numFmtId="168" fontId="37" fillId="0" borderId="0" xfId="76" applyNumberFormat="1" applyFont="1" applyAlignment="1">
      <alignment horizontal="right" vertical="center" wrapText="1" indent="3"/>
    </xf>
    <xf numFmtId="0" fontId="36" fillId="20" borderId="17" xfId="76" applyFont="1" applyFill="1" applyBorder="1" applyAlignment="1">
      <alignment horizontal="center" vertical="center" wrapText="1"/>
    </xf>
    <xf numFmtId="0" fontId="36" fillId="15" borderId="0" xfId="76" applyFont="1" applyFill="1" applyAlignment="1">
      <alignment horizontal="center" vertical="center" wrapText="1"/>
    </xf>
    <xf numFmtId="2" fontId="36" fillId="15" borderId="0" xfId="76" applyNumberFormat="1" applyFont="1" applyFill="1" applyAlignment="1">
      <alignment horizontal="center" vertical="center" wrapText="1"/>
    </xf>
    <xf numFmtId="0" fontId="34" fillId="15" borderId="0" xfId="3" applyFont="1" applyFill="1" applyAlignment="1">
      <alignment horizontal="justify" vertical="top" wrapText="1"/>
    </xf>
    <xf numFmtId="0" fontId="34" fillId="0" borderId="0" xfId="3" applyFont="1" applyAlignment="1">
      <alignment horizontal="center" vertical="center"/>
    </xf>
    <xf numFmtId="0" fontId="38" fillId="0" borderId="0" xfId="3" applyFont="1" applyAlignment="1">
      <alignment vertical="center" wrapText="1"/>
    </xf>
    <xf numFmtId="0" fontId="34" fillId="0" borderId="0" xfId="3" applyFont="1" applyAlignment="1">
      <alignment horizontal="center" vertical="center" wrapText="1"/>
    </xf>
    <xf numFmtId="171" fontId="36" fillId="20" borderId="18" xfId="76" applyNumberFormat="1" applyFont="1" applyFill="1" applyBorder="1" applyAlignment="1">
      <alignment horizontal="center" vertical="center" wrapText="1"/>
    </xf>
    <xf numFmtId="0" fontId="38" fillId="0" borderId="0" xfId="3" applyFont="1" applyAlignment="1">
      <alignment horizontal="center" vertical="center" wrapText="1"/>
    </xf>
    <xf numFmtId="0" fontId="34" fillId="0" borderId="0" xfId="3" applyFont="1" applyAlignment="1">
      <alignment horizontal="left" vertical="top"/>
    </xf>
    <xf numFmtId="0" fontId="37" fillId="0" borderId="0" xfId="76" applyFont="1" applyAlignment="1">
      <alignment horizontal="left" vertical="center"/>
    </xf>
    <xf numFmtId="0" fontId="37" fillId="0" borderId="0" xfId="76" applyFont="1" applyAlignment="1">
      <alignment horizontal="right" vertical="center" indent="2"/>
    </xf>
    <xf numFmtId="0" fontId="34" fillId="0" borderId="0" xfId="3" applyFont="1" applyAlignment="1">
      <alignment horizontal="justify" vertical="top" wrapText="1"/>
    </xf>
    <xf numFmtId="0" fontId="37" fillId="13" borderId="0" xfId="76" applyFont="1" applyFill="1" applyAlignment="1">
      <alignment horizontal="left" vertical="center"/>
    </xf>
    <xf numFmtId="0" fontId="37" fillId="13" borderId="0" xfId="76" applyFont="1" applyFill="1" applyAlignment="1">
      <alignment horizontal="right" vertical="center" indent="2"/>
    </xf>
    <xf numFmtId="3" fontId="36" fillId="20" borderId="17" xfId="76" applyNumberFormat="1" applyFont="1" applyFill="1" applyBorder="1" applyAlignment="1">
      <alignment horizontal="right" vertical="center" wrapText="1" indent="2"/>
    </xf>
    <xf numFmtId="1" fontId="36" fillId="20" borderId="17" xfId="76" applyNumberFormat="1" applyFont="1" applyFill="1" applyBorder="1" applyAlignment="1">
      <alignment horizontal="right" vertical="center" wrapText="1" indent="2"/>
    </xf>
    <xf numFmtId="0" fontId="36" fillId="20" borderId="17" xfId="76" applyFont="1" applyFill="1" applyBorder="1" applyAlignment="1">
      <alignment horizontal="right" vertical="center" wrapText="1" indent="2"/>
    </xf>
    <xf numFmtId="2" fontId="36" fillId="20" borderId="17" xfId="76" applyNumberFormat="1" applyFont="1" applyFill="1" applyBorder="1" applyAlignment="1">
      <alignment horizontal="right" vertical="center" indent="2"/>
    </xf>
    <xf numFmtId="0" fontId="37" fillId="15" borderId="0" xfId="3" applyFont="1" applyFill="1" applyAlignment="1">
      <alignment horizontal="left" vertical="center"/>
    </xf>
    <xf numFmtId="0" fontId="34" fillId="0" borderId="0" xfId="3" applyFont="1" applyAlignment="1">
      <alignment vertical="top" wrapText="1"/>
    </xf>
    <xf numFmtId="0" fontId="36" fillId="15" borderId="0" xfId="3" applyFont="1" applyFill="1" applyAlignment="1">
      <alignment horizontal="left" vertical="center"/>
    </xf>
    <xf numFmtId="0" fontId="13" fillId="0" borderId="0" xfId="0" applyFont="1"/>
    <xf numFmtId="0" fontId="13" fillId="0" borderId="0" xfId="0" applyFont="1" applyAlignment="1">
      <alignment horizontal="center" vertical="center"/>
    </xf>
    <xf numFmtId="0" fontId="31" fillId="17" borderId="4" xfId="0" applyFont="1" applyFill="1" applyBorder="1" applyAlignment="1" applyProtection="1">
      <alignment horizontal="center" vertical="center" wrapText="1"/>
      <protection hidden="1"/>
    </xf>
    <xf numFmtId="168" fontId="36" fillId="20" borderId="17" xfId="79" applyNumberFormat="1" applyFont="1" applyFill="1" applyBorder="1" applyAlignment="1">
      <alignment horizontal="right" vertical="center" wrapText="1" indent="3"/>
    </xf>
    <xf numFmtId="170" fontId="36" fillId="20" borderId="17" xfId="79" applyNumberFormat="1" applyFont="1" applyFill="1" applyBorder="1" applyAlignment="1">
      <alignment horizontal="right" vertical="center" wrapText="1" indent="3"/>
    </xf>
    <xf numFmtId="0" fontId="47" fillId="0" borderId="0" xfId="0" applyFont="1" applyAlignment="1">
      <alignment horizontal="left" vertical="center"/>
    </xf>
    <xf numFmtId="0" fontId="39" fillId="15" borderId="12" xfId="73" quotePrefix="1" applyFont="1" applyFill="1" applyBorder="1" applyAlignment="1" applyProtection="1">
      <alignment horizontal="left" vertical="center"/>
    </xf>
    <xf numFmtId="2" fontId="9" fillId="18" borderId="0" xfId="80" applyNumberFormat="1" applyFont="1" applyFill="1" applyAlignment="1">
      <alignment horizontal="center" vertical="center"/>
    </xf>
    <xf numFmtId="2" fontId="9" fillId="18" borderId="11" xfId="80" applyNumberFormat="1" applyFont="1" applyFill="1" applyBorder="1" applyAlignment="1">
      <alignment horizontal="center" vertical="center"/>
    </xf>
    <xf numFmtId="2" fontId="17" fillId="18" borderId="0" xfId="80" applyNumberFormat="1" applyFont="1" applyFill="1" applyAlignment="1">
      <alignment horizontal="center" vertical="center"/>
    </xf>
    <xf numFmtId="2" fontId="17" fillId="13" borderId="0" xfId="80" applyNumberFormat="1" applyFont="1" applyFill="1" applyBorder="1" applyAlignment="1">
      <alignment horizontal="center" vertical="center"/>
    </xf>
    <xf numFmtId="2" fontId="17" fillId="13" borderId="8" xfId="80" applyNumberFormat="1" applyFont="1" applyFill="1" applyBorder="1" applyAlignment="1">
      <alignment horizontal="center" vertical="center"/>
    </xf>
    <xf numFmtId="2" fontId="17" fillId="13" borderId="0" xfId="80" applyNumberFormat="1" applyFont="1" applyFill="1" applyAlignment="1">
      <alignment horizontal="center" vertical="center"/>
    </xf>
    <xf numFmtId="2" fontId="17" fillId="15" borderId="0" xfId="80" applyNumberFormat="1" applyFont="1" applyFill="1" applyAlignment="1">
      <alignment horizontal="center" vertical="center"/>
    </xf>
    <xf numFmtId="2" fontId="17" fillId="15" borderId="8" xfId="80" applyNumberFormat="1" applyFont="1" applyFill="1" applyBorder="1" applyAlignment="1">
      <alignment horizontal="center" vertical="center"/>
    </xf>
    <xf numFmtId="2" fontId="9" fillId="15" borderId="0" xfId="80" applyNumberFormat="1" applyFont="1" applyFill="1" applyAlignment="1">
      <alignment horizontal="center" vertical="center"/>
    </xf>
    <xf numFmtId="2" fontId="9" fillId="15" borderId="11" xfId="80" applyNumberFormat="1" applyFont="1" applyFill="1" applyBorder="1" applyAlignment="1">
      <alignment horizontal="center" vertical="center"/>
    </xf>
    <xf numFmtId="0" fontId="48" fillId="15" borderId="5" xfId="72" applyFont="1" applyFill="1" applyBorder="1" applyAlignment="1">
      <alignment horizontal="left" vertical="top"/>
    </xf>
    <xf numFmtId="0" fontId="48" fillId="15" borderId="0" xfId="72" applyFont="1" applyFill="1" applyAlignment="1">
      <alignment horizontal="left" vertical="top"/>
    </xf>
    <xf numFmtId="0" fontId="11" fillId="15" borderId="0" xfId="72" applyFont="1" applyFill="1" applyAlignment="1">
      <alignment horizontal="left" vertical="top"/>
    </xf>
    <xf numFmtId="0" fontId="11" fillId="15" borderId="5" xfId="72" applyFont="1" applyFill="1" applyBorder="1" applyAlignment="1">
      <alignment horizontal="left" vertical="top"/>
    </xf>
    <xf numFmtId="2" fontId="9" fillId="18" borderId="10" xfId="80" applyNumberFormat="1" applyFont="1" applyFill="1" applyBorder="1" applyAlignment="1">
      <alignment horizontal="center" vertical="center"/>
    </xf>
    <xf numFmtId="2" fontId="17" fillId="18" borderId="5" xfId="80" applyNumberFormat="1" applyFont="1" applyFill="1" applyBorder="1" applyAlignment="1">
      <alignment horizontal="center" vertical="center"/>
    </xf>
    <xf numFmtId="2" fontId="17" fillId="13" borderId="5" xfId="80" applyNumberFormat="1" applyFont="1" applyFill="1" applyBorder="1" applyAlignment="1">
      <alignment horizontal="center" vertical="center"/>
    </xf>
    <xf numFmtId="2" fontId="17" fillId="13" borderId="7" xfId="80" applyNumberFormat="1" applyFont="1" applyFill="1" applyBorder="1" applyAlignment="1">
      <alignment horizontal="center" vertical="center"/>
    </xf>
    <xf numFmtId="2" fontId="9" fillId="18" borderId="5" xfId="80" applyNumberFormat="1" applyFont="1" applyFill="1" applyBorder="1" applyAlignment="1">
      <alignment horizontal="center" vertical="center"/>
    </xf>
    <xf numFmtId="2" fontId="17" fillId="15" borderId="5" xfId="80" applyNumberFormat="1" applyFont="1" applyFill="1" applyBorder="1" applyAlignment="1">
      <alignment horizontal="center" vertical="center"/>
    </xf>
    <xf numFmtId="2" fontId="17" fillId="15" borderId="7" xfId="80" applyNumberFormat="1" applyFont="1" applyFill="1" applyBorder="1" applyAlignment="1">
      <alignment horizontal="center" vertical="center"/>
    </xf>
    <xf numFmtId="2" fontId="9" fillId="15" borderId="5" xfId="80" applyNumberFormat="1" applyFont="1" applyFill="1" applyBorder="1" applyAlignment="1">
      <alignment horizontal="center" vertical="center"/>
    </xf>
    <xf numFmtId="2" fontId="9" fillId="15" borderId="10" xfId="80" applyNumberFormat="1" applyFont="1" applyFill="1" applyBorder="1" applyAlignment="1">
      <alignment horizontal="center" vertical="center"/>
    </xf>
    <xf numFmtId="0" fontId="31" fillId="17" borderId="19" xfId="0" applyFont="1" applyFill="1" applyBorder="1" applyAlignment="1" applyProtection="1">
      <alignment horizontal="center" vertical="center" wrapText="1"/>
      <protection hidden="1"/>
    </xf>
    <xf numFmtId="164" fontId="17" fillId="18" borderId="13" xfId="18" applyNumberFormat="1" applyFont="1" applyFill="1" applyBorder="1" applyAlignment="1">
      <alignment horizontal="right" vertical="center"/>
    </xf>
    <xf numFmtId="164" fontId="17" fillId="18" borderId="4" xfId="18" applyNumberFormat="1" applyFont="1" applyFill="1" applyBorder="1" applyAlignment="1">
      <alignment horizontal="right" vertical="center"/>
    </xf>
    <xf numFmtId="0" fontId="51" fillId="17" borderId="14" xfId="0" applyFont="1" applyFill="1" applyBorder="1" applyAlignment="1">
      <alignment horizontal="center" vertical="center"/>
    </xf>
    <xf numFmtId="0" fontId="46" fillId="0" borderId="0" xfId="0" applyFont="1"/>
    <xf numFmtId="0" fontId="51" fillId="0" borderId="4" xfId="0" applyFont="1" applyBorder="1" applyAlignment="1">
      <alignment horizontal="left" vertical="center"/>
    </xf>
    <xf numFmtId="0" fontId="52" fillId="0" borderId="4" xfId="0" applyFont="1" applyBorder="1" applyAlignment="1">
      <alignment horizontal="left" vertical="center"/>
    </xf>
    <xf numFmtId="0" fontId="53" fillId="0" borderId="4" xfId="0" applyFont="1" applyBorder="1" applyAlignment="1">
      <alignment horizontal="left" vertical="center"/>
    </xf>
    <xf numFmtId="0" fontId="52" fillId="17" borderId="4" xfId="0" applyFont="1" applyFill="1" applyBorder="1" applyAlignment="1">
      <alignment horizontal="center" vertical="center"/>
    </xf>
    <xf numFmtId="0" fontId="53" fillId="17" borderId="4" xfId="0" applyFont="1" applyFill="1" applyBorder="1" applyAlignment="1">
      <alignment horizontal="center" vertical="center"/>
    </xf>
    <xf numFmtId="0" fontId="17" fillId="15" borderId="5" xfId="3" quotePrefix="1" applyFont="1" applyFill="1" applyBorder="1" applyAlignment="1">
      <alignment horizontal="center" vertical="center"/>
    </xf>
    <xf numFmtId="2" fontId="17" fillId="18" borderId="13" xfId="18" applyNumberFormat="1" applyFont="1" applyFill="1" applyBorder="1" applyAlignment="1">
      <alignment horizontal="right" vertical="center" indent="2"/>
    </xf>
    <xf numFmtId="2" fontId="17" fillId="18" borderId="4" xfId="18" applyNumberFormat="1" applyFont="1" applyFill="1" applyBorder="1" applyAlignment="1">
      <alignment horizontal="right" vertical="center" indent="2"/>
    </xf>
    <xf numFmtId="0" fontId="39" fillId="15" borderId="8" xfId="73" quotePrefix="1" applyFont="1" applyFill="1" applyBorder="1" applyAlignment="1" applyProtection="1">
      <alignment vertical="center"/>
    </xf>
    <xf numFmtId="0" fontId="39" fillId="15" borderId="12" xfId="73" quotePrefix="1" applyFont="1" applyFill="1" applyBorder="1" applyAlignment="1" applyProtection="1">
      <alignment vertical="center"/>
    </xf>
    <xf numFmtId="0" fontId="39" fillId="15" borderId="13" xfId="73" quotePrefix="1" applyFont="1" applyFill="1" applyBorder="1" applyAlignment="1" applyProtection="1">
      <alignment vertical="center"/>
    </xf>
    <xf numFmtId="0" fontId="45" fillId="0" borderId="0" xfId="1" quotePrefix="1" applyFont="1" applyAlignment="1">
      <alignment vertical="center"/>
    </xf>
    <xf numFmtId="0" fontId="55" fillId="15" borderId="12" xfId="3" applyFont="1" applyFill="1" applyBorder="1" applyAlignment="1">
      <alignment vertical="center"/>
    </xf>
    <xf numFmtId="0" fontId="55" fillId="15" borderId="13" xfId="3" applyFont="1" applyFill="1" applyBorder="1" applyAlignment="1">
      <alignment vertical="center"/>
    </xf>
    <xf numFmtId="0" fontId="45" fillId="0" borderId="12" xfId="1" quotePrefix="1" applyFont="1" applyBorder="1" applyAlignment="1">
      <alignment vertical="center"/>
    </xf>
    <xf numFmtId="0" fontId="55" fillId="15" borderId="8" xfId="3" applyFont="1" applyFill="1" applyBorder="1" applyAlignment="1">
      <alignment vertical="center"/>
    </xf>
    <xf numFmtId="0" fontId="55" fillId="15" borderId="9" xfId="3" applyFont="1" applyFill="1" applyBorder="1" applyAlignment="1">
      <alignment vertical="center"/>
    </xf>
    <xf numFmtId="0" fontId="45" fillId="0" borderId="12" xfId="1" quotePrefix="1" applyFont="1" applyFill="1" applyBorder="1" applyAlignment="1">
      <alignment vertical="center"/>
    </xf>
    <xf numFmtId="0" fontId="45" fillId="15" borderId="12" xfId="1" quotePrefix="1" applyFont="1" applyFill="1" applyBorder="1" applyAlignment="1" applyProtection="1">
      <alignment horizontal="left" vertical="center"/>
    </xf>
    <xf numFmtId="0" fontId="26" fillId="15" borderId="5" xfId="3" applyFont="1" applyFill="1" applyBorder="1" applyAlignment="1">
      <alignment vertical="center"/>
    </xf>
    <xf numFmtId="0" fontId="58" fillId="0" borderId="0" xfId="0" applyFont="1" applyAlignment="1">
      <alignment vertical="center"/>
    </xf>
    <xf numFmtId="0" fontId="59" fillId="0" borderId="0" xfId="0" applyFont="1" applyAlignment="1">
      <alignment vertical="center"/>
    </xf>
    <xf numFmtId="0" fontId="59" fillId="0" borderId="0" xfId="0" applyFont="1" applyAlignment="1">
      <alignment vertical="center" wrapText="1"/>
    </xf>
    <xf numFmtId="0" fontId="64" fillId="0" borderId="0" xfId="0" applyFont="1" applyAlignment="1">
      <alignment vertical="center"/>
    </xf>
    <xf numFmtId="0" fontId="65" fillId="0" borderId="0" xfId="0" applyFont="1" applyAlignment="1">
      <alignment vertical="center"/>
    </xf>
    <xf numFmtId="0" fontId="51" fillId="0" borderId="0" xfId="0" applyFont="1" applyAlignment="1">
      <alignment vertical="center"/>
    </xf>
    <xf numFmtId="0" fontId="66" fillId="0" borderId="0" xfId="0" applyFont="1" applyAlignment="1">
      <alignment vertical="center"/>
    </xf>
    <xf numFmtId="0" fontId="66" fillId="0" borderId="0" xfId="0" applyFont="1" applyAlignment="1">
      <alignment vertical="center" wrapText="1"/>
    </xf>
    <xf numFmtId="0" fontId="58" fillId="0" borderId="0" xfId="0" applyFont="1" applyAlignment="1">
      <alignment vertical="center" wrapText="1"/>
    </xf>
    <xf numFmtId="0" fontId="59" fillId="0" borderId="0" xfId="0" applyFont="1"/>
    <xf numFmtId="0" fontId="58" fillId="0" borderId="0" xfId="0" applyFont="1"/>
    <xf numFmtId="0" fontId="66" fillId="0" borderId="0" xfId="0" applyFont="1"/>
    <xf numFmtId="0" fontId="1" fillId="0" borderId="0" xfId="0" applyFont="1"/>
    <xf numFmtId="0" fontId="21" fillId="0" borderId="0" xfId="0" applyFont="1" applyAlignment="1">
      <alignment horizontal="left" vertical="center" wrapText="1"/>
    </xf>
    <xf numFmtId="0" fontId="58" fillId="0" borderId="0" xfId="0" applyFont="1" applyAlignment="1">
      <alignment horizontal="left" vertical="center"/>
    </xf>
    <xf numFmtId="0" fontId="51" fillId="0" borderId="0" xfId="0" applyFont="1" applyAlignment="1">
      <alignment vertical="center" wrapText="1"/>
    </xf>
    <xf numFmtId="0" fontId="1" fillId="0" borderId="0" xfId="0" applyFont="1" applyAlignment="1">
      <alignment horizontal="left"/>
    </xf>
    <xf numFmtId="0" fontId="69" fillId="0" borderId="0" xfId="0" applyFont="1" applyAlignment="1">
      <alignment horizontal="left" vertical="center"/>
    </xf>
    <xf numFmtId="0" fontId="48" fillId="0" borderId="11" xfId="0" applyFont="1" applyBorder="1"/>
    <xf numFmtId="0" fontId="48" fillId="0" borderId="11" xfId="0" applyFont="1" applyBorder="1" applyAlignment="1">
      <alignment horizontal="center" vertical="center"/>
    </xf>
    <xf numFmtId="0" fontId="48" fillId="0" borderId="15" xfId="0" applyFont="1" applyBorder="1" applyAlignment="1">
      <alignment horizontal="center" vertical="center"/>
    </xf>
    <xf numFmtId="0" fontId="48" fillId="0" borderId="0" xfId="0" applyFont="1"/>
    <xf numFmtId="0" fontId="48" fillId="0" borderId="0" xfId="0" applyFont="1" applyAlignment="1">
      <alignment horizontal="center" vertical="center"/>
    </xf>
    <xf numFmtId="0" fontId="48" fillId="0" borderId="6" xfId="0" applyFont="1" applyBorder="1" applyAlignment="1">
      <alignment horizontal="center" vertical="center"/>
    </xf>
    <xf numFmtId="0" fontId="48" fillId="0" borderId="5" xfId="0" applyFont="1" applyBorder="1"/>
    <xf numFmtId="0" fontId="55" fillId="0" borderId="0" xfId="0" applyFont="1"/>
    <xf numFmtId="0" fontId="48" fillId="0" borderId="8" xfId="0" applyFont="1" applyBorder="1"/>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48" fillId="0" borderId="5" xfId="0" applyFont="1" applyBorder="1" applyAlignment="1">
      <alignment horizontal="center" vertical="center"/>
    </xf>
    <xf numFmtId="0" fontId="48" fillId="0" borderId="10" xfId="0" applyFont="1" applyBorder="1" applyAlignment="1">
      <alignment vertical="center"/>
    </xf>
    <xf numFmtId="0" fontId="48" fillId="0" borderId="11" xfId="0" applyFont="1" applyBorder="1" applyAlignment="1">
      <alignment vertical="center"/>
    </xf>
    <xf numFmtId="0" fontId="48" fillId="0" borderId="0" xfId="0" applyFont="1" applyAlignment="1">
      <alignment vertical="center"/>
    </xf>
    <xf numFmtId="0" fontId="49" fillId="0" borderId="5" xfId="0" applyFont="1" applyBorder="1" applyAlignment="1">
      <alignment vertical="center"/>
    </xf>
    <xf numFmtId="0" fontId="48" fillId="15" borderId="5" xfId="72" applyFont="1" applyFill="1" applyBorder="1" applyAlignment="1">
      <alignment horizontal="left" vertical="center"/>
    </xf>
    <xf numFmtId="0" fontId="49" fillId="0" borderId="7" xfId="0" applyFont="1" applyBorder="1" applyAlignment="1">
      <alignment vertical="center"/>
    </xf>
    <xf numFmtId="0" fontId="48" fillId="0" borderId="8" xfId="0" applyFont="1" applyBorder="1" applyAlignment="1">
      <alignment vertical="center"/>
    </xf>
    <xf numFmtId="0" fontId="48" fillId="15" borderId="0" xfId="72" applyFont="1" applyFill="1" applyAlignment="1">
      <alignment horizontal="left" vertical="center"/>
    </xf>
    <xf numFmtId="0" fontId="11" fillId="15" borderId="0" xfId="72" applyFont="1" applyFill="1" applyAlignment="1">
      <alignment horizontal="left" vertical="center"/>
    </xf>
    <xf numFmtId="0" fontId="11" fillId="15" borderId="5" xfId="72" applyFont="1" applyFill="1" applyBorder="1" applyAlignment="1">
      <alignment horizontal="left" vertical="center"/>
    </xf>
    <xf numFmtId="0" fontId="49" fillId="15" borderId="5" xfId="72" applyFont="1" applyFill="1" applyBorder="1" applyAlignment="1">
      <alignment horizontal="left" vertical="center"/>
    </xf>
    <xf numFmtId="0" fontId="1" fillId="0" borderId="12" xfId="0" quotePrefix="1" applyFont="1" applyBorder="1"/>
    <xf numFmtId="0" fontId="1" fillId="0" borderId="0" xfId="0" quotePrefix="1" applyFont="1"/>
    <xf numFmtId="0" fontId="1" fillId="0" borderId="0" xfId="0" applyFont="1" applyAlignment="1">
      <alignment horizontal="center" vertical="center"/>
    </xf>
    <xf numFmtId="0" fontId="1" fillId="0" borderId="5" xfId="0" applyFont="1" applyBorder="1"/>
    <xf numFmtId="168" fontId="1" fillId="0" borderId="0" xfId="0" applyNumberFormat="1" applyFont="1"/>
    <xf numFmtId="0" fontId="73" fillId="0" borderId="0" xfId="0" applyFont="1" applyAlignment="1">
      <alignment vertical="center"/>
    </xf>
    <xf numFmtId="0" fontId="77" fillId="0" borderId="0" xfId="0" applyFont="1" applyAlignment="1">
      <alignment vertical="center"/>
    </xf>
    <xf numFmtId="0" fontId="79" fillId="0" borderId="0" xfId="0" applyFont="1" applyAlignment="1">
      <alignment vertical="center"/>
    </xf>
    <xf numFmtId="0" fontId="59" fillId="0" borderId="0" xfId="0" applyFont="1" applyAlignment="1">
      <alignment vertical="top"/>
    </xf>
    <xf numFmtId="0" fontId="45" fillId="0" borderId="12" xfId="1" quotePrefix="1" applyFont="1" applyBorder="1" applyAlignment="1">
      <alignment vertical="center"/>
    </xf>
    <xf numFmtId="0" fontId="45" fillId="0" borderId="13" xfId="1" quotePrefix="1" applyFont="1" applyBorder="1" applyAlignment="1">
      <alignment vertical="center"/>
    </xf>
    <xf numFmtId="0" fontId="45" fillId="15" borderId="12" xfId="1" quotePrefix="1" applyFont="1" applyFill="1" applyBorder="1" applyAlignment="1" applyProtection="1">
      <alignment horizontal="left" vertical="center"/>
    </xf>
    <xf numFmtId="0" fontId="45" fillId="0" borderId="0" xfId="1" quotePrefix="1" applyFont="1" applyAlignment="1">
      <alignment vertical="center"/>
    </xf>
    <xf numFmtId="0" fontId="24" fillId="15" borderId="0" xfId="3" applyFont="1" applyFill="1" applyAlignment="1">
      <alignment horizontal="center"/>
    </xf>
    <xf numFmtId="0" fontId="19" fillId="16" borderId="10" xfId="3" applyFont="1" applyFill="1" applyBorder="1" applyAlignment="1">
      <alignment horizontal="center" vertical="center" wrapText="1"/>
    </xf>
    <xf numFmtId="0" fontId="19" fillId="16" borderId="19" xfId="3" applyFont="1" applyFill="1" applyBorder="1" applyAlignment="1">
      <alignment horizontal="center" vertical="center" wrapText="1"/>
    </xf>
    <xf numFmtId="0" fontId="28" fillId="17" borderId="10" xfId="33" applyFont="1" applyFill="1" applyBorder="1" applyAlignment="1">
      <alignment horizontal="center" vertical="center" wrapText="1"/>
    </xf>
    <xf numFmtId="0" fontId="28" fillId="17" borderId="19" xfId="33" applyFont="1" applyFill="1" applyBorder="1" applyAlignment="1">
      <alignment horizontal="center" vertical="center" wrapText="1"/>
    </xf>
    <xf numFmtId="0" fontId="28" fillId="17" borderId="14" xfId="33" applyFont="1" applyFill="1" applyBorder="1" applyAlignment="1">
      <alignment horizontal="center" vertical="center" wrapText="1"/>
    </xf>
    <xf numFmtId="0" fontId="28" fillId="17" borderId="4" xfId="33" applyFont="1" applyFill="1" applyBorder="1" applyAlignment="1">
      <alignment horizontal="center" vertical="center" wrapText="1"/>
    </xf>
    <xf numFmtId="0" fontId="32" fillId="15" borderId="0" xfId="3" applyFont="1" applyFill="1" applyAlignment="1">
      <alignment horizontal="left" vertical="center" wrapText="1"/>
    </xf>
    <xf numFmtId="0" fontId="35" fillId="17" borderId="0" xfId="3" applyFont="1" applyFill="1" applyAlignment="1">
      <alignment horizontal="left" vertical="center"/>
    </xf>
    <xf numFmtId="0" fontId="32" fillId="15" borderId="0" xfId="3" applyFont="1" applyFill="1" applyAlignment="1">
      <alignment horizontal="justify" vertical="top" wrapText="1"/>
    </xf>
    <xf numFmtId="171" fontId="36" fillId="20" borderId="0" xfId="76" applyNumberFormat="1" applyFont="1" applyFill="1" applyAlignment="1">
      <alignment horizontal="center" vertical="center" wrapText="1"/>
    </xf>
    <xf numFmtId="0" fontId="36" fillId="20" borderId="0" xfId="76" applyFont="1" applyFill="1" applyAlignment="1">
      <alignment horizontal="center" vertical="center" wrapText="1"/>
    </xf>
    <xf numFmtId="0" fontId="32" fillId="0" borderId="0" xfId="3" applyFont="1" applyAlignment="1">
      <alignment horizontal="left" vertical="center" wrapText="1"/>
    </xf>
    <xf numFmtId="0" fontId="32" fillId="15" borderId="0" xfId="3" applyFont="1" applyFill="1" applyAlignment="1">
      <alignment horizontal="left" vertical="top" wrapText="1"/>
    </xf>
    <xf numFmtId="0" fontId="43" fillId="15" borderId="0" xfId="3" applyFont="1" applyFill="1" applyAlignment="1">
      <alignment horizontal="left" vertical="top" wrapText="1"/>
    </xf>
    <xf numFmtId="0" fontId="35" fillId="0" borderId="0" xfId="3" applyFont="1" applyAlignment="1">
      <alignment horizontal="left" vertical="center" indent="2"/>
    </xf>
    <xf numFmtId="0" fontId="32" fillId="15" borderId="0" xfId="3" applyFont="1" applyFill="1" applyAlignment="1">
      <alignment horizontal="left" vertical="top" wrapText="1" indent="2"/>
    </xf>
    <xf numFmtId="0" fontId="32" fillId="15" borderId="0" xfId="3" quotePrefix="1" applyFont="1" applyFill="1" applyAlignment="1">
      <alignment horizontal="left" vertical="top" wrapText="1" indent="5"/>
    </xf>
    <xf numFmtId="0" fontId="32" fillId="15" borderId="0" xfId="3" applyFont="1" applyFill="1" applyAlignment="1">
      <alignment horizontal="left" vertical="top" wrapText="1" indent="5"/>
    </xf>
    <xf numFmtId="0" fontId="32" fillId="15" borderId="0" xfId="3" applyFont="1" applyFill="1" applyAlignment="1">
      <alignment horizontal="left" vertical="center" wrapText="1" indent="2"/>
    </xf>
    <xf numFmtId="0" fontId="32" fillId="19" borderId="0" xfId="3" quotePrefix="1" applyFont="1" applyFill="1" applyAlignment="1">
      <alignment horizontal="left" vertical="center" wrapText="1" indent="3"/>
    </xf>
    <xf numFmtId="0" fontId="32" fillId="19" borderId="0" xfId="3" applyFont="1" applyFill="1" applyAlignment="1">
      <alignment horizontal="left" vertical="center" wrapText="1" indent="3"/>
    </xf>
    <xf numFmtId="0" fontId="26" fillId="19" borderId="0" xfId="3" applyFont="1" applyFill="1" applyAlignment="1">
      <alignment horizontal="left" vertical="center" wrapText="1"/>
    </xf>
    <xf numFmtId="0" fontId="32" fillId="15" borderId="0" xfId="3" applyFont="1" applyFill="1" applyAlignment="1">
      <alignment horizontal="justify" vertical="center" wrapText="1"/>
    </xf>
    <xf numFmtId="0" fontId="40" fillId="17" borderId="0" xfId="3" applyFont="1" applyFill="1" applyAlignment="1">
      <alignment horizontal="left" vertical="center"/>
    </xf>
    <xf numFmtId="0" fontId="32" fillId="19" borderId="0" xfId="3" applyFont="1" applyFill="1" applyAlignment="1">
      <alignment horizontal="left" vertical="center" wrapText="1"/>
    </xf>
    <xf numFmtId="0" fontId="41" fillId="15" borderId="0" xfId="3" applyFont="1" applyFill="1" applyAlignment="1">
      <alignment horizontal="justify" vertical="center" wrapText="1"/>
    </xf>
    <xf numFmtId="0" fontId="15" fillId="15" borderId="0" xfId="3" applyFont="1" applyFill="1" applyAlignment="1">
      <alignment horizontal="center" vertical="top"/>
    </xf>
    <xf numFmtId="0" fontId="23" fillId="15" borderId="0" xfId="73" applyFont="1" applyFill="1" applyBorder="1" applyAlignment="1" applyProtection="1">
      <alignment horizontal="left" vertical="center"/>
    </xf>
    <xf numFmtId="0" fontId="19" fillId="16" borderId="5" xfId="3" applyFont="1" applyFill="1" applyBorder="1" applyAlignment="1">
      <alignment horizontal="center" vertical="center"/>
    </xf>
    <xf numFmtId="0" fontId="19" fillId="16" borderId="0" xfId="3" applyFont="1" applyFill="1" applyAlignment="1">
      <alignment horizontal="center" vertical="center"/>
    </xf>
    <xf numFmtId="0" fontId="30" fillId="19" borderId="0" xfId="3" applyFont="1" applyFill="1" applyAlignment="1">
      <alignment horizontal="left" vertical="center" wrapText="1"/>
    </xf>
    <xf numFmtId="0" fontId="68" fillId="16" borderId="5" xfId="3" applyFont="1" applyFill="1" applyBorder="1" applyAlignment="1">
      <alignment horizontal="center" vertical="center"/>
    </xf>
    <xf numFmtId="0" fontId="68" fillId="16" borderId="0" xfId="3" applyFont="1" applyFill="1" applyAlignment="1">
      <alignment horizontal="center" vertical="center"/>
    </xf>
    <xf numFmtId="0" fontId="56" fillId="0" borderId="0" xfId="0" applyFont="1" applyAlignment="1">
      <alignment horizontal="left" vertical="center"/>
    </xf>
    <xf numFmtId="0" fontId="58" fillId="21" borderId="0" xfId="0" applyFont="1" applyFill="1" applyAlignment="1">
      <alignment horizontal="left"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center" wrapText="1"/>
    </xf>
    <xf numFmtId="0" fontId="11" fillId="15" borderId="0" xfId="3" applyFont="1" applyFill="1" applyAlignment="1">
      <alignment horizontal="center" vertical="top"/>
    </xf>
    <xf numFmtId="0" fontId="60" fillId="0" borderId="0" xfId="0" applyFont="1" applyAlignment="1">
      <alignment horizontal="left" vertical="center" wrapText="1"/>
    </xf>
    <xf numFmtId="0" fontId="61" fillId="0" borderId="0" xfId="0" applyFont="1" applyAlignment="1">
      <alignment horizontal="left" vertical="center" wrapText="1"/>
    </xf>
    <xf numFmtId="0" fontId="51" fillId="0" borderId="0" xfId="0" applyFont="1" applyAlignment="1">
      <alignment horizontal="left" vertical="center" wrapText="1"/>
    </xf>
    <xf numFmtId="0" fontId="46" fillId="17" borderId="12" xfId="0" applyFont="1" applyFill="1" applyBorder="1" applyAlignment="1">
      <alignment horizontal="center" vertical="center"/>
    </xf>
    <xf numFmtId="0" fontId="46" fillId="17" borderId="13" xfId="0" applyFont="1" applyFill="1" applyBorder="1" applyAlignment="1">
      <alignment horizontal="center" vertical="center"/>
    </xf>
    <xf numFmtId="0" fontId="9" fillId="14" borderId="5" xfId="0" applyFont="1" applyFill="1" applyBorder="1" applyAlignment="1">
      <alignment horizontal="center" vertical="top"/>
    </xf>
    <xf numFmtId="0" fontId="9" fillId="14" borderId="0" xfId="0" applyFont="1" applyFill="1" applyAlignment="1">
      <alignment horizontal="center" vertical="top"/>
    </xf>
    <xf numFmtId="0" fontId="9" fillId="14" borderId="6" xfId="0" applyFont="1" applyFill="1" applyBorder="1" applyAlignment="1">
      <alignment horizontal="center" vertical="top"/>
    </xf>
    <xf numFmtId="0" fontId="31" fillId="17" borderId="15" xfId="3" quotePrefix="1" applyFont="1" applyFill="1" applyBorder="1" applyAlignment="1">
      <alignment horizontal="center" vertical="center" wrapText="1"/>
    </xf>
    <xf numFmtId="0" fontId="31" fillId="17" borderId="9" xfId="3" quotePrefix="1" applyFont="1" applyFill="1" applyBorder="1" applyAlignment="1">
      <alignment horizontal="center" vertical="center" wrapText="1"/>
    </xf>
    <xf numFmtId="0" fontId="27" fillId="17" borderId="10" xfId="3" quotePrefix="1" applyFont="1" applyFill="1" applyBorder="1" applyAlignment="1">
      <alignment horizontal="center" vertical="center" wrapText="1"/>
    </xf>
    <xf numFmtId="0" fontId="27" fillId="17" borderId="5" xfId="3" quotePrefix="1" applyFont="1" applyFill="1" applyBorder="1" applyAlignment="1">
      <alignment horizontal="center" vertical="center" wrapText="1"/>
    </xf>
    <xf numFmtId="0" fontId="27" fillId="17" borderId="7" xfId="3" quotePrefix="1" applyFont="1" applyFill="1" applyBorder="1" applyAlignment="1">
      <alignment horizontal="center" vertical="center" wrapText="1"/>
    </xf>
    <xf numFmtId="0" fontId="45" fillId="11" borderId="0" xfId="1" applyFont="1" applyFill="1" applyAlignment="1">
      <alignment horizontal="left" vertical="center"/>
    </xf>
    <xf numFmtId="0" fontId="8" fillId="12" borderId="10" xfId="0" applyFont="1" applyFill="1" applyBorder="1" applyAlignment="1">
      <alignment horizontal="center" vertical="center"/>
    </xf>
    <xf numFmtId="0" fontId="8" fillId="12" borderId="11" xfId="0" applyFont="1" applyFill="1" applyBorder="1" applyAlignment="1">
      <alignment horizontal="center" vertical="center"/>
    </xf>
    <xf numFmtId="0" fontId="8" fillId="12" borderId="15" xfId="0" applyFont="1" applyFill="1" applyBorder="1" applyAlignment="1">
      <alignment horizontal="center" vertical="center"/>
    </xf>
    <xf numFmtId="0" fontId="8" fillId="12" borderId="5" xfId="0" applyFont="1" applyFill="1" applyBorder="1" applyAlignment="1">
      <alignment horizontal="center" vertical="center"/>
    </xf>
    <xf numFmtId="0" fontId="8" fillId="12" borderId="0" xfId="0" applyFont="1" applyFill="1" applyAlignment="1">
      <alignment horizontal="center" vertical="center"/>
    </xf>
    <xf numFmtId="0" fontId="8" fillId="12" borderId="6" xfId="0" applyFont="1" applyFill="1" applyBorder="1" applyAlignment="1">
      <alignment horizontal="center" vertical="center"/>
    </xf>
    <xf numFmtId="0" fontId="71" fillId="14" borderId="7" xfId="0" applyFont="1" applyFill="1" applyBorder="1" applyAlignment="1">
      <alignment horizontal="center" vertical="center" wrapText="1"/>
    </xf>
    <xf numFmtId="0" fontId="9" fillId="14" borderId="8"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 xfId="0" applyFont="1" applyFill="1" applyBorder="1" applyAlignment="1">
      <alignment horizontal="center" vertical="top" wrapText="1"/>
    </xf>
    <xf numFmtId="0" fontId="31" fillId="17" borderId="4" xfId="0" applyFont="1" applyFill="1" applyBorder="1" applyAlignment="1" applyProtection="1">
      <alignment horizontal="center" vertical="center" wrapText="1"/>
      <protection hidden="1"/>
    </xf>
    <xf numFmtId="0" fontId="9" fillId="14" borderId="7" xfId="0" applyFont="1" applyFill="1" applyBorder="1" applyAlignment="1">
      <alignment horizontal="center" vertical="center" wrapText="1"/>
    </xf>
    <xf numFmtId="0" fontId="9" fillId="14" borderId="0" xfId="0" applyFont="1" applyFill="1" applyAlignment="1">
      <alignment horizontal="center" vertical="top" wrapText="1"/>
    </xf>
    <xf numFmtId="0" fontId="9" fillId="14" borderId="6" xfId="0" applyFont="1" applyFill="1" applyBorder="1" applyAlignment="1">
      <alignment horizontal="center" vertical="top" wrapText="1"/>
    </xf>
  </cellXfs>
  <cellStyles count="81">
    <cellStyle name="60% - Énfasis1 2" xfId="47" xr:uid="{4ABE21A3-EFF9-464D-AC4D-193286DEEAD3}"/>
    <cellStyle name="60% - Énfasis2 2" xfId="48" xr:uid="{659FF19D-E2B7-4472-863F-AD6C93C44E2C}"/>
    <cellStyle name="60% - Énfasis3 2" xfId="49" xr:uid="{644D8EC0-81B6-41D0-8BDC-EDAD33AAF7F4}"/>
    <cellStyle name="60% - Énfasis4 2" xfId="50" xr:uid="{A5555FED-273E-4E4F-893A-76BA4D85156E}"/>
    <cellStyle name="60% - Énfasis5 2" xfId="51" xr:uid="{C92C769B-4AEF-45C1-A277-AC646366D90A}"/>
    <cellStyle name="60% - Énfasis6 2" xfId="52" xr:uid="{F7FA2D6F-E962-4B16-8EA4-2D0D880377CF}"/>
    <cellStyle name="Cálculo 2" xfId="4" xr:uid="{0784BFEB-6CCF-4723-8E6E-A150E490176D}"/>
    <cellStyle name="Euro" xfId="5" xr:uid="{C47CF045-0CDB-4333-A4BA-2C83A5965E35}"/>
    <cellStyle name="Euro 2" xfId="6" xr:uid="{5593BF3D-CB2C-44D1-982F-34505537016B}"/>
    <cellStyle name="Euro 2 2" xfId="7" xr:uid="{89C5448E-ACA1-4933-BEEB-22E67A974725}"/>
    <cellStyle name="Euro 3" xfId="8" xr:uid="{21D5EC98-A354-47A9-9027-C1F96566D65F}"/>
    <cellStyle name="Hipervínculo" xfId="1" builtinId="8"/>
    <cellStyle name="Hipervínculo 2" xfId="53" xr:uid="{DB9283B7-FDDF-4CEB-BE42-7B3C1536B1A7}"/>
    <cellStyle name="Hipervínculo 2 2" xfId="73" xr:uid="{183FB95B-E1A8-4DCD-8D4D-04BE7D04D501}"/>
    <cellStyle name="Hipervínculo 3" xfId="46" xr:uid="{7BEF5786-5B5B-4808-A65E-F190E7B2E5E4}"/>
    <cellStyle name="Millares [0] 2" xfId="9" xr:uid="{2BA1B7DB-C248-4B54-9364-EAD8D3F32D0A}"/>
    <cellStyle name="Millares [0] 3" xfId="10" xr:uid="{EB2B5356-27FE-415F-A701-8C7E04777F41}"/>
    <cellStyle name="Millares [0] 3 2" xfId="54" xr:uid="{73859E4A-91BB-4529-A900-200C17CC9468}"/>
    <cellStyle name="Millares [0] 4" xfId="11" xr:uid="{7B4560E3-D646-462E-906D-9DE6C038A8A2}"/>
    <cellStyle name="Millares [0] 4 2" xfId="12" xr:uid="{C8A00BF3-9828-423F-80CB-8664C743DE9D}"/>
    <cellStyle name="Millares [0] 5" xfId="45" xr:uid="{EC7C542C-377A-4936-958F-C47E6E841E63}"/>
    <cellStyle name="Millares [0] 5 2" xfId="71" xr:uid="{A49DA03C-C05C-478F-8852-7FC60CA0F2EB}"/>
    <cellStyle name="Millares 10" xfId="13" xr:uid="{CA69A6F5-5854-4F3E-B053-54D5565E5D3B}"/>
    <cellStyle name="Millares 10 2" xfId="55" xr:uid="{E4126639-5D07-43B2-8465-8109762621A7}"/>
    <cellStyle name="Millares 11" xfId="14" xr:uid="{B879F69C-8F54-4B7F-9BE2-1BB046E15812}"/>
    <cellStyle name="Millares 11 2" xfId="15" xr:uid="{82855D52-1B5E-4E6E-B1E8-629843234A8C}"/>
    <cellStyle name="Millares 12" xfId="16" xr:uid="{0C834D4A-3EA4-4D92-A6E1-1C9CC7C302EE}"/>
    <cellStyle name="Millares 13" xfId="64" xr:uid="{5B4FAEF9-4CD3-44EF-A22D-BD67A3BACB2A}"/>
    <cellStyle name="Millares 13 2" xfId="68" xr:uid="{DFCE381C-9E3F-4200-B238-A755AC93EAFA}"/>
    <cellStyle name="Millares 14" xfId="77" xr:uid="{468234D6-8211-424C-9B75-75F72F00F6F5}"/>
    <cellStyle name="Millares 14 2" xfId="79" xr:uid="{AC357D54-597B-4691-8130-5F9476962858}"/>
    <cellStyle name="Millares 15" xfId="2" xr:uid="{1EA5F643-A862-467A-A0F2-C904B92EE2CB}"/>
    <cellStyle name="Millares 16" xfId="78" xr:uid="{F961F7A2-01BB-4DB3-9D6F-D3CC1AF14551}"/>
    <cellStyle name="Millares 2" xfId="17" xr:uid="{27ABB304-8EA7-4513-AA65-6F0E66D2C548}"/>
    <cellStyle name="Millares 2 2" xfId="18" xr:uid="{16B142F6-1279-41E2-AA2F-7C1D079E63EE}"/>
    <cellStyle name="Millares 2 3" xfId="19" xr:uid="{0AA24F61-6B3E-4F03-81FA-1ED9525361C1}"/>
    <cellStyle name="Millares 2 3 2" xfId="20" xr:uid="{C96ECE87-8E61-405B-A90F-F9BED2466609}"/>
    <cellStyle name="Millares 2 4" xfId="69" xr:uid="{9106526E-51BD-4578-ABD8-9DF26390A457}"/>
    <cellStyle name="Millares 3" xfId="21" xr:uid="{646AADAE-8625-4CD1-BAFB-8750DD5A1BEC}"/>
    <cellStyle name="Millares 3 2" xfId="75" xr:uid="{28C4367A-41A5-410A-9DA3-320F672A8027}"/>
    <cellStyle name="Millares 4" xfId="22" xr:uid="{ECF67100-ADC0-4D13-B3CD-A2605B1FE8D4}"/>
    <cellStyle name="Millares 4 2" xfId="23" xr:uid="{3E6DE6A5-E574-401A-8EF0-60BDA4D17C8E}"/>
    <cellStyle name="Millares 5" xfId="24" xr:uid="{541CA54C-DFAB-4728-B4B1-667A097D1920}"/>
    <cellStyle name="Millares 5 2" xfId="25" xr:uid="{405F19B8-2D2F-4C8A-B589-29AD3557DA24}"/>
    <cellStyle name="Millares 6" xfId="26" xr:uid="{32E5EC36-5810-4314-AD3F-D6DEF81BAA70}"/>
    <cellStyle name="Millares 6 2" xfId="56" xr:uid="{BD410CD4-FEA4-42A8-8E51-1F3B45303A2B}"/>
    <cellStyle name="Millares 7" xfId="27" xr:uid="{D1533AC2-4ED9-411C-AD37-35C2B49F8E2D}"/>
    <cellStyle name="Millares 7 2" xfId="57" xr:uid="{D26CD65A-7F05-43C4-8789-138BF88DEFAC}"/>
    <cellStyle name="Millares 8" xfId="28" xr:uid="{C21CEE22-BA42-4C82-ABA0-949AF9EF4275}"/>
    <cellStyle name="Millares 8 2" xfId="58" xr:uid="{53A23C4B-03B7-454A-A974-D1EF92205236}"/>
    <cellStyle name="Millares 9" xfId="29" xr:uid="{BE4C7371-C9EC-4052-A091-743B507B1E4D}"/>
    <cellStyle name="Millares 9 2" xfId="59" xr:uid="{8B7B6C15-00B4-49E9-AD76-998E0C973B7E}"/>
    <cellStyle name="Moneda 2" xfId="66" xr:uid="{65DBE6DB-85AF-4674-8C76-DA92BF6BCCFA}"/>
    <cellStyle name="Neutral 2" xfId="60" xr:uid="{BA8FAC9E-B53B-4EFF-A6EB-E37369FF7FC4}"/>
    <cellStyle name="Normal" xfId="0" builtinId="0"/>
    <cellStyle name="Normal 2" xfId="30" xr:uid="{1FEA8236-9612-4976-A80B-2AA1D9ED71D3}"/>
    <cellStyle name="Normal 2 2" xfId="72" xr:uid="{359BF227-9CAA-4AFA-B140-20994BEADB17}"/>
    <cellStyle name="Normal 3" xfId="3" xr:uid="{DB1878D2-8715-4F64-A72C-6855A61D27F9}"/>
    <cellStyle name="Normal 3 2" xfId="31" xr:uid="{B023266E-C1FE-4CFA-9E18-645541AD7F9B}"/>
    <cellStyle name="Normal 3 2 2" xfId="32" xr:uid="{5CC7EB86-AC53-43FF-9E29-1EFC039CFF4F}"/>
    <cellStyle name="Normal 4" xfId="33" xr:uid="{281C37AE-A744-4A89-84A5-0D30C8A55405}"/>
    <cellStyle name="Normal 5" xfId="44" xr:uid="{E48055AF-DC3A-442B-8D1C-BFF88975C5F0}"/>
    <cellStyle name="Normal 5 2" xfId="67" xr:uid="{E9008802-AA85-4EAD-B18A-ECD3A96134F1}"/>
    <cellStyle name="Normal 6" xfId="74" xr:uid="{9F1A5DD2-3A87-4833-940F-926BD237D207}"/>
    <cellStyle name="Normal 7" xfId="76" xr:uid="{AEEFD87A-17FC-4F1F-82D7-6FE5E919CC4A}"/>
    <cellStyle name="Notas 2" xfId="34" xr:uid="{4E9D919C-FB34-4437-ACBA-6BFD4DBF70AB}"/>
    <cellStyle name="Porcentaje" xfId="80" builtinId="5"/>
    <cellStyle name="Porcentaje 2" xfId="35" xr:uid="{9A10BE40-316C-4426-8B64-E444F9BB8412}"/>
    <cellStyle name="Porcentaje 2 2" xfId="36" xr:uid="{DD5B8EE0-F22E-4E87-AC31-B07EC654C1F3}"/>
    <cellStyle name="Porcentaje 2 3" xfId="61" xr:uid="{B547C3CA-B69F-4EBD-935C-AC4ACB607F13}"/>
    <cellStyle name="Porcentaje 3" xfId="37" xr:uid="{E0D28FCB-0234-41A0-AA62-9A9DCBCBDF81}"/>
    <cellStyle name="Porcentaje 3 2" xfId="38" xr:uid="{487B93FE-BA41-42A0-9FF1-7DC60A5FE0B6}"/>
    <cellStyle name="Porcentaje 4" xfId="39" xr:uid="{CB9D34A4-8DFF-4A27-81A9-8135969AA09E}"/>
    <cellStyle name="Porcentaje 5" xfId="40" xr:uid="{C7A3C4A7-57AA-49FF-A105-C2928BDBC90B}"/>
    <cellStyle name="Porcentaje 6" xfId="41" xr:uid="{2D88914E-B7AC-424D-ACAA-6666048DB99D}"/>
    <cellStyle name="Porcentaje 7" xfId="42" xr:uid="{98A3CDDC-F509-49E9-8B12-AEBF9F478223}"/>
    <cellStyle name="Porcentaje 8" xfId="65" xr:uid="{F959A65B-E3FB-4D5F-B53C-183D621C3998}"/>
    <cellStyle name="Porcentaje 8 2" xfId="70" xr:uid="{F3B54731-9CE5-4AA8-81EF-559DD3606237}"/>
    <cellStyle name="Salida 2" xfId="43" xr:uid="{6957EBCC-F34D-4F05-A08A-AF7335E098D0}"/>
    <cellStyle name="Título 4" xfId="62" xr:uid="{33262D51-1B49-4242-AB28-EFCC4F1FD31D}"/>
    <cellStyle name="Título 5" xfId="63" xr:uid="{1AA2D15A-6ABB-4B44-A569-E351C13C15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Tablero del indicador ODS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Colombia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Nacional!$B$10</c:f>
              <c:strCache>
                <c:ptCount val="1"/>
                <c:pt idx="0">
                  <c:v>Insostenible</c:v>
                </c:pt>
              </c:strCache>
            </c:strRef>
          </c:tx>
          <c:spPr>
            <a:solidFill>
              <a:srgbClr val="FF0000"/>
            </a:solidFill>
            <a:ln>
              <a:noFill/>
            </a:ln>
            <a:effectLst/>
          </c:spPr>
          <c:invertIfNegative val="0"/>
          <c:cat>
            <c:strRef>
              <c:f>Nacional!$C$9:$L$9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Nacional!$C$10:$L$10</c:f>
              <c:numCache>
                <c:formatCode>_-* #,##0.00\ _P_t_s_-;\-* #,##0.00\ _P_t_s_-;_-* "-"??\ _P_t_s_-;_-@_-</c:formatCode>
                <c:ptCount val="10"/>
                <c:pt idx="0">
                  <c:v>17.681542731435577</c:v>
                </c:pt>
                <c:pt idx="1">
                  <c:v>76.905913795532285</c:v>
                </c:pt>
                <c:pt idx="2">
                  <c:v>2.5724979404107851</c:v>
                </c:pt>
                <c:pt idx="3">
                  <c:v>3.9340517114526428</c:v>
                </c:pt>
                <c:pt idx="4">
                  <c:v>28.17327121002856</c:v>
                </c:pt>
                <c:pt idx="5">
                  <c:v>35.344996894927142</c:v>
                </c:pt>
                <c:pt idx="6">
                  <c:v>0.64252780963532208</c:v>
                </c:pt>
                <c:pt idx="7">
                  <c:v>49.438147196075668</c:v>
                </c:pt>
                <c:pt idx="8">
                  <c:v>1.191111271893881</c:v>
                </c:pt>
                <c:pt idx="9">
                  <c:v>14.102681836028466</c:v>
                </c:pt>
              </c:numCache>
            </c:numRef>
          </c:val>
          <c:extLst>
            <c:ext xmlns:c16="http://schemas.microsoft.com/office/drawing/2014/chart" uri="{C3380CC4-5D6E-409C-BE32-E72D297353CC}">
              <c16:uniqueId val="{00000000-95A2-4594-87DC-7124028F2323}"/>
            </c:ext>
          </c:extLst>
        </c:ser>
        <c:ser>
          <c:idx val="1"/>
          <c:order val="1"/>
          <c:tx>
            <c:strRef>
              <c:f>Nacional!$B$11</c:f>
              <c:strCache>
                <c:ptCount val="1"/>
                <c:pt idx="0">
                  <c:v>Aceptable</c:v>
                </c:pt>
              </c:strCache>
            </c:strRef>
          </c:tx>
          <c:spPr>
            <a:solidFill>
              <a:srgbClr val="FFFF00"/>
            </a:solidFill>
            <a:ln>
              <a:noFill/>
            </a:ln>
            <a:effectLst/>
          </c:spPr>
          <c:invertIfNegative val="0"/>
          <c:cat>
            <c:strRef>
              <c:f>Nacional!$C$9:$L$9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Nacional!$C$11:$L$11</c:f>
              <c:numCache>
                <c:formatCode>_-* #,##0.00\ _P_t_s_-;\-* #,##0.00\ _P_t_s_-;_-* "-"??\ _P_t_s_-;_-@_-</c:formatCode>
                <c:ptCount val="10"/>
                <c:pt idx="0">
                  <c:v>36.292410824621705</c:v>
                </c:pt>
                <c:pt idx="1">
                  <c:v>21.370014740670999</c:v>
                </c:pt>
                <c:pt idx="2">
                  <c:v>4.1514786150933398</c:v>
                </c:pt>
                <c:pt idx="3">
                  <c:v>1.175360309616587</c:v>
                </c:pt>
                <c:pt idx="4">
                  <c:v>7.5645530338485383</c:v>
                </c:pt>
                <c:pt idx="5">
                  <c:v>18.078859393204755</c:v>
                </c:pt>
                <c:pt idx="6">
                  <c:v>43.25441234549335</c:v>
                </c:pt>
                <c:pt idx="7">
                  <c:v>1.4452843616071802</c:v>
                </c:pt>
                <c:pt idx="8">
                  <c:v>0.95585066899492177</c:v>
                </c:pt>
                <c:pt idx="9">
                  <c:v>23.573951388388046</c:v>
                </c:pt>
              </c:numCache>
            </c:numRef>
          </c:val>
          <c:extLst>
            <c:ext xmlns:c16="http://schemas.microsoft.com/office/drawing/2014/chart" uri="{C3380CC4-5D6E-409C-BE32-E72D297353CC}">
              <c16:uniqueId val="{00000001-95A2-4594-87DC-7124028F2323}"/>
            </c:ext>
          </c:extLst>
        </c:ser>
        <c:ser>
          <c:idx val="2"/>
          <c:order val="2"/>
          <c:tx>
            <c:strRef>
              <c:f>Nacional!$B$12</c:f>
              <c:strCache>
                <c:ptCount val="1"/>
                <c:pt idx="0">
                  <c:v>Deseable</c:v>
                </c:pt>
              </c:strCache>
            </c:strRef>
          </c:tx>
          <c:spPr>
            <a:solidFill>
              <a:schemeClr val="accent3"/>
            </a:solidFill>
            <a:ln>
              <a:noFill/>
            </a:ln>
            <a:effectLst/>
          </c:spPr>
          <c:invertIfNegative val="0"/>
          <c:cat>
            <c:strRef>
              <c:f>Nacional!$C$9:$L$9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Nacional!$C$12:$L$12</c:f>
              <c:numCache>
                <c:formatCode>_-* #,##0.00\ _P_t_s_-;\-* #,##0.00\ _P_t_s_-;_-* "-"??\ _P_t_s_-;_-@_-</c:formatCode>
                <c:ptCount val="10"/>
                <c:pt idx="0">
                  <c:v>46.026046443942711</c:v>
                </c:pt>
                <c:pt idx="1">
                  <c:v>1.7240714637967174</c:v>
                </c:pt>
                <c:pt idx="2">
                  <c:v>93.276023444495877</c:v>
                </c:pt>
                <c:pt idx="3">
                  <c:v>94.890587978930768</c:v>
                </c:pt>
                <c:pt idx="4">
                  <c:v>64.2621757561229</c:v>
                </c:pt>
                <c:pt idx="5">
                  <c:v>46.576143711868106</c:v>
                </c:pt>
                <c:pt idx="6">
                  <c:v>56.103059844871339</c:v>
                </c:pt>
                <c:pt idx="7">
                  <c:v>49.116568442317146</c:v>
                </c:pt>
                <c:pt idx="8">
                  <c:v>97.853038059111213</c:v>
                </c:pt>
                <c:pt idx="9">
                  <c:v>62.323366775583487</c:v>
                </c:pt>
              </c:numCache>
            </c:numRef>
          </c:val>
          <c:extLst>
            <c:ext xmlns:c16="http://schemas.microsoft.com/office/drawing/2014/chart" uri="{C3380CC4-5D6E-409C-BE32-E72D297353CC}">
              <c16:uniqueId val="{00000002-95A2-4594-87DC-7124028F2323}"/>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73E-3"/>
              <c:y val="0.1505621915390140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0" i="0" u="none" strike="noStrike" kern="1200" spc="0" baseline="0">
                <a:solidFill>
                  <a:sysClr val="windowText" lastClr="000000">
                    <a:lumMod val="65000"/>
                    <a:lumOff val="35000"/>
                  </a:sysClr>
                </a:solidFill>
                <a:latin typeface="+mn-lt"/>
                <a:ea typeface="+mn-ea"/>
                <a:cs typeface="+mn-cs"/>
              </a:defRPr>
            </a:pPr>
            <a:r>
              <a:rPr lang="es-ES" sz="1400" b="0" i="0" u="none" strike="noStrike" kern="1200" spc="0" baseline="0">
                <a:solidFill>
                  <a:sysClr val="windowText" lastClr="000000">
                    <a:lumMod val="65000"/>
                    <a:lumOff val="35000"/>
                  </a:sysClr>
                </a:solidFill>
                <a:latin typeface="+mn-lt"/>
                <a:ea typeface="+mn-ea"/>
                <a:cs typeface="+mn-cs"/>
              </a:rPr>
              <a:t>Tablero del indicador ODS</a:t>
            </a:r>
            <a:r>
              <a:rPr lang="es-ES" sz="1400" b="0" i="0" u="none" strike="noStrike" kern="1200" spc="0" baseline="0">
                <a:solidFill>
                  <a:sysClr val="windowText" lastClr="000000">
                    <a:lumMod val="65000"/>
                    <a:lumOff val="35000"/>
                  </a:sysClr>
                </a:solidFill>
              </a:rPr>
              <a:t> 2.4.1</a:t>
            </a:r>
            <a:r>
              <a:rPr lang="es-ES" sz="1400" b="0" i="0" u="none" strike="noStrike" kern="1200" spc="0" baseline="0">
                <a:solidFill>
                  <a:sysClr val="windowText" lastClr="000000">
                    <a:lumMod val="65000"/>
                    <a:lumOff val="35000"/>
                  </a:sysClr>
                </a:solidFill>
                <a:latin typeface="+mn-lt"/>
                <a:ea typeface="+mn-ea"/>
                <a:cs typeface="+mn-cs"/>
              </a:rPr>
              <a:t>: Santander 2023</a:t>
            </a:r>
          </a:p>
        </c:rich>
      </c:tx>
      <c:overlay val="0"/>
      <c:spPr>
        <a:noFill/>
        <a:ln>
          <a:noFill/>
        </a:ln>
        <a:effectLst/>
      </c:spPr>
      <c:txPr>
        <a:bodyPr rot="0" spcFirstLastPara="1" vertOverflow="ellipsis" vert="horz" wrap="square" anchor="ctr" anchorCtr="1"/>
        <a:lstStyle/>
        <a:p>
          <a:pPr>
            <a:defRPr lang="es-ES"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stacked"/>
        <c:varyColors val="0"/>
        <c:ser>
          <c:idx val="0"/>
          <c:order val="0"/>
          <c:tx>
            <c:strRef>
              <c:f>Santander!$B$10</c:f>
              <c:strCache>
                <c:ptCount val="1"/>
                <c:pt idx="0">
                  <c:v>Insostenible</c:v>
                </c:pt>
              </c:strCache>
            </c:strRef>
          </c:tx>
          <c:spPr>
            <a:solidFill>
              <a:srgbClr val="FF0000"/>
            </a:solidFill>
            <a:ln>
              <a:noFill/>
            </a:ln>
            <a:effectLst/>
          </c:spPr>
          <c:invertIfNegative val="0"/>
          <c:cat>
            <c:strRef>
              <c:f>Santander!$C$9:$L$9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Santander!$C$10:$L$10</c:f>
              <c:numCache>
                <c:formatCode>0.00</c:formatCode>
                <c:ptCount val="10"/>
                <c:pt idx="0">
                  <c:v>5.2119972545881375</c:v>
                </c:pt>
                <c:pt idx="1">
                  <c:v>73.439545821385082</c:v>
                </c:pt>
                <c:pt idx="2">
                  <c:v>1.4288249427826967</c:v>
                </c:pt>
                <c:pt idx="3">
                  <c:v>10.318566133053528</c:v>
                </c:pt>
                <c:pt idx="4">
                  <c:v>46.729512869026657</c:v>
                </c:pt>
                <c:pt idx="5">
                  <c:v>20.52207157954469</c:v>
                </c:pt>
                <c:pt idx="6">
                  <c:v>0.18077604717286533</c:v>
                </c:pt>
                <c:pt idx="7">
                  <c:v>60.227449157153082</c:v>
                </c:pt>
                <c:pt idx="8">
                  <c:v>0</c:v>
                </c:pt>
                <c:pt idx="9">
                  <c:v>16.681314098283217</c:v>
                </c:pt>
              </c:numCache>
            </c:numRef>
          </c:val>
          <c:extLst>
            <c:ext xmlns:c16="http://schemas.microsoft.com/office/drawing/2014/chart" uri="{C3380CC4-5D6E-409C-BE32-E72D297353CC}">
              <c16:uniqueId val="{00000000-55D3-4B2A-BF5F-4B6AF8C4AB24}"/>
            </c:ext>
          </c:extLst>
        </c:ser>
        <c:ser>
          <c:idx val="1"/>
          <c:order val="1"/>
          <c:tx>
            <c:strRef>
              <c:f>Santander!$B$11</c:f>
              <c:strCache>
                <c:ptCount val="1"/>
                <c:pt idx="0">
                  <c:v>Aceptable</c:v>
                </c:pt>
              </c:strCache>
            </c:strRef>
          </c:tx>
          <c:spPr>
            <a:solidFill>
              <a:srgbClr val="FFFF00"/>
            </a:solidFill>
            <a:ln>
              <a:noFill/>
            </a:ln>
            <a:effectLst/>
          </c:spPr>
          <c:invertIfNegative val="0"/>
          <c:cat>
            <c:strRef>
              <c:f>Santander!$C$9:$L$9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Santander!$C$11:$L$11</c:f>
              <c:numCache>
                <c:formatCode>0.00</c:formatCode>
                <c:ptCount val="10"/>
                <c:pt idx="0">
                  <c:v>36.735644715256669</c:v>
                </c:pt>
                <c:pt idx="1">
                  <c:v>24.444502231363401</c:v>
                </c:pt>
                <c:pt idx="2">
                  <c:v>3.0861476964800327</c:v>
                </c:pt>
                <c:pt idx="3">
                  <c:v>0.48941262938505642</c:v>
                </c:pt>
                <c:pt idx="4">
                  <c:v>7.7639304481281064</c:v>
                </c:pt>
                <c:pt idx="5">
                  <c:v>23.947360434489298</c:v>
                </c:pt>
                <c:pt idx="6">
                  <c:v>49.563922037698148</c:v>
                </c:pt>
                <c:pt idx="7">
                  <c:v>0.16529973811717527</c:v>
                </c:pt>
                <c:pt idx="8">
                  <c:v>0.29505265874257092</c:v>
                </c:pt>
                <c:pt idx="9">
                  <c:v>28.985688411128489</c:v>
                </c:pt>
              </c:numCache>
            </c:numRef>
          </c:val>
          <c:extLst>
            <c:ext xmlns:c16="http://schemas.microsoft.com/office/drawing/2014/chart" uri="{C3380CC4-5D6E-409C-BE32-E72D297353CC}">
              <c16:uniqueId val="{00000001-55D3-4B2A-BF5F-4B6AF8C4AB24}"/>
            </c:ext>
          </c:extLst>
        </c:ser>
        <c:ser>
          <c:idx val="2"/>
          <c:order val="2"/>
          <c:tx>
            <c:strRef>
              <c:f>Santander!$B$12</c:f>
              <c:strCache>
                <c:ptCount val="1"/>
                <c:pt idx="0">
                  <c:v>Deseable</c:v>
                </c:pt>
              </c:strCache>
            </c:strRef>
          </c:tx>
          <c:spPr>
            <a:solidFill>
              <a:schemeClr val="accent3"/>
            </a:solidFill>
            <a:ln>
              <a:noFill/>
            </a:ln>
            <a:effectLst/>
          </c:spPr>
          <c:invertIfNegative val="0"/>
          <c:cat>
            <c:strRef>
              <c:f>Santander!$C$9:$L$9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Santander!$C$12:$L$12</c:f>
              <c:numCache>
                <c:formatCode>0.00</c:formatCode>
                <c:ptCount val="10"/>
                <c:pt idx="0">
                  <c:v>58.05235803015519</c:v>
                </c:pt>
                <c:pt idx="1">
                  <c:v>2.1159519472515136</c:v>
                </c:pt>
                <c:pt idx="2">
                  <c:v>95.485027360737277</c:v>
                </c:pt>
                <c:pt idx="3">
                  <c:v>89.19202123756142</c:v>
                </c:pt>
                <c:pt idx="4">
                  <c:v>45.506556682845243</c:v>
                </c:pt>
                <c:pt idx="5">
                  <c:v>55.530567985966009</c:v>
                </c:pt>
                <c:pt idx="6">
                  <c:v>50.255301915128989</c:v>
                </c:pt>
                <c:pt idx="7">
                  <c:v>39.607251104729734</c:v>
                </c:pt>
                <c:pt idx="8">
                  <c:v>99.704947341257437</c:v>
                </c:pt>
                <c:pt idx="9">
                  <c:v>54.332997490588284</c:v>
                </c:pt>
              </c:numCache>
            </c:numRef>
          </c:val>
          <c:extLst>
            <c:ext xmlns:c16="http://schemas.microsoft.com/office/drawing/2014/chart" uri="{C3380CC4-5D6E-409C-BE32-E72D297353CC}">
              <c16:uniqueId val="{00000002-55D3-4B2A-BF5F-4B6AF8C4AB24}"/>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3.7844443065931E-3"/>
              <c:y val="0.1505621915390140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Tolima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Tolima!$B$10</c:f>
              <c:strCache>
                <c:ptCount val="1"/>
                <c:pt idx="0">
                  <c:v>Insostenible</c:v>
                </c:pt>
              </c:strCache>
            </c:strRef>
          </c:tx>
          <c:spPr>
            <a:solidFill>
              <a:srgbClr val="FF0000"/>
            </a:solidFill>
            <a:ln>
              <a:noFill/>
            </a:ln>
            <a:effectLst/>
          </c:spPr>
          <c:invertIfNegative val="0"/>
          <c:cat>
            <c:strRef>
              <c:f>Tolima!$C$9:$L$9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Tolima!$C$10:$L$10</c:f>
              <c:numCache>
                <c:formatCode>0.00</c:formatCode>
                <c:ptCount val="10"/>
                <c:pt idx="0">
                  <c:v>21.584665494448693</c:v>
                </c:pt>
                <c:pt idx="1">
                  <c:v>71.362750657581927</c:v>
                </c:pt>
                <c:pt idx="2">
                  <c:v>1.0269670129075503</c:v>
                </c:pt>
                <c:pt idx="3">
                  <c:v>6.581445192150551</c:v>
                </c:pt>
                <c:pt idx="4">
                  <c:v>29.090345038559771</c:v>
                </c:pt>
                <c:pt idx="5">
                  <c:v>34.588932236634186</c:v>
                </c:pt>
                <c:pt idx="6">
                  <c:v>0.89903784637252859</c:v>
                </c:pt>
                <c:pt idx="7">
                  <c:v>43.454816707838532</c:v>
                </c:pt>
                <c:pt idx="8">
                  <c:v>0.26744052933837698</c:v>
                </c:pt>
                <c:pt idx="9">
                  <c:v>15.620888651205558</c:v>
                </c:pt>
              </c:numCache>
            </c:numRef>
          </c:val>
          <c:extLst>
            <c:ext xmlns:c16="http://schemas.microsoft.com/office/drawing/2014/chart" uri="{C3380CC4-5D6E-409C-BE32-E72D297353CC}">
              <c16:uniqueId val="{00000000-0F8E-4636-91F1-D5D5D56D578B}"/>
            </c:ext>
          </c:extLst>
        </c:ser>
        <c:ser>
          <c:idx val="1"/>
          <c:order val="1"/>
          <c:tx>
            <c:strRef>
              <c:f>Tolima!$B$11</c:f>
              <c:strCache>
                <c:ptCount val="1"/>
                <c:pt idx="0">
                  <c:v>Aceptable</c:v>
                </c:pt>
              </c:strCache>
            </c:strRef>
          </c:tx>
          <c:spPr>
            <a:solidFill>
              <a:srgbClr val="FFFF00"/>
            </a:solidFill>
            <a:ln>
              <a:noFill/>
            </a:ln>
            <a:effectLst/>
          </c:spPr>
          <c:invertIfNegative val="0"/>
          <c:cat>
            <c:strRef>
              <c:f>Tolima!$C$9:$L$9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Tolima!$C$11:$L$11</c:f>
              <c:numCache>
                <c:formatCode>0.00</c:formatCode>
                <c:ptCount val="10"/>
                <c:pt idx="0">
                  <c:v>48.285287696418216</c:v>
                </c:pt>
                <c:pt idx="1">
                  <c:v>25.381322480555639</c:v>
                </c:pt>
                <c:pt idx="2">
                  <c:v>3.3628960232370853</c:v>
                </c:pt>
                <c:pt idx="3">
                  <c:v>5.7757839309205448</c:v>
                </c:pt>
                <c:pt idx="4">
                  <c:v>15.976459253761666</c:v>
                </c:pt>
                <c:pt idx="5">
                  <c:v>25.260319219713303</c:v>
                </c:pt>
                <c:pt idx="6">
                  <c:v>44.392276965682953</c:v>
                </c:pt>
                <c:pt idx="7">
                  <c:v>1.7062261808968879</c:v>
                </c:pt>
                <c:pt idx="8">
                  <c:v>0.28537657544971506</c:v>
                </c:pt>
                <c:pt idx="9">
                  <c:v>20.341073132572348</c:v>
                </c:pt>
              </c:numCache>
            </c:numRef>
          </c:val>
          <c:extLst>
            <c:ext xmlns:c16="http://schemas.microsoft.com/office/drawing/2014/chart" uri="{C3380CC4-5D6E-409C-BE32-E72D297353CC}">
              <c16:uniqueId val="{00000001-0F8E-4636-91F1-D5D5D56D578B}"/>
            </c:ext>
          </c:extLst>
        </c:ser>
        <c:ser>
          <c:idx val="2"/>
          <c:order val="2"/>
          <c:tx>
            <c:strRef>
              <c:f>Tolima!$B$12</c:f>
              <c:strCache>
                <c:ptCount val="1"/>
                <c:pt idx="0">
                  <c:v>Deseable</c:v>
                </c:pt>
              </c:strCache>
            </c:strRef>
          </c:tx>
          <c:spPr>
            <a:solidFill>
              <a:schemeClr val="accent3"/>
            </a:solidFill>
            <a:ln>
              <a:noFill/>
            </a:ln>
            <a:effectLst/>
          </c:spPr>
          <c:invertIfNegative val="0"/>
          <c:cat>
            <c:strRef>
              <c:f>Tolima!$C$9:$L$9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Tolima!$C$12:$L$12</c:f>
              <c:numCache>
                <c:formatCode>0.00</c:formatCode>
                <c:ptCount val="10"/>
                <c:pt idx="0">
                  <c:v>30.130046809133088</c:v>
                </c:pt>
                <c:pt idx="1">
                  <c:v>3.2559268618624313</c:v>
                </c:pt>
                <c:pt idx="2">
                  <c:v>95.610136963855368</c:v>
                </c:pt>
                <c:pt idx="3">
                  <c:v>87.642770876928907</c:v>
                </c:pt>
                <c:pt idx="4">
                  <c:v>54.933195707678564</c:v>
                </c:pt>
                <c:pt idx="5">
                  <c:v>40.150748543652519</c:v>
                </c:pt>
                <c:pt idx="6">
                  <c:v>54.708685187944525</c:v>
                </c:pt>
                <c:pt idx="7">
                  <c:v>54.838957111264584</c:v>
                </c:pt>
                <c:pt idx="8">
                  <c:v>99.44718289521191</c:v>
                </c:pt>
                <c:pt idx="9">
                  <c:v>64.038038216222091</c:v>
                </c:pt>
              </c:numCache>
            </c:numRef>
          </c:val>
          <c:extLst>
            <c:ext xmlns:c16="http://schemas.microsoft.com/office/drawing/2014/chart" uri="{C3380CC4-5D6E-409C-BE32-E72D297353CC}">
              <c16:uniqueId val="{00000002-0F8E-4636-91F1-D5D5D56D578B}"/>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73E-3"/>
              <c:y val="0.1421216754668092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Atlántico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Atlántico!$B$10</c:f>
              <c:strCache>
                <c:ptCount val="1"/>
                <c:pt idx="0">
                  <c:v>Insostenible</c:v>
                </c:pt>
              </c:strCache>
            </c:strRef>
          </c:tx>
          <c:spPr>
            <a:solidFill>
              <a:srgbClr val="FF0000"/>
            </a:solidFill>
            <a:ln>
              <a:noFill/>
            </a:ln>
            <a:effectLst/>
          </c:spPr>
          <c:invertIfNegative val="0"/>
          <c:cat>
            <c:strRef>
              <c:f>Atlántico!$C$9:$L$9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Atlántico!$C$10:$L$10</c:f>
              <c:numCache>
                <c:formatCode>0.00</c:formatCode>
                <c:ptCount val="10"/>
                <c:pt idx="0">
                  <c:v>8.1494372040171008</c:v>
                </c:pt>
                <c:pt idx="1">
                  <c:v>69.351173249047861</c:v>
                </c:pt>
                <c:pt idx="2">
                  <c:v>2.3117629164365217</c:v>
                </c:pt>
                <c:pt idx="3">
                  <c:v>4.1493377430172815</c:v>
                </c:pt>
                <c:pt idx="4">
                  <c:v>23.447132022335484</c:v>
                </c:pt>
                <c:pt idx="5">
                  <c:v>27.171288772910422</c:v>
                </c:pt>
                <c:pt idx="6">
                  <c:v>1.7557404068984273</c:v>
                </c:pt>
                <c:pt idx="7">
                  <c:v>48.68557747668121</c:v>
                </c:pt>
                <c:pt idx="8">
                  <c:v>0</c:v>
                </c:pt>
                <c:pt idx="9">
                  <c:v>19.430255215983674</c:v>
                </c:pt>
              </c:numCache>
            </c:numRef>
          </c:val>
          <c:extLst>
            <c:ext xmlns:c16="http://schemas.microsoft.com/office/drawing/2014/chart" uri="{C3380CC4-5D6E-409C-BE32-E72D297353CC}">
              <c16:uniqueId val="{00000000-E24A-4B03-A8CB-2E5F7E7870AD}"/>
            </c:ext>
          </c:extLst>
        </c:ser>
        <c:ser>
          <c:idx val="1"/>
          <c:order val="1"/>
          <c:tx>
            <c:strRef>
              <c:f>Atlántico!$B$11</c:f>
              <c:strCache>
                <c:ptCount val="1"/>
                <c:pt idx="0">
                  <c:v>Aceptable</c:v>
                </c:pt>
              </c:strCache>
            </c:strRef>
          </c:tx>
          <c:spPr>
            <a:solidFill>
              <a:srgbClr val="FFFF00"/>
            </a:solidFill>
            <a:ln>
              <a:noFill/>
            </a:ln>
            <a:effectLst/>
          </c:spPr>
          <c:invertIfNegative val="0"/>
          <c:cat>
            <c:strRef>
              <c:f>Atlántico!$C$9:$L$9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Atlántico!$C$11:$L$11</c:f>
              <c:numCache>
                <c:formatCode>0.00</c:formatCode>
                <c:ptCount val="10"/>
                <c:pt idx="0">
                  <c:v>36.747824169773168</c:v>
                </c:pt>
                <c:pt idx="1">
                  <c:v>29.542796096244818</c:v>
                </c:pt>
                <c:pt idx="2">
                  <c:v>8.0556521094770357</c:v>
                </c:pt>
                <c:pt idx="3">
                  <c:v>0.26767915844197876</c:v>
                </c:pt>
                <c:pt idx="4">
                  <c:v>1.8999700364589933</c:v>
                </c:pt>
                <c:pt idx="5">
                  <c:v>17.013648371600073</c:v>
                </c:pt>
                <c:pt idx="6">
                  <c:v>58.370281968682022</c:v>
                </c:pt>
                <c:pt idx="7">
                  <c:v>0.30504674482740463</c:v>
                </c:pt>
                <c:pt idx="8">
                  <c:v>1.236610023569247</c:v>
                </c:pt>
                <c:pt idx="9">
                  <c:v>14.268896956625813</c:v>
                </c:pt>
              </c:numCache>
            </c:numRef>
          </c:val>
          <c:extLst>
            <c:ext xmlns:c16="http://schemas.microsoft.com/office/drawing/2014/chart" uri="{C3380CC4-5D6E-409C-BE32-E72D297353CC}">
              <c16:uniqueId val="{00000001-E24A-4B03-A8CB-2E5F7E7870AD}"/>
            </c:ext>
          </c:extLst>
        </c:ser>
        <c:ser>
          <c:idx val="2"/>
          <c:order val="2"/>
          <c:tx>
            <c:strRef>
              <c:f>Atlántico!$B$12</c:f>
              <c:strCache>
                <c:ptCount val="1"/>
                <c:pt idx="0">
                  <c:v>Deseable</c:v>
                </c:pt>
              </c:strCache>
            </c:strRef>
          </c:tx>
          <c:spPr>
            <a:solidFill>
              <a:schemeClr val="accent3"/>
            </a:solidFill>
            <a:ln>
              <a:noFill/>
            </a:ln>
            <a:effectLst/>
          </c:spPr>
          <c:invertIfNegative val="0"/>
          <c:cat>
            <c:strRef>
              <c:f>Atlántico!$C$9:$L$9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Atlántico!$C$12:$L$12</c:f>
              <c:numCache>
                <c:formatCode>0.00</c:formatCode>
                <c:ptCount val="10"/>
                <c:pt idx="0">
                  <c:v>55.102738626209735</c:v>
                </c:pt>
                <c:pt idx="1">
                  <c:v>1.1060306547073322</c:v>
                </c:pt>
                <c:pt idx="2">
                  <c:v>89.632584974086456</c:v>
                </c:pt>
                <c:pt idx="3">
                  <c:v>95.582983098540737</c:v>
                </c:pt>
                <c:pt idx="4">
                  <c:v>74.652897941205524</c:v>
                </c:pt>
                <c:pt idx="5">
                  <c:v>55.815062855489508</c:v>
                </c:pt>
                <c:pt idx="6">
                  <c:v>39.873977624419531</c:v>
                </c:pt>
                <c:pt idx="7">
                  <c:v>51.009375778491382</c:v>
                </c:pt>
                <c:pt idx="8">
                  <c:v>98.763389976430759</c:v>
                </c:pt>
                <c:pt idx="9">
                  <c:v>66.300847827390513</c:v>
                </c:pt>
              </c:numCache>
            </c:numRef>
          </c:val>
          <c:extLst>
            <c:ext xmlns:c16="http://schemas.microsoft.com/office/drawing/2014/chart" uri="{C3380CC4-5D6E-409C-BE32-E72D297353CC}">
              <c16:uniqueId val="{00000002-E24A-4B03-A8CB-2E5F7E7870AD}"/>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7.3817979006750856E-3"/>
              <c:y val="0.1505621915390140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Archipiélago de San Andrés, Providencia y Santa Catalina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'Archipiélago San Andrés'!$B$10</c:f>
              <c:strCache>
                <c:ptCount val="1"/>
                <c:pt idx="0">
                  <c:v>Insostenible</c:v>
                </c:pt>
              </c:strCache>
            </c:strRef>
          </c:tx>
          <c:spPr>
            <a:solidFill>
              <a:srgbClr val="FF0000"/>
            </a:solidFill>
            <a:ln>
              <a:noFill/>
            </a:ln>
            <a:effectLst/>
          </c:spPr>
          <c:invertIfNegative val="0"/>
          <c:cat>
            <c:strRef>
              <c:f>'Archipiélago San Andrés'!$C$9:$L$9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'Archipiélago San Andrés'!$C$10:$L$10</c:f>
              <c:numCache>
                <c:formatCode>0.00</c:formatCode>
                <c:ptCount val="10"/>
                <c:pt idx="0">
                  <c:v>0</c:v>
                </c:pt>
                <c:pt idx="1">
                  <c:v>88.888888888888886</c:v>
                </c:pt>
                <c:pt idx="2">
                  <c:v>0</c:v>
                </c:pt>
                <c:pt idx="3">
                  <c:v>33.195416931890513</c:v>
                </c:pt>
                <c:pt idx="4">
                  <c:v>62.304998408150269</c:v>
                </c:pt>
                <c:pt idx="5">
                  <c:v>0</c:v>
                </c:pt>
                <c:pt idx="6">
                  <c:v>0</c:v>
                </c:pt>
                <c:pt idx="7">
                  <c:v>0</c:v>
                </c:pt>
                <c:pt idx="8">
                  <c:v>0</c:v>
                </c:pt>
                <c:pt idx="9">
                  <c:v>3.2145130490133669</c:v>
                </c:pt>
              </c:numCache>
            </c:numRef>
          </c:val>
          <c:extLst>
            <c:ext xmlns:c16="http://schemas.microsoft.com/office/drawing/2014/chart" uri="{C3380CC4-5D6E-409C-BE32-E72D297353CC}">
              <c16:uniqueId val="{00000000-A610-4977-8F8C-D291B5CC2479}"/>
            </c:ext>
          </c:extLst>
        </c:ser>
        <c:ser>
          <c:idx val="1"/>
          <c:order val="1"/>
          <c:tx>
            <c:strRef>
              <c:f>'Archipiélago San Andrés'!$B$11</c:f>
              <c:strCache>
                <c:ptCount val="1"/>
                <c:pt idx="0">
                  <c:v>Aceptable</c:v>
                </c:pt>
              </c:strCache>
            </c:strRef>
          </c:tx>
          <c:spPr>
            <a:solidFill>
              <a:srgbClr val="FFFF00"/>
            </a:solidFill>
            <a:ln>
              <a:noFill/>
            </a:ln>
            <a:effectLst/>
          </c:spPr>
          <c:invertIfNegative val="0"/>
          <c:cat>
            <c:strRef>
              <c:f>'Archipiélago San Andrés'!$C$9:$L$9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'Archipiélago San Andrés'!$C$11:$L$11</c:f>
              <c:numCache>
                <c:formatCode>0.00</c:formatCode>
                <c:ptCount val="10"/>
                <c:pt idx="0">
                  <c:v>71.196690006365372</c:v>
                </c:pt>
                <c:pt idx="1">
                  <c:v>11.111111111111111</c:v>
                </c:pt>
                <c:pt idx="2">
                  <c:v>0.70019096117122859</c:v>
                </c:pt>
                <c:pt idx="3">
                  <c:v>0</c:v>
                </c:pt>
                <c:pt idx="4">
                  <c:v>0</c:v>
                </c:pt>
                <c:pt idx="5">
                  <c:v>0</c:v>
                </c:pt>
                <c:pt idx="6">
                  <c:v>71.792422795288118</c:v>
                </c:pt>
                <c:pt idx="7">
                  <c:v>0</c:v>
                </c:pt>
                <c:pt idx="8">
                  <c:v>0</c:v>
                </c:pt>
                <c:pt idx="9">
                  <c:v>93.984723106301715</c:v>
                </c:pt>
              </c:numCache>
            </c:numRef>
          </c:val>
          <c:extLst>
            <c:ext xmlns:c16="http://schemas.microsoft.com/office/drawing/2014/chart" uri="{C3380CC4-5D6E-409C-BE32-E72D297353CC}">
              <c16:uniqueId val="{00000000-F02A-4EA6-9D3C-B3548AD20A3A}"/>
            </c:ext>
          </c:extLst>
        </c:ser>
        <c:ser>
          <c:idx val="2"/>
          <c:order val="2"/>
          <c:tx>
            <c:strRef>
              <c:f>'Archipiélago San Andrés'!$B$12</c:f>
              <c:strCache>
                <c:ptCount val="1"/>
                <c:pt idx="0">
                  <c:v>Deseable</c:v>
                </c:pt>
              </c:strCache>
            </c:strRef>
          </c:tx>
          <c:spPr>
            <a:solidFill>
              <a:schemeClr val="accent3"/>
            </a:solidFill>
            <a:ln>
              <a:noFill/>
            </a:ln>
            <a:effectLst/>
          </c:spPr>
          <c:invertIfNegative val="0"/>
          <c:cat>
            <c:strRef>
              <c:f>'Archipiélago San Andrés'!$C$9:$L$9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'Archipiélago San Andrés'!$C$12:$L$12</c:f>
              <c:numCache>
                <c:formatCode>0.00</c:formatCode>
                <c:ptCount val="10"/>
                <c:pt idx="0">
                  <c:v>28.803309993634628</c:v>
                </c:pt>
                <c:pt idx="1">
                  <c:v>0</c:v>
                </c:pt>
                <c:pt idx="2">
                  <c:v>99.299809038828784</c:v>
                </c:pt>
                <c:pt idx="3">
                  <c:v>66.80458306810948</c:v>
                </c:pt>
                <c:pt idx="4">
                  <c:v>37.695001591849731</c:v>
                </c:pt>
                <c:pt idx="5">
                  <c:v>100</c:v>
                </c:pt>
                <c:pt idx="6">
                  <c:v>28.207577204711875</c:v>
                </c:pt>
                <c:pt idx="7">
                  <c:v>100</c:v>
                </c:pt>
                <c:pt idx="8">
                  <c:v>100</c:v>
                </c:pt>
                <c:pt idx="9">
                  <c:v>2.8007638446849139</c:v>
                </c:pt>
              </c:numCache>
            </c:numRef>
          </c:val>
          <c:extLst>
            <c:ext xmlns:c16="http://schemas.microsoft.com/office/drawing/2014/chart" uri="{C3380CC4-5D6E-409C-BE32-E72D297353CC}">
              <c16:uniqueId val="{00000001-F02A-4EA6-9D3C-B3548AD20A3A}"/>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73E-3"/>
              <c:y val="0.1533756968964155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Bolívar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Bolívar!$B$10</c:f>
              <c:strCache>
                <c:ptCount val="1"/>
                <c:pt idx="0">
                  <c:v>Insostenible</c:v>
                </c:pt>
              </c:strCache>
            </c:strRef>
          </c:tx>
          <c:spPr>
            <a:solidFill>
              <a:srgbClr val="FF0000"/>
            </a:solidFill>
            <a:ln>
              <a:noFill/>
            </a:ln>
            <a:effectLst/>
          </c:spPr>
          <c:invertIfNegative val="0"/>
          <c:cat>
            <c:strRef>
              <c:f>Bolívar!$C$9:$L$9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Bolívar!$C$10:$L$10</c:f>
              <c:numCache>
                <c:formatCode>0.00</c:formatCode>
                <c:ptCount val="10"/>
                <c:pt idx="0">
                  <c:v>5.0385190156837627</c:v>
                </c:pt>
                <c:pt idx="1">
                  <c:v>71.965262129217621</c:v>
                </c:pt>
                <c:pt idx="2">
                  <c:v>6.0179350858611773</c:v>
                </c:pt>
                <c:pt idx="3">
                  <c:v>6.3541350708462616</c:v>
                </c:pt>
                <c:pt idx="4">
                  <c:v>22.865869708420693</c:v>
                </c:pt>
                <c:pt idx="5">
                  <c:v>39.901811993396123</c:v>
                </c:pt>
                <c:pt idx="6">
                  <c:v>2.404756775418178</c:v>
                </c:pt>
                <c:pt idx="7">
                  <c:v>67.41029985560148</c:v>
                </c:pt>
                <c:pt idx="8">
                  <c:v>0</c:v>
                </c:pt>
                <c:pt idx="9">
                  <c:v>16.21401092647157</c:v>
                </c:pt>
              </c:numCache>
            </c:numRef>
          </c:val>
          <c:extLst>
            <c:ext xmlns:c16="http://schemas.microsoft.com/office/drawing/2014/chart" uri="{C3380CC4-5D6E-409C-BE32-E72D297353CC}">
              <c16:uniqueId val="{00000000-E3A7-4EF5-B70E-0DFD72A071F1}"/>
            </c:ext>
          </c:extLst>
        </c:ser>
        <c:ser>
          <c:idx val="1"/>
          <c:order val="1"/>
          <c:tx>
            <c:strRef>
              <c:f>Bolívar!$B$11</c:f>
              <c:strCache>
                <c:ptCount val="1"/>
                <c:pt idx="0">
                  <c:v>Aceptable</c:v>
                </c:pt>
              </c:strCache>
            </c:strRef>
          </c:tx>
          <c:spPr>
            <a:solidFill>
              <a:srgbClr val="FFFF00"/>
            </a:solidFill>
            <a:ln>
              <a:noFill/>
            </a:ln>
            <a:effectLst/>
          </c:spPr>
          <c:invertIfNegative val="0"/>
          <c:cat>
            <c:strRef>
              <c:f>Bolívar!$C$9:$L$9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Bolívar!$C$11:$L$11</c:f>
              <c:numCache>
                <c:formatCode>0.00</c:formatCode>
                <c:ptCount val="10"/>
                <c:pt idx="0">
                  <c:v>31.770986301288819</c:v>
                </c:pt>
                <c:pt idx="1">
                  <c:v>27.685270241438765</c:v>
                </c:pt>
                <c:pt idx="2">
                  <c:v>6.396680884980646</c:v>
                </c:pt>
                <c:pt idx="3">
                  <c:v>1.2144004251260609</c:v>
                </c:pt>
                <c:pt idx="4">
                  <c:v>8.7200933438484487</c:v>
                </c:pt>
                <c:pt idx="5">
                  <c:v>16.686508680233523</c:v>
                </c:pt>
                <c:pt idx="6">
                  <c:v>51.756569210188999</c:v>
                </c:pt>
                <c:pt idx="7">
                  <c:v>1.2136452565159144</c:v>
                </c:pt>
                <c:pt idx="8">
                  <c:v>0.23592658829250882</c:v>
                </c:pt>
                <c:pt idx="9">
                  <c:v>19.08807564924091</c:v>
                </c:pt>
              </c:numCache>
            </c:numRef>
          </c:val>
          <c:extLst>
            <c:ext xmlns:c16="http://schemas.microsoft.com/office/drawing/2014/chart" uri="{C3380CC4-5D6E-409C-BE32-E72D297353CC}">
              <c16:uniqueId val="{00000001-E3A7-4EF5-B70E-0DFD72A071F1}"/>
            </c:ext>
          </c:extLst>
        </c:ser>
        <c:ser>
          <c:idx val="2"/>
          <c:order val="2"/>
          <c:tx>
            <c:strRef>
              <c:f>Bolívar!$B$12</c:f>
              <c:strCache>
                <c:ptCount val="1"/>
                <c:pt idx="0">
                  <c:v>Deseable</c:v>
                </c:pt>
              </c:strCache>
            </c:strRef>
          </c:tx>
          <c:spPr>
            <a:solidFill>
              <a:schemeClr val="accent3"/>
            </a:solidFill>
            <a:ln>
              <a:noFill/>
            </a:ln>
            <a:effectLst/>
          </c:spPr>
          <c:invertIfNegative val="0"/>
          <c:cat>
            <c:strRef>
              <c:f>Bolívar!$C$9:$L$9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Bolívar!$C$12:$L$12</c:f>
              <c:numCache>
                <c:formatCode>0.00</c:formatCode>
                <c:ptCount val="10"/>
                <c:pt idx="0">
                  <c:v>63.190494683027431</c:v>
                </c:pt>
                <c:pt idx="1">
                  <c:v>0.34946762934362557</c:v>
                </c:pt>
                <c:pt idx="2">
                  <c:v>87.585384029158178</c:v>
                </c:pt>
                <c:pt idx="3">
                  <c:v>92.431464504027673</c:v>
                </c:pt>
                <c:pt idx="4">
                  <c:v>68.414036947730864</c:v>
                </c:pt>
                <c:pt idx="5">
                  <c:v>43.411679326370347</c:v>
                </c:pt>
                <c:pt idx="6">
                  <c:v>45.838674014392822</c:v>
                </c:pt>
                <c:pt idx="7">
                  <c:v>31.37605488788261</c:v>
                </c:pt>
                <c:pt idx="8">
                  <c:v>99.764073411707486</c:v>
                </c:pt>
                <c:pt idx="9">
                  <c:v>64.69791342428752</c:v>
                </c:pt>
              </c:numCache>
            </c:numRef>
          </c:val>
          <c:extLst>
            <c:ext xmlns:c16="http://schemas.microsoft.com/office/drawing/2014/chart" uri="{C3380CC4-5D6E-409C-BE32-E72D297353CC}">
              <c16:uniqueId val="{00000002-E3A7-4EF5-B70E-0DFD72A071F1}"/>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73E-3"/>
              <c:y val="0.147748686181612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 </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Cesar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Cesar!$B$10</c:f>
              <c:strCache>
                <c:ptCount val="1"/>
                <c:pt idx="0">
                  <c:v>Insostenible</c:v>
                </c:pt>
              </c:strCache>
            </c:strRef>
          </c:tx>
          <c:spPr>
            <a:solidFill>
              <a:srgbClr val="FF0000"/>
            </a:solidFill>
            <a:ln>
              <a:noFill/>
            </a:ln>
            <a:effectLst/>
          </c:spPr>
          <c:invertIfNegative val="0"/>
          <c:cat>
            <c:strRef>
              <c:f>Cesar!$C$9:$L$9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Cesar!$C$10:$L$10</c:f>
              <c:numCache>
                <c:formatCode>0.00</c:formatCode>
                <c:ptCount val="10"/>
                <c:pt idx="0">
                  <c:v>4.0663319773212816</c:v>
                </c:pt>
                <c:pt idx="1">
                  <c:v>75.533160141800764</c:v>
                </c:pt>
                <c:pt idx="2">
                  <c:v>3.2505747197578141</c:v>
                </c:pt>
                <c:pt idx="3">
                  <c:v>12.866404224893845</c:v>
                </c:pt>
                <c:pt idx="4">
                  <c:v>43.915098151277213</c:v>
                </c:pt>
                <c:pt idx="5">
                  <c:v>53.451284629757609</c:v>
                </c:pt>
                <c:pt idx="6">
                  <c:v>2.7666571387277141</c:v>
                </c:pt>
                <c:pt idx="7">
                  <c:v>74.283217309787346</c:v>
                </c:pt>
                <c:pt idx="8">
                  <c:v>0</c:v>
                </c:pt>
                <c:pt idx="9">
                  <c:v>16.09592414102578</c:v>
                </c:pt>
              </c:numCache>
            </c:numRef>
          </c:val>
          <c:extLst>
            <c:ext xmlns:c16="http://schemas.microsoft.com/office/drawing/2014/chart" uri="{C3380CC4-5D6E-409C-BE32-E72D297353CC}">
              <c16:uniqueId val="{00000000-5AF3-4F90-8846-C6A791FE9F5F}"/>
            </c:ext>
          </c:extLst>
        </c:ser>
        <c:ser>
          <c:idx val="1"/>
          <c:order val="1"/>
          <c:tx>
            <c:strRef>
              <c:f>Cesar!$B$11</c:f>
              <c:strCache>
                <c:ptCount val="1"/>
                <c:pt idx="0">
                  <c:v>Aceptable</c:v>
                </c:pt>
              </c:strCache>
            </c:strRef>
          </c:tx>
          <c:spPr>
            <a:solidFill>
              <a:srgbClr val="FFFF00"/>
            </a:solidFill>
            <a:ln>
              <a:noFill/>
            </a:ln>
            <a:effectLst/>
          </c:spPr>
          <c:invertIfNegative val="0"/>
          <c:cat>
            <c:strRef>
              <c:f>Cesar!$C$9:$L$9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Cesar!$C$11:$L$11</c:f>
              <c:numCache>
                <c:formatCode>0.00</c:formatCode>
                <c:ptCount val="10"/>
                <c:pt idx="0">
                  <c:v>40.306409953431043</c:v>
                </c:pt>
                <c:pt idx="1">
                  <c:v>22.644899216999416</c:v>
                </c:pt>
                <c:pt idx="2">
                  <c:v>5.8833649570419988</c:v>
                </c:pt>
                <c:pt idx="3">
                  <c:v>2.8645123204579899</c:v>
                </c:pt>
                <c:pt idx="4">
                  <c:v>9.6875285641218269</c:v>
                </c:pt>
                <c:pt idx="5">
                  <c:v>7.7168469975602854</c:v>
                </c:pt>
                <c:pt idx="6">
                  <c:v>39.416603704455881</c:v>
                </c:pt>
                <c:pt idx="7">
                  <c:v>6.5708299112910413E-5</c:v>
                </c:pt>
                <c:pt idx="8">
                  <c:v>0</c:v>
                </c:pt>
                <c:pt idx="9">
                  <c:v>13.413975598565866</c:v>
                </c:pt>
              </c:numCache>
            </c:numRef>
          </c:val>
          <c:extLst>
            <c:ext xmlns:c16="http://schemas.microsoft.com/office/drawing/2014/chart" uri="{C3380CC4-5D6E-409C-BE32-E72D297353CC}">
              <c16:uniqueId val="{00000001-5AF3-4F90-8846-C6A791FE9F5F}"/>
            </c:ext>
          </c:extLst>
        </c:ser>
        <c:ser>
          <c:idx val="2"/>
          <c:order val="2"/>
          <c:tx>
            <c:strRef>
              <c:f>Cesar!$B$12</c:f>
              <c:strCache>
                <c:ptCount val="1"/>
                <c:pt idx="0">
                  <c:v>Deseable</c:v>
                </c:pt>
              </c:strCache>
            </c:strRef>
          </c:tx>
          <c:spPr>
            <a:solidFill>
              <a:schemeClr val="accent3"/>
            </a:solidFill>
            <a:ln>
              <a:noFill/>
            </a:ln>
            <a:effectLst/>
          </c:spPr>
          <c:invertIfNegative val="0"/>
          <c:cat>
            <c:strRef>
              <c:f>Cesar!$C$9:$L$9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Cesar!$C$12:$L$12</c:f>
              <c:numCache>
                <c:formatCode>0.00</c:formatCode>
                <c:ptCount val="10"/>
                <c:pt idx="0">
                  <c:v>55.627258069247667</c:v>
                </c:pt>
                <c:pt idx="1">
                  <c:v>1.8219406411998114</c:v>
                </c:pt>
                <c:pt idx="2">
                  <c:v>90.866060323200188</c:v>
                </c:pt>
                <c:pt idx="3">
                  <c:v>84.269083454648168</c:v>
                </c:pt>
                <c:pt idx="4">
                  <c:v>46.397373284600953</c:v>
                </c:pt>
                <c:pt idx="5">
                  <c:v>38.831868372682102</c:v>
                </c:pt>
                <c:pt idx="6">
                  <c:v>57.816739156816396</c:v>
                </c:pt>
                <c:pt idx="7">
                  <c:v>25.716716981913535</c:v>
                </c:pt>
                <c:pt idx="8">
                  <c:v>100</c:v>
                </c:pt>
                <c:pt idx="9">
                  <c:v>70.490100260408354</c:v>
                </c:pt>
              </c:numCache>
            </c:numRef>
          </c:val>
          <c:extLst>
            <c:ext xmlns:c16="http://schemas.microsoft.com/office/drawing/2014/chart" uri="{C3380CC4-5D6E-409C-BE32-E72D297353CC}">
              <c16:uniqueId val="{00000002-5AF3-4F90-8846-C6A791FE9F5F}"/>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82E-3"/>
              <c:y val="0.1449351808242108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Córdoba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Córdoba!$B$10</c:f>
              <c:strCache>
                <c:ptCount val="1"/>
                <c:pt idx="0">
                  <c:v>Insostenible</c:v>
                </c:pt>
              </c:strCache>
            </c:strRef>
          </c:tx>
          <c:spPr>
            <a:solidFill>
              <a:srgbClr val="FF0000"/>
            </a:solidFill>
            <a:ln>
              <a:noFill/>
            </a:ln>
            <a:effectLst/>
          </c:spPr>
          <c:invertIfNegative val="0"/>
          <c:cat>
            <c:strRef>
              <c:f>Córdoba!$C$9:$L$9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Córdoba!$C$10:$L$10</c:f>
              <c:numCache>
                <c:formatCode>0.00</c:formatCode>
                <c:ptCount val="10"/>
                <c:pt idx="0">
                  <c:v>1.4874912060816394</c:v>
                </c:pt>
                <c:pt idx="1">
                  <c:v>78.927619476800388</c:v>
                </c:pt>
                <c:pt idx="2">
                  <c:v>1.0833245694095961</c:v>
                </c:pt>
                <c:pt idx="3">
                  <c:v>0.26202243360411781</c:v>
                </c:pt>
                <c:pt idx="4">
                  <c:v>36.367541367961664</c:v>
                </c:pt>
                <c:pt idx="5">
                  <c:v>43.489271294520293</c:v>
                </c:pt>
                <c:pt idx="6">
                  <c:v>0.44349878501026652</c:v>
                </c:pt>
                <c:pt idx="7">
                  <c:v>69.451729499992396</c:v>
                </c:pt>
                <c:pt idx="8">
                  <c:v>1.0816311298807307E-2</c:v>
                </c:pt>
                <c:pt idx="9">
                  <c:v>15.894761434262897</c:v>
                </c:pt>
              </c:numCache>
            </c:numRef>
          </c:val>
          <c:extLst>
            <c:ext xmlns:c16="http://schemas.microsoft.com/office/drawing/2014/chart" uri="{C3380CC4-5D6E-409C-BE32-E72D297353CC}">
              <c16:uniqueId val="{00000000-5D5B-4D81-9E21-F8C6DF3C3AEF}"/>
            </c:ext>
          </c:extLst>
        </c:ser>
        <c:ser>
          <c:idx val="1"/>
          <c:order val="1"/>
          <c:tx>
            <c:strRef>
              <c:f>Córdoba!$B$11</c:f>
              <c:strCache>
                <c:ptCount val="1"/>
                <c:pt idx="0">
                  <c:v>Aceptable</c:v>
                </c:pt>
              </c:strCache>
            </c:strRef>
          </c:tx>
          <c:spPr>
            <a:solidFill>
              <a:srgbClr val="FFFF00"/>
            </a:solidFill>
            <a:ln>
              <a:noFill/>
            </a:ln>
            <a:effectLst/>
          </c:spPr>
          <c:invertIfNegative val="0"/>
          <c:cat>
            <c:strRef>
              <c:f>Córdoba!$C$9:$L$9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Córdoba!$C$11:$L$11</c:f>
              <c:numCache>
                <c:formatCode>0.00</c:formatCode>
                <c:ptCount val="10"/>
                <c:pt idx="0">
                  <c:v>26.404844516142205</c:v>
                </c:pt>
                <c:pt idx="1">
                  <c:v>18.761933788823885</c:v>
                </c:pt>
                <c:pt idx="2">
                  <c:v>3.6657636416180042</c:v>
                </c:pt>
                <c:pt idx="3">
                  <c:v>0</c:v>
                </c:pt>
                <c:pt idx="4">
                  <c:v>21.474992174272767</c:v>
                </c:pt>
                <c:pt idx="5">
                  <c:v>24.297352524736091</c:v>
                </c:pt>
                <c:pt idx="6">
                  <c:v>40.311680228915911</c:v>
                </c:pt>
                <c:pt idx="7">
                  <c:v>0.1535402944886744</c:v>
                </c:pt>
                <c:pt idx="8">
                  <c:v>1.5318594990828267</c:v>
                </c:pt>
                <c:pt idx="9">
                  <c:v>18.076627927112021</c:v>
                </c:pt>
              </c:numCache>
            </c:numRef>
          </c:val>
          <c:extLst>
            <c:ext xmlns:c16="http://schemas.microsoft.com/office/drawing/2014/chart" uri="{C3380CC4-5D6E-409C-BE32-E72D297353CC}">
              <c16:uniqueId val="{00000001-5D5B-4D81-9E21-F8C6DF3C3AEF}"/>
            </c:ext>
          </c:extLst>
        </c:ser>
        <c:ser>
          <c:idx val="2"/>
          <c:order val="2"/>
          <c:tx>
            <c:strRef>
              <c:f>Córdoba!$B$12</c:f>
              <c:strCache>
                <c:ptCount val="1"/>
                <c:pt idx="0">
                  <c:v>Deseable</c:v>
                </c:pt>
              </c:strCache>
            </c:strRef>
          </c:tx>
          <c:spPr>
            <a:solidFill>
              <a:schemeClr val="accent3"/>
            </a:solidFill>
            <a:ln>
              <a:noFill/>
            </a:ln>
            <a:effectLst/>
          </c:spPr>
          <c:invertIfNegative val="0"/>
          <c:cat>
            <c:strRef>
              <c:f>Córdoba!$C$9:$L$9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Córdoba!$C$12:$L$12</c:f>
              <c:numCache>
                <c:formatCode>0.00</c:formatCode>
                <c:ptCount val="10"/>
                <c:pt idx="0">
                  <c:v>72.107664277776166</c:v>
                </c:pt>
                <c:pt idx="1">
                  <c:v>2.3104467343757396</c:v>
                </c:pt>
                <c:pt idx="2">
                  <c:v>95.250911788972402</c:v>
                </c:pt>
                <c:pt idx="3">
                  <c:v>99.73797756639587</c:v>
                </c:pt>
                <c:pt idx="4">
                  <c:v>42.157466457765572</c:v>
                </c:pt>
                <c:pt idx="5">
                  <c:v>32.213376180743623</c:v>
                </c:pt>
                <c:pt idx="6">
                  <c:v>59.244820986073833</c:v>
                </c:pt>
                <c:pt idx="7">
                  <c:v>30.394730205518922</c:v>
                </c:pt>
                <c:pt idx="8">
                  <c:v>98.457324189618362</c:v>
                </c:pt>
                <c:pt idx="9">
                  <c:v>66.028610638625068</c:v>
                </c:pt>
              </c:numCache>
            </c:numRef>
          </c:val>
          <c:extLst>
            <c:ext xmlns:c16="http://schemas.microsoft.com/office/drawing/2014/chart" uri="{C3380CC4-5D6E-409C-BE32-E72D297353CC}">
              <c16:uniqueId val="{00000002-5D5B-4D81-9E21-F8C6DF3C3AEF}"/>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5.5831211036340917E-3"/>
              <c:y val="0.1393081701094076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La Guajira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'La Guajira'!$B$10</c:f>
              <c:strCache>
                <c:ptCount val="1"/>
                <c:pt idx="0">
                  <c:v>Insostenible</c:v>
                </c:pt>
              </c:strCache>
            </c:strRef>
          </c:tx>
          <c:spPr>
            <a:solidFill>
              <a:srgbClr val="FF0000"/>
            </a:solidFill>
            <a:ln>
              <a:noFill/>
            </a:ln>
            <a:effectLst/>
          </c:spPr>
          <c:invertIfNegative val="0"/>
          <c:cat>
            <c:strRef>
              <c:f>'La Guajira'!$C$9:$L$9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'La Guajira'!$C$10:$L$10</c:f>
              <c:numCache>
                <c:formatCode>0.00</c:formatCode>
                <c:ptCount val="10"/>
                <c:pt idx="0">
                  <c:v>63.290928279006799</c:v>
                </c:pt>
                <c:pt idx="1">
                  <c:v>85.213099405843167</c:v>
                </c:pt>
                <c:pt idx="2">
                  <c:v>8.069710361060503</c:v>
                </c:pt>
                <c:pt idx="3">
                  <c:v>0.49129410812717972</c:v>
                </c:pt>
                <c:pt idx="4">
                  <c:v>1.0724894307316111</c:v>
                </c:pt>
                <c:pt idx="5">
                  <c:v>4.1310290224775059</c:v>
                </c:pt>
                <c:pt idx="6">
                  <c:v>0</c:v>
                </c:pt>
                <c:pt idx="7">
                  <c:v>55.119701983361246</c:v>
                </c:pt>
                <c:pt idx="8">
                  <c:v>30.884206373723671</c:v>
                </c:pt>
                <c:pt idx="9">
                  <c:v>1.6176208282182021</c:v>
                </c:pt>
              </c:numCache>
            </c:numRef>
          </c:val>
          <c:extLst>
            <c:ext xmlns:c16="http://schemas.microsoft.com/office/drawing/2014/chart" uri="{C3380CC4-5D6E-409C-BE32-E72D297353CC}">
              <c16:uniqueId val="{00000000-BAB8-4D34-ABAE-E05B466FE9FD}"/>
            </c:ext>
          </c:extLst>
        </c:ser>
        <c:ser>
          <c:idx val="1"/>
          <c:order val="1"/>
          <c:tx>
            <c:strRef>
              <c:f>'La Guajira'!$B$11</c:f>
              <c:strCache>
                <c:ptCount val="1"/>
                <c:pt idx="0">
                  <c:v>Aceptable</c:v>
                </c:pt>
              </c:strCache>
            </c:strRef>
          </c:tx>
          <c:spPr>
            <a:solidFill>
              <a:srgbClr val="FFFF00"/>
            </a:solidFill>
            <a:ln>
              <a:noFill/>
            </a:ln>
            <a:effectLst/>
          </c:spPr>
          <c:invertIfNegative val="0"/>
          <c:cat>
            <c:strRef>
              <c:f>'La Guajira'!$C$9:$L$9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'La Guajira'!$C$11:$L$11</c:f>
              <c:numCache>
                <c:formatCode>0.00</c:formatCode>
                <c:ptCount val="10"/>
                <c:pt idx="0">
                  <c:v>9.7572385281703973</c:v>
                </c:pt>
                <c:pt idx="1">
                  <c:v>14.782096030183686</c:v>
                </c:pt>
                <c:pt idx="2">
                  <c:v>0.35243090731690369</c:v>
                </c:pt>
                <c:pt idx="3">
                  <c:v>0.12451130392589467</c:v>
                </c:pt>
                <c:pt idx="4">
                  <c:v>1.9650821297489872E-2</c:v>
                </c:pt>
                <c:pt idx="5">
                  <c:v>0.11301254977488479</c:v>
                </c:pt>
                <c:pt idx="6">
                  <c:v>7.7858459869645333</c:v>
                </c:pt>
                <c:pt idx="7">
                  <c:v>0</c:v>
                </c:pt>
                <c:pt idx="8">
                  <c:v>8.7129999280331774</c:v>
                </c:pt>
                <c:pt idx="9">
                  <c:v>4.8191711810853342</c:v>
                </c:pt>
              </c:numCache>
            </c:numRef>
          </c:val>
          <c:extLst>
            <c:ext xmlns:c16="http://schemas.microsoft.com/office/drawing/2014/chart" uri="{C3380CC4-5D6E-409C-BE32-E72D297353CC}">
              <c16:uniqueId val="{00000001-BAB8-4D34-ABAE-E05B466FE9FD}"/>
            </c:ext>
          </c:extLst>
        </c:ser>
        <c:ser>
          <c:idx val="2"/>
          <c:order val="2"/>
          <c:tx>
            <c:strRef>
              <c:f>'La Guajira'!$B$12</c:f>
              <c:strCache>
                <c:ptCount val="1"/>
                <c:pt idx="0">
                  <c:v>Deseable</c:v>
                </c:pt>
              </c:strCache>
            </c:strRef>
          </c:tx>
          <c:spPr>
            <a:solidFill>
              <a:schemeClr val="accent3"/>
            </a:solidFill>
            <a:ln>
              <a:noFill/>
            </a:ln>
            <a:effectLst/>
          </c:spPr>
          <c:invertIfNegative val="0"/>
          <c:cat>
            <c:strRef>
              <c:f>'La Guajira'!$C$9:$L$9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'La Guajira'!$C$12:$L$12</c:f>
              <c:numCache>
                <c:formatCode>0.00</c:formatCode>
                <c:ptCount val="10"/>
                <c:pt idx="0">
                  <c:v>26.951833192822804</c:v>
                </c:pt>
                <c:pt idx="1">
                  <c:v>4.8045639731351944E-3</c:v>
                </c:pt>
                <c:pt idx="2">
                  <c:v>91.577858731622584</c:v>
                </c:pt>
                <c:pt idx="3">
                  <c:v>99.384194587946922</c:v>
                </c:pt>
                <c:pt idx="4">
                  <c:v>98.907859747970903</c:v>
                </c:pt>
                <c:pt idx="5">
                  <c:v>95.755958427747629</c:v>
                </c:pt>
                <c:pt idx="6">
                  <c:v>92.214154013035468</c:v>
                </c:pt>
                <c:pt idx="7">
                  <c:v>44.880298016638747</c:v>
                </c:pt>
                <c:pt idx="8">
                  <c:v>60.402793698243151</c:v>
                </c:pt>
                <c:pt idx="9">
                  <c:v>93.563207990696469</c:v>
                </c:pt>
              </c:numCache>
            </c:numRef>
          </c:val>
          <c:extLst>
            <c:ext xmlns:c16="http://schemas.microsoft.com/office/drawing/2014/chart" uri="{C3380CC4-5D6E-409C-BE32-E72D297353CC}">
              <c16:uniqueId val="{00000002-BAB8-4D34-ABAE-E05B466FE9FD}"/>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73E-3"/>
              <c:y val="0.1449351808242108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Magdalena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Magdalena!$B$10</c:f>
              <c:strCache>
                <c:ptCount val="1"/>
                <c:pt idx="0">
                  <c:v>Insostenible</c:v>
                </c:pt>
              </c:strCache>
            </c:strRef>
          </c:tx>
          <c:spPr>
            <a:solidFill>
              <a:srgbClr val="FF0000"/>
            </a:solidFill>
            <a:ln>
              <a:noFill/>
            </a:ln>
            <a:effectLst/>
          </c:spPr>
          <c:invertIfNegative val="0"/>
          <c:cat>
            <c:strRef>
              <c:f>Magdalena!$C$9:$L$9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Magdalena!$C$10:$L$10</c:f>
              <c:numCache>
                <c:formatCode>0.00</c:formatCode>
                <c:ptCount val="10"/>
                <c:pt idx="0">
                  <c:v>14.453260927104076</c:v>
                </c:pt>
                <c:pt idx="1">
                  <c:v>85.336590053664395</c:v>
                </c:pt>
                <c:pt idx="2">
                  <c:v>0.26655806161631718</c:v>
                </c:pt>
                <c:pt idx="3">
                  <c:v>5.7476952175002261</c:v>
                </c:pt>
                <c:pt idx="4">
                  <c:v>11.910224154362146</c:v>
                </c:pt>
                <c:pt idx="5">
                  <c:v>38.936106131327335</c:v>
                </c:pt>
                <c:pt idx="6">
                  <c:v>4.1301154623676471E-2</c:v>
                </c:pt>
                <c:pt idx="7">
                  <c:v>63.058712873987425</c:v>
                </c:pt>
                <c:pt idx="8">
                  <c:v>0</c:v>
                </c:pt>
                <c:pt idx="9">
                  <c:v>13.987912043934775</c:v>
                </c:pt>
              </c:numCache>
            </c:numRef>
          </c:val>
          <c:extLst>
            <c:ext xmlns:c16="http://schemas.microsoft.com/office/drawing/2014/chart" uri="{C3380CC4-5D6E-409C-BE32-E72D297353CC}">
              <c16:uniqueId val="{00000000-0707-446F-ABFF-7ACB1A66EC52}"/>
            </c:ext>
          </c:extLst>
        </c:ser>
        <c:ser>
          <c:idx val="1"/>
          <c:order val="1"/>
          <c:tx>
            <c:strRef>
              <c:f>Magdalena!$B$11</c:f>
              <c:strCache>
                <c:ptCount val="1"/>
                <c:pt idx="0">
                  <c:v>Aceptable</c:v>
                </c:pt>
              </c:strCache>
            </c:strRef>
          </c:tx>
          <c:spPr>
            <a:solidFill>
              <a:srgbClr val="FFFF00"/>
            </a:solidFill>
            <a:ln>
              <a:noFill/>
            </a:ln>
            <a:effectLst/>
          </c:spPr>
          <c:invertIfNegative val="0"/>
          <c:cat>
            <c:strRef>
              <c:f>Magdalena!$C$9:$L$9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Magdalena!$C$11:$L$11</c:f>
              <c:numCache>
                <c:formatCode>0.00</c:formatCode>
                <c:ptCount val="10"/>
                <c:pt idx="0">
                  <c:v>38.689993710503131</c:v>
                </c:pt>
                <c:pt idx="1">
                  <c:v>12.181651803957831</c:v>
                </c:pt>
                <c:pt idx="2">
                  <c:v>2.5176467553293049</c:v>
                </c:pt>
                <c:pt idx="3">
                  <c:v>0.26766453981181981</c:v>
                </c:pt>
                <c:pt idx="4">
                  <c:v>4.6015101841028052</c:v>
                </c:pt>
                <c:pt idx="5">
                  <c:v>2.1707261608423645</c:v>
                </c:pt>
                <c:pt idx="6">
                  <c:v>30.74866086777811</c:v>
                </c:pt>
                <c:pt idx="7">
                  <c:v>9.0675949344013129E-2</c:v>
                </c:pt>
                <c:pt idx="8">
                  <c:v>2.093099902960668E-4</c:v>
                </c:pt>
                <c:pt idx="9">
                  <c:v>35.411406746862454</c:v>
                </c:pt>
              </c:numCache>
            </c:numRef>
          </c:val>
          <c:extLst>
            <c:ext xmlns:c16="http://schemas.microsoft.com/office/drawing/2014/chart" uri="{C3380CC4-5D6E-409C-BE32-E72D297353CC}">
              <c16:uniqueId val="{00000001-0707-446F-ABFF-7ACB1A66EC52}"/>
            </c:ext>
          </c:extLst>
        </c:ser>
        <c:ser>
          <c:idx val="2"/>
          <c:order val="2"/>
          <c:tx>
            <c:strRef>
              <c:f>Magdalena!$B$12</c:f>
              <c:strCache>
                <c:ptCount val="1"/>
                <c:pt idx="0">
                  <c:v>Deseable</c:v>
                </c:pt>
              </c:strCache>
            </c:strRef>
          </c:tx>
          <c:spPr>
            <a:solidFill>
              <a:schemeClr val="accent3"/>
            </a:solidFill>
            <a:ln>
              <a:noFill/>
            </a:ln>
            <a:effectLst/>
          </c:spPr>
          <c:invertIfNegative val="0"/>
          <c:cat>
            <c:strRef>
              <c:f>Magdalena!$C$9:$L$9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Magdalena!$C$12:$L$12</c:f>
              <c:numCache>
                <c:formatCode>0.00</c:formatCode>
                <c:ptCount val="10"/>
                <c:pt idx="0">
                  <c:v>46.856745362392779</c:v>
                </c:pt>
                <c:pt idx="1">
                  <c:v>2.4817581423777719</c:v>
                </c:pt>
                <c:pt idx="2">
                  <c:v>97.215795183054382</c:v>
                </c:pt>
                <c:pt idx="3">
                  <c:v>93.984640242687973</c:v>
                </c:pt>
                <c:pt idx="4">
                  <c:v>83.488265661535038</c:v>
                </c:pt>
                <c:pt idx="5">
                  <c:v>58.893167707830315</c:v>
                </c:pt>
                <c:pt idx="6">
                  <c:v>69.210037977598219</c:v>
                </c:pt>
                <c:pt idx="7">
                  <c:v>36.850611176668572</c:v>
                </c:pt>
                <c:pt idx="8">
                  <c:v>99.999790690009689</c:v>
                </c:pt>
                <c:pt idx="9">
                  <c:v>50.600681209202783</c:v>
                </c:pt>
              </c:numCache>
            </c:numRef>
          </c:val>
          <c:extLst>
            <c:ext xmlns:c16="http://schemas.microsoft.com/office/drawing/2014/chart" uri="{C3380CC4-5D6E-409C-BE32-E72D297353CC}">
              <c16:uniqueId val="{00000002-0707-446F-ABFF-7ACB1A66EC52}"/>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5.5831211036340917E-3"/>
              <c:y val="0.1505621915390140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Sucre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Sucre!$B$10</c:f>
              <c:strCache>
                <c:ptCount val="1"/>
                <c:pt idx="0">
                  <c:v>Insostenible</c:v>
                </c:pt>
              </c:strCache>
            </c:strRef>
          </c:tx>
          <c:spPr>
            <a:solidFill>
              <a:srgbClr val="FF0000"/>
            </a:solidFill>
            <a:ln>
              <a:noFill/>
            </a:ln>
            <a:effectLst/>
          </c:spPr>
          <c:invertIfNegative val="0"/>
          <c:cat>
            <c:strRef>
              <c:f>Sucre!$C$9:$L$9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Sucre!$C$10:$L$10</c:f>
              <c:numCache>
                <c:formatCode>0.00</c:formatCode>
                <c:ptCount val="10"/>
                <c:pt idx="0">
                  <c:v>8.8528680645573381</c:v>
                </c:pt>
                <c:pt idx="1">
                  <c:v>70.808726726906869</c:v>
                </c:pt>
                <c:pt idx="2">
                  <c:v>3.6897660741482889</c:v>
                </c:pt>
                <c:pt idx="3">
                  <c:v>0.68512130046740438</c:v>
                </c:pt>
                <c:pt idx="4">
                  <c:v>36.572930636317452</c:v>
                </c:pt>
                <c:pt idx="5">
                  <c:v>39.072233618948211</c:v>
                </c:pt>
                <c:pt idx="6">
                  <c:v>0.19495023067473299</c:v>
                </c:pt>
                <c:pt idx="7">
                  <c:v>52.346456143796146</c:v>
                </c:pt>
                <c:pt idx="8">
                  <c:v>0</c:v>
                </c:pt>
                <c:pt idx="9">
                  <c:v>20.07722376943838</c:v>
                </c:pt>
              </c:numCache>
            </c:numRef>
          </c:val>
          <c:extLst>
            <c:ext xmlns:c16="http://schemas.microsoft.com/office/drawing/2014/chart" uri="{C3380CC4-5D6E-409C-BE32-E72D297353CC}">
              <c16:uniqueId val="{00000000-49DF-465E-B787-CBED037E153C}"/>
            </c:ext>
          </c:extLst>
        </c:ser>
        <c:ser>
          <c:idx val="1"/>
          <c:order val="1"/>
          <c:tx>
            <c:strRef>
              <c:f>Sucre!$B$11</c:f>
              <c:strCache>
                <c:ptCount val="1"/>
                <c:pt idx="0">
                  <c:v>Aceptable</c:v>
                </c:pt>
              </c:strCache>
            </c:strRef>
          </c:tx>
          <c:spPr>
            <a:solidFill>
              <a:srgbClr val="FFFF00"/>
            </a:solidFill>
            <a:ln>
              <a:noFill/>
            </a:ln>
            <a:effectLst/>
          </c:spPr>
          <c:invertIfNegative val="0"/>
          <c:cat>
            <c:strRef>
              <c:f>Sucre!$C$9:$L$9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Sucre!$C$11:$L$11</c:f>
              <c:numCache>
                <c:formatCode>0.00</c:formatCode>
                <c:ptCount val="10"/>
                <c:pt idx="0">
                  <c:v>47.958345588967248</c:v>
                </c:pt>
                <c:pt idx="1">
                  <c:v>25.937672432776427</c:v>
                </c:pt>
                <c:pt idx="2">
                  <c:v>2.3521988252100381</c:v>
                </c:pt>
                <c:pt idx="3">
                  <c:v>8.80428430401915E-4</c:v>
                </c:pt>
                <c:pt idx="4">
                  <c:v>7.5490991799630009</c:v>
                </c:pt>
                <c:pt idx="5">
                  <c:v>7.6032394045941087</c:v>
                </c:pt>
                <c:pt idx="6">
                  <c:v>59.068579355127468</c:v>
                </c:pt>
                <c:pt idx="7">
                  <c:v>0.41731063539126267</c:v>
                </c:pt>
                <c:pt idx="8">
                  <c:v>3.1619393276623211</c:v>
                </c:pt>
                <c:pt idx="9">
                  <c:v>19.698104825598321</c:v>
                </c:pt>
              </c:numCache>
            </c:numRef>
          </c:val>
          <c:extLst>
            <c:ext xmlns:c16="http://schemas.microsoft.com/office/drawing/2014/chart" uri="{C3380CC4-5D6E-409C-BE32-E72D297353CC}">
              <c16:uniqueId val="{00000001-49DF-465E-B787-CBED037E153C}"/>
            </c:ext>
          </c:extLst>
        </c:ser>
        <c:ser>
          <c:idx val="2"/>
          <c:order val="2"/>
          <c:tx>
            <c:strRef>
              <c:f>Sucre!$B$12</c:f>
              <c:strCache>
                <c:ptCount val="1"/>
                <c:pt idx="0">
                  <c:v>Deseable</c:v>
                </c:pt>
              </c:strCache>
            </c:strRef>
          </c:tx>
          <c:spPr>
            <a:solidFill>
              <a:schemeClr val="accent3"/>
            </a:solidFill>
            <a:ln>
              <a:noFill/>
            </a:ln>
            <a:effectLst/>
          </c:spPr>
          <c:invertIfNegative val="0"/>
          <c:cat>
            <c:strRef>
              <c:f>Sucre!$C$9:$L$9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Sucre!$C$12:$L$12</c:f>
              <c:numCache>
                <c:formatCode>0.00</c:formatCode>
                <c:ptCount val="10"/>
                <c:pt idx="0">
                  <c:v>43.188786346475425</c:v>
                </c:pt>
                <c:pt idx="1">
                  <c:v>3.2536008403166972</c:v>
                </c:pt>
                <c:pt idx="2">
                  <c:v>93.958035100641666</c:v>
                </c:pt>
                <c:pt idx="3">
                  <c:v>99.313998271102193</c:v>
                </c:pt>
                <c:pt idx="4">
                  <c:v>55.877970183719547</c:v>
                </c:pt>
                <c:pt idx="5">
                  <c:v>53.324526976457676</c:v>
                </c:pt>
                <c:pt idx="6">
                  <c:v>40.736470414197804</c:v>
                </c:pt>
                <c:pt idx="7">
                  <c:v>47.236233220812593</c:v>
                </c:pt>
                <c:pt idx="8">
                  <c:v>96.838060672337676</c:v>
                </c:pt>
                <c:pt idx="9">
                  <c:v>60.224671404963296</c:v>
                </c:pt>
              </c:numCache>
            </c:numRef>
          </c:val>
          <c:extLst>
            <c:ext xmlns:c16="http://schemas.microsoft.com/office/drawing/2014/chart" uri="{C3380CC4-5D6E-409C-BE32-E72D297353CC}">
              <c16:uniqueId val="{00000002-49DF-465E-B787-CBED037E153C}"/>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5.9806637081552035E-3"/>
              <c:y val="0.1449351487158787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ODS </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2.4.1: Antioquia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Antioquia!$B$10</c:f>
              <c:strCache>
                <c:ptCount val="1"/>
                <c:pt idx="0">
                  <c:v>Insostenible</c:v>
                </c:pt>
              </c:strCache>
            </c:strRef>
          </c:tx>
          <c:spPr>
            <a:solidFill>
              <a:srgbClr val="FF0000"/>
            </a:solidFill>
            <a:ln>
              <a:noFill/>
            </a:ln>
            <a:effectLst/>
          </c:spPr>
          <c:invertIfNegative val="0"/>
          <c:cat>
            <c:strRef>
              <c:f>Antioquia!$C$9:$L$9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Antioquia!$C$10:$L$10</c:f>
              <c:numCache>
                <c:formatCode>0.00</c:formatCode>
                <c:ptCount val="10"/>
                <c:pt idx="0">
                  <c:v>8.4979240425641631</c:v>
                </c:pt>
                <c:pt idx="1">
                  <c:v>75.381643191353945</c:v>
                </c:pt>
                <c:pt idx="2">
                  <c:v>1.286154273108739</c:v>
                </c:pt>
                <c:pt idx="3">
                  <c:v>1.2879881807614861</c:v>
                </c:pt>
                <c:pt idx="4">
                  <c:v>43.993709184217934</c:v>
                </c:pt>
                <c:pt idx="5">
                  <c:v>28.879369066255151</c:v>
                </c:pt>
                <c:pt idx="6">
                  <c:v>2.155752448188645</c:v>
                </c:pt>
                <c:pt idx="7">
                  <c:v>47.088542678802831</c:v>
                </c:pt>
                <c:pt idx="8">
                  <c:v>0</c:v>
                </c:pt>
                <c:pt idx="9">
                  <c:v>26.021505482260714</c:v>
                </c:pt>
              </c:numCache>
            </c:numRef>
          </c:val>
          <c:extLst>
            <c:ext xmlns:c16="http://schemas.microsoft.com/office/drawing/2014/chart" uri="{C3380CC4-5D6E-409C-BE32-E72D297353CC}">
              <c16:uniqueId val="{00000000-EC00-401B-A0D9-351A8E7465E7}"/>
            </c:ext>
          </c:extLst>
        </c:ser>
        <c:ser>
          <c:idx val="1"/>
          <c:order val="1"/>
          <c:tx>
            <c:strRef>
              <c:f>Antioquia!$B$11</c:f>
              <c:strCache>
                <c:ptCount val="1"/>
                <c:pt idx="0">
                  <c:v>Aceptable</c:v>
                </c:pt>
              </c:strCache>
            </c:strRef>
          </c:tx>
          <c:spPr>
            <a:solidFill>
              <a:srgbClr val="FFFF00"/>
            </a:solidFill>
            <a:ln>
              <a:noFill/>
            </a:ln>
            <a:effectLst/>
          </c:spPr>
          <c:invertIfNegative val="0"/>
          <c:cat>
            <c:strRef>
              <c:f>Antioquia!$C$9:$L$9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Antioquia!$C$11:$L$11</c:f>
              <c:numCache>
                <c:formatCode>0.00</c:formatCode>
                <c:ptCount val="10"/>
                <c:pt idx="0">
                  <c:v>41.355648641985169</c:v>
                </c:pt>
                <c:pt idx="1">
                  <c:v>23.131681545250274</c:v>
                </c:pt>
                <c:pt idx="2">
                  <c:v>6.9985463719186267</c:v>
                </c:pt>
                <c:pt idx="3">
                  <c:v>0.12627695480371026</c:v>
                </c:pt>
                <c:pt idx="4">
                  <c:v>10.331591845817121</c:v>
                </c:pt>
                <c:pt idx="5">
                  <c:v>16.970261469623839</c:v>
                </c:pt>
                <c:pt idx="6">
                  <c:v>58.105075028726084</c:v>
                </c:pt>
                <c:pt idx="7">
                  <c:v>0.82946521635377302</c:v>
                </c:pt>
                <c:pt idx="8">
                  <c:v>8.8490448826754997E-2</c:v>
                </c:pt>
                <c:pt idx="9">
                  <c:v>19.48888737451362</c:v>
                </c:pt>
              </c:numCache>
            </c:numRef>
          </c:val>
          <c:extLst>
            <c:ext xmlns:c16="http://schemas.microsoft.com/office/drawing/2014/chart" uri="{C3380CC4-5D6E-409C-BE32-E72D297353CC}">
              <c16:uniqueId val="{00000001-EC00-401B-A0D9-351A8E7465E7}"/>
            </c:ext>
          </c:extLst>
        </c:ser>
        <c:ser>
          <c:idx val="2"/>
          <c:order val="2"/>
          <c:tx>
            <c:strRef>
              <c:f>Antioquia!$B$12</c:f>
              <c:strCache>
                <c:ptCount val="1"/>
                <c:pt idx="0">
                  <c:v>Deseable</c:v>
                </c:pt>
              </c:strCache>
            </c:strRef>
          </c:tx>
          <c:spPr>
            <a:solidFill>
              <a:schemeClr val="accent3"/>
            </a:solidFill>
            <a:ln>
              <a:noFill/>
            </a:ln>
            <a:effectLst/>
          </c:spPr>
          <c:invertIfNegative val="0"/>
          <c:cat>
            <c:strRef>
              <c:f>Antioquia!$C$9:$L$9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Antioquia!$C$12:$L$12</c:f>
              <c:numCache>
                <c:formatCode>0.00</c:formatCode>
                <c:ptCount val="10"/>
                <c:pt idx="0">
                  <c:v>50.146427315450659</c:v>
                </c:pt>
                <c:pt idx="1">
                  <c:v>1.4866752633957887</c:v>
                </c:pt>
                <c:pt idx="2">
                  <c:v>91.715299354972629</c:v>
                </c:pt>
                <c:pt idx="3">
                  <c:v>98.585734864434798</c:v>
                </c:pt>
                <c:pt idx="4">
                  <c:v>45.67469896996495</c:v>
                </c:pt>
                <c:pt idx="5">
                  <c:v>54.15036946412102</c:v>
                </c:pt>
                <c:pt idx="6">
                  <c:v>39.739172523085273</c:v>
                </c:pt>
                <c:pt idx="7">
                  <c:v>52.081992104843387</c:v>
                </c:pt>
                <c:pt idx="8">
                  <c:v>99.911509551173253</c:v>
                </c:pt>
                <c:pt idx="9">
                  <c:v>54.489607143225669</c:v>
                </c:pt>
              </c:numCache>
            </c:numRef>
          </c:val>
          <c:extLst>
            <c:ext xmlns:c16="http://schemas.microsoft.com/office/drawing/2014/chart" uri="{C3380CC4-5D6E-409C-BE32-E72D297353CC}">
              <c16:uniqueId val="{00000002-EC00-401B-A0D9-351A8E7465E7}"/>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5.5831476391526077E-3"/>
              <c:y val="0.1863403646969110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Cauca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Cauca!$B$10</c:f>
              <c:strCache>
                <c:ptCount val="1"/>
                <c:pt idx="0">
                  <c:v>Insostenible</c:v>
                </c:pt>
              </c:strCache>
            </c:strRef>
          </c:tx>
          <c:spPr>
            <a:solidFill>
              <a:srgbClr val="FF0000"/>
            </a:solidFill>
            <a:ln>
              <a:noFill/>
            </a:ln>
            <a:effectLst/>
          </c:spPr>
          <c:invertIfNegative val="0"/>
          <c:cat>
            <c:strRef>
              <c:f>Cauca!$C$9:$L$9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Cauca!$C$10:$L$10</c:f>
              <c:numCache>
                <c:formatCode>0.00</c:formatCode>
                <c:ptCount val="10"/>
                <c:pt idx="0">
                  <c:v>16.097033528297917</c:v>
                </c:pt>
                <c:pt idx="1">
                  <c:v>70.907271666179312</c:v>
                </c:pt>
                <c:pt idx="2">
                  <c:v>1.4586559516133821</c:v>
                </c:pt>
                <c:pt idx="3">
                  <c:v>3.0085174099368177</c:v>
                </c:pt>
                <c:pt idx="4">
                  <c:v>28.975778184059237</c:v>
                </c:pt>
                <c:pt idx="5">
                  <c:v>15.514513574455624</c:v>
                </c:pt>
                <c:pt idx="6">
                  <c:v>9.213035190506684E-2</c:v>
                </c:pt>
                <c:pt idx="7">
                  <c:v>26.58147826694649</c:v>
                </c:pt>
                <c:pt idx="8">
                  <c:v>0</c:v>
                </c:pt>
                <c:pt idx="9">
                  <c:v>11.10006806165574</c:v>
                </c:pt>
              </c:numCache>
            </c:numRef>
          </c:val>
          <c:extLst>
            <c:ext xmlns:c16="http://schemas.microsoft.com/office/drawing/2014/chart" uri="{C3380CC4-5D6E-409C-BE32-E72D297353CC}">
              <c16:uniqueId val="{00000000-F557-45A8-8B6A-8C1882B72760}"/>
            </c:ext>
          </c:extLst>
        </c:ser>
        <c:ser>
          <c:idx val="1"/>
          <c:order val="1"/>
          <c:tx>
            <c:strRef>
              <c:f>Cauca!$B$11</c:f>
              <c:strCache>
                <c:ptCount val="1"/>
                <c:pt idx="0">
                  <c:v>Aceptable</c:v>
                </c:pt>
              </c:strCache>
            </c:strRef>
          </c:tx>
          <c:spPr>
            <a:solidFill>
              <a:srgbClr val="FFFF00"/>
            </a:solidFill>
            <a:ln>
              <a:noFill/>
            </a:ln>
            <a:effectLst/>
          </c:spPr>
          <c:invertIfNegative val="0"/>
          <c:cat>
            <c:strRef>
              <c:f>Cauca!$C$9:$L$9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Cauca!$C$11:$L$11</c:f>
              <c:numCache>
                <c:formatCode>0.00</c:formatCode>
                <c:ptCount val="10"/>
                <c:pt idx="0">
                  <c:v>70.716410080262008</c:v>
                </c:pt>
                <c:pt idx="1">
                  <c:v>27.381298291002352</c:v>
                </c:pt>
                <c:pt idx="2">
                  <c:v>6.6747628042712295</c:v>
                </c:pt>
                <c:pt idx="3">
                  <c:v>0.83015414456343439</c:v>
                </c:pt>
                <c:pt idx="4">
                  <c:v>5.921128907743257</c:v>
                </c:pt>
                <c:pt idx="5">
                  <c:v>12.339308813459416</c:v>
                </c:pt>
                <c:pt idx="6">
                  <c:v>56.144057362427304</c:v>
                </c:pt>
                <c:pt idx="7">
                  <c:v>2.4159575997503346E-2</c:v>
                </c:pt>
                <c:pt idx="8">
                  <c:v>0.69346817255521087</c:v>
                </c:pt>
                <c:pt idx="9">
                  <c:v>42.257789528598124</c:v>
                </c:pt>
              </c:numCache>
            </c:numRef>
          </c:val>
          <c:extLst>
            <c:ext xmlns:c16="http://schemas.microsoft.com/office/drawing/2014/chart" uri="{C3380CC4-5D6E-409C-BE32-E72D297353CC}">
              <c16:uniqueId val="{00000001-F557-45A8-8B6A-8C1882B72760}"/>
            </c:ext>
          </c:extLst>
        </c:ser>
        <c:ser>
          <c:idx val="2"/>
          <c:order val="2"/>
          <c:tx>
            <c:strRef>
              <c:f>Cauca!$B$12</c:f>
              <c:strCache>
                <c:ptCount val="1"/>
                <c:pt idx="0">
                  <c:v>Deseable</c:v>
                </c:pt>
              </c:strCache>
            </c:strRef>
          </c:tx>
          <c:spPr>
            <a:solidFill>
              <a:schemeClr val="accent3"/>
            </a:solidFill>
            <a:ln>
              <a:noFill/>
            </a:ln>
            <a:effectLst/>
          </c:spPr>
          <c:invertIfNegative val="0"/>
          <c:cat>
            <c:strRef>
              <c:f>Cauca!$C$9:$L$9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Cauca!$C$12:$L$12</c:f>
              <c:numCache>
                <c:formatCode>0.00</c:formatCode>
                <c:ptCount val="10"/>
                <c:pt idx="0">
                  <c:v>13.186556391440089</c:v>
                </c:pt>
                <c:pt idx="1">
                  <c:v>1.711430042818328</c:v>
                </c:pt>
                <c:pt idx="2">
                  <c:v>91.86658124411538</c:v>
                </c:pt>
                <c:pt idx="3">
                  <c:v>96.161328445499748</c:v>
                </c:pt>
                <c:pt idx="4">
                  <c:v>65.103092908197496</c:v>
                </c:pt>
                <c:pt idx="5">
                  <c:v>72.146177612084955</c:v>
                </c:pt>
                <c:pt idx="6">
                  <c:v>43.763812285667633</c:v>
                </c:pt>
                <c:pt idx="7">
                  <c:v>73.394362157056008</c:v>
                </c:pt>
                <c:pt idx="8">
                  <c:v>99.306531827444786</c:v>
                </c:pt>
                <c:pt idx="9">
                  <c:v>46.642142409746143</c:v>
                </c:pt>
              </c:numCache>
            </c:numRef>
          </c:val>
          <c:extLst>
            <c:ext xmlns:c16="http://schemas.microsoft.com/office/drawing/2014/chart" uri="{C3380CC4-5D6E-409C-BE32-E72D297353CC}">
              <c16:uniqueId val="{00000002-F557-45A8-8B6A-8C1882B72760}"/>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73E-3"/>
              <c:y val="0.1505621915390140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Nariño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Nariño!$B$10</c:f>
              <c:strCache>
                <c:ptCount val="1"/>
                <c:pt idx="0">
                  <c:v>Insostenible</c:v>
                </c:pt>
              </c:strCache>
            </c:strRef>
          </c:tx>
          <c:spPr>
            <a:solidFill>
              <a:srgbClr val="FF0000"/>
            </a:solidFill>
            <a:ln>
              <a:noFill/>
            </a:ln>
            <a:effectLst/>
          </c:spPr>
          <c:invertIfNegative val="0"/>
          <c:cat>
            <c:strRef>
              <c:f>Nariño!$C$9:$L$9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Nariño!$C$10:$L$10</c:f>
              <c:numCache>
                <c:formatCode>0.00</c:formatCode>
                <c:ptCount val="10"/>
                <c:pt idx="0">
                  <c:v>19.138245397642294</c:v>
                </c:pt>
                <c:pt idx="1">
                  <c:v>52.508723015009309</c:v>
                </c:pt>
                <c:pt idx="2">
                  <c:v>2.1507995716508845</c:v>
                </c:pt>
                <c:pt idx="3">
                  <c:v>10.576560024473261</c:v>
                </c:pt>
                <c:pt idx="4">
                  <c:v>65.487921216579466</c:v>
                </c:pt>
                <c:pt idx="5">
                  <c:v>40.101067043850378</c:v>
                </c:pt>
                <c:pt idx="6">
                  <c:v>0.10013864047734547</c:v>
                </c:pt>
                <c:pt idx="7">
                  <c:v>28.229686403393313</c:v>
                </c:pt>
                <c:pt idx="8">
                  <c:v>0</c:v>
                </c:pt>
                <c:pt idx="9">
                  <c:v>6.6505401854196577</c:v>
                </c:pt>
              </c:numCache>
            </c:numRef>
          </c:val>
          <c:extLst>
            <c:ext xmlns:c16="http://schemas.microsoft.com/office/drawing/2014/chart" uri="{C3380CC4-5D6E-409C-BE32-E72D297353CC}">
              <c16:uniqueId val="{00000000-D140-469A-987E-E750BAFA19D8}"/>
            </c:ext>
          </c:extLst>
        </c:ser>
        <c:ser>
          <c:idx val="1"/>
          <c:order val="1"/>
          <c:tx>
            <c:strRef>
              <c:f>Nariño!$B$11</c:f>
              <c:strCache>
                <c:ptCount val="1"/>
                <c:pt idx="0">
                  <c:v>Aceptable</c:v>
                </c:pt>
              </c:strCache>
            </c:strRef>
          </c:tx>
          <c:spPr>
            <a:solidFill>
              <a:srgbClr val="FFFF00"/>
            </a:solidFill>
            <a:ln>
              <a:noFill/>
            </a:ln>
            <a:effectLst/>
          </c:spPr>
          <c:invertIfNegative val="0"/>
          <c:cat>
            <c:strRef>
              <c:f>Nariño!$C$9:$L$9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Nariño!$C$11:$L$11</c:f>
              <c:numCache>
                <c:formatCode>0.00</c:formatCode>
                <c:ptCount val="10"/>
                <c:pt idx="0">
                  <c:v>50.646693654107111</c:v>
                </c:pt>
                <c:pt idx="1">
                  <c:v>42.831204931302096</c:v>
                </c:pt>
                <c:pt idx="2">
                  <c:v>3.5571812987360021</c:v>
                </c:pt>
                <c:pt idx="3">
                  <c:v>2.0859823680018184</c:v>
                </c:pt>
                <c:pt idx="4">
                  <c:v>8.0231149039202396</c:v>
                </c:pt>
                <c:pt idx="5">
                  <c:v>7.3200949608693495</c:v>
                </c:pt>
                <c:pt idx="6">
                  <c:v>57.47906846991723</c:v>
                </c:pt>
                <c:pt idx="7">
                  <c:v>0.54667400868672233</c:v>
                </c:pt>
                <c:pt idx="8">
                  <c:v>0.51834434527204443</c:v>
                </c:pt>
                <c:pt idx="9">
                  <c:v>42.812216783152444</c:v>
                </c:pt>
              </c:numCache>
            </c:numRef>
          </c:val>
          <c:extLst>
            <c:ext xmlns:c16="http://schemas.microsoft.com/office/drawing/2014/chart" uri="{C3380CC4-5D6E-409C-BE32-E72D297353CC}">
              <c16:uniqueId val="{00000001-D140-469A-987E-E750BAFA19D8}"/>
            </c:ext>
          </c:extLst>
        </c:ser>
        <c:ser>
          <c:idx val="2"/>
          <c:order val="2"/>
          <c:tx>
            <c:strRef>
              <c:f>Nariño!$B$12</c:f>
              <c:strCache>
                <c:ptCount val="1"/>
                <c:pt idx="0">
                  <c:v>Deseable</c:v>
                </c:pt>
              </c:strCache>
            </c:strRef>
          </c:tx>
          <c:spPr>
            <a:solidFill>
              <a:schemeClr val="accent3"/>
            </a:solidFill>
            <a:ln>
              <a:noFill/>
            </a:ln>
            <a:effectLst/>
          </c:spPr>
          <c:invertIfNegative val="0"/>
          <c:cat>
            <c:strRef>
              <c:f>Nariño!$C$9:$L$9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Nariño!$C$12:$L$12</c:f>
              <c:numCache>
                <c:formatCode>0.00</c:formatCode>
                <c:ptCount val="10"/>
                <c:pt idx="0">
                  <c:v>30.215060948250599</c:v>
                </c:pt>
                <c:pt idx="1">
                  <c:v>4.6600720536885856</c:v>
                </c:pt>
                <c:pt idx="2">
                  <c:v>94.292019129613109</c:v>
                </c:pt>
                <c:pt idx="3">
                  <c:v>87.337457607524925</c:v>
                </c:pt>
                <c:pt idx="4">
                  <c:v>26.48896387950029</c:v>
                </c:pt>
                <c:pt idx="5">
                  <c:v>52.57883799528026</c:v>
                </c:pt>
                <c:pt idx="6">
                  <c:v>42.420792889605437</c:v>
                </c:pt>
                <c:pt idx="7">
                  <c:v>71.223639587919962</c:v>
                </c:pt>
                <c:pt idx="8">
                  <c:v>99.481655654727959</c:v>
                </c:pt>
                <c:pt idx="9">
                  <c:v>50.537243031427906</c:v>
                </c:pt>
              </c:numCache>
            </c:numRef>
          </c:val>
          <c:extLst>
            <c:ext xmlns:c16="http://schemas.microsoft.com/office/drawing/2014/chart" uri="{C3380CC4-5D6E-409C-BE32-E72D297353CC}">
              <c16:uniqueId val="{00000002-D140-469A-987E-E750BAFA19D8}"/>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5.5831211036340917E-3"/>
              <c:y val="0.147748686181612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Valle del Cauca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'Valle Del Cauca'!$B$10</c:f>
              <c:strCache>
                <c:ptCount val="1"/>
                <c:pt idx="0">
                  <c:v>Insostenible</c:v>
                </c:pt>
              </c:strCache>
            </c:strRef>
          </c:tx>
          <c:spPr>
            <a:solidFill>
              <a:srgbClr val="FF0000"/>
            </a:solidFill>
            <a:ln>
              <a:noFill/>
            </a:ln>
            <a:effectLst/>
          </c:spPr>
          <c:invertIfNegative val="0"/>
          <c:cat>
            <c:strRef>
              <c:f>'Valle Del Cauca'!$C$9:$L$9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'Valle Del Cauca'!$C$10:$L$10</c:f>
              <c:numCache>
                <c:formatCode>0.00</c:formatCode>
                <c:ptCount val="10"/>
                <c:pt idx="0">
                  <c:v>7.461525713344483</c:v>
                </c:pt>
                <c:pt idx="1">
                  <c:v>55.754377145404064</c:v>
                </c:pt>
                <c:pt idx="2">
                  <c:v>3.7191166431159162</c:v>
                </c:pt>
                <c:pt idx="3">
                  <c:v>17.517299123111258</c:v>
                </c:pt>
                <c:pt idx="4">
                  <c:v>28.606438714431942</c:v>
                </c:pt>
                <c:pt idx="5">
                  <c:v>10.079937010920414</c:v>
                </c:pt>
                <c:pt idx="6">
                  <c:v>0.12390415630647193</c:v>
                </c:pt>
                <c:pt idx="7">
                  <c:v>72.978518141998407</c:v>
                </c:pt>
                <c:pt idx="8">
                  <c:v>4.6223731324330563E-5</c:v>
                </c:pt>
                <c:pt idx="9">
                  <c:v>20.547156671352791</c:v>
                </c:pt>
              </c:numCache>
            </c:numRef>
          </c:val>
          <c:extLst>
            <c:ext xmlns:c16="http://schemas.microsoft.com/office/drawing/2014/chart" uri="{C3380CC4-5D6E-409C-BE32-E72D297353CC}">
              <c16:uniqueId val="{00000000-3449-4916-A3D6-CF738B48F73F}"/>
            </c:ext>
          </c:extLst>
        </c:ser>
        <c:ser>
          <c:idx val="1"/>
          <c:order val="1"/>
          <c:tx>
            <c:strRef>
              <c:f>'Valle Del Cauca'!$B$11</c:f>
              <c:strCache>
                <c:ptCount val="1"/>
                <c:pt idx="0">
                  <c:v>Aceptable</c:v>
                </c:pt>
              </c:strCache>
            </c:strRef>
          </c:tx>
          <c:spPr>
            <a:solidFill>
              <a:srgbClr val="FFFF00"/>
            </a:solidFill>
            <a:ln>
              <a:noFill/>
            </a:ln>
            <a:effectLst/>
          </c:spPr>
          <c:invertIfNegative val="0"/>
          <c:cat>
            <c:strRef>
              <c:f>'Valle Del Cauca'!$C$9:$L$9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'Valle Del Cauca'!$C$11:$L$11</c:f>
              <c:numCache>
                <c:formatCode>0.00</c:formatCode>
                <c:ptCount val="10"/>
                <c:pt idx="0">
                  <c:v>39.107310544561919</c:v>
                </c:pt>
                <c:pt idx="1">
                  <c:v>38.075735532596831</c:v>
                </c:pt>
                <c:pt idx="2">
                  <c:v>11.626470245083571</c:v>
                </c:pt>
                <c:pt idx="3">
                  <c:v>8.9277858057003652</c:v>
                </c:pt>
                <c:pt idx="4">
                  <c:v>25.548668107238885</c:v>
                </c:pt>
                <c:pt idx="5">
                  <c:v>20.287513635278692</c:v>
                </c:pt>
                <c:pt idx="6">
                  <c:v>46.944542746110564</c:v>
                </c:pt>
                <c:pt idx="7">
                  <c:v>0.13878241982649084</c:v>
                </c:pt>
                <c:pt idx="8">
                  <c:v>0.13853541176222645</c:v>
                </c:pt>
                <c:pt idx="9">
                  <c:v>12.846775493124884</c:v>
                </c:pt>
              </c:numCache>
            </c:numRef>
          </c:val>
          <c:extLst>
            <c:ext xmlns:c16="http://schemas.microsoft.com/office/drawing/2014/chart" uri="{C3380CC4-5D6E-409C-BE32-E72D297353CC}">
              <c16:uniqueId val="{00000001-3449-4916-A3D6-CF738B48F73F}"/>
            </c:ext>
          </c:extLst>
        </c:ser>
        <c:ser>
          <c:idx val="2"/>
          <c:order val="2"/>
          <c:tx>
            <c:strRef>
              <c:f>'Valle Del Cauca'!$B$12</c:f>
              <c:strCache>
                <c:ptCount val="1"/>
                <c:pt idx="0">
                  <c:v>Deseable</c:v>
                </c:pt>
              </c:strCache>
            </c:strRef>
          </c:tx>
          <c:spPr>
            <a:solidFill>
              <a:schemeClr val="accent3"/>
            </a:solidFill>
            <a:ln>
              <a:noFill/>
            </a:ln>
            <a:effectLst/>
          </c:spPr>
          <c:invertIfNegative val="0"/>
          <c:cat>
            <c:strRef>
              <c:f>'Valle Del Cauca'!$C$9:$L$9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'Valle Del Cauca'!$C$12:$L$12</c:f>
              <c:numCache>
                <c:formatCode>0.00</c:formatCode>
                <c:ptCount val="10"/>
                <c:pt idx="0">
                  <c:v>53.431163742093581</c:v>
                </c:pt>
                <c:pt idx="1">
                  <c:v>6.1698873219990906</c:v>
                </c:pt>
                <c:pt idx="2">
                  <c:v>84.654413111800523</c:v>
                </c:pt>
                <c:pt idx="3">
                  <c:v>73.554915071188361</c:v>
                </c:pt>
                <c:pt idx="4">
                  <c:v>45.84489317832918</c:v>
                </c:pt>
                <c:pt idx="5">
                  <c:v>69.632549353800897</c:v>
                </c:pt>
                <c:pt idx="6">
                  <c:v>52.931553097582949</c:v>
                </c:pt>
                <c:pt idx="7">
                  <c:v>26.882699438175102</c:v>
                </c:pt>
                <c:pt idx="8">
                  <c:v>99.861418364506449</c:v>
                </c:pt>
                <c:pt idx="9">
                  <c:v>66.606067835522325</c:v>
                </c:pt>
              </c:numCache>
            </c:numRef>
          </c:val>
          <c:extLst>
            <c:ext xmlns:c16="http://schemas.microsoft.com/office/drawing/2014/chart" uri="{C3380CC4-5D6E-409C-BE32-E72D297353CC}">
              <c16:uniqueId val="{00000002-3449-4916-A3D6-CF738B48F73F}"/>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7.3817979006750856E-3"/>
              <c:y val="0.1421216754668092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Arauca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Arauca!$B$10</c:f>
              <c:strCache>
                <c:ptCount val="1"/>
                <c:pt idx="0">
                  <c:v>Insostenible</c:v>
                </c:pt>
              </c:strCache>
            </c:strRef>
          </c:tx>
          <c:spPr>
            <a:solidFill>
              <a:srgbClr val="FF0000"/>
            </a:solidFill>
            <a:ln>
              <a:noFill/>
            </a:ln>
            <a:effectLst/>
          </c:spPr>
          <c:invertIfNegative val="0"/>
          <c:cat>
            <c:strRef>
              <c:f>Arauca!$C$9:$L$9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Arauca!$C$10:$L$10</c:f>
              <c:numCache>
                <c:formatCode>0.00</c:formatCode>
                <c:ptCount val="10"/>
                <c:pt idx="0">
                  <c:v>5.2586515441602657</c:v>
                </c:pt>
                <c:pt idx="1">
                  <c:v>84.358351674770631</c:v>
                </c:pt>
                <c:pt idx="2">
                  <c:v>7.1996529611941291</c:v>
                </c:pt>
                <c:pt idx="3">
                  <c:v>0.32103694395602012</c:v>
                </c:pt>
                <c:pt idx="4">
                  <c:v>22.780070024972922</c:v>
                </c:pt>
                <c:pt idx="5">
                  <c:v>51.678546975265213</c:v>
                </c:pt>
                <c:pt idx="6">
                  <c:v>0.35219535054350515</c:v>
                </c:pt>
                <c:pt idx="7">
                  <c:v>70.277679007842082</c:v>
                </c:pt>
                <c:pt idx="8">
                  <c:v>0</c:v>
                </c:pt>
                <c:pt idx="9">
                  <c:v>1.9013513816594978</c:v>
                </c:pt>
              </c:numCache>
            </c:numRef>
          </c:val>
          <c:extLst>
            <c:ext xmlns:c16="http://schemas.microsoft.com/office/drawing/2014/chart" uri="{C3380CC4-5D6E-409C-BE32-E72D297353CC}">
              <c16:uniqueId val="{00000000-3BE4-4581-973B-E8F32934655D}"/>
            </c:ext>
          </c:extLst>
        </c:ser>
        <c:ser>
          <c:idx val="1"/>
          <c:order val="1"/>
          <c:tx>
            <c:strRef>
              <c:f>Arauca!$B$11</c:f>
              <c:strCache>
                <c:ptCount val="1"/>
                <c:pt idx="0">
                  <c:v>Aceptable</c:v>
                </c:pt>
              </c:strCache>
            </c:strRef>
          </c:tx>
          <c:spPr>
            <a:solidFill>
              <a:srgbClr val="FFFF00"/>
            </a:solidFill>
            <a:ln>
              <a:noFill/>
            </a:ln>
            <a:effectLst/>
          </c:spPr>
          <c:invertIfNegative val="0"/>
          <c:cat>
            <c:strRef>
              <c:f>Arauca!$C$9:$L$9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Arauca!$C$11:$L$11</c:f>
              <c:numCache>
                <c:formatCode>0.00</c:formatCode>
                <c:ptCount val="10"/>
                <c:pt idx="0">
                  <c:v>41.203960586315063</c:v>
                </c:pt>
                <c:pt idx="1">
                  <c:v>15.223946985404998</c:v>
                </c:pt>
                <c:pt idx="2">
                  <c:v>4.6136564809292793</c:v>
                </c:pt>
                <c:pt idx="3">
                  <c:v>3.1661103778395552E-2</c:v>
                </c:pt>
                <c:pt idx="4">
                  <c:v>1.5953254886655992</c:v>
                </c:pt>
                <c:pt idx="5">
                  <c:v>8.4995641357531788</c:v>
                </c:pt>
                <c:pt idx="6">
                  <c:v>47.969833989578163</c:v>
                </c:pt>
                <c:pt idx="7">
                  <c:v>12.851149847921208</c:v>
                </c:pt>
                <c:pt idx="8">
                  <c:v>1.2357938773530512</c:v>
                </c:pt>
                <c:pt idx="9">
                  <c:v>42.885804931699596</c:v>
                </c:pt>
              </c:numCache>
            </c:numRef>
          </c:val>
          <c:extLst>
            <c:ext xmlns:c16="http://schemas.microsoft.com/office/drawing/2014/chart" uri="{C3380CC4-5D6E-409C-BE32-E72D297353CC}">
              <c16:uniqueId val="{00000001-3BE4-4581-973B-E8F32934655D}"/>
            </c:ext>
          </c:extLst>
        </c:ser>
        <c:ser>
          <c:idx val="2"/>
          <c:order val="2"/>
          <c:tx>
            <c:strRef>
              <c:f>Arauca!$B$12</c:f>
              <c:strCache>
                <c:ptCount val="1"/>
                <c:pt idx="0">
                  <c:v>Deseable</c:v>
                </c:pt>
              </c:strCache>
            </c:strRef>
          </c:tx>
          <c:spPr>
            <a:solidFill>
              <a:schemeClr val="accent3"/>
            </a:solidFill>
            <a:ln>
              <a:noFill/>
            </a:ln>
            <a:effectLst/>
          </c:spPr>
          <c:invertIfNegative val="0"/>
          <c:cat>
            <c:strRef>
              <c:f>Arauca!$C$9:$L$9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Arauca!$C$12:$L$12</c:f>
              <c:numCache>
                <c:formatCode>0.00</c:formatCode>
                <c:ptCount val="10"/>
                <c:pt idx="0">
                  <c:v>53.537387869524665</c:v>
                </c:pt>
                <c:pt idx="1">
                  <c:v>0.41770133982437291</c:v>
                </c:pt>
                <c:pt idx="2">
                  <c:v>88.186690557876574</c:v>
                </c:pt>
                <c:pt idx="3">
                  <c:v>99.647301952265593</c:v>
                </c:pt>
                <c:pt idx="4">
                  <c:v>75.624604486361463</c:v>
                </c:pt>
                <c:pt idx="5">
                  <c:v>39.821888888981604</c:v>
                </c:pt>
                <c:pt idx="6">
                  <c:v>51.677970659878326</c:v>
                </c:pt>
                <c:pt idx="7">
                  <c:v>16.871171144236708</c:v>
                </c:pt>
                <c:pt idx="8">
                  <c:v>98.764206122646954</c:v>
                </c:pt>
                <c:pt idx="9">
                  <c:v>55.212843686640902</c:v>
                </c:pt>
              </c:numCache>
            </c:numRef>
          </c:val>
          <c:extLst>
            <c:ext xmlns:c16="http://schemas.microsoft.com/office/drawing/2014/chart" uri="{C3380CC4-5D6E-409C-BE32-E72D297353CC}">
              <c16:uniqueId val="{00000002-3BE4-4581-973B-E8F32934655D}"/>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1.0864291110316106E-3"/>
              <c:y val="0.1449351808242108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Casanare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Casanare!$B$10</c:f>
              <c:strCache>
                <c:ptCount val="1"/>
                <c:pt idx="0">
                  <c:v>Insostenible</c:v>
                </c:pt>
              </c:strCache>
            </c:strRef>
          </c:tx>
          <c:spPr>
            <a:solidFill>
              <a:srgbClr val="FF0000"/>
            </a:solidFill>
            <a:ln>
              <a:noFill/>
            </a:ln>
            <a:effectLst/>
          </c:spPr>
          <c:invertIfNegative val="0"/>
          <c:cat>
            <c:strRef>
              <c:f>Casanare!$C$9:$L$9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Casanare!$C$10:$L$10</c:f>
              <c:numCache>
                <c:formatCode>0.00</c:formatCode>
                <c:ptCount val="10"/>
                <c:pt idx="0">
                  <c:v>5.510139438475778</c:v>
                </c:pt>
                <c:pt idx="1">
                  <c:v>87.430360653141534</c:v>
                </c:pt>
                <c:pt idx="2">
                  <c:v>3.7741645429807749</c:v>
                </c:pt>
                <c:pt idx="3">
                  <c:v>0.63120716994185944</c:v>
                </c:pt>
                <c:pt idx="4">
                  <c:v>20.705578082280375</c:v>
                </c:pt>
                <c:pt idx="5">
                  <c:v>20.456529688162075</c:v>
                </c:pt>
                <c:pt idx="6">
                  <c:v>1.8947693883333578E-2</c:v>
                </c:pt>
                <c:pt idx="7">
                  <c:v>39.011945444934035</c:v>
                </c:pt>
                <c:pt idx="8">
                  <c:v>0</c:v>
                </c:pt>
                <c:pt idx="9">
                  <c:v>8.2860015522268426</c:v>
                </c:pt>
              </c:numCache>
            </c:numRef>
          </c:val>
          <c:extLst>
            <c:ext xmlns:c16="http://schemas.microsoft.com/office/drawing/2014/chart" uri="{C3380CC4-5D6E-409C-BE32-E72D297353CC}">
              <c16:uniqueId val="{00000000-C1A4-4708-A1CA-EF548F9AA953}"/>
            </c:ext>
          </c:extLst>
        </c:ser>
        <c:ser>
          <c:idx val="1"/>
          <c:order val="1"/>
          <c:tx>
            <c:strRef>
              <c:f>Casanare!$B$11</c:f>
              <c:strCache>
                <c:ptCount val="1"/>
                <c:pt idx="0">
                  <c:v>Aceptable</c:v>
                </c:pt>
              </c:strCache>
            </c:strRef>
          </c:tx>
          <c:spPr>
            <a:solidFill>
              <a:srgbClr val="FFFF00"/>
            </a:solidFill>
            <a:ln>
              <a:noFill/>
            </a:ln>
            <a:effectLst/>
          </c:spPr>
          <c:invertIfNegative val="0"/>
          <c:cat>
            <c:strRef>
              <c:f>Casanare!$C$9:$L$9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Casanare!$C$11:$L$11</c:f>
              <c:numCache>
                <c:formatCode>0.00</c:formatCode>
                <c:ptCount val="10"/>
                <c:pt idx="0">
                  <c:v>20.49154571975799</c:v>
                </c:pt>
                <c:pt idx="1">
                  <c:v>11.331038662373713</c:v>
                </c:pt>
                <c:pt idx="2">
                  <c:v>11.038927453986432</c:v>
                </c:pt>
                <c:pt idx="3">
                  <c:v>1.0964495544455233</c:v>
                </c:pt>
                <c:pt idx="4">
                  <c:v>3.2447690592403746</c:v>
                </c:pt>
                <c:pt idx="5">
                  <c:v>36.105536683796515</c:v>
                </c:pt>
                <c:pt idx="6">
                  <c:v>18.611806819025936</c:v>
                </c:pt>
                <c:pt idx="7">
                  <c:v>0.18469947944350731</c:v>
                </c:pt>
                <c:pt idx="8">
                  <c:v>3.4024744241218825E-2</c:v>
                </c:pt>
                <c:pt idx="9">
                  <c:v>15.760138818499581</c:v>
                </c:pt>
              </c:numCache>
            </c:numRef>
          </c:val>
          <c:extLst>
            <c:ext xmlns:c16="http://schemas.microsoft.com/office/drawing/2014/chart" uri="{C3380CC4-5D6E-409C-BE32-E72D297353CC}">
              <c16:uniqueId val="{00000001-C1A4-4708-A1CA-EF548F9AA953}"/>
            </c:ext>
          </c:extLst>
        </c:ser>
        <c:ser>
          <c:idx val="2"/>
          <c:order val="2"/>
          <c:tx>
            <c:strRef>
              <c:f>Casanare!$B$12</c:f>
              <c:strCache>
                <c:ptCount val="1"/>
                <c:pt idx="0">
                  <c:v>Deseable</c:v>
                </c:pt>
              </c:strCache>
            </c:strRef>
          </c:tx>
          <c:spPr>
            <a:solidFill>
              <a:schemeClr val="accent3"/>
            </a:solidFill>
            <a:ln>
              <a:noFill/>
            </a:ln>
            <a:effectLst/>
          </c:spPr>
          <c:invertIfNegative val="0"/>
          <c:cat>
            <c:strRef>
              <c:f>Casanare!$C$9:$L$9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Casanare!$C$12:$L$12</c:f>
              <c:numCache>
                <c:formatCode>0.00</c:formatCode>
                <c:ptCount val="10"/>
                <c:pt idx="0">
                  <c:v>73.998314841766231</c:v>
                </c:pt>
                <c:pt idx="1">
                  <c:v>1.2386006844847419</c:v>
                </c:pt>
                <c:pt idx="2">
                  <c:v>85.186908003032784</c:v>
                </c:pt>
                <c:pt idx="3">
                  <c:v>98.272343275612599</c:v>
                </c:pt>
                <c:pt idx="4">
                  <c:v>76.049652858479249</c:v>
                </c:pt>
                <c:pt idx="5">
                  <c:v>43.437933628041407</c:v>
                </c:pt>
                <c:pt idx="6">
                  <c:v>81.369245487090737</c:v>
                </c:pt>
                <c:pt idx="7">
                  <c:v>60.803355075622456</c:v>
                </c:pt>
                <c:pt idx="8">
                  <c:v>99.965975255758778</c:v>
                </c:pt>
                <c:pt idx="9">
                  <c:v>75.95385962927358</c:v>
                </c:pt>
              </c:numCache>
            </c:numRef>
          </c:val>
          <c:extLst>
            <c:ext xmlns:c16="http://schemas.microsoft.com/office/drawing/2014/chart" uri="{C3380CC4-5D6E-409C-BE32-E72D297353CC}">
              <c16:uniqueId val="{00000002-C1A4-4708-A1CA-EF548F9AA953}"/>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1.8709071251111464E-4"/>
              <c:y val="0.1505621915390140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Meta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Meta!$B$10</c:f>
              <c:strCache>
                <c:ptCount val="1"/>
                <c:pt idx="0">
                  <c:v>Insostenible</c:v>
                </c:pt>
              </c:strCache>
            </c:strRef>
          </c:tx>
          <c:spPr>
            <a:solidFill>
              <a:srgbClr val="FF0000"/>
            </a:solidFill>
            <a:ln>
              <a:noFill/>
            </a:ln>
            <a:effectLst/>
          </c:spPr>
          <c:invertIfNegative val="0"/>
          <c:cat>
            <c:strRef>
              <c:f>Meta!$C$9:$L$9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Meta!$C$10:$L$10</c:f>
              <c:numCache>
                <c:formatCode>0.00</c:formatCode>
                <c:ptCount val="10"/>
                <c:pt idx="0">
                  <c:v>14.664894919598179</c:v>
                </c:pt>
                <c:pt idx="1">
                  <c:v>81.071185472278756</c:v>
                </c:pt>
                <c:pt idx="2">
                  <c:v>2.6758462661873375</c:v>
                </c:pt>
                <c:pt idx="3">
                  <c:v>2.1326141915514785</c:v>
                </c:pt>
                <c:pt idx="4">
                  <c:v>25.968982032976594</c:v>
                </c:pt>
                <c:pt idx="5">
                  <c:v>51.031679628452245</c:v>
                </c:pt>
                <c:pt idx="6">
                  <c:v>0.44301185914852986</c:v>
                </c:pt>
                <c:pt idx="7">
                  <c:v>58.063544813045908</c:v>
                </c:pt>
                <c:pt idx="8">
                  <c:v>5.5156940984191312E-3</c:v>
                </c:pt>
                <c:pt idx="9">
                  <c:v>19.290070312764573</c:v>
                </c:pt>
              </c:numCache>
            </c:numRef>
          </c:val>
          <c:extLst>
            <c:ext xmlns:c16="http://schemas.microsoft.com/office/drawing/2014/chart" uri="{C3380CC4-5D6E-409C-BE32-E72D297353CC}">
              <c16:uniqueId val="{00000000-50DE-4317-B4CE-9E3D737815B4}"/>
            </c:ext>
          </c:extLst>
        </c:ser>
        <c:ser>
          <c:idx val="1"/>
          <c:order val="1"/>
          <c:tx>
            <c:strRef>
              <c:f>Meta!$B$11</c:f>
              <c:strCache>
                <c:ptCount val="1"/>
                <c:pt idx="0">
                  <c:v>Aceptable</c:v>
                </c:pt>
              </c:strCache>
            </c:strRef>
          </c:tx>
          <c:spPr>
            <a:solidFill>
              <a:srgbClr val="FFFF00"/>
            </a:solidFill>
            <a:ln>
              <a:noFill/>
            </a:ln>
            <a:effectLst/>
          </c:spPr>
          <c:invertIfNegative val="0"/>
          <c:cat>
            <c:strRef>
              <c:f>Meta!$C$9:$L$9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Meta!$C$11:$L$11</c:f>
              <c:numCache>
                <c:formatCode>0.00</c:formatCode>
                <c:ptCount val="10"/>
                <c:pt idx="0">
                  <c:v>31.792077520546229</c:v>
                </c:pt>
                <c:pt idx="1">
                  <c:v>17.612913302952578</c:v>
                </c:pt>
                <c:pt idx="2">
                  <c:v>2.2839536337805888</c:v>
                </c:pt>
                <c:pt idx="3">
                  <c:v>0.18268550010143506</c:v>
                </c:pt>
                <c:pt idx="4">
                  <c:v>7.6404120308716408</c:v>
                </c:pt>
                <c:pt idx="5">
                  <c:v>25.592687731665727</c:v>
                </c:pt>
                <c:pt idx="6">
                  <c:v>45.864066339102614</c:v>
                </c:pt>
                <c:pt idx="7">
                  <c:v>0.64683661586574692</c:v>
                </c:pt>
                <c:pt idx="8">
                  <c:v>2.9433482097256585E-2</c:v>
                </c:pt>
                <c:pt idx="9">
                  <c:v>17.899968872985006</c:v>
                </c:pt>
              </c:numCache>
            </c:numRef>
          </c:val>
          <c:extLst>
            <c:ext xmlns:c16="http://schemas.microsoft.com/office/drawing/2014/chart" uri="{C3380CC4-5D6E-409C-BE32-E72D297353CC}">
              <c16:uniqueId val="{00000001-50DE-4317-B4CE-9E3D737815B4}"/>
            </c:ext>
          </c:extLst>
        </c:ser>
        <c:ser>
          <c:idx val="2"/>
          <c:order val="2"/>
          <c:tx>
            <c:strRef>
              <c:f>Meta!$B$12</c:f>
              <c:strCache>
                <c:ptCount val="1"/>
                <c:pt idx="0">
                  <c:v>Deseable</c:v>
                </c:pt>
              </c:strCache>
            </c:strRef>
          </c:tx>
          <c:spPr>
            <a:solidFill>
              <a:schemeClr val="accent3"/>
            </a:solidFill>
            <a:ln>
              <a:noFill/>
            </a:ln>
            <a:effectLst/>
          </c:spPr>
          <c:invertIfNegative val="0"/>
          <c:cat>
            <c:strRef>
              <c:f>Meta!$C$9:$L$9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Meta!$C$12:$L$12</c:f>
              <c:numCache>
                <c:formatCode>0.00</c:formatCode>
                <c:ptCount val="10"/>
                <c:pt idx="0">
                  <c:v>53.543027559855581</c:v>
                </c:pt>
                <c:pt idx="1">
                  <c:v>1.3159012247686712</c:v>
                </c:pt>
                <c:pt idx="2">
                  <c:v>95.040200100032081</c:v>
                </c:pt>
                <c:pt idx="3">
                  <c:v>97.68470030834709</c:v>
                </c:pt>
                <c:pt idx="4">
                  <c:v>66.390605936151772</c:v>
                </c:pt>
                <c:pt idx="5">
                  <c:v>23.375632639882035</c:v>
                </c:pt>
                <c:pt idx="6">
                  <c:v>53.692921801748859</c:v>
                </c:pt>
                <c:pt idx="7">
                  <c:v>41.289618571088347</c:v>
                </c:pt>
                <c:pt idx="8">
                  <c:v>99.965050823804319</c:v>
                </c:pt>
                <c:pt idx="9">
                  <c:v>62.80996081425041</c:v>
                </c:pt>
              </c:numCache>
            </c:numRef>
          </c:val>
          <c:extLst>
            <c:ext xmlns:c16="http://schemas.microsoft.com/office/drawing/2014/chart" uri="{C3380CC4-5D6E-409C-BE32-E72D297353CC}">
              <c16:uniqueId val="{00000002-50DE-4317-B4CE-9E3D737815B4}"/>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73E-3"/>
              <c:y val="0.1449351808242108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Vichada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Vichada!$B$10</c:f>
              <c:strCache>
                <c:ptCount val="1"/>
                <c:pt idx="0">
                  <c:v>Insostenible</c:v>
                </c:pt>
              </c:strCache>
            </c:strRef>
          </c:tx>
          <c:spPr>
            <a:solidFill>
              <a:srgbClr val="FF0000"/>
            </a:solidFill>
            <a:ln>
              <a:noFill/>
            </a:ln>
            <a:effectLst/>
          </c:spPr>
          <c:invertIfNegative val="0"/>
          <c:cat>
            <c:strRef>
              <c:f>Vichada!$C$9:$L$9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Vichada!$C$10:$L$10</c:f>
              <c:numCache>
                <c:formatCode>0.00</c:formatCode>
                <c:ptCount val="10"/>
                <c:pt idx="0">
                  <c:v>30.72410986089233</c:v>
                </c:pt>
                <c:pt idx="1">
                  <c:v>74.322133871874343</c:v>
                </c:pt>
                <c:pt idx="2">
                  <c:v>0.17768265443300452</c:v>
                </c:pt>
                <c:pt idx="3">
                  <c:v>0</c:v>
                </c:pt>
                <c:pt idx="4">
                  <c:v>17.392077887201012</c:v>
                </c:pt>
                <c:pt idx="5">
                  <c:v>21.016587337678761</c:v>
                </c:pt>
                <c:pt idx="6">
                  <c:v>0</c:v>
                </c:pt>
                <c:pt idx="7">
                  <c:v>58.07685775008057</c:v>
                </c:pt>
                <c:pt idx="8">
                  <c:v>4.4175560386759224E-2</c:v>
                </c:pt>
                <c:pt idx="9">
                  <c:v>19.264189860688202</c:v>
                </c:pt>
              </c:numCache>
            </c:numRef>
          </c:val>
          <c:extLst>
            <c:ext xmlns:c16="http://schemas.microsoft.com/office/drawing/2014/chart" uri="{C3380CC4-5D6E-409C-BE32-E72D297353CC}">
              <c16:uniqueId val="{00000000-6BAA-40FE-A08D-8C25CFE8068E}"/>
            </c:ext>
          </c:extLst>
        </c:ser>
        <c:ser>
          <c:idx val="1"/>
          <c:order val="1"/>
          <c:tx>
            <c:strRef>
              <c:f>Vichada!$B$11</c:f>
              <c:strCache>
                <c:ptCount val="1"/>
                <c:pt idx="0">
                  <c:v>Aceptable</c:v>
                </c:pt>
              </c:strCache>
            </c:strRef>
          </c:tx>
          <c:spPr>
            <a:solidFill>
              <a:srgbClr val="FFFF00"/>
            </a:solidFill>
            <a:ln>
              <a:noFill/>
            </a:ln>
            <a:effectLst/>
          </c:spPr>
          <c:invertIfNegative val="0"/>
          <c:cat>
            <c:strRef>
              <c:f>Vichada!$C$9:$L$9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Vichada!$C$11:$L$11</c:f>
              <c:numCache>
                <c:formatCode>0.00</c:formatCode>
                <c:ptCount val="10"/>
                <c:pt idx="0">
                  <c:v>43.38568165439446</c:v>
                </c:pt>
                <c:pt idx="1">
                  <c:v>25.561544966819895</c:v>
                </c:pt>
                <c:pt idx="2">
                  <c:v>3.4680692202293077E-2</c:v>
                </c:pt>
                <c:pt idx="3">
                  <c:v>0</c:v>
                </c:pt>
                <c:pt idx="4">
                  <c:v>0.20675359286851666</c:v>
                </c:pt>
                <c:pt idx="5">
                  <c:v>31.936889735115791</c:v>
                </c:pt>
                <c:pt idx="6">
                  <c:v>7.8173417537258665</c:v>
                </c:pt>
                <c:pt idx="7">
                  <c:v>5.5447263814871188E-2</c:v>
                </c:pt>
                <c:pt idx="8">
                  <c:v>1.2592259560231581E-3</c:v>
                </c:pt>
                <c:pt idx="9">
                  <c:v>49.480418575234943</c:v>
                </c:pt>
              </c:numCache>
            </c:numRef>
          </c:val>
          <c:extLst>
            <c:ext xmlns:c16="http://schemas.microsoft.com/office/drawing/2014/chart" uri="{C3380CC4-5D6E-409C-BE32-E72D297353CC}">
              <c16:uniqueId val="{00000001-6BAA-40FE-A08D-8C25CFE8068E}"/>
            </c:ext>
          </c:extLst>
        </c:ser>
        <c:ser>
          <c:idx val="2"/>
          <c:order val="2"/>
          <c:tx>
            <c:strRef>
              <c:f>Vichada!$B$12</c:f>
              <c:strCache>
                <c:ptCount val="1"/>
                <c:pt idx="0">
                  <c:v>Deseable</c:v>
                </c:pt>
              </c:strCache>
            </c:strRef>
          </c:tx>
          <c:spPr>
            <a:solidFill>
              <a:schemeClr val="accent3"/>
            </a:solidFill>
            <a:ln>
              <a:noFill/>
            </a:ln>
            <a:effectLst/>
          </c:spPr>
          <c:invertIfNegative val="0"/>
          <c:cat>
            <c:strRef>
              <c:f>Vichada!$C$9:$L$9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Vichada!$C$12:$L$12</c:f>
              <c:numCache>
                <c:formatCode>0.00</c:formatCode>
                <c:ptCount val="10"/>
                <c:pt idx="0">
                  <c:v>25.890208484713206</c:v>
                </c:pt>
                <c:pt idx="1">
                  <c:v>0.11632116130576697</c:v>
                </c:pt>
                <c:pt idx="2">
                  <c:v>99.787636653364714</c:v>
                </c:pt>
                <c:pt idx="3">
                  <c:v>100</c:v>
                </c:pt>
                <c:pt idx="4">
                  <c:v>82.401168519930465</c:v>
                </c:pt>
                <c:pt idx="5">
                  <c:v>47.046522927205444</c:v>
                </c:pt>
                <c:pt idx="6">
                  <c:v>92.18265824627413</c:v>
                </c:pt>
                <c:pt idx="7">
                  <c:v>41.867694986104567</c:v>
                </c:pt>
                <c:pt idx="8">
                  <c:v>99.954565213657219</c:v>
                </c:pt>
                <c:pt idx="9">
                  <c:v>31.255391564076866</c:v>
                </c:pt>
              </c:numCache>
            </c:numRef>
          </c:val>
          <c:extLst>
            <c:ext xmlns:c16="http://schemas.microsoft.com/office/drawing/2014/chart" uri="{C3380CC4-5D6E-409C-BE32-E72D297353CC}">
              <c16:uniqueId val="{00000002-6BAA-40FE-A08D-8C25CFE8068E}"/>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3.7844443065931E-3"/>
              <c:y val="0.1505621915390140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Caquetá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Caquetá!$B$10</c:f>
              <c:strCache>
                <c:ptCount val="1"/>
                <c:pt idx="0">
                  <c:v>Insostenible</c:v>
                </c:pt>
              </c:strCache>
            </c:strRef>
          </c:tx>
          <c:spPr>
            <a:solidFill>
              <a:srgbClr val="FF0000"/>
            </a:solidFill>
            <a:ln>
              <a:noFill/>
            </a:ln>
            <a:effectLst/>
          </c:spPr>
          <c:invertIfNegative val="0"/>
          <c:cat>
            <c:strRef>
              <c:f>Caquetá!$C$9:$L$9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Caquetá!$C$10:$L$10</c:f>
              <c:numCache>
                <c:formatCode>0.00</c:formatCode>
                <c:ptCount val="10"/>
                <c:pt idx="0">
                  <c:v>80.991293943813901</c:v>
                </c:pt>
                <c:pt idx="1">
                  <c:v>97.250861170359215</c:v>
                </c:pt>
                <c:pt idx="2">
                  <c:v>1.0088616456653881</c:v>
                </c:pt>
                <c:pt idx="3">
                  <c:v>0.31854829838207604</c:v>
                </c:pt>
                <c:pt idx="4">
                  <c:v>3.4876463008474046</c:v>
                </c:pt>
                <c:pt idx="5">
                  <c:v>87.369089122683491</c:v>
                </c:pt>
                <c:pt idx="6">
                  <c:v>0</c:v>
                </c:pt>
                <c:pt idx="7">
                  <c:v>7.1653362850679523</c:v>
                </c:pt>
                <c:pt idx="8">
                  <c:v>0</c:v>
                </c:pt>
                <c:pt idx="9">
                  <c:v>3.8459177482458959</c:v>
                </c:pt>
              </c:numCache>
            </c:numRef>
          </c:val>
          <c:extLst>
            <c:ext xmlns:c16="http://schemas.microsoft.com/office/drawing/2014/chart" uri="{C3380CC4-5D6E-409C-BE32-E72D297353CC}">
              <c16:uniqueId val="{00000000-AE33-4945-AF22-E192035ADA94}"/>
            </c:ext>
          </c:extLst>
        </c:ser>
        <c:ser>
          <c:idx val="1"/>
          <c:order val="1"/>
          <c:tx>
            <c:strRef>
              <c:f>Caquetá!$B$11</c:f>
              <c:strCache>
                <c:ptCount val="1"/>
                <c:pt idx="0">
                  <c:v>Aceptable</c:v>
                </c:pt>
              </c:strCache>
            </c:strRef>
          </c:tx>
          <c:spPr>
            <a:solidFill>
              <a:srgbClr val="FFFF00"/>
            </a:solidFill>
            <a:ln>
              <a:noFill/>
            </a:ln>
            <a:effectLst/>
          </c:spPr>
          <c:invertIfNegative val="0"/>
          <c:cat>
            <c:strRef>
              <c:f>Caquetá!$C$9:$L$9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Caquetá!$C$11:$L$11</c:f>
              <c:numCache>
                <c:formatCode>0.00</c:formatCode>
                <c:ptCount val="10"/>
                <c:pt idx="0">
                  <c:v>9.0757994971238833</c:v>
                </c:pt>
                <c:pt idx="1">
                  <c:v>2.6483488461932594</c:v>
                </c:pt>
                <c:pt idx="2">
                  <c:v>1.4139372734590259</c:v>
                </c:pt>
                <c:pt idx="3">
                  <c:v>0.31270904899320523</c:v>
                </c:pt>
                <c:pt idx="4">
                  <c:v>0</c:v>
                </c:pt>
                <c:pt idx="5">
                  <c:v>1.4170689822283455</c:v>
                </c:pt>
                <c:pt idx="6">
                  <c:v>85.062300192520794</c:v>
                </c:pt>
                <c:pt idx="7">
                  <c:v>0.48632612703360378</c:v>
                </c:pt>
                <c:pt idx="8">
                  <c:v>0</c:v>
                </c:pt>
                <c:pt idx="9">
                  <c:v>5.2656729635815962</c:v>
                </c:pt>
              </c:numCache>
            </c:numRef>
          </c:val>
          <c:extLst>
            <c:ext xmlns:c16="http://schemas.microsoft.com/office/drawing/2014/chart" uri="{C3380CC4-5D6E-409C-BE32-E72D297353CC}">
              <c16:uniqueId val="{00000001-AE33-4945-AF22-E192035ADA94}"/>
            </c:ext>
          </c:extLst>
        </c:ser>
        <c:ser>
          <c:idx val="2"/>
          <c:order val="2"/>
          <c:tx>
            <c:strRef>
              <c:f>Caquetá!$B$12</c:f>
              <c:strCache>
                <c:ptCount val="1"/>
                <c:pt idx="0">
                  <c:v>Deseable</c:v>
                </c:pt>
              </c:strCache>
            </c:strRef>
          </c:tx>
          <c:spPr>
            <a:solidFill>
              <a:schemeClr val="accent3"/>
            </a:solidFill>
            <a:ln>
              <a:noFill/>
            </a:ln>
            <a:effectLst/>
          </c:spPr>
          <c:invertIfNegative val="0"/>
          <c:cat>
            <c:strRef>
              <c:f>Caquetá!$C$9:$L$9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Caquetá!$C$12:$L$12</c:f>
              <c:numCache>
                <c:formatCode>0.00</c:formatCode>
                <c:ptCount val="10"/>
                <c:pt idx="0">
                  <c:v>9.9329065590622108</c:v>
                </c:pt>
                <c:pt idx="1">
                  <c:v>0.10078998344753168</c:v>
                </c:pt>
                <c:pt idx="2">
                  <c:v>97.577201080875582</c:v>
                </c:pt>
                <c:pt idx="3">
                  <c:v>99.368742652624718</c:v>
                </c:pt>
                <c:pt idx="4">
                  <c:v>96.512353699152598</c:v>
                </c:pt>
                <c:pt idx="5">
                  <c:v>11.213841895088153</c:v>
                </c:pt>
                <c:pt idx="6">
                  <c:v>14.937699807479193</c:v>
                </c:pt>
                <c:pt idx="7">
                  <c:v>92.348337587898442</c:v>
                </c:pt>
                <c:pt idx="8">
                  <c:v>100</c:v>
                </c:pt>
                <c:pt idx="9">
                  <c:v>90.888409288172497</c:v>
                </c:pt>
              </c:numCache>
            </c:numRef>
          </c:val>
          <c:extLst>
            <c:ext xmlns:c16="http://schemas.microsoft.com/office/drawing/2014/chart" uri="{C3380CC4-5D6E-409C-BE32-E72D297353CC}">
              <c16:uniqueId val="{00000002-AE33-4945-AF22-E192035ADA94}"/>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2.8851059080726026E-3"/>
              <c:y val="0.147748686181612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Putumayo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Putumayo!$B$10</c:f>
              <c:strCache>
                <c:ptCount val="1"/>
                <c:pt idx="0">
                  <c:v>Insostenible</c:v>
                </c:pt>
              </c:strCache>
            </c:strRef>
          </c:tx>
          <c:spPr>
            <a:solidFill>
              <a:srgbClr val="FF0000"/>
            </a:solidFill>
            <a:ln>
              <a:noFill/>
            </a:ln>
            <a:effectLst/>
          </c:spPr>
          <c:invertIfNegative val="0"/>
          <c:cat>
            <c:strRef>
              <c:f>Putumayo!$C$9:$L$9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Putumayo!$C$10:$L$10</c:f>
              <c:numCache>
                <c:formatCode>0.00</c:formatCode>
                <c:ptCount val="10"/>
                <c:pt idx="0">
                  <c:v>29.545245508227012</c:v>
                </c:pt>
                <c:pt idx="1">
                  <c:v>69.260672783293515</c:v>
                </c:pt>
                <c:pt idx="2">
                  <c:v>20.058994835581139</c:v>
                </c:pt>
                <c:pt idx="3">
                  <c:v>0.2457503617810948</c:v>
                </c:pt>
                <c:pt idx="4">
                  <c:v>17.866690620038021</c:v>
                </c:pt>
                <c:pt idx="5">
                  <c:v>22.519035927730187</c:v>
                </c:pt>
                <c:pt idx="6">
                  <c:v>0</c:v>
                </c:pt>
                <c:pt idx="7">
                  <c:v>40.121955856077108</c:v>
                </c:pt>
                <c:pt idx="8">
                  <c:v>0</c:v>
                </c:pt>
                <c:pt idx="9">
                  <c:v>9.0247970515928664</c:v>
                </c:pt>
              </c:numCache>
            </c:numRef>
          </c:val>
          <c:extLst>
            <c:ext xmlns:c16="http://schemas.microsoft.com/office/drawing/2014/chart" uri="{C3380CC4-5D6E-409C-BE32-E72D297353CC}">
              <c16:uniqueId val="{00000000-196E-4085-B050-A3F4A9617F91}"/>
            </c:ext>
          </c:extLst>
        </c:ser>
        <c:ser>
          <c:idx val="1"/>
          <c:order val="1"/>
          <c:tx>
            <c:strRef>
              <c:f>Putumayo!$B$11</c:f>
              <c:strCache>
                <c:ptCount val="1"/>
                <c:pt idx="0">
                  <c:v>Aceptable</c:v>
                </c:pt>
              </c:strCache>
            </c:strRef>
          </c:tx>
          <c:spPr>
            <a:solidFill>
              <a:srgbClr val="FFFF00"/>
            </a:solidFill>
            <a:ln>
              <a:noFill/>
            </a:ln>
            <a:effectLst/>
          </c:spPr>
          <c:invertIfNegative val="0"/>
          <c:cat>
            <c:strRef>
              <c:f>Putumayo!$C$9:$L$9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Putumayo!$C$11:$L$11</c:f>
              <c:numCache>
                <c:formatCode>0.00</c:formatCode>
                <c:ptCount val="10"/>
                <c:pt idx="0">
                  <c:v>50.344274834731173</c:v>
                </c:pt>
                <c:pt idx="1">
                  <c:v>29.939536615533502</c:v>
                </c:pt>
                <c:pt idx="2">
                  <c:v>10.894643932212837</c:v>
                </c:pt>
                <c:pt idx="3">
                  <c:v>0</c:v>
                </c:pt>
                <c:pt idx="4">
                  <c:v>13.263946703397508</c:v>
                </c:pt>
                <c:pt idx="5">
                  <c:v>15.540241378509497</c:v>
                </c:pt>
                <c:pt idx="6">
                  <c:v>43.983862029979825</c:v>
                </c:pt>
                <c:pt idx="7">
                  <c:v>1.8603815171634077</c:v>
                </c:pt>
                <c:pt idx="8">
                  <c:v>3.6413163519032987</c:v>
                </c:pt>
                <c:pt idx="9">
                  <c:v>72.727769627221704</c:v>
                </c:pt>
              </c:numCache>
            </c:numRef>
          </c:val>
          <c:extLst>
            <c:ext xmlns:c16="http://schemas.microsoft.com/office/drawing/2014/chart" uri="{C3380CC4-5D6E-409C-BE32-E72D297353CC}">
              <c16:uniqueId val="{00000000-AE3D-4B8C-81A0-904124802E8E}"/>
            </c:ext>
          </c:extLst>
        </c:ser>
        <c:ser>
          <c:idx val="2"/>
          <c:order val="2"/>
          <c:tx>
            <c:strRef>
              <c:f>Putumayo!$B$12</c:f>
              <c:strCache>
                <c:ptCount val="1"/>
                <c:pt idx="0">
                  <c:v>Deseable</c:v>
                </c:pt>
              </c:strCache>
            </c:strRef>
          </c:tx>
          <c:spPr>
            <a:solidFill>
              <a:schemeClr val="accent3"/>
            </a:solidFill>
            <a:ln>
              <a:noFill/>
            </a:ln>
            <a:effectLst/>
          </c:spPr>
          <c:invertIfNegative val="0"/>
          <c:cat>
            <c:strRef>
              <c:f>Putumayo!$C$9:$L$9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Putumayo!$C$12:$L$12</c:f>
              <c:numCache>
                <c:formatCode>0.00</c:formatCode>
                <c:ptCount val="10"/>
                <c:pt idx="0">
                  <c:v>20.110479657041811</c:v>
                </c:pt>
                <c:pt idx="1">
                  <c:v>0.79979060117298639</c:v>
                </c:pt>
                <c:pt idx="2">
                  <c:v>69.046361232206038</c:v>
                </c:pt>
                <c:pt idx="3">
                  <c:v>99.754249638218909</c:v>
                </c:pt>
                <c:pt idx="4">
                  <c:v>68.869362676564464</c:v>
                </c:pt>
                <c:pt idx="5">
                  <c:v>61.940722693760321</c:v>
                </c:pt>
                <c:pt idx="6">
                  <c:v>56.016137970020182</c:v>
                </c:pt>
                <c:pt idx="7">
                  <c:v>58.017662626759481</c:v>
                </c:pt>
                <c:pt idx="8">
                  <c:v>96.358683648096701</c:v>
                </c:pt>
                <c:pt idx="9">
                  <c:v>18.247433321185426</c:v>
                </c:pt>
              </c:numCache>
            </c:numRef>
          </c:val>
          <c:extLst>
            <c:ext xmlns:c16="http://schemas.microsoft.com/office/drawing/2014/chart" uri="{C3380CC4-5D6E-409C-BE32-E72D297353CC}">
              <c16:uniqueId val="{00000001-AE3D-4B8C-81A0-904124802E8E}"/>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3.7844443065931E-3"/>
              <c:y val="0.1393081701094076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 </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Boyacá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Boyacá!$B$10</c:f>
              <c:strCache>
                <c:ptCount val="1"/>
                <c:pt idx="0">
                  <c:v>Insostenible</c:v>
                </c:pt>
              </c:strCache>
            </c:strRef>
          </c:tx>
          <c:spPr>
            <a:solidFill>
              <a:srgbClr val="FF0000"/>
            </a:solidFill>
            <a:ln>
              <a:noFill/>
            </a:ln>
            <a:effectLst/>
          </c:spPr>
          <c:invertIfNegative val="0"/>
          <c:cat>
            <c:strRef>
              <c:f>Boyacá!$C$9:$L$9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Boyacá!$C$10:$L$10</c:f>
              <c:numCache>
                <c:formatCode>0.00</c:formatCode>
                <c:ptCount val="10"/>
                <c:pt idx="0">
                  <c:v>10.82011685367962</c:v>
                </c:pt>
                <c:pt idx="1">
                  <c:v>57.916665431401967</c:v>
                </c:pt>
                <c:pt idx="2">
                  <c:v>1.7444876148205879</c:v>
                </c:pt>
                <c:pt idx="3">
                  <c:v>8.4562311657115501</c:v>
                </c:pt>
                <c:pt idx="4">
                  <c:v>34.547418821049199</c:v>
                </c:pt>
                <c:pt idx="5">
                  <c:v>28.886021850446468</c:v>
                </c:pt>
                <c:pt idx="6">
                  <c:v>0.63967996770838786</c:v>
                </c:pt>
                <c:pt idx="7">
                  <c:v>22.451358992324828</c:v>
                </c:pt>
                <c:pt idx="8">
                  <c:v>0</c:v>
                </c:pt>
                <c:pt idx="9">
                  <c:v>15.224874147295672</c:v>
                </c:pt>
              </c:numCache>
            </c:numRef>
          </c:val>
          <c:extLst>
            <c:ext xmlns:c16="http://schemas.microsoft.com/office/drawing/2014/chart" uri="{C3380CC4-5D6E-409C-BE32-E72D297353CC}">
              <c16:uniqueId val="{00000000-435C-4721-9772-66ED67C59EAB}"/>
            </c:ext>
          </c:extLst>
        </c:ser>
        <c:ser>
          <c:idx val="1"/>
          <c:order val="1"/>
          <c:tx>
            <c:strRef>
              <c:f>Boyacá!$B$11</c:f>
              <c:strCache>
                <c:ptCount val="1"/>
                <c:pt idx="0">
                  <c:v>Aceptable</c:v>
                </c:pt>
              </c:strCache>
            </c:strRef>
          </c:tx>
          <c:spPr>
            <a:solidFill>
              <a:srgbClr val="FFFF00"/>
            </a:solidFill>
            <a:ln>
              <a:noFill/>
            </a:ln>
            <a:effectLst/>
          </c:spPr>
          <c:invertIfNegative val="0"/>
          <c:cat>
            <c:strRef>
              <c:f>Boyacá!$C$9:$L$9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Boyacá!$C$11:$L$11</c:f>
              <c:numCache>
                <c:formatCode>0.00</c:formatCode>
                <c:ptCount val="10"/>
                <c:pt idx="0">
                  <c:v>54.439382613914731</c:v>
                </c:pt>
                <c:pt idx="1">
                  <c:v>39.47651327162712</c:v>
                </c:pt>
                <c:pt idx="2">
                  <c:v>0.93300658796186642</c:v>
                </c:pt>
                <c:pt idx="3">
                  <c:v>1.2748272680189963</c:v>
                </c:pt>
                <c:pt idx="4">
                  <c:v>3.5993112286453446</c:v>
                </c:pt>
                <c:pt idx="5">
                  <c:v>6.7669986699631677</c:v>
                </c:pt>
                <c:pt idx="6">
                  <c:v>51.639049339935319</c:v>
                </c:pt>
                <c:pt idx="7">
                  <c:v>1.599661244503181</c:v>
                </c:pt>
                <c:pt idx="8">
                  <c:v>0.18816951182889918</c:v>
                </c:pt>
                <c:pt idx="9">
                  <c:v>25.635302107707037</c:v>
                </c:pt>
              </c:numCache>
            </c:numRef>
          </c:val>
          <c:extLst>
            <c:ext xmlns:c16="http://schemas.microsoft.com/office/drawing/2014/chart" uri="{C3380CC4-5D6E-409C-BE32-E72D297353CC}">
              <c16:uniqueId val="{00000001-435C-4721-9772-66ED67C59EAB}"/>
            </c:ext>
          </c:extLst>
        </c:ser>
        <c:ser>
          <c:idx val="2"/>
          <c:order val="2"/>
          <c:tx>
            <c:strRef>
              <c:f>Boyacá!$B$12</c:f>
              <c:strCache>
                <c:ptCount val="1"/>
                <c:pt idx="0">
                  <c:v>Deseable</c:v>
                </c:pt>
              </c:strCache>
            </c:strRef>
          </c:tx>
          <c:spPr>
            <a:solidFill>
              <a:schemeClr val="accent3"/>
            </a:solidFill>
            <a:ln>
              <a:noFill/>
            </a:ln>
            <a:effectLst/>
          </c:spPr>
          <c:invertIfNegative val="0"/>
          <c:cat>
            <c:strRef>
              <c:f>Boyacá!$C$9:$L$9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Boyacá!$C$12:$L$12</c:f>
              <c:numCache>
                <c:formatCode>0.00</c:formatCode>
                <c:ptCount val="10"/>
                <c:pt idx="0">
                  <c:v>34.74050053240564</c:v>
                </c:pt>
                <c:pt idx="1">
                  <c:v>2.606821296970919</c:v>
                </c:pt>
                <c:pt idx="2">
                  <c:v>97.322505797217545</c:v>
                </c:pt>
                <c:pt idx="3">
                  <c:v>90.268941566269461</c:v>
                </c:pt>
                <c:pt idx="4">
                  <c:v>61.853269950305453</c:v>
                </c:pt>
                <c:pt idx="5">
                  <c:v>64.346979479590374</c:v>
                </c:pt>
                <c:pt idx="6">
                  <c:v>47.721270692356285</c:v>
                </c:pt>
                <c:pt idx="7">
                  <c:v>75.948979763171977</c:v>
                </c:pt>
                <c:pt idx="8">
                  <c:v>99.811830488171111</c:v>
                </c:pt>
                <c:pt idx="9">
                  <c:v>59.13982374499728</c:v>
                </c:pt>
              </c:numCache>
            </c:numRef>
          </c:val>
          <c:extLst>
            <c:ext xmlns:c16="http://schemas.microsoft.com/office/drawing/2014/chart" uri="{C3380CC4-5D6E-409C-BE32-E72D297353CC}">
              <c16:uniqueId val="{00000002-435C-4721-9772-66ED67C59EAB}"/>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3.7844692852611189E-3"/>
              <c:y val="0.1852731952442090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Caldas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Caldas!$B$10</c:f>
              <c:strCache>
                <c:ptCount val="1"/>
                <c:pt idx="0">
                  <c:v>Insostenible</c:v>
                </c:pt>
              </c:strCache>
            </c:strRef>
          </c:tx>
          <c:spPr>
            <a:solidFill>
              <a:srgbClr val="FF0000"/>
            </a:solidFill>
            <a:ln>
              <a:noFill/>
            </a:ln>
            <a:effectLst/>
          </c:spPr>
          <c:invertIfNegative val="0"/>
          <c:cat>
            <c:strRef>
              <c:f>Caldas!$C$9:$L$9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Caldas!$C$10:$L$10</c:f>
              <c:numCache>
                <c:formatCode>0.00</c:formatCode>
                <c:ptCount val="10"/>
                <c:pt idx="0">
                  <c:v>11.294882755957257</c:v>
                </c:pt>
                <c:pt idx="1">
                  <c:v>73.939619135443195</c:v>
                </c:pt>
                <c:pt idx="2">
                  <c:v>0.41279283705648923</c:v>
                </c:pt>
                <c:pt idx="3">
                  <c:v>0.99947273667785752</c:v>
                </c:pt>
                <c:pt idx="4">
                  <c:v>19.244628168815893</c:v>
                </c:pt>
                <c:pt idx="5">
                  <c:v>9.1412782835436399</c:v>
                </c:pt>
                <c:pt idx="6">
                  <c:v>0</c:v>
                </c:pt>
                <c:pt idx="7">
                  <c:v>41.190371552823514</c:v>
                </c:pt>
                <c:pt idx="8">
                  <c:v>2.7264130044459757E-3</c:v>
                </c:pt>
                <c:pt idx="9">
                  <c:v>21.624212380087172</c:v>
                </c:pt>
              </c:numCache>
            </c:numRef>
          </c:val>
          <c:extLst>
            <c:ext xmlns:c16="http://schemas.microsoft.com/office/drawing/2014/chart" uri="{C3380CC4-5D6E-409C-BE32-E72D297353CC}">
              <c16:uniqueId val="{00000000-6016-472D-BAD9-E5DC48ADB42E}"/>
            </c:ext>
          </c:extLst>
        </c:ser>
        <c:ser>
          <c:idx val="1"/>
          <c:order val="1"/>
          <c:tx>
            <c:strRef>
              <c:f>Caldas!$B$11</c:f>
              <c:strCache>
                <c:ptCount val="1"/>
                <c:pt idx="0">
                  <c:v>Aceptable</c:v>
                </c:pt>
              </c:strCache>
            </c:strRef>
          </c:tx>
          <c:spPr>
            <a:solidFill>
              <a:srgbClr val="FFFF00"/>
            </a:solidFill>
            <a:ln>
              <a:noFill/>
            </a:ln>
            <a:effectLst/>
          </c:spPr>
          <c:invertIfNegative val="0"/>
          <c:cat>
            <c:strRef>
              <c:f>Caldas!$C$9:$L$9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Caldas!$C$11:$L$11</c:f>
              <c:numCache>
                <c:formatCode>0.00</c:formatCode>
                <c:ptCount val="10"/>
                <c:pt idx="0">
                  <c:v>59.224395019078649</c:v>
                </c:pt>
                <c:pt idx="1">
                  <c:v>24.779948506587338</c:v>
                </c:pt>
                <c:pt idx="2">
                  <c:v>0.45013221875878917</c:v>
                </c:pt>
                <c:pt idx="3">
                  <c:v>0.80404026181827937</c:v>
                </c:pt>
                <c:pt idx="4">
                  <c:v>20.289001817881346</c:v>
                </c:pt>
                <c:pt idx="5">
                  <c:v>16.800621221282082</c:v>
                </c:pt>
                <c:pt idx="6">
                  <c:v>49.230755763116548</c:v>
                </c:pt>
                <c:pt idx="7">
                  <c:v>1.9823088316616684</c:v>
                </c:pt>
                <c:pt idx="8">
                  <c:v>1.6301393115232428</c:v>
                </c:pt>
                <c:pt idx="9">
                  <c:v>8.0049060707768227</c:v>
                </c:pt>
              </c:numCache>
            </c:numRef>
          </c:val>
          <c:extLst>
            <c:ext xmlns:c16="http://schemas.microsoft.com/office/drawing/2014/chart" uri="{C3380CC4-5D6E-409C-BE32-E72D297353CC}">
              <c16:uniqueId val="{00000001-6016-472D-BAD9-E5DC48ADB42E}"/>
            </c:ext>
          </c:extLst>
        </c:ser>
        <c:ser>
          <c:idx val="2"/>
          <c:order val="2"/>
          <c:tx>
            <c:strRef>
              <c:f>Caldas!$B$12</c:f>
              <c:strCache>
                <c:ptCount val="1"/>
                <c:pt idx="0">
                  <c:v>Deseable</c:v>
                </c:pt>
              </c:strCache>
            </c:strRef>
          </c:tx>
          <c:spPr>
            <a:solidFill>
              <a:schemeClr val="accent3"/>
            </a:solidFill>
            <a:ln>
              <a:noFill/>
            </a:ln>
            <a:effectLst/>
          </c:spPr>
          <c:invertIfNegative val="0"/>
          <c:cat>
            <c:strRef>
              <c:f>Caldas!$C$9:$L$9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Caldas!$C$12:$L$12</c:f>
              <c:numCache>
                <c:formatCode>0.00</c:formatCode>
                <c:ptCount val="10"/>
                <c:pt idx="0">
                  <c:v>29.48072222496409</c:v>
                </c:pt>
                <c:pt idx="1">
                  <c:v>1.2804323579694781</c:v>
                </c:pt>
                <c:pt idx="2">
                  <c:v>99.137074944184732</c:v>
                </c:pt>
                <c:pt idx="3">
                  <c:v>98.196487001503868</c:v>
                </c:pt>
                <c:pt idx="4">
                  <c:v>60.466370013302772</c:v>
                </c:pt>
                <c:pt idx="5">
                  <c:v>74.058100495174287</c:v>
                </c:pt>
                <c:pt idx="6">
                  <c:v>50.769244236883438</c:v>
                </c:pt>
                <c:pt idx="7">
                  <c:v>56.827319615514817</c:v>
                </c:pt>
                <c:pt idx="8">
                  <c:v>98.367134275472296</c:v>
                </c:pt>
                <c:pt idx="9">
                  <c:v>70.370881549136001</c:v>
                </c:pt>
              </c:numCache>
            </c:numRef>
          </c:val>
          <c:extLst>
            <c:ext xmlns:c16="http://schemas.microsoft.com/office/drawing/2014/chart" uri="{C3380CC4-5D6E-409C-BE32-E72D297353CC}">
              <c16:uniqueId val="{00000002-6016-472D-BAD9-E5DC48ADB42E}"/>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5.5781085850631212E-3"/>
              <c:y val="0.154616928038302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2.4.1 ODS: Cundinamarca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Cundinamarca!$B$10</c:f>
              <c:strCache>
                <c:ptCount val="1"/>
                <c:pt idx="0">
                  <c:v>Insostenible</c:v>
                </c:pt>
              </c:strCache>
            </c:strRef>
          </c:tx>
          <c:spPr>
            <a:solidFill>
              <a:srgbClr val="FF0000"/>
            </a:solidFill>
            <a:ln>
              <a:noFill/>
            </a:ln>
            <a:effectLst/>
          </c:spPr>
          <c:invertIfNegative val="0"/>
          <c:cat>
            <c:strRef>
              <c:f>Cundinamarca!$C$9:$L$9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Cundinamarca!$C$10:$L$10</c:f>
              <c:numCache>
                <c:formatCode>0.00</c:formatCode>
                <c:ptCount val="10"/>
                <c:pt idx="0">
                  <c:v>15.071401189599094</c:v>
                </c:pt>
                <c:pt idx="1">
                  <c:v>67.16034350219077</c:v>
                </c:pt>
                <c:pt idx="2">
                  <c:v>1.0367559386754224</c:v>
                </c:pt>
                <c:pt idx="3">
                  <c:v>9.835854512388055</c:v>
                </c:pt>
                <c:pt idx="4">
                  <c:v>34.171615198421833</c:v>
                </c:pt>
                <c:pt idx="5">
                  <c:v>21.379599025977651</c:v>
                </c:pt>
                <c:pt idx="6">
                  <c:v>0.27284267309574184</c:v>
                </c:pt>
                <c:pt idx="7">
                  <c:v>34.122279531217117</c:v>
                </c:pt>
                <c:pt idx="8">
                  <c:v>0</c:v>
                </c:pt>
                <c:pt idx="9">
                  <c:v>15.161860611670802</c:v>
                </c:pt>
              </c:numCache>
            </c:numRef>
          </c:val>
          <c:extLst>
            <c:ext xmlns:c16="http://schemas.microsoft.com/office/drawing/2014/chart" uri="{C3380CC4-5D6E-409C-BE32-E72D297353CC}">
              <c16:uniqueId val="{00000000-A9D1-48B4-9ED7-E9B5B7C5DC76}"/>
            </c:ext>
          </c:extLst>
        </c:ser>
        <c:ser>
          <c:idx val="1"/>
          <c:order val="1"/>
          <c:tx>
            <c:strRef>
              <c:f>Cundinamarca!$B$11</c:f>
              <c:strCache>
                <c:ptCount val="1"/>
                <c:pt idx="0">
                  <c:v>Aceptable</c:v>
                </c:pt>
              </c:strCache>
            </c:strRef>
          </c:tx>
          <c:spPr>
            <a:solidFill>
              <a:srgbClr val="FFFF00"/>
            </a:solidFill>
            <a:ln>
              <a:noFill/>
            </a:ln>
            <a:effectLst/>
          </c:spPr>
          <c:invertIfNegative val="0"/>
          <c:cat>
            <c:strRef>
              <c:f>Cundinamarca!$C$9:$L$9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Cundinamarca!$C$11:$L$11</c:f>
              <c:numCache>
                <c:formatCode>0.00</c:formatCode>
                <c:ptCount val="10"/>
                <c:pt idx="0">
                  <c:v>45.540994991375399</c:v>
                </c:pt>
                <c:pt idx="1">
                  <c:v>29.577244429825523</c:v>
                </c:pt>
                <c:pt idx="2">
                  <c:v>2.8401373047149234</c:v>
                </c:pt>
                <c:pt idx="3">
                  <c:v>2.5734515598356569</c:v>
                </c:pt>
                <c:pt idx="4">
                  <c:v>7.9649611806999925</c:v>
                </c:pt>
                <c:pt idx="5">
                  <c:v>15.827657011418861</c:v>
                </c:pt>
                <c:pt idx="6">
                  <c:v>51.125315242668592</c:v>
                </c:pt>
                <c:pt idx="7">
                  <c:v>4.8853897401359028</c:v>
                </c:pt>
                <c:pt idx="8">
                  <c:v>1.2131218816458498</c:v>
                </c:pt>
                <c:pt idx="9">
                  <c:v>19.41382897913412</c:v>
                </c:pt>
              </c:numCache>
            </c:numRef>
          </c:val>
          <c:extLst>
            <c:ext xmlns:c16="http://schemas.microsoft.com/office/drawing/2014/chart" uri="{C3380CC4-5D6E-409C-BE32-E72D297353CC}">
              <c16:uniqueId val="{00000001-A9D1-48B4-9ED7-E9B5B7C5DC76}"/>
            </c:ext>
          </c:extLst>
        </c:ser>
        <c:ser>
          <c:idx val="2"/>
          <c:order val="2"/>
          <c:tx>
            <c:strRef>
              <c:f>Cundinamarca!$B$12</c:f>
              <c:strCache>
                <c:ptCount val="1"/>
                <c:pt idx="0">
                  <c:v>Deseable</c:v>
                </c:pt>
              </c:strCache>
            </c:strRef>
          </c:tx>
          <c:spPr>
            <a:solidFill>
              <a:schemeClr val="accent3"/>
            </a:solidFill>
            <a:ln>
              <a:noFill/>
            </a:ln>
            <a:effectLst/>
          </c:spPr>
          <c:invertIfNegative val="0"/>
          <c:cat>
            <c:strRef>
              <c:f>Cundinamarca!$C$9:$L$9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Cundinamarca!$C$12:$L$12</c:f>
              <c:numCache>
                <c:formatCode>0.00</c:formatCode>
                <c:ptCount val="10"/>
                <c:pt idx="0">
                  <c:v>39.387603819025493</c:v>
                </c:pt>
                <c:pt idx="1">
                  <c:v>3.2624120679837221</c:v>
                </c:pt>
                <c:pt idx="2">
                  <c:v>96.123106756609673</c:v>
                </c:pt>
                <c:pt idx="3">
                  <c:v>87.590693927776286</c:v>
                </c:pt>
                <c:pt idx="4">
                  <c:v>57.863423620878173</c:v>
                </c:pt>
                <c:pt idx="5">
                  <c:v>62.792743962603502</c:v>
                </c:pt>
                <c:pt idx="6">
                  <c:v>48.60184208423567</c:v>
                </c:pt>
                <c:pt idx="7">
                  <c:v>60.992330728646984</c:v>
                </c:pt>
                <c:pt idx="8">
                  <c:v>98.786878118354167</c:v>
                </c:pt>
                <c:pt idx="9">
                  <c:v>65.424310409195087</c:v>
                </c:pt>
              </c:numCache>
            </c:numRef>
          </c:val>
          <c:extLst>
            <c:ext xmlns:c16="http://schemas.microsoft.com/office/drawing/2014/chart" uri="{C3380CC4-5D6E-409C-BE32-E72D297353CC}">
              <c16:uniqueId val="{00000002-A9D1-48B4-9ED7-E9B5B7C5DC76}"/>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73E-3"/>
              <c:y val="0.1364946647520061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 </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Huila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Huila!$B$10</c:f>
              <c:strCache>
                <c:ptCount val="1"/>
                <c:pt idx="0">
                  <c:v>Insostenible</c:v>
                </c:pt>
              </c:strCache>
            </c:strRef>
          </c:tx>
          <c:spPr>
            <a:solidFill>
              <a:srgbClr val="FF0000"/>
            </a:solidFill>
            <a:ln>
              <a:noFill/>
            </a:ln>
            <a:effectLst/>
          </c:spPr>
          <c:invertIfNegative val="0"/>
          <c:cat>
            <c:strRef>
              <c:f>Huila!$C$9:$L$9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Huila!$C$10:$L$10</c:f>
              <c:numCache>
                <c:formatCode>0.00</c:formatCode>
                <c:ptCount val="10"/>
                <c:pt idx="0">
                  <c:v>4.458773812219909</c:v>
                </c:pt>
                <c:pt idx="1">
                  <c:v>66.424407047845961</c:v>
                </c:pt>
                <c:pt idx="2">
                  <c:v>0.39292940220649719</c:v>
                </c:pt>
                <c:pt idx="3">
                  <c:v>2.3902840214842391</c:v>
                </c:pt>
                <c:pt idx="4">
                  <c:v>43.996111661249302</c:v>
                </c:pt>
                <c:pt idx="5">
                  <c:v>27.246120666363431</c:v>
                </c:pt>
                <c:pt idx="6">
                  <c:v>3.3198210471209597</c:v>
                </c:pt>
                <c:pt idx="7">
                  <c:v>32.58803805064673</c:v>
                </c:pt>
                <c:pt idx="8">
                  <c:v>0</c:v>
                </c:pt>
                <c:pt idx="9">
                  <c:v>1.5864112969307509</c:v>
                </c:pt>
              </c:numCache>
            </c:numRef>
          </c:val>
          <c:extLst>
            <c:ext xmlns:c16="http://schemas.microsoft.com/office/drawing/2014/chart" uri="{C3380CC4-5D6E-409C-BE32-E72D297353CC}">
              <c16:uniqueId val="{00000000-A553-4AF5-9C0A-A836669D751A}"/>
            </c:ext>
          </c:extLst>
        </c:ser>
        <c:ser>
          <c:idx val="1"/>
          <c:order val="1"/>
          <c:tx>
            <c:strRef>
              <c:f>Huila!$B$11</c:f>
              <c:strCache>
                <c:ptCount val="1"/>
                <c:pt idx="0">
                  <c:v>Aceptable</c:v>
                </c:pt>
              </c:strCache>
            </c:strRef>
          </c:tx>
          <c:spPr>
            <a:solidFill>
              <a:srgbClr val="FFFF00"/>
            </a:solidFill>
            <a:ln>
              <a:noFill/>
            </a:ln>
            <a:effectLst/>
          </c:spPr>
          <c:invertIfNegative val="0"/>
          <c:cat>
            <c:strRef>
              <c:f>Huila!$C$9:$L$9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Huila!$C$11:$L$11</c:f>
              <c:numCache>
                <c:formatCode>0.00</c:formatCode>
                <c:ptCount val="10"/>
                <c:pt idx="0">
                  <c:v>51.769142814415481</c:v>
                </c:pt>
                <c:pt idx="1">
                  <c:v>28.298914804679598</c:v>
                </c:pt>
                <c:pt idx="2">
                  <c:v>0.52097492595962547</c:v>
                </c:pt>
                <c:pt idx="3">
                  <c:v>6.9526680248770294</c:v>
                </c:pt>
                <c:pt idx="4">
                  <c:v>8.7406031311018726</c:v>
                </c:pt>
                <c:pt idx="5">
                  <c:v>11.228175612117941</c:v>
                </c:pt>
                <c:pt idx="6">
                  <c:v>53.800983960251727</c:v>
                </c:pt>
                <c:pt idx="7">
                  <c:v>4.9016383720668504</c:v>
                </c:pt>
                <c:pt idx="8">
                  <c:v>0.17849508353995461</c:v>
                </c:pt>
                <c:pt idx="9">
                  <c:v>44.937450360346702</c:v>
                </c:pt>
              </c:numCache>
            </c:numRef>
          </c:val>
          <c:extLst>
            <c:ext xmlns:c16="http://schemas.microsoft.com/office/drawing/2014/chart" uri="{C3380CC4-5D6E-409C-BE32-E72D297353CC}">
              <c16:uniqueId val="{00000001-A553-4AF5-9C0A-A836669D751A}"/>
            </c:ext>
          </c:extLst>
        </c:ser>
        <c:ser>
          <c:idx val="2"/>
          <c:order val="2"/>
          <c:tx>
            <c:strRef>
              <c:f>Huila!$B$12</c:f>
              <c:strCache>
                <c:ptCount val="1"/>
                <c:pt idx="0">
                  <c:v>Deseable</c:v>
                </c:pt>
              </c:strCache>
            </c:strRef>
          </c:tx>
          <c:spPr>
            <a:solidFill>
              <a:schemeClr val="accent3"/>
            </a:solidFill>
            <a:ln>
              <a:noFill/>
            </a:ln>
            <a:effectLst/>
          </c:spPr>
          <c:invertIfNegative val="0"/>
          <c:cat>
            <c:strRef>
              <c:f>Huila!$C$9:$L$9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Huila!$C$12:$L$12</c:f>
              <c:numCache>
                <c:formatCode>0.00</c:formatCode>
                <c:ptCount val="10"/>
                <c:pt idx="0">
                  <c:v>43.772083373364609</c:v>
                </c:pt>
                <c:pt idx="1">
                  <c:v>5.2766781474744429</c:v>
                </c:pt>
                <c:pt idx="2">
                  <c:v>99.086095671833874</c:v>
                </c:pt>
                <c:pt idx="3">
                  <c:v>90.657047953638738</c:v>
                </c:pt>
                <c:pt idx="4">
                  <c:v>47.263285207648828</c:v>
                </c:pt>
                <c:pt idx="5">
                  <c:v>61.525703721518624</c:v>
                </c:pt>
                <c:pt idx="6">
                  <c:v>42.879194992627312</c:v>
                </c:pt>
                <c:pt idx="7">
                  <c:v>62.510323577286421</c:v>
                </c:pt>
                <c:pt idx="8">
                  <c:v>99.821504916460057</c:v>
                </c:pt>
                <c:pt idx="9">
                  <c:v>53.476138342722543</c:v>
                </c:pt>
              </c:numCache>
            </c:numRef>
          </c:val>
          <c:extLst>
            <c:ext xmlns:c16="http://schemas.microsoft.com/office/drawing/2014/chart" uri="{C3380CC4-5D6E-409C-BE32-E72D297353CC}">
              <c16:uniqueId val="{00000002-A553-4AF5-9C0A-A836669D751A}"/>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6.4824595021545882E-3"/>
              <c:y val="0.147748686181612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Norte de Santander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'Norte Santander'!$B$10</c:f>
              <c:strCache>
                <c:ptCount val="1"/>
                <c:pt idx="0">
                  <c:v>Insostenible</c:v>
                </c:pt>
              </c:strCache>
            </c:strRef>
          </c:tx>
          <c:spPr>
            <a:solidFill>
              <a:srgbClr val="FF0000"/>
            </a:solidFill>
            <a:ln>
              <a:noFill/>
            </a:ln>
            <a:effectLst/>
          </c:spPr>
          <c:invertIfNegative val="0"/>
          <c:cat>
            <c:strRef>
              <c:f>'Norte Santander'!$C$9:$L$9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'Norte Santander'!$C$10:$L$10</c:f>
              <c:numCache>
                <c:formatCode>0.00</c:formatCode>
                <c:ptCount val="10"/>
                <c:pt idx="0">
                  <c:v>11.348725686204059</c:v>
                </c:pt>
                <c:pt idx="1">
                  <c:v>63.337991488899526</c:v>
                </c:pt>
                <c:pt idx="2">
                  <c:v>2.529433361571567</c:v>
                </c:pt>
                <c:pt idx="3">
                  <c:v>16.564052912922389</c:v>
                </c:pt>
                <c:pt idx="4">
                  <c:v>38.722323718034765</c:v>
                </c:pt>
                <c:pt idx="5">
                  <c:v>32.091156180224282</c:v>
                </c:pt>
                <c:pt idx="6">
                  <c:v>7.9404506140277567E-2</c:v>
                </c:pt>
                <c:pt idx="7">
                  <c:v>47.877444311130141</c:v>
                </c:pt>
                <c:pt idx="8">
                  <c:v>0.12832555208678498</c:v>
                </c:pt>
                <c:pt idx="9">
                  <c:v>7.9065810159163847</c:v>
                </c:pt>
              </c:numCache>
            </c:numRef>
          </c:val>
          <c:extLst>
            <c:ext xmlns:c16="http://schemas.microsoft.com/office/drawing/2014/chart" uri="{C3380CC4-5D6E-409C-BE32-E72D297353CC}">
              <c16:uniqueId val="{00000000-92F5-4542-B199-45C06848CE63}"/>
            </c:ext>
          </c:extLst>
        </c:ser>
        <c:ser>
          <c:idx val="1"/>
          <c:order val="1"/>
          <c:tx>
            <c:strRef>
              <c:f>'Norte Santander'!$B$11</c:f>
              <c:strCache>
                <c:ptCount val="1"/>
                <c:pt idx="0">
                  <c:v>Aceptable</c:v>
                </c:pt>
              </c:strCache>
            </c:strRef>
          </c:tx>
          <c:spPr>
            <a:solidFill>
              <a:srgbClr val="FFFF00"/>
            </a:solidFill>
            <a:ln>
              <a:noFill/>
            </a:ln>
            <a:effectLst/>
          </c:spPr>
          <c:invertIfNegative val="0"/>
          <c:cat>
            <c:strRef>
              <c:f>'Norte Santander'!$C$9:$L$9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'Norte Santander'!$C$11:$L$11</c:f>
              <c:numCache>
                <c:formatCode>0.00</c:formatCode>
                <c:ptCount val="10"/>
                <c:pt idx="0">
                  <c:v>57.000669344337005</c:v>
                </c:pt>
                <c:pt idx="1">
                  <c:v>33.410879875095979</c:v>
                </c:pt>
                <c:pt idx="2">
                  <c:v>8.7730963354844302</c:v>
                </c:pt>
                <c:pt idx="3">
                  <c:v>2.8642640805607087</c:v>
                </c:pt>
                <c:pt idx="4">
                  <c:v>18.58619357543704</c:v>
                </c:pt>
                <c:pt idx="5">
                  <c:v>19.708113970945039</c:v>
                </c:pt>
                <c:pt idx="6">
                  <c:v>27.783351029522272</c:v>
                </c:pt>
                <c:pt idx="7">
                  <c:v>5.9728735256782857</c:v>
                </c:pt>
                <c:pt idx="8">
                  <c:v>13.479565774780161</c:v>
                </c:pt>
                <c:pt idx="9">
                  <c:v>34.101147791111138</c:v>
                </c:pt>
              </c:numCache>
            </c:numRef>
          </c:val>
          <c:extLst>
            <c:ext xmlns:c16="http://schemas.microsoft.com/office/drawing/2014/chart" uri="{C3380CC4-5D6E-409C-BE32-E72D297353CC}">
              <c16:uniqueId val="{00000001-92F5-4542-B199-45C06848CE63}"/>
            </c:ext>
          </c:extLst>
        </c:ser>
        <c:ser>
          <c:idx val="2"/>
          <c:order val="2"/>
          <c:tx>
            <c:strRef>
              <c:f>'Norte Santander'!$B$12</c:f>
              <c:strCache>
                <c:ptCount val="1"/>
                <c:pt idx="0">
                  <c:v>Deseable</c:v>
                </c:pt>
              </c:strCache>
            </c:strRef>
          </c:tx>
          <c:spPr>
            <a:solidFill>
              <a:schemeClr val="accent3"/>
            </a:solidFill>
            <a:ln>
              <a:noFill/>
            </a:ln>
            <a:effectLst/>
          </c:spPr>
          <c:invertIfNegative val="0"/>
          <c:cat>
            <c:strRef>
              <c:f>'Norte Santander'!$C$9:$L$9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'Norte Santander'!$C$12:$L$12</c:f>
              <c:numCache>
                <c:formatCode>0.00</c:formatCode>
                <c:ptCount val="10"/>
                <c:pt idx="0">
                  <c:v>31.650604969458929</c:v>
                </c:pt>
                <c:pt idx="1">
                  <c:v>3.2511286360044958</c:v>
                </c:pt>
                <c:pt idx="2">
                  <c:v>88.697470302943998</c:v>
                </c:pt>
                <c:pt idx="3">
                  <c:v>80.571683006516892</c:v>
                </c:pt>
                <c:pt idx="4">
                  <c:v>42.691482706528191</c:v>
                </c:pt>
                <c:pt idx="5">
                  <c:v>48.200729848830676</c:v>
                </c:pt>
                <c:pt idx="6">
                  <c:v>72.137244464337442</c:v>
                </c:pt>
                <c:pt idx="7">
                  <c:v>46.149682163191571</c:v>
                </c:pt>
                <c:pt idx="8">
                  <c:v>86.392108673133052</c:v>
                </c:pt>
                <c:pt idx="9">
                  <c:v>57.992271192972481</c:v>
                </c:pt>
              </c:numCache>
            </c:numRef>
          </c:val>
          <c:extLst>
            <c:ext xmlns:c16="http://schemas.microsoft.com/office/drawing/2014/chart" uri="{C3380CC4-5D6E-409C-BE32-E72D297353CC}">
              <c16:uniqueId val="{00000002-92F5-4542-B199-45C06848CE63}"/>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ES" sz="1200"/>
                  <a:t>Porcentaje de </a:t>
                </a:r>
                <a:r>
                  <a:rPr lang="es-ES" sz="1200">
                    <a:latin typeface="Segoe UI" panose="020B0502040204020203" pitchFamily="34" charset="0"/>
                    <a:cs typeface="Segoe UI" panose="020B0502040204020203" pitchFamily="34" charset="0"/>
                  </a:rPr>
                  <a:t>superficie</a:t>
                </a:r>
                <a:r>
                  <a:rPr lang="es-ES" sz="1200"/>
                  <a:t> agrícola (%)</a:t>
                </a:r>
              </a:p>
            </c:rich>
          </c:tx>
          <c:layout>
            <c:manualLayout>
              <c:xMode val="edge"/>
              <c:yMode val="edge"/>
              <c:x val="4.683782705113596E-3"/>
              <c:y val="0.1590027076112187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Quindío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Quindío!$B$10</c:f>
              <c:strCache>
                <c:ptCount val="1"/>
                <c:pt idx="0">
                  <c:v>Insostenible</c:v>
                </c:pt>
              </c:strCache>
            </c:strRef>
          </c:tx>
          <c:spPr>
            <a:solidFill>
              <a:srgbClr val="FF0000"/>
            </a:solidFill>
            <a:ln>
              <a:noFill/>
            </a:ln>
            <a:effectLst/>
          </c:spPr>
          <c:invertIfNegative val="0"/>
          <c:cat>
            <c:strRef>
              <c:f>Quindío!$C$9:$L$9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Quindío!$C$10:$L$10</c:f>
              <c:numCache>
                <c:formatCode>0.00</c:formatCode>
                <c:ptCount val="10"/>
                <c:pt idx="0">
                  <c:v>7.5353474806102367</c:v>
                </c:pt>
                <c:pt idx="1">
                  <c:v>69.58287706781482</c:v>
                </c:pt>
                <c:pt idx="2">
                  <c:v>0.12719391223620058</c:v>
                </c:pt>
                <c:pt idx="3">
                  <c:v>0.29626922224090335</c:v>
                </c:pt>
                <c:pt idx="4">
                  <c:v>52.218963805189986</c:v>
                </c:pt>
                <c:pt idx="5">
                  <c:v>13.781426277482534</c:v>
                </c:pt>
                <c:pt idx="6">
                  <c:v>0.14429930043348269</c:v>
                </c:pt>
                <c:pt idx="7">
                  <c:v>46.297960267740748</c:v>
                </c:pt>
                <c:pt idx="8">
                  <c:v>0</c:v>
                </c:pt>
                <c:pt idx="9">
                  <c:v>14.457873717400469</c:v>
                </c:pt>
              </c:numCache>
            </c:numRef>
          </c:val>
          <c:extLst>
            <c:ext xmlns:c16="http://schemas.microsoft.com/office/drawing/2014/chart" uri="{C3380CC4-5D6E-409C-BE32-E72D297353CC}">
              <c16:uniqueId val="{00000000-BBCB-45AF-99A9-59D8944761A8}"/>
            </c:ext>
          </c:extLst>
        </c:ser>
        <c:ser>
          <c:idx val="1"/>
          <c:order val="1"/>
          <c:tx>
            <c:strRef>
              <c:f>Quindío!$B$11</c:f>
              <c:strCache>
                <c:ptCount val="1"/>
                <c:pt idx="0">
                  <c:v>Aceptable</c:v>
                </c:pt>
              </c:strCache>
            </c:strRef>
          </c:tx>
          <c:spPr>
            <a:solidFill>
              <a:srgbClr val="FFFF00"/>
            </a:solidFill>
            <a:ln>
              <a:noFill/>
            </a:ln>
            <a:effectLst/>
          </c:spPr>
          <c:invertIfNegative val="0"/>
          <c:cat>
            <c:strRef>
              <c:f>Quindío!$C$9:$L$9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Quindío!$C$11:$L$11</c:f>
              <c:numCache>
                <c:formatCode>0.00</c:formatCode>
                <c:ptCount val="10"/>
                <c:pt idx="0">
                  <c:v>42.892360324271365</c:v>
                </c:pt>
                <c:pt idx="1">
                  <c:v>29.582418974797577</c:v>
                </c:pt>
                <c:pt idx="2">
                  <c:v>0.67529733404483949</c:v>
                </c:pt>
                <c:pt idx="3">
                  <c:v>3.5214682368535831E-2</c:v>
                </c:pt>
                <c:pt idx="4">
                  <c:v>18.125865259820639</c:v>
                </c:pt>
                <c:pt idx="5">
                  <c:v>30.65448334173983</c:v>
                </c:pt>
                <c:pt idx="6">
                  <c:v>78.844923330336229</c:v>
                </c:pt>
                <c:pt idx="7">
                  <c:v>0.78099986111009578</c:v>
                </c:pt>
                <c:pt idx="8">
                  <c:v>2.2514784464798721E-3</c:v>
                </c:pt>
                <c:pt idx="9">
                  <c:v>25.367466136448368</c:v>
                </c:pt>
              </c:numCache>
            </c:numRef>
          </c:val>
          <c:extLst>
            <c:ext xmlns:c16="http://schemas.microsoft.com/office/drawing/2014/chart" uri="{C3380CC4-5D6E-409C-BE32-E72D297353CC}">
              <c16:uniqueId val="{00000001-BBCB-45AF-99A9-59D8944761A8}"/>
            </c:ext>
          </c:extLst>
        </c:ser>
        <c:ser>
          <c:idx val="2"/>
          <c:order val="2"/>
          <c:tx>
            <c:strRef>
              <c:f>Quindío!$B$12</c:f>
              <c:strCache>
                <c:ptCount val="1"/>
                <c:pt idx="0">
                  <c:v>Deseable</c:v>
                </c:pt>
              </c:strCache>
            </c:strRef>
          </c:tx>
          <c:spPr>
            <a:solidFill>
              <a:schemeClr val="accent3"/>
            </a:solidFill>
            <a:ln>
              <a:noFill/>
            </a:ln>
            <a:effectLst/>
          </c:spPr>
          <c:invertIfNegative val="0"/>
          <c:cat>
            <c:strRef>
              <c:f>Quindío!$C$9:$L$9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Quindío!$C$12:$L$12</c:f>
              <c:numCache>
                <c:formatCode>0.00</c:formatCode>
                <c:ptCount val="10"/>
                <c:pt idx="0">
                  <c:v>49.572292195118386</c:v>
                </c:pt>
                <c:pt idx="1">
                  <c:v>0.83470395738760272</c:v>
                </c:pt>
                <c:pt idx="2">
                  <c:v>99.197508753718949</c:v>
                </c:pt>
                <c:pt idx="3">
                  <c:v>99.668516095390558</c:v>
                </c:pt>
                <c:pt idx="4">
                  <c:v>29.655170934989382</c:v>
                </c:pt>
                <c:pt idx="5">
                  <c:v>55.564090380777628</c:v>
                </c:pt>
                <c:pt idx="6">
                  <c:v>21.010777369230279</c:v>
                </c:pt>
                <c:pt idx="7">
                  <c:v>52.921039871149155</c:v>
                </c:pt>
                <c:pt idx="8">
                  <c:v>99.997748521553518</c:v>
                </c:pt>
                <c:pt idx="9">
                  <c:v>60.174660146151169</c:v>
                </c:pt>
              </c:numCache>
            </c:numRef>
          </c:val>
          <c:extLst>
            <c:ext xmlns:c16="http://schemas.microsoft.com/office/drawing/2014/chart" uri="{C3380CC4-5D6E-409C-BE32-E72D297353CC}">
              <c16:uniqueId val="{00000002-BBCB-45AF-99A9-59D8944761A8}"/>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3.7844443065930987E-3"/>
              <c:y val="0.1505621915390140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Tablero del indicador ODS</a:t>
            </a:r>
            <a:r>
              <a:rPr lang="es-ES" sz="1200" b="0"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 2.4.1</a:t>
            </a:r>
            <a:r>
              <a: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rPr>
              <a:t>: Risaralda 2023</a:t>
            </a:r>
          </a:p>
        </c:rich>
      </c:tx>
      <c:overlay val="0"/>
      <c:spPr>
        <a:noFill/>
        <a:ln>
          <a:noFill/>
        </a:ln>
        <a:effectLst/>
      </c:spPr>
      <c:txPr>
        <a:bodyPr rot="0" spcFirstLastPara="1" vertOverflow="ellipsis" vert="horz" wrap="square" anchor="ctr" anchorCtr="1"/>
        <a:lstStyle/>
        <a:p>
          <a:pPr>
            <a:defRPr lang="es-ES" sz="12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s-CO"/>
        </a:p>
      </c:txPr>
    </c:title>
    <c:autoTitleDeleted val="0"/>
    <c:plotArea>
      <c:layout/>
      <c:barChart>
        <c:barDir val="col"/>
        <c:grouping val="stacked"/>
        <c:varyColors val="0"/>
        <c:ser>
          <c:idx val="0"/>
          <c:order val="0"/>
          <c:tx>
            <c:strRef>
              <c:f>Risaralda!$B$10</c:f>
              <c:strCache>
                <c:ptCount val="1"/>
                <c:pt idx="0">
                  <c:v>Insostenible</c:v>
                </c:pt>
              </c:strCache>
            </c:strRef>
          </c:tx>
          <c:spPr>
            <a:solidFill>
              <a:srgbClr val="FF0000"/>
            </a:solidFill>
            <a:ln>
              <a:noFill/>
            </a:ln>
            <a:effectLst/>
          </c:spPr>
          <c:invertIfNegative val="0"/>
          <c:cat>
            <c:strRef>
              <c:f>Risaralda!$C$9:$L$9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Risaralda!$C$10:$L$10</c:f>
              <c:numCache>
                <c:formatCode>0.00</c:formatCode>
                <c:ptCount val="10"/>
                <c:pt idx="0">
                  <c:v>17.092538408127929</c:v>
                </c:pt>
                <c:pt idx="1">
                  <c:v>68.23930874472039</c:v>
                </c:pt>
                <c:pt idx="2">
                  <c:v>0.45118404837142645</c:v>
                </c:pt>
                <c:pt idx="3">
                  <c:v>1.6842532818684617</c:v>
                </c:pt>
                <c:pt idx="4">
                  <c:v>54.99183664400271</c:v>
                </c:pt>
                <c:pt idx="5">
                  <c:v>13.781483707516855</c:v>
                </c:pt>
                <c:pt idx="6">
                  <c:v>0.25270513481910312</c:v>
                </c:pt>
                <c:pt idx="7">
                  <c:v>34.21126932831227</c:v>
                </c:pt>
                <c:pt idx="8">
                  <c:v>0</c:v>
                </c:pt>
                <c:pt idx="9">
                  <c:v>16.357342583960708</c:v>
                </c:pt>
              </c:numCache>
            </c:numRef>
          </c:val>
          <c:extLst>
            <c:ext xmlns:c16="http://schemas.microsoft.com/office/drawing/2014/chart" uri="{C3380CC4-5D6E-409C-BE32-E72D297353CC}">
              <c16:uniqueId val="{00000000-6C97-4BD5-A166-9C7A467F7E91}"/>
            </c:ext>
          </c:extLst>
        </c:ser>
        <c:ser>
          <c:idx val="1"/>
          <c:order val="1"/>
          <c:tx>
            <c:strRef>
              <c:f>Risaralda!$B$11</c:f>
              <c:strCache>
                <c:ptCount val="1"/>
                <c:pt idx="0">
                  <c:v>Aceptable</c:v>
                </c:pt>
              </c:strCache>
            </c:strRef>
          </c:tx>
          <c:spPr>
            <a:solidFill>
              <a:srgbClr val="FFFF00"/>
            </a:solidFill>
            <a:ln>
              <a:noFill/>
            </a:ln>
            <a:effectLst/>
          </c:spPr>
          <c:invertIfNegative val="0"/>
          <c:cat>
            <c:strRef>
              <c:f>Risaralda!$C$9:$L$9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Risaralda!$C$11:$L$11</c:f>
              <c:numCache>
                <c:formatCode>0.00</c:formatCode>
                <c:ptCount val="10"/>
                <c:pt idx="0">
                  <c:v>39.807606862022844</c:v>
                </c:pt>
                <c:pt idx="1">
                  <c:v>31.278912390546409</c:v>
                </c:pt>
                <c:pt idx="2">
                  <c:v>0.97407910194563863</c:v>
                </c:pt>
                <c:pt idx="3">
                  <c:v>1.7270168493855105E-2</c:v>
                </c:pt>
                <c:pt idx="4">
                  <c:v>12.767922091397329</c:v>
                </c:pt>
                <c:pt idx="5">
                  <c:v>21.62094271308602</c:v>
                </c:pt>
                <c:pt idx="6">
                  <c:v>53.405403811495042</c:v>
                </c:pt>
                <c:pt idx="7">
                  <c:v>2.6287134582789071</c:v>
                </c:pt>
                <c:pt idx="8">
                  <c:v>3.0920177419659627E-2</c:v>
                </c:pt>
                <c:pt idx="9">
                  <c:v>25.124054501471459</c:v>
                </c:pt>
              </c:numCache>
            </c:numRef>
          </c:val>
          <c:extLst>
            <c:ext xmlns:c16="http://schemas.microsoft.com/office/drawing/2014/chart" uri="{C3380CC4-5D6E-409C-BE32-E72D297353CC}">
              <c16:uniqueId val="{00000001-6C97-4BD5-A166-9C7A467F7E91}"/>
            </c:ext>
          </c:extLst>
        </c:ser>
        <c:ser>
          <c:idx val="2"/>
          <c:order val="2"/>
          <c:tx>
            <c:strRef>
              <c:f>Risaralda!$B$12</c:f>
              <c:strCache>
                <c:ptCount val="1"/>
                <c:pt idx="0">
                  <c:v>Deseable</c:v>
                </c:pt>
              </c:strCache>
            </c:strRef>
          </c:tx>
          <c:spPr>
            <a:solidFill>
              <a:schemeClr val="accent3"/>
            </a:solidFill>
            <a:ln>
              <a:noFill/>
            </a:ln>
            <a:effectLst/>
          </c:spPr>
          <c:invertIfNegative val="0"/>
          <c:cat>
            <c:strRef>
              <c:f>Risaralda!$C$9:$L$9</c:f>
              <c:strCache>
                <c:ptCount val="10"/>
                <c:pt idx="0">
                  <c:v>Subindicador 2. 
Ingresos agrícolas netos</c:v>
                </c:pt>
                <c:pt idx="1">
                  <c:v>Subindicador 3. 
Mecanismos de mitigación de riesgos</c:v>
                </c:pt>
                <c:pt idx="2">
                  <c:v>Subindicador  4. 
Prevalencia de la degradación del suelo</c:v>
                </c:pt>
                <c:pt idx="3">
                  <c:v>Subindicador 5. 
Variación en la disponibilidad de agua</c:v>
                </c:pt>
                <c:pt idx="4">
                  <c:v>Subindicador 6. 
Gestión de fertilizantes</c:v>
                </c:pt>
                <c:pt idx="5">
                  <c:v>Subindicador 7. 
Gestión de plaguicidas</c:v>
                </c:pt>
                <c:pt idx="6">
                  <c:v>Subindicador 8. 
Uso de prácticas respetuosas con la biodiversidad agrícola</c:v>
                </c:pt>
                <c:pt idx="7">
                  <c:v>Subindicador 9. 
Escala de salarios en la agricultura</c:v>
                </c:pt>
                <c:pt idx="8">
                  <c:v>Subindicador 10. 
Escala de experiencia de la inseguridad alimentaria</c:v>
                </c:pt>
                <c:pt idx="9">
                  <c:v>Subindicador 11. 
Seguridad de los derechos de tenencia de la tierra</c:v>
                </c:pt>
              </c:strCache>
            </c:strRef>
          </c:cat>
          <c:val>
            <c:numRef>
              <c:f>Risaralda!$C$12:$L$12</c:f>
              <c:numCache>
                <c:formatCode>0.00</c:formatCode>
                <c:ptCount val="10"/>
                <c:pt idx="0">
                  <c:v>43.099854729849227</c:v>
                </c:pt>
                <c:pt idx="1">
                  <c:v>0.48177886473318754</c:v>
                </c:pt>
                <c:pt idx="2">
                  <c:v>98.574736849682935</c:v>
                </c:pt>
                <c:pt idx="3">
                  <c:v>98.29847654963767</c:v>
                </c:pt>
                <c:pt idx="4">
                  <c:v>32.240241264599952</c:v>
                </c:pt>
                <c:pt idx="5">
                  <c:v>64.597573579397135</c:v>
                </c:pt>
                <c:pt idx="6">
                  <c:v>46.341891053685863</c:v>
                </c:pt>
                <c:pt idx="7">
                  <c:v>63.160017213408828</c:v>
                </c:pt>
                <c:pt idx="8">
                  <c:v>99.969079822580326</c:v>
                </c:pt>
                <c:pt idx="9">
                  <c:v>58.518602914567829</c:v>
                </c:pt>
              </c:numCache>
            </c:numRef>
          </c:val>
          <c:extLst>
            <c:ext xmlns:c16="http://schemas.microsoft.com/office/drawing/2014/chart" uri="{C3380CC4-5D6E-409C-BE32-E72D297353CC}">
              <c16:uniqueId val="{00000002-6C97-4BD5-A166-9C7A467F7E91}"/>
            </c:ext>
          </c:extLst>
        </c:ser>
        <c:dLbls>
          <c:showLegendKey val="0"/>
          <c:showVal val="0"/>
          <c:showCatName val="0"/>
          <c:showSerName val="0"/>
          <c:showPercent val="0"/>
          <c:showBubbleSize val="0"/>
        </c:dLbls>
        <c:gapWidth val="150"/>
        <c:overlap val="100"/>
        <c:axId val="357664192"/>
        <c:axId val="357664848"/>
      </c:barChart>
      <c:catAx>
        <c:axId val="35766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848"/>
        <c:crosses val="autoZero"/>
        <c:auto val="1"/>
        <c:lblAlgn val="ctr"/>
        <c:lblOffset val="100"/>
        <c:noMultiLvlLbl val="0"/>
      </c:catAx>
      <c:valAx>
        <c:axId val="357664848"/>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200">
                    <a:latin typeface="Segoe UI" panose="020B0502040204020203" pitchFamily="34" charset="0"/>
                    <a:cs typeface="Segoe UI" panose="020B0502040204020203" pitchFamily="34" charset="0"/>
                  </a:rPr>
                  <a:t>Porcentaje de superficie agrícola (%)</a:t>
                </a:r>
              </a:p>
            </c:rich>
          </c:tx>
          <c:layout>
            <c:manualLayout>
              <c:xMode val="edge"/>
              <c:yMode val="edge"/>
              <c:x val="5.5831211036340917E-3"/>
              <c:y val="0.147748686181612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3576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3.xml"/></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4.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emf"/><Relationship Id="rId2" Type="http://schemas.openxmlformats.org/officeDocument/2006/relationships/image" Target="../media/image2.png"/><Relationship Id="rId1" Type="http://schemas.openxmlformats.org/officeDocument/2006/relationships/image" Target="../media/image3.png"/><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png"/></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8.xml"/></Relationships>
</file>

<file path=xl/drawings/_rels/drawing33.xml.rels><?xml version="1.0" encoding="UTF-8" standalone="yes"?>
<Relationships xmlns="http://schemas.openxmlformats.org/package/2006/relationships"><Relationship Id="rId8" Type="http://schemas.openxmlformats.org/officeDocument/2006/relationships/image" Target="../media/image14.jpeg"/><Relationship Id="rId3" Type="http://schemas.openxmlformats.org/officeDocument/2006/relationships/image" Target="../media/image9.jpeg"/><Relationship Id="rId7" Type="http://schemas.openxmlformats.org/officeDocument/2006/relationships/image" Target="../media/image13.jpeg"/><Relationship Id="rId12" Type="http://schemas.openxmlformats.org/officeDocument/2006/relationships/image" Target="../media/image18.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12.jpeg"/><Relationship Id="rId11" Type="http://schemas.openxmlformats.org/officeDocument/2006/relationships/image" Target="../media/image17.jpeg"/><Relationship Id="rId5" Type="http://schemas.openxmlformats.org/officeDocument/2006/relationships/image" Target="../media/image11.jpeg"/><Relationship Id="rId10" Type="http://schemas.openxmlformats.org/officeDocument/2006/relationships/image" Target="../media/image16.jpeg"/><Relationship Id="rId4" Type="http://schemas.openxmlformats.org/officeDocument/2006/relationships/image" Target="../media/image10.jpeg"/><Relationship Id="rId9" Type="http://schemas.openxmlformats.org/officeDocument/2006/relationships/image" Target="../media/image1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1276350</xdr:colOff>
      <xdr:row>1</xdr:row>
      <xdr:rowOff>0</xdr:rowOff>
    </xdr:to>
    <xdr:pic>
      <xdr:nvPicPr>
        <xdr:cNvPr id="2" name="Imagen 2">
          <a:extLst>
            <a:ext uri="{FF2B5EF4-FFF2-40B4-BE49-F238E27FC236}">
              <a16:creationId xmlns:a16="http://schemas.microsoft.com/office/drawing/2014/main" id="{141CE2B6-6BD1-4E15-899E-69CAF6CDD9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0" y="0"/>
          <a:ext cx="18478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322580</xdr:rowOff>
    </xdr:from>
    <xdr:to>
      <xdr:col>7</xdr:col>
      <xdr:colOff>88106</xdr:colOff>
      <xdr:row>1</xdr:row>
      <xdr:rowOff>368299</xdr:rowOff>
    </xdr:to>
    <xdr:pic>
      <xdr:nvPicPr>
        <xdr:cNvPr id="4" name="Imagen 3">
          <a:extLst>
            <a:ext uri="{FF2B5EF4-FFF2-40B4-BE49-F238E27FC236}">
              <a16:creationId xmlns:a16="http://schemas.microsoft.com/office/drawing/2014/main" id="{70CA4CE6-5F72-4801-B316-64D797CB14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84580"/>
          <a:ext cx="11811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743857</xdr:colOff>
      <xdr:row>13</xdr:row>
      <xdr:rowOff>95250</xdr:rowOff>
    </xdr:from>
    <xdr:to>
      <xdr:col>12</xdr:col>
      <xdr:colOff>0</xdr:colOff>
      <xdr:row>36</xdr:row>
      <xdr:rowOff>72571</xdr:rowOff>
    </xdr:to>
    <xdr:graphicFrame macro="">
      <xdr:nvGraphicFramePr>
        <xdr:cNvPr id="2" name="Chart 2">
          <a:extLst>
            <a:ext uri="{FF2B5EF4-FFF2-40B4-BE49-F238E27FC236}">
              <a16:creationId xmlns:a16="http://schemas.microsoft.com/office/drawing/2014/main" id="{1960BA19-C40A-447D-BC56-F77020226B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379BD4CD-8EE6-4BA1-A14F-295FD2578C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108850</xdr:rowOff>
    </xdr:from>
    <xdr:to>
      <xdr:col>12</xdr:col>
      <xdr:colOff>145143</xdr:colOff>
      <xdr:row>1</xdr:row>
      <xdr:rowOff>154569</xdr:rowOff>
    </xdr:to>
    <xdr:pic>
      <xdr:nvPicPr>
        <xdr:cNvPr id="6" name="Imagen 5">
          <a:extLst>
            <a:ext uri="{FF2B5EF4-FFF2-40B4-BE49-F238E27FC236}">
              <a16:creationId xmlns:a16="http://schemas.microsoft.com/office/drawing/2014/main" id="{3B250FBA-E53E-436F-89B3-D4E8E22E1344}"/>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0"/>
          <a:ext cx="18224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743857</xdr:colOff>
      <xdr:row>13</xdr:row>
      <xdr:rowOff>95250</xdr:rowOff>
    </xdr:from>
    <xdr:to>
      <xdr:col>11</xdr:col>
      <xdr:colOff>1587500</xdr:colOff>
      <xdr:row>36</xdr:row>
      <xdr:rowOff>99786</xdr:rowOff>
    </xdr:to>
    <xdr:graphicFrame macro="">
      <xdr:nvGraphicFramePr>
        <xdr:cNvPr id="2" name="Chart 2">
          <a:extLst>
            <a:ext uri="{FF2B5EF4-FFF2-40B4-BE49-F238E27FC236}">
              <a16:creationId xmlns:a16="http://schemas.microsoft.com/office/drawing/2014/main" id="{12E9D773-D30F-4A0D-88EA-CE14025B4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7D8B6E7A-5C3C-49D9-A214-6CEF967570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78B30345-D17B-439A-9890-5B359FFC0D0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9072</xdr:colOff>
      <xdr:row>13</xdr:row>
      <xdr:rowOff>95250</xdr:rowOff>
    </xdr:from>
    <xdr:to>
      <xdr:col>12</xdr:col>
      <xdr:colOff>9072</xdr:colOff>
      <xdr:row>36</xdr:row>
      <xdr:rowOff>81643</xdr:rowOff>
    </xdr:to>
    <xdr:graphicFrame macro="">
      <xdr:nvGraphicFramePr>
        <xdr:cNvPr id="2" name="Chart 2">
          <a:extLst>
            <a:ext uri="{FF2B5EF4-FFF2-40B4-BE49-F238E27FC236}">
              <a16:creationId xmlns:a16="http://schemas.microsoft.com/office/drawing/2014/main" id="{077535FD-95B2-4517-92A0-8871A69A7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AEA18C3B-DA45-4890-9B84-7C2A8ABE12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A444B631-4D18-48CE-8596-7E7EEBACDCCD}"/>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743857</xdr:colOff>
      <xdr:row>13</xdr:row>
      <xdr:rowOff>95251</xdr:rowOff>
    </xdr:from>
    <xdr:to>
      <xdr:col>12</xdr:col>
      <xdr:colOff>45357</xdr:colOff>
      <xdr:row>36</xdr:row>
      <xdr:rowOff>63501</xdr:rowOff>
    </xdr:to>
    <xdr:graphicFrame macro="">
      <xdr:nvGraphicFramePr>
        <xdr:cNvPr id="2" name="Chart 2">
          <a:extLst>
            <a:ext uri="{FF2B5EF4-FFF2-40B4-BE49-F238E27FC236}">
              <a16:creationId xmlns:a16="http://schemas.microsoft.com/office/drawing/2014/main" id="{961E2BA8-AC57-4E72-8794-15F069E16F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90A77222-9F8C-45CF-9FD5-BBC02266CB0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3244F24A-BEC7-4FA3-B16C-A7FD8EB0EA4E}"/>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13</xdr:row>
      <xdr:rowOff>95250</xdr:rowOff>
    </xdr:from>
    <xdr:to>
      <xdr:col>12</xdr:col>
      <xdr:colOff>9072</xdr:colOff>
      <xdr:row>36</xdr:row>
      <xdr:rowOff>81643</xdr:rowOff>
    </xdr:to>
    <xdr:graphicFrame macro="">
      <xdr:nvGraphicFramePr>
        <xdr:cNvPr id="2" name="Chart 2">
          <a:extLst>
            <a:ext uri="{FF2B5EF4-FFF2-40B4-BE49-F238E27FC236}">
              <a16:creationId xmlns:a16="http://schemas.microsoft.com/office/drawing/2014/main" id="{938FEBFD-6A17-4C25-A4EF-3C93793AF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06671D21-1973-4F10-8B2F-19580715A3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117912</xdr:rowOff>
    </xdr:from>
    <xdr:to>
      <xdr:col>12</xdr:col>
      <xdr:colOff>108857</xdr:colOff>
      <xdr:row>1</xdr:row>
      <xdr:rowOff>163631</xdr:rowOff>
    </xdr:to>
    <xdr:pic>
      <xdr:nvPicPr>
        <xdr:cNvPr id="6" name="Imagen 5">
          <a:extLst>
            <a:ext uri="{FF2B5EF4-FFF2-40B4-BE49-F238E27FC236}">
              <a16:creationId xmlns:a16="http://schemas.microsoft.com/office/drawing/2014/main" id="{19EDEA23-89D1-4EAB-95E5-4AD925AEE378}"/>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991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18141</xdr:colOff>
      <xdr:row>13</xdr:row>
      <xdr:rowOff>95250</xdr:rowOff>
    </xdr:from>
    <xdr:to>
      <xdr:col>11</xdr:col>
      <xdr:colOff>1587499</xdr:colOff>
      <xdr:row>36</xdr:row>
      <xdr:rowOff>72571</xdr:rowOff>
    </xdr:to>
    <xdr:graphicFrame macro="">
      <xdr:nvGraphicFramePr>
        <xdr:cNvPr id="2" name="Chart 2">
          <a:extLst>
            <a:ext uri="{FF2B5EF4-FFF2-40B4-BE49-F238E27FC236}">
              <a16:creationId xmlns:a16="http://schemas.microsoft.com/office/drawing/2014/main" id="{0B76E97C-532F-404C-8DF8-958DDA2EF7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A35E34F8-B61C-4100-A067-49CC5D3589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9EEC098A-85E5-4619-941F-FBB18403EB95}"/>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743857</xdr:colOff>
      <xdr:row>13</xdr:row>
      <xdr:rowOff>95250</xdr:rowOff>
    </xdr:from>
    <xdr:to>
      <xdr:col>12</xdr:col>
      <xdr:colOff>0</xdr:colOff>
      <xdr:row>36</xdr:row>
      <xdr:rowOff>154214</xdr:rowOff>
    </xdr:to>
    <xdr:graphicFrame macro="">
      <xdr:nvGraphicFramePr>
        <xdr:cNvPr id="2" name="Chart 2">
          <a:extLst>
            <a:ext uri="{FF2B5EF4-FFF2-40B4-BE49-F238E27FC236}">
              <a16:creationId xmlns:a16="http://schemas.microsoft.com/office/drawing/2014/main" id="{92F887BC-EFC0-4849-877A-82119232C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BD2C7D5D-CAFD-464D-B53A-7B5C2BAA53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A41FAFA5-643F-4490-92C5-CD8AAB85B46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725715</xdr:colOff>
      <xdr:row>13</xdr:row>
      <xdr:rowOff>95251</xdr:rowOff>
    </xdr:from>
    <xdr:to>
      <xdr:col>11</xdr:col>
      <xdr:colOff>1560285</xdr:colOff>
      <xdr:row>36</xdr:row>
      <xdr:rowOff>63501</xdr:rowOff>
    </xdr:to>
    <xdr:graphicFrame macro="">
      <xdr:nvGraphicFramePr>
        <xdr:cNvPr id="2" name="Chart 2">
          <a:extLst>
            <a:ext uri="{FF2B5EF4-FFF2-40B4-BE49-F238E27FC236}">
              <a16:creationId xmlns:a16="http://schemas.microsoft.com/office/drawing/2014/main" id="{68C086A2-3AA1-4308-9CF8-2D2DDBBD6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2E571014-F21E-4E08-A312-CF9B5CE1B6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31A6B420-F617-4877-9391-33E8FD11E745}"/>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743857</xdr:colOff>
      <xdr:row>13</xdr:row>
      <xdr:rowOff>95250</xdr:rowOff>
    </xdr:from>
    <xdr:to>
      <xdr:col>12</xdr:col>
      <xdr:colOff>18143</xdr:colOff>
      <xdr:row>36</xdr:row>
      <xdr:rowOff>63500</xdr:rowOff>
    </xdr:to>
    <xdr:graphicFrame macro="">
      <xdr:nvGraphicFramePr>
        <xdr:cNvPr id="2" name="Chart 2">
          <a:extLst>
            <a:ext uri="{FF2B5EF4-FFF2-40B4-BE49-F238E27FC236}">
              <a16:creationId xmlns:a16="http://schemas.microsoft.com/office/drawing/2014/main" id="{3E2FA2EA-912C-4212-9FD7-5E3B4C5861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3D1D11CB-43B8-4CD7-8DCB-43D3A9EDDE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66E2BC88-E0A7-4317-82B7-0206EF77BCAB}"/>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9071</xdr:colOff>
      <xdr:row>13</xdr:row>
      <xdr:rowOff>95250</xdr:rowOff>
    </xdr:from>
    <xdr:to>
      <xdr:col>12</xdr:col>
      <xdr:colOff>54428</xdr:colOff>
      <xdr:row>36</xdr:row>
      <xdr:rowOff>81643</xdr:rowOff>
    </xdr:to>
    <xdr:graphicFrame macro="">
      <xdr:nvGraphicFramePr>
        <xdr:cNvPr id="2" name="Chart 2">
          <a:extLst>
            <a:ext uri="{FF2B5EF4-FFF2-40B4-BE49-F238E27FC236}">
              <a16:creationId xmlns:a16="http://schemas.microsoft.com/office/drawing/2014/main" id="{0745DD6D-5930-4CA9-98FC-E6CEA5014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5098AE82-8E59-4E45-ADA2-2926D0884B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206E142C-39B4-4473-BD63-F0FF803A41A3}"/>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127001</xdr:colOff>
      <xdr:row>0</xdr:row>
      <xdr:rowOff>63500</xdr:rowOff>
    </xdr:from>
    <xdr:ext cx="1930928" cy="730250"/>
    <xdr:pic>
      <xdr:nvPicPr>
        <xdr:cNvPr id="2" name="Imagen 2">
          <a:extLst>
            <a:ext uri="{FF2B5EF4-FFF2-40B4-BE49-F238E27FC236}">
              <a16:creationId xmlns:a16="http://schemas.microsoft.com/office/drawing/2014/main" id="{DEF12579-15A9-4CD8-BCA7-C2D43E9BE7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27001" y="63500"/>
          <a:ext cx="1930928"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1</xdr:row>
      <xdr:rowOff>170599</xdr:rowOff>
    </xdr:from>
    <xdr:ext cx="12587110" cy="59116"/>
    <xdr:pic>
      <xdr:nvPicPr>
        <xdr:cNvPr id="3" name="Imagen 12">
          <a:extLst>
            <a:ext uri="{FF2B5EF4-FFF2-40B4-BE49-F238E27FC236}">
              <a16:creationId xmlns:a16="http://schemas.microsoft.com/office/drawing/2014/main" id="{3A1F632F-481F-4CB7-9D18-F4F75B0BC3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 y="932599"/>
          <a:ext cx="12587110" cy="59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743857</xdr:colOff>
      <xdr:row>13</xdr:row>
      <xdr:rowOff>95250</xdr:rowOff>
    </xdr:from>
    <xdr:to>
      <xdr:col>12</xdr:col>
      <xdr:colOff>9072</xdr:colOff>
      <xdr:row>36</xdr:row>
      <xdr:rowOff>63500</xdr:rowOff>
    </xdr:to>
    <xdr:graphicFrame macro="">
      <xdr:nvGraphicFramePr>
        <xdr:cNvPr id="2" name="Chart 2">
          <a:extLst>
            <a:ext uri="{FF2B5EF4-FFF2-40B4-BE49-F238E27FC236}">
              <a16:creationId xmlns:a16="http://schemas.microsoft.com/office/drawing/2014/main" id="{0427D7D3-036E-42C5-9A54-ACD5383C8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170D00A6-0108-4544-9909-803CA1AD94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DFBC271F-1DA4-42A8-8375-2D9656BBDEE9}"/>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18141</xdr:colOff>
      <xdr:row>13</xdr:row>
      <xdr:rowOff>4537</xdr:rowOff>
    </xdr:from>
    <xdr:to>
      <xdr:col>12</xdr:col>
      <xdr:colOff>45356</xdr:colOff>
      <xdr:row>36</xdr:row>
      <xdr:rowOff>63500</xdr:rowOff>
    </xdr:to>
    <xdr:graphicFrame macro="">
      <xdr:nvGraphicFramePr>
        <xdr:cNvPr id="2" name="Chart 2">
          <a:extLst>
            <a:ext uri="{FF2B5EF4-FFF2-40B4-BE49-F238E27FC236}">
              <a16:creationId xmlns:a16="http://schemas.microsoft.com/office/drawing/2014/main" id="{B2585460-C9DC-4F13-85C1-4939154CC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27D71896-2702-475F-80BA-547C3321CF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790D8BD5-9304-4FF3-813E-2CF3788D37A6}"/>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18142</xdr:colOff>
      <xdr:row>13</xdr:row>
      <xdr:rowOff>95250</xdr:rowOff>
    </xdr:from>
    <xdr:to>
      <xdr:col>11</xdr:col>
      <xdr:colOff>1587500</xdr:colOff>
      <xdr:row>36</xdr:row>
      <xdr:rowOff>63500</xdr:rowOff>
    </xdr:to>
    <xdr:graphicFrame macro="">
      <xdr:nvGraphicFramePr>
        <xdr:cNvPr id="2" name="Chart 2">
          <a:extLst>
            <a:ext uri="{FF2B5EF4-FFF2-40B4-BE49-F238E27FC236}">
              <a16:creationId xmlns:a16="http://schemas.microsoft.com/office/drawing/2014/main" id="{454BD130-2409-46EE-AFC8-3F1C74A42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5E578EBD-7C4E-4B6E-870A-745982C8D1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5174B8F2-2F28-47A3-95F6-9A97A11E29A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743857</xdr:colOff>
      <xdr:row>13</xdr:row>
      <xdr:rowOff>95250</xdr:rowOff>
    </xdr:from>
    <xdr:to>
      <xdr:col>11</xdr:col>
      <xdr:colOff>1578428</xdr:colOff>
      <xdr:row>36</xdr:row>
      <xdr:rowOff>63500</xdr:rowOff>
    </xdr:to>
    <xdr:graphicFrame macro="">
      <xdr:nvGraphicFramePr>
        <xdr:cNvPr id="2" name="Chart 2">
          <a:extLst>
            <a:ext uri="{FF2B5EF4-FFF2-40B4-BE49-F238E27FC236}">
              <a16:creationId xmlns:a16="http://schemas.microsoft.com/office/drawing/2014/main" id="{F8F4F225-AFBE-4B15-B6F3-388BA2C8A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25521223-19E9-418E-982F-E4D8681DFA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3086AD49-66C7-489A-B951-A374EDF73C03}"/>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734786</xdr:colOff>
      <xdr:row>13</xdr:row>
      <xdr:rowOff>95250</xdr:rowOff>
    </xdr:from>
    <xdr:to>
      <xdr:col>11</xdr:col>
      <xdr:colOff>1587499</xdr:colOff>
      <xdr:row>36</xdr:row>
      <xdr:rowOff>45357</xdr:rowOff>
    </xdr:to>
    <xdr:graphicFrame macro="">
      <xdr:nvGraphicFramePr>
        <xdr:cNvPr id="2" name="Chart 2">
          <a:extLst>
            <a:ext uri="{FF2B5EF4-FFF2-40B4-BE49-F238E27FC236}">
              <a16:creationId xmlns:a16="http://schemas.microsoft.com/office/drawing/2014/main" id="{E5476EDA-FCC0-49BA-99A0-A708DAF84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CA737289-FFF6-4B48-8DC3-5F8779E666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7AB4B94B-88D9-4F4D-AA25-249A505D92FC}"/>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9072</xdr:colOff>
      <xdr:row>13</xdr:row>
      <xdr:rowOff>95249</xdr:rowOff>
    </xdr:from>
    <xdr:to>
      <xdr:col>12</xdr:col>
      <xdr:colOff>9072</xdr:colOff>
      <xdr:row>36</xdr:row>
      <xdr:rowOff>72570</xdr:rowOff>
    </xdr:to>
    <xdr:graphicFrame macro="">
      <xdr:nvGraphicFramePr>
        <xdr:cNvPr id="2" name="Chart 2">
          <a:extLst>
            <a:ext uri="{FF2B5EF4-FFF2-40B4-BE49-F238E27FC236}">
              <a16:creationId xmlns:a16="http://schemas.microsoft.com/office/drawing/2014/main" id="{FE2C65E1-0055-45E3-AC97-46815C66D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3D2ADC6F-43DB-4646-A955-16448D8C34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66907CB4-3C66-4076-87FB-6AEC79056A3B}"/>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743855</xdr:colOff>
      <xdr:row>13</xdr:row>
      <xdr:rowOff>95251</xdr:rowOff>
    </xdr:from>
    <xdr:to>
      <xdr:col>12</xdr:col>
      <xdr:colOff>27213</xdr:colOff>
      <xdr:row>36</xdr:row>
      <xdr:rowOff>63500</xdr:rowOff>
    </xdr:to>
    <xdr:graphicFrame macro="">
      <xdr:nvGraphicFramePr>
        <xdr:cNvPr id="2" name="Chart 2">
          <a:extLst>
            <a:ext uri="{FF2B5EF4-FFF2-40B4-BE49-F238E27FC236}">
              <a16:creationId xmlns:a16="http://schemas.microsoft.com/office/drawing/2014/main" id="{48703038-8724-4C27-B3A6-47D68C132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D45D0FC0-D0CC-4219-8D0F-5DA8DDBD40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4D1947EC-DE28-43A6-BC54-B0133B4B884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13</xdr:row>
      <xdr:rowOff>95249</xdr:rowOff>
    </xdr:from>
    <xdr:to>
      <xdr:col>12</xdr:col>
      <xdr:colOff>9072</xdr:colOff>
      <xdr:row>36</xdr:row>
      <xdr:rowOff>99786</xdr:rowOff>
    </xdr:to>
    <xdr:graphicFrame macro="">
      <xdr:nvGraphicFramePr>
        <xdr:cNvPr id="2" name="Chart 2">
          <a:extLst>
            <a:ext uri="{FF2B5EF4-FFF2-40B4-BE49-F238E27FC236}">
              <a16:creationId xmlns:a16="http://schemas.microsoft.com/office/drawing/2014/main" id="{85B78A91-6F05-4F06-AD80-FD690F9C0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67485E60-D973-4C1E-9ED4-7375CF1B24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108853</xdr:rowOff>
    </xdr:from>
    <xdr:to>
      <xdr:col>12</xdr:col>
      <xdr:colOff>108857</xdr:colOff>
      <xdr:row>1</xdr:row>
      <xdr:rowOff>154572</xdr:rowOff>
    </xdr:to>
    <xdr:pic>
      <xdr:nvPicPr>
        <xdr:cNvPr id="6" name="Imagen 5">
          <a:extLst>
            <a:ext uri="{FF2B5EF4-FFF2-40B4-BE49-F238E27FC236}">
              <a16:creationId xmlns:a16="http://schemas.microsoft.com/office/drawing/2014/main" id="{D09F7B11-E04B-41F2-B00A-9E5E657E897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3"/>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707573</xdr:colOff>
      <xdr:row>13</xdr:row>
      <xdr:rowOff>77107</xdr:rowOff>
    </xdr:from>
    <xdr:to>
      <xdr:col>12</xdr:col>
      <xdr:colOff>0</xdr:colOff>
      <xdr:row>36</xdr:row>
      <xdr:rowOff>72571</xdr:rowOff>
    </xdr:to>
    <xdr:graphicFrame macro="">
      <xdr:nvGraphicFramePr>
        <xdr:cNvPr id="2" name="Chart 2">
          <a:extLst>
            <a:ext uri="{FF2B5EF4-FFF2-40B4-BE49-F238E27FC236}">
              <a16:creationId xmlns:a16="http://schemas.microsoft.com/office/drawing/2014/main" id="{B19EC58E-BFEA-4674-8A1B-E6962DA9BD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2FF58CBC-AD61-4E91-AA8E-499FDF105A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ED86AF0E-9CBE-4CA2-95A7-0C4F8CD9FF0D}"/>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707571</xdr:colOff>
      <xdr:row>13</xdr:row>
      <xdr:rowOff>95250</xdr:rowOff>
    </xdr:from>
    <xdr:to>
      <xdr:col>12</xdr:col>
      <xdr:colOff>27214</xdr:colOff>
      <xdr:row>36</xdr:row>
      <xdr:rowOff>81643</xdr:rowOff>
    </xdr:to>
    <xdr:graphicFrame macro="">
      <xdr:nvGraphicFramePr>
        <xdr:cNvPr id="2" name="Chart 2">
          <a:extLst>
            <a:ext uri="{FF2B5EF4-FFF2-40B4-BE49-F238E27FC236}">
              <a16:creationId xmlns:a16="http://schemas.microsoft.com/office/drawing/2014/main" id="{D91CE299-E8DE-47AB-B339-AD2C65413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45BFC356-3218-4CD9-BAEF-871DED25C5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4B08109A-65ED-4534-ACE3-232D40C6E5E9}"/>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127001</xdr:colOff>
      <xdr:row>0</xdr:row>
      <xdr:rowOff>63500</xdr:rowOff>
    </xdr:from>
    <xdr:ext cx="1930928" cy="730250"/>
    <xdr:pic>
      <xdr:nvPicPr>
        <xdr:cNvPr id="2" name="Imagen 2">
          <a:extLst>
            <a:ext uri="{FF2B5EF4-FFF2-40B4-BE49-F238E27FC236}">
              <a16:creationId xmlns:a16="http://schemas.microsoft.com/office/drawing/2014/main" id="{58B157E3-F92E-49F6-9942-EF8C9235C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27001" y="63500"/>
          <a:ext cx="1930928"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153220</xdr:rowOff>
    </xdr:from>
    <xdr:ext cx="11938000" cy="50887"/>
    <xdr:pic>
      <xdr:nvPicPr>
        <xdr:cNvPr id="3" name="Imagen 12">
          <a:extLst>
            <a:ext uri="{FF2B5EF4-FFF2-40B4-BE49-F238E27FC236}">
              <a16:creationId xmlns:a16="http://schemas.microsoft.com/office/drawing/2014/main" id="{618BA230-EEA8-4C30-8B48-BBDFFC5A9D89}"/>
            </a:ext>
            <a:ext uri="{147F2762-F138-4A5C-976F-8EAC2B608ADB}">
              <a16:predDERef xmlns:a16="http://schemas.microsoft.com/office/drawing/2014/main" pred="{58B157E3-F92E-49F6-9942-EF8C9235C8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15220"/>
          <a:ext cx="11938000" cy="50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934357</xdr:colOff>
      <xdr:row>5</xdr:row>
      <xdr:rowOff>4009572</xdr:rowOff>
    </xdr:from>
    <xdr:to>
      <xdr:col>9</xdr:col>
      <xdr:colOff>526142</xdr:colOff>
      <xdr:row>6</xdr:row>
      <xdr:rowOff>3366</xdr:rowOff>
    </xdr:to>
    <xdr:pic>
      <xdr:nvPicPr>
        <xdr:cNvPr id="4" name="Imagen 3">
          <a:extLst>
            <a:ext uri="{FF2B5EF4-FFF2-40B4-BE49-F238E27FC236}">
              <a16:creationId xmlns:a16="http://schemas.microsoft.com/office/drawing/2014/main" id="{F4ADBEE2-1ADB-DCFA-5AF0-190164B1BF37}"/>
            </a:ext>
          </a:extLst>
        </xdr:cNvPr>
        <xdr:cNvPicPr>
          <a:picLocks noChangeAspect="1"/>
        </xdr:cNvPicPr>
      </xdr:nvPicPr>
      <xdr:blipFill>
        <a:blip xmlns:r="http://schemas.openxmlformats.org/officeDocument/2006/relationships" r:embed="rId3"/>
        <a:stretch>
          <a:fillRect/>
        </a:stretch>
      </xdr:blipFill>
      <xdr:spPr>
        <a:xfrm>
          <a:off x="1696357" y="6177643"/>
          <a:ext cx="5724071" cy="565794"/>
        </a:xfrm>
        <a:prstGeom prst="rect">
          <a:avLst/>
        </a:prstGeom>
      </xdr:spPr>
    </xdr:pic>
    <xdr:clientData/>
  </xdr:twoCellAnchor>
  <xdr:twoCellAnchor editAs="oneCell">
    <xdr:from>
      <xdr:col>1</xdr:col>
      <xdr:colOff>377370</xdr:colOff>
      <xdr:row>6</xdr:row>
      <xdr:rowOff>2046743</xdr:rowOff>
    </xdr:from>
    <xdr:to>
      <xdr:col>9</xdr:col>
      <xdr:colOff>269874</xdr:colOff>
      <xdr:row>6</xdr:row>
      <xdr:rowOff>5148432</xdr:rowOff>
    </xdr:to>
    <xdr:pic>
      <xdr:nvPicPr>
        <xdr:cNvPr id="6" name="Imagen 5">
          <a:extLst>
            <a:ext uri="{FF2B5EF4-FFF2-40B4-BE49-F238E27FC236}">
              <a16:creationId xmlns:a16="http://schemas.microsoft.com/office/drawing/2014/main" id="{2F40A4B2-CFCA-84E9-32FC-64F3D23F00BD}"/>
            </a:ext>
          </a:extLst>
        </xdr:cNvPr>
        <xdr:cNvPicPr>
          <a:picLocks noChangeAspect="1"/>
        </xdr:cNvPicPr>
      </xdr:nvPicPr>
      <xdr:blipFill>
        <a:blip xmlns:r="http://schemas.openxmlformats.org/officeDocument/2006/relationships" r:embed="rId4"/>
        <a:stretch>
          <a:fillRect/>
        </a:stretch>
      </xdr:blipFill>
      <xdr:spPr>
        <a:xfrm>
          <a:off x="2818151" y="8321337"/>
          <a:ext cx="5738473" cy="3101689"/>
        </a:xfrm>
        <a:prstGeom prst="rect">
          <a:avLst/>
        </a:prstGeom>
      </xdr:spPr>
    </xdr:pic>
    <xdr:clientData/>
  </xdr:twoCellAnchor>
  <xdr:twoCellAnchor editAs="oneCell">
    <xdr:from>
      <xdr:col>0</xdr:col>
      <xdr:colOff>666750</xdr:colOff>
      <xdr:row>34</xdr:row>
      <xdr:rowOff>118889</xdr:rowOff>
    </xdr:from>
    <xdr:to>
      <xdr:col>4</xdr:col>
      <xdr:colOff>375685</xdr:colOff>
      <xdr:row>35</xdr:row>
      <xdr:rowOff>68037</xdr:rowOff>
    </xdr:to>
    <xdr:pic>
      <xdr:nvPicPr>
        <xdr:cNvPr id="7" name="Imagen 6">
          <a:extLst>
            <a:ext uri="{FF2B5EF4-FFF2-40B4-BE49-F238E27FC236}">
              <a16:creationId xmlns:a16="http://schemas.microsoft.com/office/drawing/2014/main" id="{13CE1B1A-CAD3-1740-7039-89AF4B588CD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66750" y="19876460"/>
          <a:ext cx="4825221" cy="3623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281087</xdr:colOff>
      <xdr:row>45</xdr:row>
      <xdr:rowOff>136071</xdr:rowOff>
    </xdr:from>
    <xdr:to>
      <xdr:col>4</xdr:col>
      <xdr:colOff>367392</xdr:colOff>
      <xdr:row>45</xdr:row>
      <xdr:rowOff>2041072</xdr:rowOff>
    </xdr:to>
    <xdr:pic>
      <xdr:nvPicPr>
        <xdr:cNvPr id="8" name="Imagen 7">
          <a:extLst>
            <a:ext uri="{FF2B5EF4-FFF2-40B4-BE49-F238E27FC236}">
              <a16:creationId xmlns:a16="http://schemas.microsoft.com/office/drawing/2014/main" id="{8935DC63-6F0F-C36F-A9FB-CBCD25B1E4C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1087" y="27214285"/>
          <a:ext cx="5202591" cy="1905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12</xdr:row>
      <xdr:rowOff>1</xdr:rowOff>
    </xdr:from>
    <xdr:to>
      <xdr:col>4</xdr:col>
      <xdr:colOff>164524</xdr:colOff>
      <xdr:row>13</xdr:row>
      <xdr:rowOff>104620</xdr:rowOff>
    </xdr:to>
    <xdr:pic>
      <xdr:nvPicPr>
        <xdr:cNvPr id="5" name="Imagen 4">
          <a:extLst>
            <a:ext uri="{FF2B5EF4-FFF2-40B4-BE49-F238E27FC236}">
              <a16:creationId xmlns:a16="http://schemas.microsoft.com/office/drawing/2014/main" id="{01800F63-3C7A-A1F9-AC8A-401F5CC755F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 y="13828569"/>
          <a:ext cx="5299364" cy="1983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725715</xdr:colOff>
      <xdr:row>13</xdr:row>
      <xdr:rowOff>95249</xdr:rowOff>
    </xdr:from>
    <xdr:to>
      <xdr:col>12</xdr:col>
      <xdr:colOff>9072</xdr:colOff>
      <xdr:row>36</xdr:row>
      <xdr:rowOff>54428</xdr:rowOff>
    </xdr:to>
    <xdr:graphicFrame macro="">
      <xdr:nvGraphicFramePr>
        <xdr:cNvPr id="2" name="Chart 2">
          <a:extLst>
            <a:ext uri="{FF2B5EF4-FFF2-40B4-BE49-F238E27FC236}">
              <a16:creationId xmlns:a16="http://schemas.microsoft.com/office/drawing/2014/main" id="{54154B52-DF08-4BB9-8740-5D67B61F8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61BE3CAA-2C86-4154-BA17-2AA39C9E71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7901FADF-FDA6-4643-B567-CEFA2BDF158B}"/>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743858</xdr:colOff>
      <xdr:row>13</xdr:row>
      <xdr:rowOff>95250</xdr:rowOff>
    </xdr:from>
    <xdr:to>
      <xdr:col>11</xdr:col>
      <xdr:colOff>1560286</xdr:colOff>
      <xdr:row>36</xdr:row>
      <xdr:rowOff>63500</xdr:rowOff>
    </xdr:to>
    <xdr:graphicFrame macro="">
      <xdr:nvGraphicFramePr>
        <xdr:cNvPr id="2" name="Chart 2">
          <a:extLst>
            <a:ext uri="{FF2B5EF4-FFF2-40B4-BE49-F238E27FC236}">
              <a16:creationId xmlns:a16="http://schemas.microsoft.com/office/drawing/2014/main" id="{1ABAB9C4-95B1-4529-A0EF-C1309FF76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33A0166E-1502-4F7C-AFCC-99B645BF25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F52A5524-5657-4AD8-B19F-CE8E6AD6B92E}"/>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734786</xdr:colOff>
      <xdr:row>13</xdr:row>
      <xdr:rowOff>95250</xdr:rowOff>
    </xdr:from>
    <xdr:to>
      <xdr:col>11</xdr:col>
      <xdr:colOff>1578428</xdr:colOff>
      <xdr:row>36</xdr:row>
      <xdr:rowOff>36286</xdr:rowOff>
    </xdr:to>
    <xdr:graphicFrame macro="">
      <xdr:nvGraphicFramePr>
        <xdr:cNvPr id="2" name="Chart 2">
          <a:extLst>
            <a:ext uri="{FF2B5EF4-FFF2-40B4-BE49-F238E27FC236}">
              <a16:creationId xmlns:a16="http://schemas.microsoft.com/office/drawing/2014/main" id="{2121B0CE-4E5D-455F-873D-0933C06D96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CFFD1822-ED41-4435-A502-C88E2EBAEB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BCCEB561-146B-4239-955B-7425E345AFDD}"/>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1</xdr:col>
      <xdr:colOff>1257300</xdr:colOff>
      <xdr:row>1</xdr:row>
      <xdr:rowOff>38100</xdr:rowOff>
    </xdr:to>
    <xdr:pic>
      <xdr:nvPicPr>
        <xdr:cNvPr id="3" name="Imagen 2">
          <a:extLst>
            <a:ext uri="{FF2B5EF4-FFF2-40B4-BE49-F238E27FC236}">
              <a16:creationId xmlns:a16="http://schemas.microsoft.com/office/drawing/2014/main" id="{1DEB35BB-E585-4BB2-BE65-92AF2C932A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0"/>
          <a:ext cx="19494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136070</xdr:rowOff>
    </xdr:from>
    <xdr:to>
      <xdr:col>6</xdr:col>
      <xdr:colOff>71437</xdr:colOff>
      <xdr:row>2</xdr:row>
      <xdr:rowOff>0</xdr:rowOff>
    </xdr:to>
    <xdr:pic>
      <xdr:nvPicPr>
        <xdr:cNvPr id="4" name="Imagen 3">
          <a:extLst>
            <a:ext uri="{FF2B5EF4-FFF2-40B4-BE49-F238E27FC236}">
              <a16:creationId xmlns:a16="http://schemas.microsoft.com/office/drawing/2014/main" id="{892398FE-A766-4EA3-86CE-4549C1551CA9}"/>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 y="898070"/>
          <a:ext cx="7393780" cy="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xdr:colOff>
      <xdr:row>8</xdr:row>
      <xdr:rowOff>2</xdr:rowOff>
    </xdr:from>
    <xdr:to>
      <xdr:col>4</xdr:col>
      <xdr:colOff>1386569</xdr:colOff>
      <xdr:row>41</xdr:row>
      <xdr:rowOff>844</xdr:rowOff>
    </xdr:to>
    <xdr:pic>
      <xdr:nvPicPr>
        <xdr:cNvPr id="5" name="Imagen 4">
          <a:extLst>
            <a:ext uri="{FF2B5EF4-FFF2-40B4-BE49-F238E27FC236}">
              <a16:creationId xmlns:a16="http://schemas.microsoft.com/office/drawing/2014/main" id="{2E62D5EC-9B32-1B7B-BA4D-6CD39BCC90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930" y="2104573"/>
          <a:ext cx="5769428" cy="6886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3969</xdr:colOff>
      <xdr:row>46</xdr:row>
      <xdr:rowOff>35719</xdr:rowOff>
    </xdr:from>
    <xdr:ext cx="1946729" cy="800100"/>
    <xdr:pic>
      <xdr:nvPicPr>
        <xdr:cNvPr id="6" name="Imagen 5">
          <a:extLst>
            <a:ext uri="{FF2B5EF4-FFF2-40B4-BE49-F238E27FC236}">
              <a16:creationId xmlns:a16="http://schemas.microsoft.com/office/drawing/2014/main" id="{617E6F80-738D-4A08-9D48-4D7CF98CB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3969" y="10310813"/>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47</xdr:row>
      <xdr:rowOff>90349</xdr:rowOff>
    </xdr:from>
    <xdr:ext cx="7358062" cy="45719"/>
    <xdr:pic>
      <xdr:nvPicPr>
        <xdr:cNvPr id="7" name="Imagen 6">
          <a:extLst>
            <a:ext uri="{FF2B5EF4-FFF2-40B4-BE49-F238E27FC236}">
              <a16:creationId xmlns:a16="http://schemas.microsoft.com/office/drawing/2014/main" id="{74F2CAFC-64F2-444A-8704-F2D16442E504}"/>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11127443"/>
          <a:ext cx="735806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9069</xdr:colOff>
      <xdr:row>54</xdr:row>
      <xdr:rowOff>1</xdr:rowOff>
    </xdr:from>
    <xdr:to>
      <xdr:col>5</xdr:col>
      <xdr:colOff>9070</xdr:colOff>
      <xdr:row>86</xdr:row>
      <xdr:rowOff>181430</xdr:rowOff>
    </xdr:to>
    <xdr:pic>
      <xdr:nvPicPr>
        <xdr:cNvPr id="9" name="Imagen 8">
          <a:extLst>
            <a:ext uri="{FF2B5EF4-FFF2-40B4-BE49-F238E27FC236}">
              <a16:creationId xmlns:a16="http://schemas.microsoft.com/office/drawing/2014/main" id="{FB7F776F-1D17-E673-F3A6-26082CAC936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1998" y="12300858"/>
          <a:ext cx="5805715" cy="685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63500</xdr:colOff>
      <xdr:row>92</xdr:row>
      <xdr:rowOff>0</xdr:rowOff>
    </xdr:from>
    <xdr:ext cx="1946729" cy="800100"/>
    <xdr:pic>
      <xdr:nvPicPr>
        <xdr:cNvPr id="10" name="Imagen 9">
          <a:extLst>
            <a:ext uri="{FF2B5EF4-FFF2-40B4-BE49-F238E27FC236}">
              <a16:creationId xmlns:a16="http://schemas.microsoft.com/office/drawing/2014/main" id="{C797CB8C-1CD0-49C6-8DA4-1D50C5E027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9996714"/>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93</xdr:row>
      <xdr:rowOff>90351</xdr:rowOff>
    </xdr:from>
    <xdr:ext cx="7393780" cy="45719"/>
    <xdr:pic>
      <xdr:nvPicPr>
        <xdr:cNvPr id="11" name="Imagen 10">
          <a:extLst>
            <a:ext uri="{FF2B5EF4-FFF2-40B4-BE49-F238E27FC236}">
              <a16:creationId xmlns:a16="http://schemas.microsoft.com/office/drawing/2014/main" id="{F2F56E29-0896-4F24-96C2-58ED36ED18EA}"/>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1" y="21343007"/>
          <a:ext cx="739378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xdr:colOff>
      <xdr:row>100</xdr:row>
      <xdr:rowOff>3</xdr:rowOff>
    </xdr:from>
    <xdr:to>
      <xdr:col>5</xdr:col>
      <xdr:colOff>2883</xdr:colOff>
      <xdr:row>132</xdr:row>
      <xdr:rowOff>190500</xdr:rowOff>
    </xdr:to>
    <xdr:pic>
      <xdr:nvPicPr>
        <xdr:cNvPr id="13" name="Imagen 12">
          <a:extLst>
            <a:ext uri="{FF2B5EF4-FFF2-40B4-BE49-F238E27FC236}">
              <a16:creationId xmlns:a16="http://schemas.microsoft.com/office/drawing/2014/main" id="{9CE0E2B1-AD3E-60B2-C877-B79C940C70A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2930" y="22098003"/>
          <a:ext cx="5747817" cy="686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63500</xdr:colOff>
      <xdr:row>138</xdr:row>
      <xdr:rowOff>0</xdr:rowOff>
    </xdr:from>
    <xdr:ext cx="1946729" cy="800100"/>
    <xdr:pic>
      <xdr:nvPicPr>
        <xdr:cNvPr id="14" name="Imagen 13">
          <a:extLst>
            <a:ext uri="{FF2B5EF4-FFF2-40B4-BE49-F238E27FC236}">
              <a16:creationId xmlns:a16="http://schemas.microsoft.com/office/drawing/2014/main" id="{50473E9A-AE0C-40AA-9ED5-1C5E5E68A3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19993429"/>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139</xdr:row>
      <xdr:rowOff>136070</xdr:rowOff>
    </xdr:from>
    <xdr:ext cx="7375070" cy="45719"/>
    <xdr:pic>
      <xdr:nvPicPr>
        <xdr:cNvPr id="15" name="Imagen 14">
          <a:extLst>
            <a:ext uri="{FF2B5EF4-FFF2-40B4-BE49-F238E27FC236}">
              <a16:creationId xmlns:a16="http://schemas.microsoft.com/office/drawing/2014/main" id="{92F79F74-275D-496C-A11F-500F9264AB9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 y="20891499"/>
          <a:ext cx="737507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xdr:colOff>
      <xdr:row>146</xdr:row>
      <xdr:rowOff>1</xdr:rowOff>
    </xdr:from>
    <xdr:to>
      <xdr:col>4</xdr:col>
      <xdr:colOff>1342572</xdr:colOff>
      <xdr:row>178</xdr:row>
      <xdr:rowOff>182736</xdr:rowOff>
    </xdr:to>
    <xdr:pic>
      <xdr:nvPicPr>
        <xdr:cNvPr id="17" name="Imagen 16">
          <a:extLst>
            <a:ext uri="{FF2B5EF4-FFF2-40B4-BE49-F238E27FC236}">
              <a16:creationId xmlns:a16="http://schemas.microsoft.com/office/drawing/2014/main" id="{C021F7A2-95CD-3B2C-39B0-F997CB6872F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52931" y="32094715"/>
          <a:ext cx="5696855" cy="6859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63500</xdr:colOff>
      <xdr:row>184</xdr:row>
      <xdr:rowOff>0</xdr:rowOff>
    </xdr:from>
    <xdr:ext cx="1946729" cy="800100"/>
    <xdr:pic>
      <xdr:nvPicPr>
        <xdr:cNvPr id="18" name="Imagen 17">
          <a:extLst>
            <a:ext uri="{FF2B5EF4-FFF2-40B4-BE49-F238E27FC236}">
              <a16:creationId xmlns:a16="http://schemas.microsoft.com/office/drawing/2014/main" id="{D24CE0AD-4C36-418C-8024-AB48C5885C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29990143"/>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185</xdr:row>
      <xdr:rowOff>136070</xdr:rowOff>
    </xdr:from>
    <xdr:ext cx="7375070" cy="45719"/>
    <xdr:pic>
      <xdr:nvPicPr>
        <xdr:cNvPr id="19" name="Imagen 18">
          <a:extLst>
            <a:ext uri="{FF2B5EF4-FFF2-40B4-BE49-F238E27FC236}">
              <a16:creationId xmlns:a16="http://schemas.microsoft.com/office/drawing/2014/main" id="{109C59C3-D715-4419-A49F-6B7104F118A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 y="30888213"/>
          <a:ext cx="737507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192</xdr:row>
      <xdr:rowOff>1</xdr:rowOff>
    </xdr:from>
    <xdr:to>
      <xdr:col>4</xdr:col>
      <xdr:colOff>1378857</xdr:colOff>
      <xdr:row>225</xdr:row>
      <xdr:rowOff>2175</xdr:rowOff>
    </xdr:to>
    <xdr:pic>
      <xdr:nvPicPr>
        <xdr:cNvPr id="21" name="Imagen 20">
          <a:extLst>
            <a:ext uri="{FF2B5EF4-FFF2-40B4-BE49-F238E27FC236}">
              <a16:creationId xmlns:a16="http://schemas.microsoft.com/office/drawing/2014/main" id="{FE3825C9-85F5-5412-8169-CF036951BFC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52929" y="42091430"/>
          <a:ext cx="5733142" cy="6882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63500</xdr:colOff>
      <xdr:row>230</xdr:row>
      <xdr:rowOff>0</xdr:rowOff>
    </xdr:from>
    <xdr:ext cx="1946729" cy="800100"/>
    <xdr:pic>
      <xdr:nvPicPr>
        <xdr:cNvPr id="22" name="Imagen 21">
          <a:extLst>
            <a:ext uri="{FF2B5EF4-FFF2-40B4-BE49-F238E27FC236}">
              <a16:creationId xmlns:a16="http://schemas.microsoft.com/office/drawing/2014/main" id="{284BD417-7066-4495-8558-322C49EC7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39986857"/>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231</xdr:row>
      <xdr:rowOff>136070</xdr:rowOff>
    </xdr:from>
    <xdr:ext cx="7375070" cy="45719"/>
    <xdr:pic>
      <xdr:nvPicPr>
        <xdr:cNvPr id="23" name="Imagen 22">
          <a:extLst>
            <a:ext uri="{FF2B5EF4-FFF2-40B4-BE49-F238E27FC236}">
              <a16:creationId xmlns:a16="http://schemas.microsoft.com/office/drawing/2014/main" id="{05650911-0B61-4ED8-B44B-B6A48BD4C25A}"/>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 y="40884927"/>
          <a:ext cx="737507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238</xdr:row>
      <xdr:rowOff>1</xdr:rowOff>
    </xdr:from>
    <xdr:to>
      <xdr:col>5</xdr:col>
      <xdr:colOff>2884</xdr:colOff>
      <xdr:row>270</xdr:row>
      <xdr:rowOff>190500</xdr:rowOff>
    </xdr:to>
    <xdr:pic>
      <xdr:nvPicPr>
        <xdr:cNvPr id="25" name="Imagen 24">
          <a:extLst>
            <a:ext uri="{FF2B5EF4-FFF2-40B4-BE49-F238E27FC236}">
              <a16:creationId xmlns:a16="http://schemas.microsoft.com/office/drawing/2014/main" id="{051D9ECE-1033-DF14-0626-0632633CA72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52929" y="52088144"/>
          <a:ext cx="5747819" cy="6867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63500</xdr:colOff>
      <xdr:row>276</xdr:row>
      <xdr:rowOff>0</xdr:rowOff>
    </xdr:from>
    <xdr:ext cx="1946729" cy="800100"/>
    <xdr:pic>
      <xdr:nvPicPr>
        <xdr:cNvPr id="26" name="Imagen 25">
          <a:extLst>
            <a:ext uri="{FF2B5EF4-FFF2-40B4-BE49-F238E27FC236}">
              <a16:creationId xmlns:a16="http://schemas.microsoft.com/office/drawing/2014/main" id="{F066B88C-7E3D-4ECB-BECF-540797BD24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49983571"/>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277</xdr:row>
      <xdr:rowOff>136070</xdr:rowOff>
    </xdr:from>
    <xdr:ext cx="7375070" cy="45719"/>
    <xdr:pic>
      <xdr:nvPicPr>
        <xdr:cNvPr id="27" name="Imagen 26">
          <a:extLst>
            <a:ext uri="{FF2B5EF4-FFF2-40B4-BE49-F238E27FC236}">
              <a16:creationId xmlns:a16="http://schemas.microsoft.com/office/drawing/2014/main" id="{AF54FC87-0D69-44DD-AE3E-118A2366FA23}"/>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 y="50881641"/>
          <a:ext cx="737507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xdr:colOff>
      <xdr:row>284</xdr:row>
      <xdr:rowOff>1</xdr:rowOff>
    </xdr:from>
    <xdr:to>
      <xdr:col>5</xdr:col>
      <xdr:colOff>0</xdr:colOff>
      <xdr:row>316</xdr:row>
      <xdr:rowOff>197110</xdr:rowOff>
    </xdr:to>
    <xdr:pic>
      <xdr:nvPicPr>
        <xdr:cNvPr id="29" name="Imagen 28">
          <a:extLst>
            <a:ext uri="{FF2B5EF4-FFF2-40B4-BE49-F238E27FC236}">
              <a16:creationId xmlns:a16="http://schemas.microsoft.com/office/drawing/2014/main" id="{3B6D4DDC-37FD-3515-1686-433D956817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52930" y="62084858"/>
          <a:ext cx="5742213" cy="6873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63500</xdr:colOff>
      <xdr:row>322</xdr:row>
      <xdr:rowOff>0</xdr:rowOff>
    </xdr:from>
    <xdr:ext cx="1946729" cy="800100"/>
    <xdr:pic>
      <xdr:nvPicPr>
        <xdr:cNvPr id="30" name="Imagen 29">
          <a:extLst>
            <a:ext uri="{FF2B5EF4-FFF2-40B4-BE49-F238E27FC236}">
              <a16:creationId xmlns:a16="http://schemas.microsoft.com/office/drawing/2014/main" id="{7176CB06-5680-4461-A169-F5E14F6724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59980286"/>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323</xdr:row>
      <xdr:rowOff>136070</xdr:rowOff>
    </xdr:from>
    <xdr:ext cx="7375070" cy="45719"/>
    <xdr:pic>
      <xdr:nvPicPr>
        <xdr:cNvPr id="31" name="Imagen 30">
          <a:extLst>
            <a:ext uri="{FF2B5EF4-FFF2-40B4-BE49-F238E27FC236}">
              <a16:creationId xmlns:a16="http://schemas.microsoft.com/office/drawing/2014/main" id="{1CE53359-93DF-4F20-B76B-5D483A913B3B}"/>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 y="60878356"/>
          <a:ext cx="737507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xdr:colOff>
      <xdr:row>330</xdr:row>
      <xdr:rowOff>1</xdr:rowOff>
    </xdr:from>
    <xdr:to>
      <xdr:col>4</xdr:col>
      <xdr:colOff>1360715</xdr:colOff>
      <xdr:row>362</xdr:row>
      <xdr:rowOff>197874</xdr:rowOff>
    </xdr:to>
    <xdr:pic>
      <xdr:nvPicPr>
        <xdr:cNvPr id="33" name="Imagen 32">
          <a:extLst>
            <a:ext uri="{FF2B5EF4-FFF2-40B4-BE49-F238E27FC236}">
              <a16:creationId xmlns:a16="http://schemas.microsoft.com/office/drawing/2014/main" id="{4D8FC96A-7996-CB9E-93D5-C4E498FB127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2930" y="72081572"/>
          <a:ext cx="5714999" cy="6874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63500</xdr:colOff>
      <xdr:row>368</xdr:row>
      <xdr:rowOff>0</xdr:rowOff>
    </xdr:from>
    <xdr:ext cx="1946729" cy="800100"/>
    <xdr:pic>
      <xdr:nvPicPr>
        <xdr:cNvPr id="34" name="Imagen 33">
          <a:extLst>
            <a:ext uri="{FF2B5EF4-FFF2-40B4-BE49-F238E27FC236}">
              <a16:creationId xmlns:a16="http://schemas.microsoft.com/office/drawing/2014/main" id="{18D10839-8BD6-4097-98B7-93F67BD6E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69977000"/>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369</xdr:row>
      <xdr:rowOff>136070</xdr:rowOff>
    </xdr:from>
    <xdr:ext cx="7375070" cy="45719"/>
    <xdr:pic>
      <xdr:nvPicPr>
        <xdr:cNvPr id="35" name="Imagen 34">
          <a:extLst>
            <a:ext uri="{FF2B5EF4-FFF2-40B4-BE49-F238E27FC236}">
              <a16:creationId xmlns:a16="http://schemas.microsoft.com/office/drawing/2014/main" id="{6374AB8B-E374-4B92-B654-1FB5FBC383FA}"/>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 y="70875070"/>
          <a:ext cx="737507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xdr:colOff>
      <xdr:row>376</xdr:row>
      <xdr:rowOff>0</xdr:rowOff>
    </xdr:from>
    <xdr:to>
      <xdr:col>4</xdr:col>
      <xdr:colOff>1378857</xdr:colOff>
      <xdr:row>408</xdr:row>
      <xdr:rowOff>199590</xdr:rowOff>
    </xdr:to>
    <xdr:pic>
      <xdr:nvPicPr>
        <xdr:cNvPr id="37" name="Imagen 36">
          <a:extLst>
            <a:ext uri="{FF2B5EF4-FFF2-40B4-BE49-F238E27FC236}">
              <a16:creationId xmlns:a16="http://schemas.microsoft.com/office/drawing/2014/main" id="{80244A13-40A7-F3DF-4BB9-CB77A40D254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52930" y="82078286"/>
          <a:ext cx="5733141" cy="6876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63500</xdr:colOff>
      <xdr:row>414</xdr:row>
      <xdr:rowOff>0</xdr:rowOff>
    </xdr:from>
    <xdr:ext cx="1946729" cy="800100"/>
    <xdr:pic>
      <xdr:nvPicPr>
        <xdr:cNvPr id="38" name="Imagen 37">
          <a:extLst>
            <a:ext uri="{FF2B5EF4-FFF2-40B4-BE49-F238E27FC236}">
              <a16:creationId xmlns:a16="http://schemas.microsoft.com/office/drawing/2014/main" id="{C937CCDA-D912-43FB-87BA-95CED855A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79973714"/>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415</xdr:row>
      <xdr:rowOff>136070</xdr:rowOff>
    </xdr:from>
    <xdr:ext cx="7375070" cy="45719"/>
    <xdr:pic>
      <xdr:nvPicPr>
        <xdr:cNvPr id="39" name="Imagen 38">
          <a:extLst>
            <a:ext uri="{FF2B5EF4-FFF2-40B4-BE49-F238E27FC236}">
              <a16:creationId xmlns:a16="http://schemas.microsoft.com/office/drawing/2014/main" id="{A2B8992B-8B9B-472F-96F7-EB0F543A07D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 y="80871784"/>
          <a:ext cx="737507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422</xdr:row>
      <xdr:rowOff>1</xdr:rowOff>
    </xdr:from>
    <xdr:to>
      <xdr:col>5</xdr:col>
      <xdr:colOff>90714</xdr:colOff>
      <xdr:row>454</xdr:row>
      <xdr:rowOff>175652</xdr:rowOff>
    </xdr:to>
    <xdr:pic>
      <xdr:nvPicPr>
        <xdr:cNvPr id="42" name="Imagen 41">
          <a:extLst>
            <a:ext uri="{FF2B5EF4-FFF2-40B4-BE49-F238E27FC236}">
              <a16:creationId xmlns:a16="http://schemas.microsoft.com/office/drawing/2014/main" id="{8C3766A3-7E6B-02E2-5476-C08229EC3C2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52929" y="92075001"/>
          <a:ext cx="5896428" cy="6852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1</xdr:col>
      <xdr:colOff>1257300</xdr:colOff>
      <xdr:row>1</xdr:row>
      <xdr:rowOff>133350</xdr:rowOff>
    </xdr:to>
    <xdr:pic>
      <xdr:nvPicPr>
        <xdr:cNvPr id="2" name="Imagen 2">
          <a:extLst>
            <a:ext uri="{FF2B5EF4-FFF2-40B4-BE49-F238E27FC236}">
              <a16:creationId xmlns:a16="http://schemas.microsoft.com/office/drawing/2014/main" id="{2FE870B2-39AD-4F2A-8E70-437A2FC2C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218731</xdr:rowOff>
    </xdr:from>
    <xdr:to>
      <xdr:col>32</xdr:col>
      <xdr:colOff>218722</xdr:colOff>
      <xdr:row>1</xdr:row>
      <xdr:rowOff>264450</xdr:rowOff>
    </xdr:to>
    <xdr:pic>
      <xdr:nvPicPr>
        <xdr:cNvPr id="3" name="Imagen 6">
          <a:extLst>
            <a:ext uri="{FF2B5EF4-FFF2-40B4-BE49-F238E27FC236}">
              <a16:creationId xmlns:a16="http://schemas.microsoft.com/office/drawing/2014/main" id="{66A9A242-9888-4B10-9DB2-C173E4116ECF}"/>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53731"/>
          <a:ext cx="3228622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716643</xdr:colOff>
      <xdr:row>13</xdr:row>
      <xdr:rowOff>95249</xdr:rowOff>
    </xdr:from>
    <xdr:to>
      <xdr:col>12</xdr:col>
      <xdr:colOff>27214</xdr:colOff>
      <xdr:row>36</xdr:row>
      <xdr:rowOff>108856</xdr:rowOff>
    </xdr:to>
    <xdr:graphicFrame macro="">
      <xdr:nvGraphicFramePr>
        <xdr:cNvPr id="2" name="Chart 2">
          <a:extLst>
            <a:ext uri="{FF2B5EF4-FFF2-40B4-BE49-F238E27FC236}">
              <a16:creationId xmlns:a16="http://schemas.microsoft.com/office/drawing/2014/main" id="{0DA5E999-4B84-430C-A28B-D4DDD8F93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12074886-E99F-40E5-BF3F-69D15C6D48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92439</xdr:rowOff>
    </xdr:from>
    <xdr:to>
      <xdr:col>12</xdr:col>
      <xdr:colOff>127000</xdr:colOff>
      <xdr:row>1</xdr:row>
      <xdr:rowOff>138158</xdr:rowOff>
    </xdr:to>
    <xdr:pic>
      <xdr:nvPicPr>
        <xdr:cNvPr id="5" name="Imagen 6">
          <a:extLst>
            <a:ext uri="{FF2B5EF4-FFF2-40B4-BE49-F238E27FC236}">
              <a16:creationId xmlns:a16="http://schemas.microsoft.com/office/drawing/2014/main" id="{D8718B84-A8CA-4F7D-AB6B-55C5D168D912}"/>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54439"/>
          <a:ext cx="1821038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734786</xdr:colOff>
      <xdr:row>13</xdr:row>
      <xdr:rowOff>95249</xdr:rowOff>
    </xdr:from>
    <xdr:to>
      <xdr:col>11</xdr:col>
      <xdr:colOff>1578427</xdr:colOff>
      <xdr:row>36</xdr:row>
      <xdr:rowOff>81642</xdr:rowOff>
    </xdr:to>
    <xdr:graphicFrame macro="">
      <xdr:nvGraphicFramePr>
        <xdr:cNvPr id="2" name="Chart 2">
          <a:extLst>
            <a:ext uri="{FF2B5EF4-FFF2-40B4-BE49-F238E27FC236}">
              <a16:creationId xmlns:a16="http://schemas.microsoft.com/office/drawing/2014/main" id="{315792D2-E4FE-4242-816F-6CCD942CB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7364A9AA-4CC5-4D6C-ADDA-0B0504905C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118286</xdr:rowOff>
    </xdr:from>
    <xdr:to>
      <xdr:col>12</xdr:col>
      <xdr:colOff>152400</xdr:colOff>
      <xdr:row>1</xdr:row>
      <xdr:rowOff>164005</xdr:rowOff>
    </xdr:to>
    <xdr:pic>
      <xdr:nvPicPr>
        <xdr:cNvPr id="6" name="Imagen 6">
          <a:extLst>
            <a:ext uri="{FF2B5EF4-FFF2-40B4-BE49-F238E27FC236}">
              <a16:creationId xmlns:a16="http://schemas.microsoft.com/office/drawing/2014/main" id="{E62EF46C-DEF1-45F1-AC01-4EFF5CC4C43B}"/>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80286"/>
          <a:ext cx="182753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743857</xdr:colOff>
      <xdr:row>13</xdr:row>
      <xdr:rowOff>95249</xdr:rowOff>
    </xdr:from>
    <xdr:to>
      <xdr:col>12</xdr:col>
      <xdr:colOff>9072</xdr:colOff>
      <xdr:row>36</xdr:row>
      <xdr:rowOff>99786</xdr:rowOff>
    </xdr:to>
    <xdr:graphicFrame macro="">
      <xdr:nvGraphicFramePr>
        <xdr:cNvPr id="2" name="Chart 2">
          <a:extLst>
            <a:ext uri="{FF2B5EF4-FFF2-40B4-BE49-F238E27FC236}">
              <a16:creationId xmlns:a16="http://schemas.microsoft.com/office/drawing/2014/main" id="{82E4C27E-5D6F-4EFC-9BDE-FF7C2DCAA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CED2243B-9952-4257-8546-6A194AE9AC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467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24489</xdr:rowOff>
    </xdr:from>
    <xdr:to>
      <xdr:col>12</xdr:col>
      <xdr:colOff>108857</xdr:colOff>
      <xdr:row>1</xdr:row>
      <xdr:rowOff>70208</xdr:rowOff>
    </xdr:to>
    <xdr:pic>
      <xdr:nvPicPr>
        <xdr:cNvPr id="7" name="Imagen 6">
          <a:extLst>
            <a:ext uri="{FF2B5EF4-FFF2-40B4-BE49-F238E27FC236}">
              <a16:creationId xmlns:a16="http://schemas.microsoft.com/office/drawing/2014/main" id="{D5A6CC19-8817-4462-AD8B-2FB3F9EB98DA}"/>
            </a:ext>
            <a:ext uri="{147F2762-F138-4A5C-976F-8EAC2B608ADB}">
              <a16:predDERef xmlns:a16="http://schemas.microsoft.com/office/drawing/2014/main" pred="{CED2243B-9952-4257-8546-6A194AE9AC4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786489"/>
          <a:ext cx="1736815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9071</xdr:colOff>
      <xdr:row>13</xdr:row>
      <xdr:rowOff>95250</xdr:rowOff>
    </xdr:from>
    <xdr:to>
      <xdr:col>12</xdr:col>
      <xdr:colOff>18142</xdr:colOff>
      <xdr:row>36</xdr:row>
      <xdr:rowOff>99786</xdr:rowOff>
    </xdr:to>
    <xdr:graphicFrame macro="">
      <xdr:nvGraphicFramePr>
        <xdr:cNvPr id="2" name="Chart 2">
          <a:extLst>
            <a:ext uri="{FF2B5EF4-FFF2-40B4-BE49-F238E27FC236}">
              <a16:creationId xmlns:a16="http://schemas.microsoft.com/office/drawing/2014/main" id="{C5D16280-926C-4317-BC2B-DCBBA0F8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B34E3393-F803-4B9D-8CEE-5FC92EA82C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99781</xdr:rowOff>
    </xdr:from>
    <xdr:to>
      <xdr:col>12</xdr:col>
      <xdr:colOff>108857</xdr:colOff>
      <xdr:row>1</xdr:row>
      <xdr:rowOff>145500</xdr:rowOff>
    </xdr:to>
    <xdr:pic>
      <xdr:nvPicPr>
        <xdr:cNvPr id="6" name="Imagen 5">
          <a:extLst>
            <a:ext uri="{FF2B5EF4-FFF2-40B4-BE49-F238E27FC236}">
              <a16:creationId xmlns:a16="http://schemas.microsoft.com/office/drawing/2014/main" id="{E836E2C2-992E-42BF-B94B-D3B9C60A7B37}"/>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61781"/>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13</xdr:row>
      <xdr:rowOff>95250</xdr:rowOff>
    </xdr:from>
    <xdr:to>
      <xdr:col>12</xdr:col>
      <xdr:colOff>9072</xdr:colOff>
      <xdr:row>36</xdr:row>
      <xdr:rowOff>90714</xdr:rowOff>
    </xdr:to>
    <xdr:graphicFrame macro="">
      <xdr:nvGraphicFramePr>
        <xdr:cNvPr id="2" name="Chart 2">
          <a:extLst>
            <a:ext uri="{FF2B5EF4-FFF2-40B4-BE49-F238E27FC236}">
              <a16:creationId xmlns:a16="http://schemas.microsoft.com/office/drawing/2014/main" id="{869E0F4C-B512-487A-83D7-F69BC703F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63500</xdr:colOff>
      <xdr:row>0</xdr:row>
      <xdr:rowOff>0</xdr:rowOff>
    </xdr:from>
    <xdr:to>
      <xdr:col>1</xdr:col>
      <xdr:colOff>1257300</xdr:colOff>
      <xdr:row>1</xdr:row>
      <xdr:rowOff>38100</xdr:rowOff>
    </xdr:to>
    <xdr:pic>
      <xdr:nvPicPr>
        <xdr:cNvPr id="4" name="Imagen 2">
          <a:extLst>
            <a:ext uri="{FF2B5EF4-FFF2-40B4-BE49-F238E27FC236}">
              <a16:creationId xmlns:a16="http://schemas.microsoft.com/office/drawing/2014/main" id="{14781333-AF1C-4374-8811-7D6283E208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3500" y="0"/>
          <a:ext cx="1955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108852</xdr:rowOff>
    </xdr:from>
    <xdr:to>
      <xdr:col>12</xdr:col>
      <xdr:colOff>108857</xdr:colOff>
      <xdr:row>1</xdr:row>
      <xdr:rowOff>154571</xdr:rowOff>
    </xdr:to>
    <xdr:pic>
      <xdr:nvPicPr>
        <xdr:cNvPr id="6" name="Imagen 5">
          <a:extLst>
            <a:ext uri="{FF2B5EF4-FFF2-40B4-BE49-F238E27FC236}">
              <a16:creationId xmlns:a16="http://schemas.microsoft.com/office/drawing/2014/main" id="{B450A20C-73C5-4B19-8987-EBC5AE3684E8}"/>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70852"/>
          <a:ext cx="1818821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DANE">
      <a:dk1>
        <a:sysClr val="windowText" lastClr="000000"/>
      </a:dk1>
      <a:lt1>
        <a:sysClr val="window" lastClr="FFFFFF"/>
      </a:lt1>
      <a:dk2>
        <a:srgbClr val="1F497D"/>
      </a:dk2>
      <a:lt2>
        <a:srgbClr val="EEECE1"/>
      </a:lt2>
      <a:accent1>
        <a:srgbClr val="0076A2"/>
      </a:accent1>
      <a:accent2>
        <a:srgbClr val="B6004C"/>
      </a:accent2>
      <a:accent3>
        <a:srgbClr val="36A97A"/>
      </a:accent3>
      <a:accent4>
        <a:srgbClr val="615FA7"/>
      </a:accent4>
      <a:accent5>
        <a:srgbClr val="F29B00"/>
      </a:accent5>
      <a:accent6>
        <a:srgbClr val="98BD1F"/>
      </a:accent6>
      <a:hlink>
        <a:srgbClr val="253678"/>
      </a:hlink>
      <a:folHlink>
        <a:srgbClr val="8A4E8C"/>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A4D52-7BAB-467C-B5A4-156FA0B0ADB4}">
  <dimension ref="A1:H43"/>
  <sheetViews>
    <sheetView showGridLines="0" tabSelected="1" zoomScale="80" zoomScaleNormal="80" workbookViewId="0">
      <selection sqref="A1:G1"/>
    </sheetView>
  </sheetViews>
  <sheetFormatPr baseColWidth="10" defaultColWidth="11.42578125" defaultRowHeight="15" x14ac:dyDescent="0.25"/>
  <cols>
    <col min="1" max="1" width="8.5703125" customWidth="1"/>
    <col min="2" max="6" width="26.140625" customWidth="1"/>
    <col min="7" max="7" width="28.7109375" customWidth="1"/>
  </cols>
  <sheetData>
    <row r="1" spans="1:8" s="12" customFormat="1" ht="60" customHeight="1" x14ac:dyDescent="0.25">
      <c r="A1" s="197"/>
      <c r="B1" s="197"/>
      <c r="C1" s="197"/>
      <c r="D1" s="197"/>
      <c r="E1" s="197"/>
      <c r="F1" s="197"/>
      <c r="G1" s="197"/>
    </row>
    <row r="2" spans="1:8" s="12" customFormat="1" ht="30.75" customHeight="1" x14ac:dyDescent="0.25">
      <c r="A2" s="13"/>
      <c r="B2" s="13"/>
      <c r="C2" s="13"/>
      <c r="D2" s="13"/>
      <c r="E2" s="13"/>
      <c r="F2" s="13"/>
      <c r="G2" s="13"/>
    </row>
    <row r="3" spans="1:8" s="12" customFormat="1" ht="14.25" customHeight="1" x14ac:dyDescent="0.25">
      <c r="A3" s="198" t="s">
        <v>0</v>
      </c>
      <c r="B3" s="198"/>
      <c r="C3" s="198"/>
      <c r="D3" s="198"/>
      <c r="E3" s="198"/>
      <c r="F3" s="198"/>
      <c r="G3" s="199"/>
    </row>
    <row r="4" spans="1:8" s="12" customFormat="1" ht="17.25" customHeight="1" x14ac:dyDescent="0.25">
      <c r="A4" s="198"/>
      <c r="B4" s="198"/>
      <c r="C4" s="198"/>
      <c r="D4" s="198"/>
      <c r="E4" s="198"/>
      <c r="F4" s="198"/>
      <c r="G4" s="199"/>
    </row>
    <row r="5" spans="1:8" s="12" customFormat="1" ht="19.350000000000001" customHeight="1" x14ac:dyDescent="0.25">
      <c r="A5" s="200" t="s">
        <v>1</v>
      </c>
      <c r="B5" s="200"/>
      <c r="C5" s="200"/>
      <c r="D5" s="200"/>
      <c r="E5" s="200"/>
      <c r="F5" s="200"/>
      <c r="G5" s="201"/>
    </row>
    <row r="6" spans="1:8" s="12" customFormat="1" ht="15" customHeight="1" x14ac:dyDescent="0.25">
      <c r="A6" s="200"/>
      <c r="B6" s="200"/>
      <c r="C6" s="200"/>
      <c r="D6" s="200"/>
      <c r="E6" s="200"/>
      <c r="F6" s="200"/>
      <c r="G6" s="201"/>
    </row>
    <row r="7" spans="1:8" s="14" customFormat="1" ht="19.5" customHeight="1" x14ac:dyDescent="0.25">
      <c r="A7" s="202"/>
      <c r="B7" s="202"/>
      <c r="C7" s="202"/>
      <c r="D7" s="202"/>
      <c r="E7" s="202"/>
      <c r="F7" s="202"/>
      <c r="G7" s="203"/>
    </row>
    <row r="8" spans="1:8" s="14" customFormat="1" ht="39.950000000000003" customHeight="1" x14ac:dyDescent="0.3">
      <c r="A8" s="17" t="s">
        <v>2</v>
      </c>
      <c r="B8" s="137" t="s">
        <v>3</v>
      </c>
      <c r="C8" s="184"/>
      <c r="D8" s="135"/>
      <c r="E8" s="135"/>
      <c r="F8" s="135"/>
      <c r="G8" s="136"/>
    </row>
    <row r="9" spans="1:8" s="14" customFormat="1" ht="39.950000000000003" customHeight="1" x14ac:dyDescent="0.3">
      <c r="A9" s="16" t="s">
        <v>4</v>
      </c>
      <c r="B9" s="134" t="s">
        <v>5</v>
      </c>
      <c r="C9" s="185"/>
      <c r="D9" s="138"/>
      <c r="E9" s="138"/>
      <c r="F9" s="138"/>
      <c r="G9" s="139"/>
    </row>
    <row r="10" spans="1:8" s="14" customFormat="1" ht="39.950000000000003" customHeight="1" x14ac:dyDescent="0.3">
      <c r="A10" s="17" t="s">
        <v>6</v>
      </c>
      <c r="B10" s="137" t="s">
        <v>7</v>
      </c>
      <c r="C10" s="184"/>
      <c r="D10" s="135"/>
      <c r="E10" s="138"/>
      <c r="F10" s="138"/>
      <c r="G10" s="139"/>
    </row>
    <row r="11" spans="1:8" s="14" customFormat="1" ht="39.950000000000003" customHeight="1" x14ac:dyDescent="0.3">
      <c r="A11" s="16" t="s">
        <v>8</v>
      </c>
      <c r="B11" s="140" t="s">
        <v>9</v>
      </c>
      <c r="C11" s="184"/>
      <c r="D11" s="131"/>
      <c r="E11" s="132"/>
      <c r="F11" s="132"/>
      <c r="G11" s="133"/>
    </row>
    <row r="12" spans="1:8" s="14" customFormat="1" ht="39.950000000000003" customHeight="1" x14ac:dyDescent="0.25">
      <c r="A12" s="17" t="s">
        <v>10</v>
      </c>
      <c r="B12" s="193" t="s">
        <v>11</v>
      </c>
      <c r="C12" s="193"/>
      <c r="D12" s="193"/>
      <c r="E12" s="193"/>
      <c r="F12" s="193"/>
      <c r="G12" s="193"/>
      <c r="H12" s="142"/>
    </row>
    <row r="13" spans="1:8" s="14" customFormat="1" ht="39.950000000000003" customHeight="1" x14ac:dyDescent="0.25">
      <c r="A13" s="16" t="s">
        <v>12</v>
      </c>
      <c r="B13" s="193" t="s">
        <v>13</v>
      </c>
      <c r="C13" s="193"/>
      <c r="D13" s="193"/>
      <c r="E13" s="193"/>
      <c r="F13" s="193"/>
      <c r="G13" s="193"/>
      <c r="H13" s="142"/>
    </row>
    <row r="14" spans="1:8" s="14" customFormat="1" ht="39.950000000000003" customHeight="1" x14ac:dyDescent="0.25">
      <c r="A14" s="17" t="s">
        <v>14</v>
      </c>
      <c r="B14" s="193" t="s">
        <v>15</v>
      </c>
      <c r="C14" s="193"/>
      <c r="D14" s="193"/>
      <c r="E14" s="193"/>
      <c r="F14" s="193"/>
      <c r="G14" s="193"/>
      <c r="H14" s="142"/>
    </row>
    <row r="15" spans="1:8" s="14" customFormat="1" ht="39.950000000000003" customHeight="1" x14ac:dyDescent="0.25">
      <c r="A15" s="16" t="s">
        <v>16</v>
      </c>
      <c r="B15" s="193" t="s">
        <v>17</v>
      </c>
      <c r="C15" s="193"/>
      <c r="D15" s="193"/>
      <c r="E15" s="193"/>
      <c r="F15" s="193"/>
      <c r="G15" s="193"/>
      <c r="H15" s="142"/>
    </row>
    <row r="16" spans="1:8" s="14" customFormat="1" ht="39.950000000000003" customHeight="1" x14ac:dyDescent="0.25">
      <c r="A16" s="17" t="s">
        <v>18</v>
      </c>
      <c r="B16" s="193" t="s">
        <v>19</v>
      </c>
      <c r="C16" s="193"/>
      <c r="D16" s="193"/>
      <c r="E16" s="193"/>
      <c r="F16" s="193"/>
      <c r="G16" s="193"/>
      <c r="H16" s="142"/>
    </row>
    <row r="17" spans="1:8" s="14" customFormat="1" ht="39.950000000000003" customHeight="1" x14ac:dyDescent="0.25">
      <c r="A17" s="17" t="s">
        <v>20</v>
      </c>
      <c r="B17" s="193" t="s">
        <v>21</v>
      </c>
      <c r="C17" s="193"/>
      <c r="D17" s="193"/>
      <c r="E17" s="193"/>
      <c r="F17" s="193"/>
      <c r="G17" s="193"/>
      <c r="H17" s="142"/>
    </row>
    <row r="18" spans="1:8" s="14" customFormat="1" ht="39.950000000000003" customHeight="1" x14ac:dyDescent="0.25">
      <c r="A18" s="16" t="s">
        <v>22</v>
      </c>
      <c r="B18" s="193" t="s">
        <v>23</v>
      </c>
      <c r="C18" s="193"/>
      <c r="D18" s="193"/>
      <c r="E18" s="193"/>
      <c r="F18" s="193"/>
      <c r="G18" s="193"/>
      <c r="H18" s="142"/>
    </row>
    <row r="19" spans="1:8" s="14" customFormat="1" ht="39.950000000000003" customHeight="1" x14ac:dyDescent="0.25">
      <c r="A19" s="16" t="s">
        <v>24</v>
      </c>
      <c r="B19" s="193" t="s">
        <v>25</v>
      </c>
      <c r="C19" s="193"/>
      <c r="D19" s="193"/>
      <c r="E19" s="193"/>
      <c r="F19" s="193"/>
      <c r="G19" s="193"/>
      <c r="H19" s="142"/>
    </row>
    <row r="20" spans="1:8" s="14" customFormat="1" ht="39.950000000000003" customHeight="1" x14ac:dyDescent="0.25">
      <c r="A20" s="16" t="s">
        <v>26</v>
      </c>
      <c r="B20" s="137" t="s">
        <v>27</v>
      </c>
      <c r="C20" s="137"/>
      <c r="D20" s="137"/>
      <c r="E20" s="137"/>
      <c r="F20" s="137"/>
      <c r="G20" s="137"/>
      <c r="H20" s="142"/>
    </row>
    <row r="21" spans="1:8" s="14" customFormat="1" ht="39.950000000000003" customHeight="1" x14ac:dyDescent="0.25">
      <c r="A21" s="16" t="s">
        <v>28</v>
      </c>
      <c r="B21" s="193" t="s">
        <v>29</v>
      </c>
      <c r="C21" s="193"/>
      <c r="D21" s="193"/>
      <c r="E21" s="193"/>
      <c r="F21" s="193"/>
      <c r="G21" s="193"/>
      <c r="H21" s="142"/>
    </row>
    <row r="22" spans="1:8" s="14" customFormat="1" ht="39.950000000000003" customHeight="1" x14ac:dyDescent="0.25">
      <c r="A22" s="16" t="s">
        <v>30</v>
      </c>
      <c r="B22" s="196" t="s">
        <v>31</v>
      </c>
      <c r="C22" s="196"/>
      <c r="D22" s="196"/>
      <c r="E22" s="196"/>
      <c r="F22" s="196"/>
      <c r="G22" s="196"/>
      <c r="H22" s="142"/>
    </row>
    <row r="23" spans="1:8" s="14" customFormat="1" ht="39.950000000000003" customHeight="1" x14ac:dyDescent="0.25">
      <c r="A23" s="16" t="s">
        <v>32</v>
      </c>
      <c r="B23" s="141" t="s">
        <v>33</v>
      </c>
      <c r="C23" s="94"/>
      <c r="D23" s="94"/>
      <c r="E23" s="94"/>
      <c r="F23" s="94"/>
      <c r="G23" s="94"/>
      <c r="H23" s="142"/>
    </row>
    <row r="24" spans="1:8" s="14" customFormat="1" ht="39.950000000000003" customHeight="1" x14ac:dyDescent="0.25">
      <c r="A24" s="16" t="s">
        <v>34</v>
      </c>
      <c r="B24" s="141" t="s">
        <v>35</v>
      </c>
      <c r="C24" s="94"/>
      <c r="D24" s="94"/>
      <c r="E24" s="94"/>
      <c r="F24" s="94"/>
      <c r="G24" s="94"/>
      <c r="H24" s="142"/>
    </row>
    <row r="25" spans="1:8" s="14" customFormat="1" ht="39.950000000000003" customHeight="1" x14ac:dyDescent="0.25">
      <c r="A25" s="16" t="s">
        <v>36</v>
      </c>
      <c r="B25" s="141" t="s">
        <v>37</v>
      </c>
      <c r="C25" s="94"/>
      <c r="D25" s="94"/>
      <c r="E25" s="94"/>
      <c r="F25" s="94"/>
      <c r="G25" s="94"/>
      <c r="H25" s="142"/>
    </row>
    <row r="26" spans="1:8" s="14" customFormat="1" ht="39.950000000000003" customHeight="1" x14ac:dyDescent="0.25">
      <c r="A26" s="16" t="s">
        <v>38</v>
      </c>
      <c r="B26" s="141" t="s">
        <v>39</v>
      </c>
      <c r="C26" s="94"/>
      <c r="D26" s="94"/>
      <c r="E26" s="94"/>
      <c r="F26" s="94"/>
      <c r="G26" s="94"/>
      <c r="H26" s="142"/>
    </row>
    <row r="27" spans="1:8" s="14" customFormat="1" ht="39.950000000000003" customHeight="1" x14ac:dyDescent="0.25">
      <c r="A27" s="16" t="s">
        <v>40</v>
      </c>
      <c r="B27" s="141" t="s">
        <v>41</v>
      </c>
      <c r="C27" s="94"/>
      <c r="D27" s="94"/>
      <c r="E27" s="94"/>
      <c r="F27" s="94"/>
      <c r="G27" s="94"/>
      <c r="H27" s="142"/>
    </row>
    <row r="28" spans="1:8" s="14" customFormat="1" ht="39.950000000000003" customHeight="1" x14ac:dyDescent="0.25">
      <c r="A28" s="16" t="s">
        <v>42</v>
      </c>
      <c r="B28" s="141" t="s">
        <v>43</v>
      </c>
      <c r="C28" s="94"/>
      <c r="D28" s="94"/>
      <c r="E28" s="94"/>
      <c r="F28" s="94"/>
      <c r="G28" s="94"/>
      <c r="H28" s="142"/>
    </row>
    <row r="29" spans="1:8" s="14" customFormat="1" ht="39.950000000000003" customHeight="1" x14ac:dyDescent="0.25">
      <c r="A29" s="16" t="s">
        <v>44</v>
      </c>
      <c r="B29" s="195" t="s">
        <v>45</v>
      </c>
      <c r="C29" s="195"/>
      <c r="D29" s="195"/>
      <c r="E29" s="195"/>
      <c r="F29" s="195"/>
      <c r="G29" s="195"/>
      <c r="H29" s="142"/>
    </row>
    <row r="30" spans="1:8" s="14" customFormat="1" ht="39.950000000000003" customHeight="1" x14ac:dyDescent="0.25">
      <c r="A30" s="16" t="s">
        <v>46</v>
      </c>
      <c r="B30" s="195" t="s">
        <v>47</v>
      </c>
      <c r="C30" s="195"/>
      <c r="D30" s="195"/>
      <c r="E30" s="195"/>
      <c r="F30" s="195"/>
      <c r="G30" s="195"/>
      <c r="H30" s="142"/>
    </row>
    <row r="31" spans="1:8" s="14" customFormat="1" ht="39.950000000000003" customHeight="1" x14ac:dyDescent="0.25">
      <c r="A31" s="16" t="s">
        <v>48</v>
      </c>
      <c r="B31" s="195" t="s">
        <v>49</v>
      </c>
      <c r="C31" s="195"/>
      <c r="D31" s="195"/>
      <c r="E31" s="195"/>
      <c r="F31" s="195"/>
      <c r="G31" s="195"/>
      <c r="H31" s="142"/>
    </row>
    <row r="32" spans="1:8" s="14" customFormat="1" ht="39.950000000000003" customHeight="1" x14ac:dyDescent="0.25">
      <c r="A32" s="16" t="s">
        <v>50</v>
      </c>
      <c r="B32" s="195" t="s">
        <v>51</v>
      </c>
      <c r="C32" s="195"/>
      <c r="D32" s="195"/>
      <c r="E32" s="195"/>
      <c r="F32" s="195"/>
      <c r="G32" s="195"/>
      <c r="H32" s="142"/>
    </row>
    <row r="33" spans="1:8" s="14" customFormat="1" ht="39.950000000000003" customHeight="1" x14ac:dyDescent="0.25">
      <c r="A33" s="16" t="s">
        <v>52</v>
      </c>
      <c r="B33" s="195" t="s">
        <v>53</v>
      </c>
      <c r="C33" s="195"/>
      <c r="D33" s="195"/>
      <c r="E33" s="195"/>
      <c r="F33" s="195"/>
      <c r="G33" s="195"/>
      <c r="H33" s="142"/>
    </row>
    <row r="34" spans="1:8" s="14" customFormat="1" ht="39.950000000000003" customHeight="1" x14ac:dyDescent="0.25">
      <c r="A34" s="16" t="s">
        <v>54</v>
      </c>
      <c r="B34" s="195" t="s">
        <v>55</v>
      </c>
      <c r="C34" s="195"/>
      <c r="D34" s="195"/>
      <c r="E34" s="195"/>
      <c r="F34" s="195"/>
      <c r="G34" s="195"/>
      <c r="H34" s="142"/>
    </row>
    <row r="35" spans="1:8" s="14" customFormat="1" ht="39.950000000000003" customHeight="1" x14ac:dyDescent="0.25">
      <c r="A35" s="16" t="s">
        <v>56</v>
      </c>
      <c r="B35" s="195" t="s">
        <v>57</v>
      </c>
      <c r="C35" s="195"/>
      <c r="D35" s="195"/>
      <c r="E35" s="195"/>
      <c r="F35" s="195"/>
      <c r="G35" s="195"/>
      <c r="H35" s="142"/>
    </row>
    <row r="36" spans="1:8" s="14" customFormat="1" ht="39.950000000000003" customHeight="1" x14ac:dyDescent="0.25">
      <c r="A36" s="16" t="s">
        <v>58</v>
      </c>
      <c r="B36" s="195" t="s">
        <v>59</v>
      </c>
      <c r="C36" s="195"/>
      <c r="D36" s="195"/>
      <c r="E36" s="195"/>
      <c r="F36" s="195"/>
      <c r="G36" s="195"/>
      <c r="H36" s="142"/>
    </row>
    <row r="37" spans="1:8" s="14" customFormat="1" ht="39.950000000000003" customHeight="1" x14ac:dyDescent="0.25">
      <c r="A37" s="16" t="s">
        <v>60</v>
      </c>
      <c r="B37" s="193" t="s">
        <v>61</v>
      </c>
      <c r="C37" s="193"/>
      <c r="D37" s="193"/>
      <c r="E37" s="193"/>
      <c r="F37" s="193"/>
      <c r="G37" s="193"/>
      <c r="H37" s="142"/>
    </row>
    <row r="38" spans="1:8" s="14" customFormat="1" ht="39.950000000000003" customHeight="1" x14ac:dyDescent="0.25">
      <c r="A38" s="16" t="s">
        <v>62</v>
      </c>
      <c r="B38" s="193" t="s">
        <v>63</v>
      </c>
      <c r="C38" s="193"/>
      <c r="D38" s="193"/>
      <c r="E38" s="193"/>
      <c r="F38" s="193"/>
      <c r="G38" s="193"/>
      <c r="H38" s="142"/>
    </row>
    <row r="39" spans="1:8" s="14" customFormat="1" ht="39.950000000000003" customHeight="1" x14ac:dyDescent="0.25">
      <c r="A39" s="16" t="s">
        <v>64</v>
      </c>
      <c r="B39" s="193" t="s">
        <v>65</v>
      </c>
      <c r="C39" s="193"/>
      <c r="D39" s="193"/>
      <c r="E39" s="193"/>
      <c r="F39" s="193"/>
      <c r="G39" s="194"/>
      <c r="H39" s="142"/>
    </row>
    <row r="40" spans="1:8" s="35" customFormat="1" ht="14.25" x14ac:dyDescent="0.25">
      <c r="A40" s="32"/>
      <c r="B40" s="33"/>
      <c r="C40" s="33"/>
      <c r="D40" s="33"/>
      <c r="E40" s="33"/>
      <c r="F40" s="33"/>
      <c r="G40" s="34"/>
    </row>
    <row r="41" spans="1:8" s="35" customFormat="1" ht="14.25" x14ac:dyDescent="0.25">
      <c r="A41" s="36"/>
    </row>
    <row r="42" spans="1:8" s="35" customFormat="1" ht="14.25" x14ac:dyDescent="0.25">
      <c r="A42" s="37" t="s">
        <v>66</v>
      </c>
    </row>
    <row r="43" spans="1:8" s="35" customFormat="1" ht="14.25" x14ac:dyDescent="0.25">
      <c r="A43" s="105" t="s">
        <v>67</v>
      </c>
    </row>
  </sheetData>
  <mergeCells count="24">
    <mergeCell ref="A1:G1"/>
    <mergeCell ref="A3:G4"/>
    <mergeCell ref="A5:G7"/>
    <mergeCell ref="B13:G13"/>
    <mergeCell ref="B12:G12"/>
    <mergeCell ref="B14:G14"/>
    <mergeCell ref="B15:G15"/>
    <mergeCell ref="B16:G16"/>
    <mergeCell ref="B29:G29"/>
    <mergeCell ref="B30:G30"/>
    <mergeCell ref="B31:G31"/>
    <mergeCell ref="B32:G32"/>
    <mergeCell ref="B17:G17"/>
    <mergeCell ref="B18:G18"/>
    <mergeCell ref="B19:G19"/>
    <mergeCell ref="B21:G21"/>
    <mergeCell ref="B22:G22"/>
    <mergeCell ref="B39:G39"/>
    <mergeCell ref="B33:G33"/>
    <mergeCell ref="B34:G34"/>
    <mergeCell ref="B35:G35"/>
    <mergeCell ref="B36:G36"/>
    <mergeCell ref="B37:G37"/>
    <mergeCell ref="B38:G38"/>
  </mergeCells>
  <hyperlinks>
    <hyperlink ref="B10" location="'Cuadro Subindicadores 2.4.1'!A1" display="Indicador ODS 2.4.1 &quot;Proporción de la superficie agrícola en que se practica una agricultura productiva y sostenible&quot; Subindicadores del 2 al 11 para 27 departamentos" xr:uid="{2C8B7DAB-2102-4564-98ED-B3E1AFE95D00}"/>
    <hyperlink ref="C10" location="'Item 1'!A1" display="Item 1" xr:uid="{641ED24D-4AD9-4A86-BF75-F11C89DF8D9A}"/>
    <hyperlink ref="B11" location="Nacional!A1" display="Nacional 27 departamentos" xr:uid="{FDE47F5B-D11C-4BAE-BF25-6B2211253614}"/>
    <hyperlink ref="B12:G12" location="Antioquia!A1" display="Antioquia" xr:uid="{87D567AB-9F1F-43F1-A39E-F6D1793F5A6A}"/>
    <hyperlink ref="B8" location="'Metodología ENA'!A1" display="Metodología" xr:uid="{BAE38EE7-F44E-4948-856C-BB9DB63DA9B3}"/>
    <hyperlink ref="B13:G13" location="Boyacá!A1" display="Boyacá" xr:uid="{4F453A0D-95BD-4088-A989-D72BBB151AEA}"/>
    <hyperlink ref="B14:G14" location="Caldas!A1" display="Caldas" xr:uid="{76F1B3B6-CE39-41B1-868A-15B5191186F5}"/>
    <hyperlink ref="B15:G15" location="Cundinamarca!A1" display="Cundinamarca" xr:uid="{F7C102A7-596B-4C04-B4CA-C52253C4BA02}"/>
    <hyperlink ref="B16:G16" location="Huila!A1" display="Huila" xr:uid="{F9F9FDC0-1B59-4622-87C4-7D6F6F1E28B2}"/>
    <hyperlink ref="B17:G17" location="'Norte Santander'!A1" display="Norte de Santander" xr:uid="{39AB62EB-CFD9-4DF2-B84F-1F09EC3F3528}"/>
    <hyperlink ref="B18:G18" location="Quindío!A1" display="Quindío" xr:uid="{D1517AF1-8818-4518-86E3-FCBE844D467A}"/>
    <hyperlink ref="B19:G19" location="Risaralda!A1" display="Risaralda" xr:uid="{8B02DB95-D840-411A-A3DF-93FA87DB92B6}"/>
    <hyperlink ref="B21:G21" location="Tolima!A1" display="Tolima" xr:uid="{D27CD5F9-8D15-4CF1-9ECF-02A49E58D0E3}"/>
    <hyperlink ref="B22:G22" location="Atlántico!A1" display="Atlántico" xr:uid="{66876979-FD95-497D-B67D-BABFF82C33FC}"/>
    <hyperlink ref="B23" location="'Archipiélago San Andrés'!A1" display="Archipiélago San Andrés, Providencia y Santa Catalina" xr:uid="{081F7ADC-5494-4FCA-9A51-AD9DB2B8ECBC}"/>
    <hyperlink ref="B24" location="Bolívar!A1" display="Bolívar" xr:uid="{49EF9DF5-8AAA-49CA-99B9-F9C846A5747A}"/>
    <hyperlink ref="B25" location="Cesar!A1" display="Cesar" xr:uid="{0B42806F-CE1C-4891-AA1A-4D4CE81E3982}"/>
    <hyperlink ref="B26" location="Córdoba!A1" display="Córdoba" xr:uid="{0119A7DB-3600-4F4E-9BE3-C9F90E7CF804}"/>
    <hyperlink ref="B27" location="'La Guajira'!A1" display="La Guajira" xr:uid="{505BC559-1F57-4627-8456-560AE13DD3D7}"/>
    <hyperlink ref="B28" location="Magdalena!A1" display="Magdalena" xr:uid="{DEB926C7-464C-411D-8758-BD4695703923}"/>
    <hyperlink ref="B29:G29" location="Sucre!A1" display="Sucre" xr:uid="{A8654A7B-2FF8-453A-BD60-366D2C573858}"/>
    <hyperlink ref="B30:G30" location="Cauca!A1" display="Cauca" xr:uid="{3D5735A0-1CDF-44F0-A657-B29DEA0DDDD7}"/>
    <hyperlink ref="B31:G31" location="Nariño!A1" display="Nariño" xr:uid="{461BEAF3-514F-4F85-8548-3040C892C05B}"/>
    <hyperlink ref="B32:G32" location="'Valle Del Cauca'!A1" display="Valle del Cauca" xr:uid="{C93A7292-8FE2-4759-AB03-1D9E81CB7F62}"/>
    <hyperlink ref="B33:G33" location="Arauca!A1" display="Arauca" xr:uid="{1C30B48B-70AD-4380-B3EF-89CC52917D3B}"/>
    <hyperlink ref="B34:G34" location="Casanare!A1" display="Casanare" xr:uid="{0974817A-CD25-42F2-8DA1-A949F3867CDB}"/>
    <hyperlink ref="B35:G35" location="Meta!A1" display="Meta" xr:uid="{81D17C91-F2B6-4124-9938-2C8D98ACE69F}"/>
    <hyperlink ref="B36:G36" location="Vichada!A1" display="Vichada" xr:uid="{CD3DD40E-A9FA-4D68-AF1C-85B2B6920DA6}"/>
    <hyperlink ref="B37:G37" location="Caquetá!A1" display="Caquetá" xr:uid="{C560260B-AC6F-4519-8D78-0BC8A920F82E}"/>
    <hyperlink ref="B20" location="Santander!A1" display="Santander" xr:uid="{B58A250A-9D35-4E1D-9D52-37E83467E81F}"/>
    <hyperlink ref="B9" location="'Consideraciones Indicador 2.4.1'!A1" display="Consideraciones Indicador ODS 2.4.1." xr:uid="{1A67A975-DD08-4850-9495-8575E69B4949}"/>
    <hyperlink ref="B38:G38" location="Putumayo!A1" display="Putumayo" xr:uid="{3C5A003D-48B9-4EDC-8F89-B03B2065B7A1}"/>
    <hyperlink ref="B39:G39" location="Mapas_por_Subindicador!A1" display="Mapas por cada subindicador 2.4.1" xr:uid="{2EFBB948-8BB8-4436-84B0-13140E6EC29F}"/>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350CF-3520-4B54-BF3B-A58614CA96C9}">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277</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2.4.1'!C$18</f>
        <v>4.458773812219909</v>
      </c>
      <c r="D10" s="130">
        <f>+'Cuadro Subindicadores 2.4.1'!F$18</f>
        <v>66.424407047845961</v>
      </c>
      <c r="E10" s="130">
        <f>+'Cuadro Subindicadores 2.4.1'!I$18</f>
        <v>0.39292940220649719</v>
      </c>
      <c r="F10" s="130">
        <f>+'Cuadro Subindicadores 2.4.1'!L$18</f>
        <v>2.3902840214842391</v>
      </c>
      <c r="G10" s="130">
        <f>+'Cuadro Subindicadores 2.4.1'!O$18</f>
        <v>43.996111661249302</v>
      </c>
      <c r="H10" s="130">
        <f>+'Cuadro Subindicadores 2.4.1'!R$18</f>
        <v>27.246120666363431</v>
      </c>
      <c r="I10" s="130">
        <f>+'Cuadro Subindicadores 2.4.1'!U$18</f>
        <v>3.3198210471209597</v>
      </c>
      <c r="J10" s="130">
        <f>+'Cuadro Subindicadores 2.4.1'!X$18</f>
        <v>32.58803805064673</v>
      </c>
      <c r="K10" s="130">
        <f>+'Cuadro Subindicadores 2.4.1'!AA$18</f>
        <v>0</v>
      </c>
      <c r="L10" s="130">
        <f>+'Cuadro Subindicadores 2.4.1'!AD$18</f>
        <v>1.5864112969307509</v>
      </c>
      <c r="M10" s="155"/>
      <c r="N10" s="155"/>
    </row>
    <row r="11" spans="1:14" x14ac:dyDescent="0.3">
      <c r="A11" s="155"/>
      <c r="B11" s="124" t="s">
        <v>243</v>
      </c>
      <c r="C11" s="129">
        <f>+'Cuadro Subindicadores 2.4.1'!D$18</f>
        <v>51.769142814415481</v>
      </c>
      <c r="D11" s="130">
        <f>+'Cuadro Subindicadores 2.4.1'!G$18</f>
        <v>28.298914804679598</v>
      </c>
      <c r="E11" s="130">
        <f>+'Cuadro Subindicadores 2.4.1'!J$18</f>
        <v>0.52097492595962547</v>
      </c>
      <c r="F11" s="130">
        <f>+'Cuadro Subindicadores 2.4.1'!M$18</f>
        <v>6.9526680248770294</v>
      </c>
      <c r="G11" s="130">
        <f>+'Cuadro Subindicadores 2.4.1'!P$18</f>
        <v>8.7406031311018726</v>
      </c>
      <c r="H11" s="130">
        <f>+'Cuadro Subindicadores 2.4.1'!S$18</f>
        <v>11.228175612117941</v>
      </c>
      <c r="I11" s="130">
        <f>+'Cuadro Subindicadores 2.4.1'!V$18</f>
        <v>53.800983960251727</v>
      </c>
      <c r="J11" s="130">
        <f>+'Cuadro Subindicadores 2.4.1'!Y$18</f>
        <v>4.9016383720668504</v>
      </c>
      <c r="K11" s="130">
        <f>+'Cuadro Subindicadores 2.4.1'!AB$18</f>
        <v>0.17849508353995461</v>
      </c>
      <c r="L11" s="130">
        <f>+'Cuadro Subindicadores 2.4.1'!AE$18</f>
        <v>44.937450360346702</v>
      </c>
      <c r="M11" s="155"/>
      <c r="N11" s="155"/>
    </row>
    <row r="12" spans="1:14" x14ac:dyDescent="0.3">
      <c r="A12" s="155"/>
      <c r="B12" s="125" t="s">
        <v>244</v>
      </c>
      <c r="C12" s="129">
        <f>+'Cuadro Subindicadores 2.4.1'!E$18</f>
        <v>43.772083373364609</v>
      </c>
      <c r="D12" s="130">
        <f>+'Cuadro Subindicadores 2.4.1'!H$18</f>
        <v>5.2766781474744429</v>
      </c>
      <c r="E12" s="130">
        <f>+'Cuadro Subindicadores 2.4.1'!K$18</f>
        <v>99.086095671833874</v>
      </c>
      <c r="F12" s="130">
        <f>+'Cuadro Subindicadores 2.4.1'!N$18</f>
        <v>90.657047953638738</v>
      </c>
      <c r="G12" s="130">
        <f>+'Cuadro Subindicadores 2.4.1'!Q$18</f>
        <v>47.263285207648828</v>
      </c>
      <c r="H12" s="130">
        <f>+'Cuadro Subindicadores 2.4.1'!T$18</f>
        <v>61.525703721518624</v>
      </c>
      <c r="I12" s="130">
        <f>+'Cuadro Subindicadores 2.4.1'!W$18</f>
        <v>42.879194992627312</v>
      </c>
      <c r="J12" s="130">
        <f>+'Cuadro Subindicadores 2.4.1'!Z$18</f>
        <v>62.510323577286421</v>
      </c>
      <c r="K12" s="130">
        <f>+'Cuadro Subindicadores 2.4.1'!AC$18</f>
        <v>99.821504916460057</v>
      </c>
      <c r="L12" s="130">
        <f>+'Cuadro Subindicadores 2.4.1'!AF$18</f>
        <v>53.476138342722543</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379F3310-0094-4098-89F0-0EF79FBBE6A2}"/>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4CE8D-9098-4D37-B2CA-65B949BCA2D8}">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278</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2.4.1'!C$19</f>
        <v>11.348725686204059</v>
      </c>
      <c r="D10" s="130">
        <f>+'Cuadro Subindicadores 2.4.1'!F$19</f>
        <v>63.337991488899526</v>
      </c>
      <c r="E10" s="130">
        <f>+'Cuadro Subindicadores 2.4.1'!I$19</f>
        <v>2.529433361571567</v>
      </c>
      <c r="F10" s="130">
        <f>+'Cuadro Subindicadores 2.4.1'!L$19</f>
        <v>16.564052912922389</v>
      </c>
      <c r="G10" s="130">
        <f>+'Cuadro Subindicadores 2.4.1'!O$19</f>
        <v>38.722323718034765</v>
      </c>
      <c r="H10" s="130">
        <f>+'Cuadro Subindicadores 2.4.1'!R$19</f>
        <v>32.091156180224282</v>
      </c>
      <c r="I10" s="130">
        <f>+'Cuadro Subindicadores 2.4.1'!U$19</f>
        <v>7.9404506140277567E-2</v>
      </c>
      <c r="J10" s="130">
        <f>+'Cuadro Subindicadores 2.4.1'!X$19</f>
        <v>47.877444311130141</v>
      </c>
      <c r="K10" s="130">
        <f>+'Cuadro Subindicadores 2.4.1'!AA$19</f>
        <v>0.12832555208678498</v>
      </c>
      <c r="L10" s="130">
        <f>+'Cuadro Subindicadores 2.4.1'!AD$19</f>
        <v>7.9065810159163847</v>
      </c>
      <c r="M10" s="155"/>
      <c r="N10" s="155"/>
    </row>
    <row r="11" spans="1:14" x14ac:dyDescent="0.3">
      <c r="A11" s="155"/>
      <c r="B11" s="124" t="s">
        <v>243</v>
      </c>
      <c r="C11" s="129">
        <f>+'Cuadro Subindicadores 2.4.1'!D$19</f>
        <v>57.000669344337005</v>
      </c>
      <c r="D11" s="130">
        <f>+'Cuadro Subindicadores 2.4.1'!G$19</f>
        <v>33.410879875095979</v>
      </c>
      <c r="E11" s="130">
        <f>+'Cuadro Subindicadores 2.4.1'!J$19</f>
        <v>8.7730963354844302</v>
      </c>
      <c r="F11" s="130">
        <f>+'Cuadro Subindicadores 2.4.1'!M$19</f>
        <v>2.8642640805607087</v>
      </c>
      <c r="G11" s="130">
        <f>+'Cuadro Subindicadores 2.4.1'!P$19</f>
        <v>18.58619357543704</v>
      </c>
      <c r="H11" s="130">
        <f>+'Cuadro Subindicadores 2.4.1'!S$19</f>
        <v>19.708113970945039</v>
      </c>
      <c r="I11" s="130">
        <f>+'Cuadro Subindicadores 2.4.1'!V$19</f>
        <v>27.783351029522272</v>
      </c>
      <c r="J11" s="130">
        <f>+'Cuadro Subindicadores 2.4.1'!Y$19</f>
        <v>5.9728735256782857</v>
      </c>
      <c r="K11" s="130">
        <f>+'Cuadro Subindicadores 2.4.1'!AB$19</f>
        <v>13.479565774780161</v>
      </c>
      <c r="L11" s="130">
        <f>+'Cuadro Subindicadores 2.4.1'!AE$19</f>
        <v>34.101147791111138</v>
      </c>
      <c r="M11" s="155"/>
      <c r="N11" s="155"/>
    </row>
    <row r="12" spans="1:14" x14ac:dyDescent="0.3">
      <c r="A12" s="155"/>
      <c r="B12" s="125" t="s">
        <v>244</v>
      </c>
      <c r="C12" s="129">
        <f>+'Cuadro Subindicadores 2.4.1'!E$19</f>
        <v>31.650604969458929</v>
      </c>
      <c r="D12" s="130">
        <f>+'Cuadro Subindicadores 2.4.1'!H$19</f>
        <v>3.2511286360044958</v>
      </c>
      <c r="E12" s="130">
        <f>+'Cuadro Subindicadores 2.4.1'!K$19</f>
        <v>88.697470302943998</v>
      </c>
      <c r="F12" s="130">
        <f>+'Cuadro Subindicadores 2.4.1'!N$19</f>
        <v>80.571683006516892</v>
      </c>
      <c r="G12" s="130">
        <f>+'Cuadro Subindicadores 2.4.1'!Q$19</f>
        <v>42.691482706528191</v>
      </c>
      <c r="H12" s="130">
        <f>+'Cuadro Subindicadores 2.4.1'!T$19</f>
        <v>48.200729848830676</v>
      </c>
      <c r="I12" s="130">
        <f>+'Cuadro Subindicadores 2.4.1'!W$19</f>
        <v>72.137244464337442</v>
      </c>
      <c r="J12" s="130">
        <f>+'Cuadro Subindicadores 2.4.1'!Z$19</f>
        <v>46.149682163191571</v>
      </c>
      <c r="K12" s="130">
        <f>+'Cuadro Subindicadores 2.4.1'!AC$19</f>
        <v>86.392108673133052</v>
      </c>
      <c r="L12" s="130">
        <f>+'Cuadro Subindicadores 2.4.1'!AF$19</f>
        <v>57.992271192972481</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7036433C-3E5E-42C9-B85B-3D851D866863}"/>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0EF47-4ABB-4A1E-A96E-C4060B8C108E}">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279</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2.4.1'!C$20</f>
        <v>7.5353474806102367</v>
      </c>
      <c r="D10" s="130">
        <f>+'Cuadro Subindicadores 2.4.1'!F$20</f>
        <v>69.58287706781482</v>
      </c>
      <c r="E10" s="130">
        <f>+'Cuadro Subindicadores 2.4.1'!I$20</f>
        <v>0.12719391223620058</v>
      </c>
      <c r="F10" s="130">
        <f>+'Cuadro Subindicadores 2.4.1'!L$20</f>
        <v>0.29626922224090335</v>
      </c>
      <c r="G10" s="130">
        <f>+'Cuadro Subindicadores 2.4.1'!O$20</f>
        <v>52.218963805189986</v>
      </c>
      <c r="H10" s="130">
        <f>+'Cuadro Subindicadores 2.4.1'!R$20</f>
        <v>13.781426277482534</v>
      </c>
      <c r="I10" s="130">
        <f>+'Cuadro Subindicadores 2.4.1'!U$20</f>
        <v>0.14429930043348269</v>
      </c>
      <c r="J10" s="130">
        <f>+'Cuadro Subindicadores 2.4.1'!X$20</f>
        <v>46.297960267740748</v>
      </c>
      <c r="K10" s="130">
        <f>+'Cuadro Subindicadores 2.4.1'!AA$20</f>
        <v>0</v>
      </c>
      <c r="L10" s="130">
        <f>+'Cuadro Subindicadores 2.4.1'!AD$20</f>
        <v>14.457873717400469</v>
      </c>
      <c r="M10" s="155"/>
      <c r="N10" s="155"/>
    </row>
    <row r="11" spans="1:14" x14ac:dyDescent="0.3">
      <c r="A11" s="155"/>
      <c r="B11" s="124" t="s">
        <v>243</v>
      </c>
      <c r="C11" s="129">
        <f>+'Cuadro Subindicadores 2.4.1'!D$20</f>
        <v>42.892360324271365</v>
      </c>
      <c r="D11" s="130">
        <f>+'Cuadro Subindicadores 2.4.1'!G$20</f>
        <v>29.582418974797577</v>
      </c>
      <c r="E11" s="130">
        <f>+'Cuadro Subindicadores 2.4.1'!J$20</f>
        <v>0.67529733404483949</v>
      </c>
      <c r="F11" s="130">
        <f>+'Cuadro Subindicadores 2.4.1'!M$20</f>
        <v>3.5214682368535831E-2</v>
      </c>
      <c r="G11" s="130">
        <f>+'Cuadro Subindicadores 2.4.1'!P$20</f>
        <v>18.125865259820639</v>
      </c>
      <c r="H11" s="130">
        <f>+'Cuadro Subindicadores 2.4.1'!S$20</f>
        <v>30.65448334173983</v>
      </c>
      <c r="I11" s="130">
        <f>+'Cuadro Subindicadores 2.4.1'!V$20</f>
        <v>78.844923330336229</v>
      </c>
      <c r="J11" s="130">
        <f>+'Cuadro Subindicadores 2.4.1'!Y$20</f>
        <v>0.78099986111009578</v>
      </c>
      <c r="K11" s="130">
        <f>+'Cuadro Subindicadores 2.4.1'!AB$20</f>
        <v>2.2514784464798721E-3</v>
      </c>
      <c r="L11" s="130">
        <f>+'Cuadro Subindicadores 2.4.1'!AE$20</f>
        <v>25.367466136448368</v>
      </c>
      <c r="M11" s="155"/>
      <c r="N11" s="155"/>
    </row>
    <row r="12" spans="1:14" x14ac:dyDescent="0.3">
      <c r="A12" s="155"/>
      <c r="B12" s="125" t="s">
        <v>244</v>
      </c>
      <c r="C12" s="129">
        <f>+'Cuadro Subindicadores 2.4.1'!E$20</f>
        <v>49.572292195118386</v>
      </c>
      <c r="D12" s="130">
        <f>+'Cuadro Subindicadores 2.4.1'!H$20</f>
        <v>0.83470395738760272</v>
      </c>
      <c r="E12" s="130">
        <f>+'Cuadro Subindicadores 2.4.1'!K$20</f>
        <v>99.197508753718949</v>
      </c>
      <c r="F12" s="130">
        <f>+'Cuadro Subindicadores 2.4.1'!N$20</f>
        <v>99.668516095390558</v>
      </c>
      <c r="G12" s="130">
        <f>+'Cuadro Subindicadores 2.4.1'!Q$20</f>
        <v>29.655170934989382</v>
      </c>
      <c r="H12" s="130">
        <f>+'Cuadro Subindicadores 2.4.1'!T$20</f>
        <v>55.564090380777628</v>
      </c>
      <c r="I12" s="130">
        <f>+'Cuadro Subindicadores 2.4.1'!W$20</f>
        <v>21.010777369230279</v>
      </c>
      <c r="J12" s="130">
        <f>+'Cuadro Subindicadores 2.4.1'!Z$20</f>
        <v>52.921039871149155</v>
      </c>
      <c r="K12" s="130">
        <f>+'Cuadro Subindicadores 2.4.1'!AC$20</f>
        <v>99.997748521553518</v>
      </c>
      <c r="L12" s="130">
        <f>+'Cuadro Subindicadores 2.4.1'!AF$20</f>
        <v>60.174660146151169</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3722A9E7-E070-4C68-A2BB-4655CB6D90D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C7154-F1EF-48D0-94DA-64D9B4EDC3D2}">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280</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2.4.1'!C$21</f>
        <v>17.092538408127929</v>
      </c>
      <c r="D10" s="130">
        <f>+'Cuadro Subindicadores 2.4.1'!F$21</f>
        <v>68.23930874472039</v>
      </c>
      <c r="E10" s="130">
        <f>+'Cuadro Subindicadores 2.4.1'!I$21</f>
        <v>0.45118404837142645</v>
      </c>
      <c r="F10" s="130">
        <f>+'Cuadro Subindicadores 2.4.1'!L$21</f>
        <v>1.6842532818684617</v>
      </c>
      <c r="G10" s="130">
        <f>+'Cuadro Subindicadores 2.4.1'!O$21</f>
        <v>54.99183664400271</v>
      </c>
      <c r="H10" s="130">
        <f>+'Cuadro Subindicadores 2.4.1'!R$21</f>
        <v>13.781483707516855</v>
      </c>
      <c r="I10" s="130">
        <f>+'Cuadro Subindicadores 2.4.1'!U$21</f>
        <v>0.25270513481910312</v>
      </c>
      <c r="J10" s="130">
        <f>+'Cuadro Subindicadores 2.4.1'!X$21</f>
        <v>34.21126932831227</v>
      </c>
      <c r="K10" s="130">
        <f>+'Cuadro Subindicadores 2.4.1'!AA$21</f>
        <v>0</v>
      </c>
      <c r="L10" s="130">
        <f>+'Cuadro Subindicadores 2.4.1'!AD$21</f>
        <v>16.357342583960708</v>
      </c>
      <c r="M10" s="155"/>
      <c r="N10" s="155"/>
    </row>
    <row r="11" spans="1:14" x14ac:dyDescent="0.3">
      <c r="A11" s="155"/>
      <c r="B11" s="124" t="s">
        <v>243</v>
      </c>
      <c r="C11" s="129">
        <f>+'Cuadro Subindicadores 2.4.1'!D$21</f>
        <v>39.807606862022844</v>
      </c>
      <c r="D11" s="130">
        <f>+'Cuadro Subindicadores 2.4.1'!G$21</f>
        <v>31.278912390546409</v>
      </c>
      <c r="E11" s="130">
        <f>+'Cuadro Subindicadores 2.4.1'!J$21</f>
        <v>0.97407910194563863</v>
      </c>
      <c r="F11" s="130">
        <f>+'Cuadro Subindicadores 2.4.1'!M$21</f>
        <v>1.7270168493855105E-2</v>
      </c>
      <c r="G11" s="130">
        <f>+'Cuadro Subindicadores 2.4.1'!P$21</f>
        <v>12.767922091397329</v>
      </c>
      <c r="H11" s="130">
        <f>+'Cuadro Subindicadores 2.4.1'!S$21</f>
        <v>21.62094271308602</v>
      </c>
      <c r="I11" s="130">
        <f>+'Cuadro Subindicadores 2.4.1'!V$21</f>
        <v>53.405403811495042</v>
      </c>
      <c r="J11" s="130">
        <f>+'Cuadro Subindicadores 2.4.1'!Y$21</f>
        <v>2.6287134582789071</v>
      </c>
      <c r="K11" s="130">
        <f>+'Cuadro Subindicadores 2.4.1'!AB$21</f>
        <v>3.0920177419659627E-2</v>
      </c>
      <c r="L11" s="130">
        <f>+'Cuadro Subindicadores 2.4.1'!AE$21</f>
        <v>25.124054501471459</v>
      </c>
      <c r="M11" s="155"/>
      <c r="N11" s="155"/>
    </row>
    <row r="12" spans="1:14" x14ac:dyDescent="0.3">
      <c r="A12" s="155"/>
      <c r="B12" s="125" t="s">
        <v>244</v>
      </c>
      <c r="C12" s="129">
        <f>+'Cuadro Subindicadores 2.4.1'!E$21</f>
        <v>43.099854729849227</v>
      </c>
      <c r="D12" s="130">
        <f>+'Cuadro Subindicadores 2.4.1'!H$21</f>
        <v>0.48177886473318754</v>
      </c>
      <c r="E12" s="130">
        <f>+'Cuadro Subindicadores 2.4.1'!K$21</f>
        <v>98.574736849682935</v>
      </c>
      <c r="F12" s="130">
        <f>+'Cuadro Subindicadores 2.4.1'!N$21</f>
        <v>98.29847654963767</v>
      </c>
      <c r="G12" s="130">
        <f>+'Cuadro Subindicadores 2.4.1'!Q$21</f>
        <v>32.240241264599952</v>
      </c>
      <c r="H12" s="130">
        <f>+'Cuadro Subindicadores 2.4.1'!T$21</f>
        <v>64.597573579397135</v>
      </c>
      <c r="I12" s="130">
        <f>+'Cuadro Subindicadores 2.4.1'!W$21</f>
        <v>46.341891053685863</v>
      </c>
      <c r="J12" s="130">
        <f>+'Cuadro Subindicadores 2.4.1'!Z$21</f>
        <v>63.160017213408828</v>
      </c>
      <c r="K12" s="130">
        <f>+'Cuadro Subindicadores 2.4.1'!AC$21</f>
        <v>99.969079822580326</v>
      </c>
      <c r="L12" s="130">
        <f>+'Cuadro Subindicadores 2.4.1'!AF$21</f>
        <v>58.518602914567829</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9F4713EE-FA18-4C8F-95F7-0F9C386C4CB9}"/>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167BA-DA09-49D9-8117-F808531185DB}">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281</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2.4.1'!C$22</f>
        <v>5.2119972545881375</v>
      </c>
      <c r="D10" s="130">
        <f>+'Cuadro Subindicadores 2.4.1'!F$22</f>
        <v>73.439545821385082</v>
      </c>
      <c r="E10" s="130">
        <f>+'Cuadro Subindicadores 2.4.1'!I$22</f>
        <v>1.4288249427826967</v>
      </c>
      <c r="F10" s="130">
        <f>+'Cuadro Subindicadores 2.4.1'!L$22</f>
        <v>10.318566133053528</v>
      </c>
      <c r="G10" s="130">
        <f>+'Cuadro Subindicadores 2.4.1'!O$22</f>
        <v>46.729512869026657</v>
      </c>
      <c r="H10" s="130">
        <f>+'Cuadro Subindicadores 2.4.1'!R$22</f>
        <v>20.52207157954469</v>
      </c>
      <c r="I10" s="130">
        <f>+'Cuadro Subindicadores 2.4.1'!U$22</f>
        <v>0.18077604717286533</v>
      </c>
      <c r="J10" s="130">
        <f>+'Cuadro Subindicadores 2.4.1'!X$22</f>
        <v>60.227449157153082</v>
      </c>
      <c r="K10" s="130">
        <f>+'Cuadro Subindicadores 2.4.1'!AA$22</f>
        <v>0</v>
      </c>
      <c r="L10" s="130">
        <f>+'Cuadro Subindicadores 2.4.1'!AD$22</f>
        <v>16.681314098283217</v>
      </c>
      <c r="M10" s="155"/>
      <c r="N10" s="155"/>
    </row>
    <row r="11" spans="1:14" x14ac:dyDescent="0.3">
      <c r="A11" s="155"/>
      <c r="B11" s="124" t="s">
        <v>243</v>
      </c>
      <c r="C11" s="129">
        <f>+'Cuadro Subindicadores 2.4.1'!D$22</f>
        <v>36.735644715256669</v>
      </c>
      <c r="D11" s="130">
        <f>+'Cuadro Subindicadores 2.4.1'!G$22</f>
        <v>24.444502231363401</v>
      </c>
      <c r="E11" s="130">
        <f>+'Cuadro Subindicadores 2.4.1'!J$22</f>
        <v>3.0861476964800327</v>
      </c>
      <c r="F11" s="130">
        <f>+'Cuadro Subindicadores 2.4.1'!M$22</f>
        <v>0.48941262938505642</v>
      </c>
      <c r="G11" s="130">
        <f>+'Cuadro Subindicadores 2.4.1'!P$22</f>
        <v>7.7639304481281064</v>
      </c>
      <c r="H11" s="130">
        <f>+'Cuadro Subindicadores 2.4.1'!S$22</f>
        <v>23.947360434489298</v>
      </c>
      <c r="I11" s="130">
        <f>+'Cuadro Subindicadores 2.4.1'!V$22</f>
        <v>49.563922037698148</v>
      </c>
      <c r="J11" s="130">
        <f>+'Cuadro Subindicadores 2.4.1'!Y$22</f>
        <v>0.16529973811717527</v>
      </c>
      <c r="K11" s="130">
        <f>+'Cuadro Subindicadores 2.4.1'!AB$22</f>
        <v>0.29505265874257092</v>
      </c>
      <c r="L11" s="130">
        <f>+'Cuadro Subindicadores 2.4.1'!AE$22</f>
        <v>28.985688411128489</v>
      </c>
      <c r="M11" s="155"/>
      <c r="N11" s="155"/>
    </row>
    <row r="12" spans="1:14" x14ac:dyDescent="0.3">
      <c r="A12" s="155"/>
      <c r="B12" s="125" t="s">
        <v>244</v>
      </c>
      <c r="C12" s="129">
        <f>+'Cuadro Subindicadores 2.4.1'!E$22</f>
        <v>58.05235803015519</v>
      </c>
      <c r="D12" s="130">
        <f>+'Cuadro Subindicadores 2.4.1'!H$22</f>
        <v>2.1159519472515136</v>
      </c>
      <c r="E12" s="130">
        <f>+'Cuadro Subindicadores 2.4.1'!K$22</f>
        <v>95.485027360737277</v>
      </c>
      <c r="F12" s="130">
        <f>+'Cuadro Subindicadores 2.4.1'!N$22</f>
        <v>89.19202123756142</v>
      </c>
      <c r="G12" s="130">
        <f>+'Cuadro Subindicadores 2.4.1'!Q$22</f>
        <v>45.506556682845243</v>
      </c>
      <c r="H12" s="130">
        <f>+'Cuadro Subindicadores 2.4.1'!T$22</f>
        <v>55.530567985966009</v>
      </c>
      <c r="I12" s="130">
        <f>+'Cuadro Subindicadores 2.4.1'!W$22</f>
        <v>50.255301915128989</v>
      </c>
      <c r="J12" s="130">
        <f>+'Cuadro Subindicadores 2.4.1'!Z$22</f>
        <v>39.607251104729734</v>
      </c>
      <c r="K12" s="130">
        <f>+'Cuadro Subindicadores 2.4.1'!AC$22</f>
        <v>99.704947341257437</v>
      </c>
      <c r="L12" s="130">
        <f>+'Cuadro Subindicadores 2.4.1'!AF$22</f>
        <v>54.332997490588284</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77AB0304-ACA8-462F-9373-5837583EE06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2EC4-CF5E-4862-BECC-B080FA55BE4C}">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282</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2.4.1'!C$23</f>
        <v>21.584665494448693</v>
      </c>
      <c r="D10" s="130">
        <f>+'Cuadro Subindicadores 2.4.1'!F$23</f>
        <v>71.362750657581927</v>
      </c>
      <c r="E10" s="130">
        <f>+'Cuadro Subindicadores 2.4.1'!I$23</f>
        <v>1.0269670129075503</v>
      </c>
      <c r="F10" s="130">
        <f>+'Cuadro Subindicadores 2.4.1'!L$23</f>
        <v>6.581445192150551</v>
      </c>
      <c r="G10" s="130">
        <f>+'Cuadro Subindicadores 2.4.1'!O$23</f>
        <v>29.090345038559771</v>
      </c>
      <c r="H10" s="130">
        <f>+'Cuadro Subindicadores 2.4.1'!R$23</f>
        <v>34.588932236634186</v>
      </c>
      <c r="I10" s="130">
        <f>+'Cuadro Subindicadores 2.4.1'!U$23</f>
        <v>0.89903784637252859</v>
      </c>
      <c r="J10" s="130">
        <f>+'Cuadro Subindicadores 2.4.1'!X$23</f>
        <v>43.454816707838532</v>
      </c>
      <c r="K10" s="130">
        <f>+'Cuadro Subindicadores 2.4.1'!AA$23</f>
        <v>0.26744052933837698</v>
      </c>
      <c r="L10" s="130">
        <f>+'Cuadro Subindicadores 2.4.1'!AD$23</f>
        <v>15.620888651205558</v>
      </c>
      <c r="M10" s="155"/>
      <c r="N10" s="155"/>
    </row>
    <row r="11" spans="1:14" x14ac:dyDescent="0.3">
      <c r="A11" s="155"/>
      <c r="B11" s="124" t="s">
        <v>243</v>
      </c>
      <c r="C11" s="129">
        <f>+'Cuadro Subindicadores 2.4.1'!D$23</f>
        <v>48.285287696418216</v>
      </c>
      <c r="D11" s="130">
        <f>+'Cuadro Subindicadores 2.4.1'!G$23</f>
        <v>25.381322480555639</v>
      </c>
      <c r="E11" s="130">
        <f>+'Cuadro Subindicadores 2.4.1'!J$23</f>
        <v>3.3628960232370853</v>
      </c>
      <c r="F11" s="130">
        <f>+'Cuadro Subindicadores 2.4.1'!M$23</f>
        <v>5.7757839309205448</v>
      </c>
      <c r="G11" s="130">
        <f>+'Cuadro Subindicadores 2.4.1'!P$23</f>
        <v>15.976459253761666</v>
      </c>
      <c r="H11" s="130">
        <f>+'Cuadro Subindicadores 2.4.1'!S$23</f>
        <v>25.260319219713303</v>
      </c>
      <c r="I11" s="130">
        <f>+'Cuadro Subindicadores 2.4.1'!V$23</f>
        <v>44.392276965682953</v>
      </c>
      <c r="J11" s="130">
        <f>+'Cuadro Subindicadores 2.4.1'!Y$23</f>
        <v>1.7062261808968879</v>
      </c>
      <c r="K11" s="130">
        <f>+'Cuadro Subindicadores 2.4.1'!AB$23</f>
        <v>0.28537657544971506</v>
      </c>
      <c r="L11" s="130">
        <f>+'Cuadro Subindicadores 2.4.1'!AE$23</f>
        <v>20.341073132572348</v>
      </c>
      <c r="M11" s="155"/>
      <c r="N11" s="155"/>
    </row>
    <row r="12" spans="1:14" x14ac:dyDescent="0.3">
      <c r="A12" s="155"/>
      <c r="B12" s="125" t="s">
        <v>244</v>
      </c>
      <c r="C12" s="129">
        <f>+'Cuadro Subindicadores 2.4.1'!E$23</f>
        <v>30.130046809133088</v>
      </c>
      <c r="D12" s="130">
        <f>+'Cuadro Subindicadores 2.4.1'!H$23</f>
        <v>3.2559268618624313</v>
      </c>
      <c r="E12" s="130">
        <f>+'Cuadro Subindicadores 2.4.1'!K$23</f>
        <v>95.610136963855368</v>
      </c>
      <c r="F12" s="130">
        <f>+'Cuadro Subindicadores 2.4.1'!N$23</f>
        <v>87.642770876928907</v>
      </c>
      <c r="G12" s="130">
        <f>+'Cuadro Subindicadores 2.4.1'!Q$23</f>
        <v>54.933195707678564</v>
      </c>
      <c r="H12" s="130">
        <f>+'Cuadro Subindicadores 2.4.1'!T$23</f>
        <v>40.150748543652519</v>
      </c>
      <c r="I12" s="130">
        <f>+'Cuadro Subindicadores 2.4.1'!W$23</f>
        <v>54.708685187944525</v>
      </c>
      <c r="J12" s="130">
        <f>+'Cuadro Subindicadores 2.4.1'!Z$23</f>
        <v>54.838957111264584</v>
      </c>
      <c r="K12" s="130">
        <f>+'Cuadro Subindicadores 2.4.1'!AC$23</f>
        <v>99.44718289521191</v>
      </c>
      <c r="L12" s="130">
        <f>+'Cuadro Subindicadores 2.4.1'!AF$23</f>
        <v>64.038038216222091</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A553643B-5E76-4354-9DAA-7547FD44B043}"/>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BDD3-4615-4F97-88D9-8EF3E73045A6}">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283</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2.4.1'!C$25</f>
        <v>8.1494372040171008</v>
      </c>
      <c r="D10" s="130">
        <f>+'Cuadro Subindicadores 2.4.1'!F$25</f>
        <v>69.351173249047861</v>
      </c>
      <c r="E10" s="130">
        <f>+'Cuadro Subindicadores 2.4.1'!I$25</f>
        <v>2.3117629164365217</v>
      </c>
      <c r="F10" s="130">
        <f>+'Cuadro Subindicadores 2.4.1'!L$25</f>
        <v>4.1493377430172815</v>
      </c>
      <c r="G10" s="130">
        <f>+'Cuadro Subindicadores 2.4.1'!O$25</f>
        <v>23.447132022335484</v>
      </c>
      <c r="H10" s="130">
        <f>+'Cuadro Subindicadores 2.4.1'!R$25</f>
        <v>27.171288772910422</v>
      </c>
      <c r="I10" s="130">
        <f>+'Cuadro Subindicadores 2.4.1'!U$25</f>
        <v>1.7557404068984273</v>
      </c>
      <c r="J10" s="130">
        <f>+'Cuadro Subindicadores 2.4.1'!X$25</f>
        <v>48.68557747668121</v>
      </c>
      <c r="K10" s="130">
        <f>+'Cuadro Subindicadores 2.4.1'!AA$25</f>
        <v>0</v>
      </c>
      <c r="L10" s="130">
        <f>+'Cuadro Subindicadores 2.4.1'!AD$25</f>
        <v>19.430255215983674</v>
      </c>
      <c r="M10" s="155"/>
      <c r="N10" s="155"/>
    </row>
    <row r="11" spans="1:14" x14ac:dyDescent="0.3">
      <c r="A11" s="155"/>
      <c r="B11" s="124" t="s">
        <v>243</v>
      </c>
      <c r="C11" s="129">
        <f>+'Cuadro Subindicadores 2.4.1'!D$25</f>
        <v>36.747824169773168</v>
      </c>
      <c r="D11" s="130">
        <f>+'Cuadro Subindicadores 2.4.1'!G$25</f>
        <v>29.542796096244818</v>
      </c>
      <c r="E11" s="130">
        <f>+'Cuadro Subindicadores 2.4.1'!J$25</f>
        <v>8.0556521094770357</v>
      </c>
      <c r="F11" s="130">
        <f>+'Cuadro Subindicadores 2.4.1'!M$25</f>
        <v>0.26767915844197876</v>
      </c>
      <c r="G11" s="130">
        <f>+'Cuadro Subindicadores 2.4.1'!P$25</f>
        <v>1.8999700364589933</v>
      </c>
      <c r="H11" s="130">
        <f>+'Cuadro Subindicadores 2.4.1'!S$25</f>
        <v>17.013648371600073</v>
      </c>
      <c r="I11" s="130">
        <f>+'Cuadro Subindicadores 2.4.1'!V$25</f>
        <v>58.370281968682022</v>
      </c>
      <c r="J11" s="130">
        <f>+'Cuadro Subindicadores 2.4.1'!Y$25</f>
        <v>0.30504674482740463</v>
      </c>
      <c r="K11" s="130">
        <f>+'Cuadro Subindicadores 2.4.1'!AB$25</f>
        <v>1.236610023569247</v>
      </c>
      <c r="L11" s="130">
        <f>+'Cuadro Subindicadores 2.4.1'!AE$25</f>
        <v>14.268896956625813</v>
      </c>
      <c r="M11" s="155"/>
      <c r="N11" s="155"/>
    </row>
    <row r="12" spans="1:14" x14ac:dyDescent="0.3">
      <c r="A12" s="155"/>
      <c r="B12" s="125" t="s">
        <v>244</v>
      </c>
      <c r="C12" s="129">
        <f>+'Cuadro Subindicadores 2.4.1'!E$25</f>
        <v>55.102738626209735</v>
      </c>
      <c r="D12" s="130">
        <f>+'Cuadro Subindicadores 2.4.1'!H$25</f>
        <v>1.1060306547073322</v>
      </c>
      <c r="E12" s="130">
        <f>+'Cuadro Subindicadores 2.4.1'!K$25</f>
        <v>89.632584974086456</v>
      </c>
      <c r="F12" s="130">
        <f>+'Cuadro Subindicadores 2.4.1'!N$25</f>
        <v>95.582983098540737</v>
      </c>
      <c r="G12" s="130">
        <f>+'Cuadro Subindicadores 2.4.1'!Q$25</f>
        <v>74.652897941205524</v>
      </c>
      <c r="H12" s="130">
        <f>+'Cuadro Subindicadores 2.4.1'!T$25</f>
        <v>55.815062855489508</v>
      </c>
      <c r="I12" s="130">
        <f>+'Cuadro Subindicadores 2.4.1'!W$25</f>
        <v>39.873977624419531</v>
      </c>
      <c r="J12" s="130">
        <f>+'Cuadro Subindicadores 2.4.1'!Z$25</f>
        <v>51.009375778491382</v>
      </c>
      <c r="K12" s="130">
        <f>+'Cuadro Subindicadores 2.4.1'!AC$25</f>
        <v>98.763389976430759</v>
      </c>
      <c r="L12" s="130">
        <f>+'Cuadro Subindicadores 2.4.1'!AF$25</f>
        <v>66.300847827390513</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DB2009C0-FB9C-4BC2-AD77-5731642EEC87}"/>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24A2B-DBBB-4E1E-BE74-3A213DDF7B06}">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284</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2.4.1'!C$26</f>
        <v>0</v>
      </c>
      <c r="D10" s="130">
        <f>+'Cuadro Subindicadores 2.4.1'!F$26</f>
        <v>88.888888888888886</v>
      </c>
      <c r="E10" s="130">
        <f>+'Cuadro Subindicadores 2.4.1'!I$26</f>
        <v>0</v>
      </c>
      <c r="F10" s="130">
        <f>+'Cuadro Subindicadores 2.4.1'!L$26</f>
        <v>33.195416931890513</v>
      </c>
      <c r="G10" s="130">
        <f>+'Cuadro Subindicadores 2.4.1'!O$26</f>
        <v>62.304998408150269</v>
      </c>
      <c r="H10" s="130">
        <f>+'Cuadro Subindicadores 2.4.1'!R$26</f>
        <v>0</v>
      </c>
      <c r="I10" s="130">
        <f>+'Cuadro Subindicadores 2.4.1'!U$26</f>
        <v>0</v>
      </c>
      <c r="J10" s="130">
        <f>+'Cuadro Subindicadores 2.4.1'!X$26</f>
        <v>0</v>
      </c>
      <c r="K10" s="130">
        <f>+'Cuadro Subindicadores 2.4.1'!AA$26</f>
        <v>0</v>
      </c>
      <c r="L10" s="130">
        <f>+'Cuadro Subindicadores 2.4.1'!AD$26</f>
        <v>3.2145130490133669</v>
      </c>
      <c r="M10" s="155"/>
      <c r="N10" s="155"/>
    </row>
    <row r="11" spans="1:14" x14ac:dyDescent="0.3">
      <c r="A11" s="155"/>
      <c r="B11" s="124" t="s">
        <v>243</v>
      </c>
      <c r="C11" s="129">
        <f>+'Cuadro Subindicadores 2.4.1'!D$26</f>
        <v>71.196690006365372</v>
      </c>
      <c r="D11" s="130">
        <f>+'Cuadro Subindicadores 2.4.1'!G$26</f>
        <v>11.111111111111111</v>
      </c>
      <c r="E11" s="130">
        <f>+'Cuadro Subindicadores 2.4.1'!J$26</f>
        <v>0.70019096117122859</v>
      </c>
      <c r="F11" s="130">
        <f>+'Cuadro Subindicadores 2.4.1'!M$26</f>
        <v>0</v>
      </c>
      <c r="G11" s="130">
        <f>+'Cuadro Subindicadores 2.4.1'!P$26</f>
        <v>0</v>
      </c>
      <c r="H11" s="130">
        <f>+'Cuadro Subindicadores 2.4.1'!S$26</f>
        <v>0</v>
      </c>
      <c r="I11" s="130">
        <f>+'Cuadro Subindicadores 2.4.1'!V$26</f>
        <v>71.792422795288118</v>
      </c>
      <c r="J11" s="130">
        <f>+'Cuadro Subindicadores 2.4.1'!Y$26</f>
        <v>0</v>
      </c>
      <c r="K11" s="130">
        <f>+'Cuadro Subindicadores 2.4.1'!AB$26</f>
        <v>0</v>
      </c>
      <c r="L11" s="130">
        <f>+'Cuadro Subindicadores 2.4.1'!AE$26</f>
        <v>93.984723106301715</v>
      </c>
      <c r="M11" s="155"/>
      <c r="N11" s="155"/>
    </row>
    <row r="12" spans="1:14" x14ac:dyDescent="0.3">
      <c r="A12" s="155"/>
      <c r="B12" s="125" t="s">
        <v>244</v>
      </c>
      <c r="C12" s="129">
        <f>+'Cuadro Subindicadores 2.4.1'!E$26</f>
        <v>28.803309993634628</v>
      </c>
      <c r="D12" s="130">
        <f>+'Cuadro Subindicadores 2.4.1'!H$26</f>
        <v>0</v>
      </c>
      <c r="E12" s="130">
        <f>+'Cuadro Subindicadores 2.4.1'!K$26</f>
        <v>99.299809038828784</v>
      </c>
      <c r="F12" s="130">
        <f>+'Cuadro Subindicadores 2.4.1'!N$26</f>
        <v>66.80458306810948</v>
      </c>
      <c r="G12" s="130">
        <f>+'Cuadro Subindicadores 2.4.1'!Q$26</f>
        <v>37.695001591849731</v>
      </c>
      <c r="H12" s="130">
        <f>+'Cuadro Subindicadores 2.4.1'!T$26</f>
        <v>100</v>
      </c>
      <c r="I12" s="130">
        <f>+'Cuadro Subindicadores 2.4.1'!W$26</f>
        <v>28.207577204711875</v>
      </c>
      <c r="J12" s="130">
        <f>+'Cuadro Subindicadores 2.4.1'!Z$26</f>
        <v>100</v>
      </c>
      <c r="K12" s="130">
        <f>+'Cuadro Subindicadores 2.4.1'!AC$26</f>
        <v>100</v>
      </c>
      <c r="L12" s="130">
        <f>+'Cuadro Subindicadores 2.4.1'!AF$26</f>
        <v>2.8007638446849139</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DF001DFD-6ED9-490A-920D-5C58EE6E43D8}"/>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D882B-D48B-414E-9CE7-895B26A6EFAF}">
  <dimension ref="A1:AE53"/>
  <sheetViews>
    <sheetView showGridLines="0" topLeftCell="E9"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285</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2.4.1'!C$27</f>
        <v>5.0385190156837627</v>
      </c>
      <c r="D10" s="130">
        <f>+'Cuadro Subindicadores 2.4.1'!F$27</f>
        <v>71.965262129217621</v>
      </c>
      <c r="E10" s="130">
        <f>+'Cuadro Subindicadores 2.4.1'!I$27</f>
        <v>6.0179350858611773</v>
      </c>
      <c r="F10" s="130">
        <f>+'Cuadro Subindicadores 2.4.1'!L$27</f>
        <v>6.3541350708462616</v>
      </c>
      <c r="G10" s="130">
        <f>+'Cuadro Subindicadores 2.4.1'!O$27</f>
        <v>22.865869708420693</v>
      </c>
      <c r="H10" s="130">
        <f>+'Cuadro Subindicadores 2.4.1'!R$27</f>
        <v>39.901811993396123</v>
      </c>
      <c r="I10" s="130">
        <f>+'Cuadro Subindicadores 2.4.1'!U$27</f>
        <v>2.404756775418178</v>
      </c>
      <c r="J10" s="130">
        <f>+'Cuadro Subindicadores 2.4.1'!X$27</f>
        <v>67.41029985560148</v>
      </c>
      <c r="K10" s="130">
        <f>+'Cuadro Subindicadores 2.4.1'!AA$27</f>
        <v>0</v>
      </c>
      <c r="L10" s="130">
        <f>+'Cuadro Subindicadores 2.4.1'!AD$27</f>
        <v>16.21401092647157</v>
      </c>
      <c r="M10" s="155"/>
      <c r="N10" s="155"/>
    </row>
    <row r="11" spans="1:14" x14ac:dyDescent="0.3">
      <c r="A11" s="155"/>
      <c r="B11" s="124" t="s">
        <v>243</v>
      </c>
      <c r="C11" s="129">
        <f>+'Cuadro Subindicadores 2.4.1'!D$27</f>
        <v>31.770986301288819</v>
      </c>
      <c r="D11" s="130">
        <f>+'Cuadro Subindicadores 2.4.1'!G$27</f>
        <v>27.685270241438765</v>
      </c>
      <c r="E11" s="130">
        <f>+'Cuadro Subindicadores 2.4.1'!J$27</f>
        <v>6.396680884980646</v>
      </c>
      <c r="F11" s="130">
        <f>+'Cuadro Subindicadores 2.4.1'!M$27</f>
        <v>1.2144004251260609</v>
      </c>
      <c r="G11" s="130">
        <f>+'Cuadro Subindicadores 2.4.1'!P$27</f>
        <v>8.7200933438484487</v>
      </c>
      <c r="H11" s="130">
        <f>+'Cuadro Subindicadores 2.4.1'!S$27</f>
        <v>16.686508680233523</v>
      </c>
      <c r="I11" s="130">
        <f>+'Cuadro Subindicadores 2.4.1'!V$27</f>
        <v>51.756569210188999</v>
      </c>
      <c r="J11" s="130">
        <f>+'Cuadro Subindicadores 2.4.1'!Y$27</f>
        <v>1.2136452565159144</v>
      </c>
      <c r="K11" s="130">
        <f>+'Cuadro Subindicadores 2.4.1'!AB$27</f>
        <v>0.23592658829250882</v>
      </c>
      <c r="L11" s="130">
        <f>+'Cuadro Subindicadores 2.4.1'!AE$27</f>
        <v>19.08807564924091</v>
      </c>
      <c r="M11" s="155"/>
      <c r="N11" s="155"/>
    </row>
    <row r="12" spans="1:14" x14ac:dyDescent="0.3">
      <c r="A12" s="155"/>
      <c r="B12" s="125" t="s">
        <v>244</v>
      </c>
      <c r="C12" s="129">
        <f>+'Cuadro Subindicadores 2.4.1'!E$27</f>
        <v>63.190494683027431</v>
      </c>
      <c r="D12" s="130">
        <f>+'Cuadro Subindicadores 2.4.1'!H$27</f>
        <v>0.34946762934362557</v>
      </c>
      <c r="E12" s="130">
        <f>+'Cuadro Subindicadores 2.4.1'!K$27</f>
        <v>87.585384029158178</v>
      </c>
      <c r="F12" s="130">
        <f>+'Cuadro Subindicadores 2.4.1'!N$27</f>
        <v>92.431464504027673</v>
      </c>
      <c r="G12" s="130">
        <f>+'Cuadro Subindicadores 2.4.1'!Q$27</f>
        <v>68.414036947730864</v>
      </c>
      <c r="H12" s="130">
        <f>+'Cuadro Subindicadores 2.4.1'!T$27</f>
        <v>43.411679326370347</v>
      </c>
      <c r="I12" s="130">
        <f>+'Cuadro Subindicadores 2.4.1'!W$27</f>
        <v>45.838674014392822</v>
      </c>
      <c r="J12" s="130">
        <f>+'Cuadro Subindicadores 2.4.1'!Z$27</f>
        <v>31.37605488788261</v>
      </c>
      <c r="K12" s="130">
        <f>+'Cuadro Subindicadores 2.4.1'!AC$27</f>
        <v>99.764073411707486</v>
      </c>
      <c r="L12" s="130">
        <f>+'Cuadro Subindicadores 2.4.1'!AF$27</f>
        <v>64.69791342428752</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68412671-EA96-447A-9F6D-DCA8087392B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7D3AC-E00D-402C-81F9-1B7DA6C62FB2}">
  <dimension ref="A1:AE53"/>
  <sheetViews>
    <sheetView showGridLines="0"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286</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2.4.1'!C$28</f>
        <v>4.0663319773212816</v>
      </c>
      <c r="D10" s="130">
        <f>+'Cuadro Subindicadores 2.4.1'!F$28</f>
        <v>75.533160141800764</v>
      </c>
      <c r="E10" s="130">
        <f>+'Cuadro Subindicadores 2.4.1'!I$28</f>
        <v>3.2505747197578141</v>
      </c>
      <c r="F10" s="130">
        <f>+'Cuadro Subindicadores 2.4.1'!L$28</f>
        <v>12.866404224893845</v>
      </c>
      <c r="G10" s="130">
        <f>+'Cuadro Subindicadores 2.4.1'!O$28</f>
        <v>43.915098151277213</v>
      </c>
      <c r="H10" s="130">
        <f>+'Cuadro Subindicadores 2.4.1'!R$28</f>
        <v>53.451284629757609</v>
      </c>
      <c r="I10" s="130">
        <f>+'Cuadro Subindicadores 2.4.1'!U$28</f>
        <v>2.7666571387277141</v>
      </c>
      <c r="J10" s="130">
        <f>+'Cuadro Subindicadores 2.4.1'!X$28</f>
        <v>74.283217309787346</v>
      </c>
      <c r="K10" s="130">
        <f>+'Cuadro Subindicadores 2.4.1'!AA$28</f>
        <v>0</v>
      </c>
      <c r="L10" s="130">
        <f>+'Cuadro Subindicadores 2.4.1'!AD$28</f>
        <v>16.09592414102578</v>
      </c>
      <c r="M10" s="155"/>
      <c r="N10" s="155"/>
    </row>
    <row r="11" spans="1:14" x14ac:dyDescent="0.3">
      <c r="A11" s="155"/>
      <c r="B11" s="124" t="s">
        <v>243</v>
      </c>
      <c r="C11" s="129">
        <f>+'Cuadro Subindicadores 2.4.1'!D$28</f>
        <v>40.306409953431043</v>
      </c>
      <c r="D11" s="130">
        <f>+'Cuadro Subindicadores 2.4.1'!G$28</f>
        <v>22.644899216999416</v>
      </c>
      <c r="E11" s="130">
        <f>+'Cuadro Subindicadores 2.4.1'!J$28</f>
        <v>5.8833649570419988</v>
      </c>
      <c r="F11" s="130">
        <f>+'Cuadro Subindicadores 2.4.1'!M$28</f>
        <v>2.8645123204579899</v>
      </c>
      <c r="G11" s="130">
        <f>+'Cuadro Subindicadores 2.4.1'!P$28</f>
        <v>9.6875285641218269</v>
      </c>
      <c r="H11" s="130">
        <f>+'Cuadro Subindicadores 2.4.1'!S$28</f>
        <v>7.7168469975602854</v>
      </c>
      <c r="I11" s="130">
        <f>+'Cuadro Subindicadores 2.4.1'!V$28</f>
        <v>39.416603704455881</v>
      </c>
      <c r="J11" s="130">
        <f>+'Cuadro Subindicadores 2.4.1'!Y$28</f>
        <v>6.5708299112910413E-5</v>
      </c>
      <c r="K11" s="130">
        <f>+'Cuadro Subindicadores 2.4.1'!AB$28</f>
        <v>0</v>
      </c>
      <c r="L11" s="130">
        <f>+'Cuadro Subindicadores 2.4.1'!AE$28</f>
        <v>13.413975598565866</v>
      </c>
      <c r="M11" s="155"/>
      <c r="N11" s="155"/>
    </row>
    <row r="12" spans="1:14" x14ac:dyDescent="0.3">
      <c r="A12" s="155"/>
      <c r="B12" s="125" t="s">
        <v>244</v>
      </c>
      <c r="C12" s="129">
        <f>+'Cuadro Subindicadores 2.4.1'!E$28</f>
        <v>55.627258069247667</v>
      </c>
      <c r="D12" s="130">
        <f>+'Cuadro Subindicadores 2.4.1'!H$28</f>
        <v>1.8219406411998114</v>
      </c>
      <c r="E12" s="130">
        <f>+'Cuadro Subindicadores 2.4.1'!K$28</f>
        <v>90.866060323200188</v>
      </c>
      <c r="F12" s="130">
        <f>+'Cuadro Subindicadores 2.4.1'!N$28</f>
        <v>84.269083454648168</v>
      </c>
      <c r="G12" s="130">
        <f>+'Cuadro Subindicadores 2.4.1'!Q$28</f>
        <v>46.397373284600953</v>
      </c>
      <c r="H12" s="130">
        <f>+'Cuadro Subindicadores 2.4.1'!T$28</f>
        <v>38.831868372682102</v>
      </c>
      <c r="I12" s="130">
        <f>+'Cuadro Subindicadores 2.4.1'!W$28</f>
        <v>57.816739156816396</v>
      </c>
      <c r="J12" s="130">
        <f>+'Cuadro Subindicadores 2.4.1'!Z$28</f>
        <v>25.716716981913535</v>
      </c>
      <c r="K12" s="130">
        <f>+'Cuadro Subindicadores 2.4.1'!AC$28</f>
        <v>100</v>
      </c>
      <c r="L12" s="130">
        <f>+'Cuadro Subindicadores 2.4.1'!AF$28</f>
        <v>70.490100260408354</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59CEAE6E-410A-41BD-9C18-A268BD131AA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2D6-D004-4E66-935B-8EC0FAF50F22}">
  <dimension ref="A1:AB143"/>
  <sheetViews>
    <sheetView showGridLines="0" topLeftCell="A141" zoomScale="80" zoomScaleNormal="80" workbookViewId="0">
      <selection activeCell="N1" sqref="N1:N2"/>
    </sheetView>
  </sheetViews>
  <sheetFormatPr baseColWidth="10" defaultColWidth="11.42578125" defaultRowHeight="14.25" x14ac:dyDescent="0.25"/>
  <cols>
    <col min="1" max="1" width="9.28515625" style="9" customWidth="1"/>
    <col min="2" max="2" width="28" style="9" customWidth="1"/>
    <col min="3" max="3" width="16.42578125" style="9" customWidth="1"/>
    <col min="4" max="4" width="16.7109375" style="9" customWidth="1"/>
    <col min="5" max="5" width="13.7109375" style="9" customWidth="1"/>
    <col min="6" max="6" width="17.7109375" style="9" customWidth="1"/>
    <col min="7" max="7" width="9.28515625" style="9" customWidth="1"/>
    <col min="8" max="8" width="11.42578125" style="9" customWidth="1"/>
    <col min="9" max="9" width="13.42578125" style="9" customWidth="1"/>
    <col min="10" max="10" width="12.7109375" style="9" customWidth="1"/>
    <col min="11" max="11" width="10.7109375" style="9" customWidth="1"/>
    <col min="12" max="12" width="12.5703125" style="9" customWidth="1"/>
    <col min="13" max="13" width="15.140625" style="9" customWidth="1"/>
    <col min="14" max="14" width="21.28515625" style="9" customWidth="1"/>
    <col min="15" max="15" width="8.85546875" style="9" customWidth="1"/>
    <col min="16" max="256" width="11.42578125" style="9"/>
    <col min="257" max="258" width="9.28515625" style="9" customWidth="1"/>
    <col min="259" max="259" width="12.28515625" style="9" customWidth="1"/>
    <col min="260" max="263" width="9.28515625" style="9" customWidth="1"/>
    <col min="264" max="264" width="10.5703125" style="9" customWidth="1"/>
    <col min="265" max="265" width="13.42578125" style="9" customWidth="1"/>
    <col min="266" max="269" width="9.28515625" style="9" customWidth="1"/>
    <col min="270" max="512" width="11.42578125" style="9"/>
    <col min="513" max="514" width="9.28515625" style="9" customWidth="1"/>
    <col min="515" max="515" width="12.28515625" style="9" customWidth="1"/>
    <col min="516" max="519" width="9.28515625" style="9" customWidth="1"/>
    <col min="520" max="520" width="10.5703125" style="9" customWidth="1"/>
    <col min="521" max="521" width="13.42578125" style="9" customWidth="1"/>
    <col min="522" max="525" width="9.28515625" style="9" customWidth="1"/>
    <col min="526" max="768" width="11.42578125" style="9"/>
    <col min="769" max="770" width="9.28515625" style="9" customWidth="1"/>
    <col min="771" max="771" width="12.28515625" style="9" customWidth="1"/>
    <col min="772" max="775" width="9.28515625" style="9" customWidth="1"/>
    <col min="776" max="776" width="10.5703125" style="9" customWidth="1"/>
    <col min="777" max="777" width="13.42578125" style="9" customWidth="1"/>
    <col min="778" max="781" width="9.28515625" style="9" customWidth="1"/>
    <col min="782" max="1024" width="11.42578125" style="9"/>
    <col min="1025" max="1026" width="9.28515625" style="9" customWidth="1"/>
    <col min="1027" max="1027" width="12.28515625" style="9" customWidth="1"/>
    <col min="1028" max="1031" width="9.28515625" style="9" customWidth="1"/>
    <col min="1032" max="1032" width="10.5703125" style="9" customWidth="1"/>
    <col min="1033" max="1033" width="13.42578125" style="9" customWidth="1"/>
    <col min="1034" max="1037" width="9.28515625" style="9" customWidth="1"/>
    <col min="1038" max="1280" width="11.42578125" style="9"/>
    <col min="1281" max="1282" width="9.28515625" style="9" customWidth="1"/>
    <col min="1283" max="1283" width="12.28515625" style="9" customWidth="1"/>
    <col min="1284" max="1287" width="9.28515625" style="9" customWidth="1"/>
    <col min="1288" max="1288" width="10.5703125" style="9" customWidth="1"/>
    <col min="1289" max="1289" width="13.42578125" style="9" customWidth="1"/>
    <col min="1290" max="1293" width="9.28515625" style="9" customWidth="1"/>
    <col min="1294" max="1536" width="11.42578125" style="9"/>
    <col min="1537" max="1538" width="9.28515625" style="9" customWidth="1"/>
    <col min="1539" max="1539" width="12.28515625" style="9" customWidth="1"/>
    <col min="1540" max="1543" width="9.28515625" style="9" customWidth="1"/>
    <col min="1544" max="1544" width="10.5703125" style="9" customWidth="1"/>
    <col min="1545" max="1545" width="13.42578125" style="9" customWidth="1"/>
    <col min="1546" max="1549" width="9.28515625" style="9" customWidth="1"/>
    <col min="1550" max="1792" width="11.42578125" style="9"/>
    <col min="1793" max="1794" width="9.28515625" style="9" customWidth="1"/>
    <col min="1795" max="1795" width="12.28515625" style="9" customWidth="1"/>
    <col min="1796" max="1799" width="9.28515625" style="9" customWidth="1"/>
    <col min="1800" max="1800" width="10.5703125" style="9" customWidth="1"/>
    <col min="1801" max="1801" width="13.42578125" style="9" customWidth="1"/>
    <col min="1802" max="1805" width="9.28515625" style="9" customWidth="1"/>
    <col min="1806" max="2048" width="11.42578125" style="9"/>
    <col min="2049" max="2050" width="9.28515625" style="9" customWidth="1"/>
    <col min="2051" max="2051" width="12.28515625" style="9" customWidth="1"/>
    <col min="2052" max="2055" width="9.28515625" style="9" customWidth="1"/>
    <col min="2056" max="2056" width="10.5703125" style="9" customWidth="1"/>
    <col min="2057" max="2057" width="13.42578125" style="9" customWidth="1"/>
    <col min="2058" max="2061" width="9.28515625" style="9" customWidth="1"/>
    <col min="2062" max="2304" width="11.42578125" style="9"/>
    <col min="2305" max="2306" width="9.28515625" style="9" customWidth="1"/>
    <col min="2307" max="2307" width="12.28515625" style="9" customWidth="1"/>
    <col min="2308" max="2311" width="9.28515625" style="9" customWidth="1"/>
    <col min="2312" max="2312" width="10.5703125" style="9" customWidth="1"/>
    <col min="2313" max="2313" width="13.42578125" style="9" customWidth="1"/>
    <col min="2314" max="2317" width="9.28515625" style="9" customWidth="1"/>
    <col min="2318" max="2560" width="11.42578125" style="9"/>
    <col min="2561" max="2562" width="9.28515625" style="9" customWidth="1"/>
    <col min="2563" max="2563" width="12.28515625" style="9" customWidth="1"/>
    <col min="2564" max="2567" width="9.28515625" style="9" customWidth="1"/>
    <col min="2568" max="2568" width="10.5703125" style="9" customWidth="1"/>
    <col min="2569" max="2569" width="13.42578125" style="9" customWidth="1"/>
    <col min="2570" max="2573" width="9.28515625" style="9" customWidth="1"/>
    <col min="2574" max="2816" width="11.42578125" style="9"/>
    <col min="2817" max="2818" width="9.28515625" style="9" customWidth="1"/>
    <col min="2819" max="2819" width="12.28515625" style="9" customWidth="1"/>
    <col min="2820" max="2823" width="9.28515625" style="9" customWidth="1"/>
    <col min="2824" max="2824" width="10.5703125" style="9" customWidth="1"/>
    <col min="2825" max="2825" width="13.42578125" style="9" customWidth="1"/>
    <col min="2826" max="2829" width="9.28515625" style="9" customWidth="1"/>
    <col min="2830" max="3072" width="11.42578125" style="9"/>
    <col min="3073" max="3074" width="9.28515625" style="9" customWidth="1"/>
    <col min="3075" max="3075" width="12.28515625" style="9" customWidth="1"/>
    <col min="3076" max="3079" width="9.28515625" style="9" customWidth="1"/>
    <col min="3080" max="3080" width="10.5703125" style="9" customWidth="1"/>
    <col min="3081" max="3081" width="13.42578125" style="9" customWidth="1"/>
    <col min="3082" max="3085" width="9.28515625" style="9" customWidth="1"/>
    <col min="3086" max="3328" width="11.42578125" style="9"/>
    <col min="3329" max="3330" width="9.28515625" style="9" customWidth="1"/>
    <col min="3331" max="3331" width="12.28515625" style="9" customWidth="1"/>
    <col min="3332" max="3335" width="9.28515625" style="9" customWidth="1"/>
    <col min="3336" max="3336" width="10.5703125" style="9" customWidth="1"/>
    <col min="3337" max="3337" width="13.42578125" style="9" customWidth="1"/>
    <col min="3338" max="3341" width="9.28515625" style="9" customWidth="1"/>
    <col min="3342" max="3584" width="11.42578125" style="9"/>
    <col min="3585" max="3586" width="9.28515625" style="9" customWidth="1"/>
    <col min="3587" max="3587" width="12.28515625" style="9" customWidth="1"/>
    <col min="3588" max="3591" width="9.28515625" style="9" customWidth="1"/>
    <col min="3592" max="3592" width="10.5703125" style="9" customWidth="1"/>
    <col min="3593" max="3593" width="13.42578125" style="9" customWidth="1"/>
    <col min="3594" max="3597" width="9.28515625" style="9" customWidth="1"/>
    <col min="3598" max="3840" width="11.42578125" style="9"/>
    <col min="3841" max="3842" width="9.28515625" style="9" customWidth="1"/>
    <col min="3843" max="3843" width="12.28515625" style="9" customWidth="1"/>
    <col min="3844" max="3847" width="9.28515625" style="9" customWidth="1"/>
    <col min="3848" max="3848" width="10.5703125" style="9" customWidth="1"/>
    <col min="3849" max="3849" width="13.42578125" style="9" customWidth="1"/>
    <col min="3850" max="3853" width="9.28515625" style="9" customWidth="1"/>
    <col min="3854" max="4096" width="11.42578125" style="9"/>
    <col min="4097" max="4098" width="9.28515625" style="9" customWidth="1"/>
    <col min="4099" max="4099" width="12.28515625" style="9" customWidth="1"/>
    <col min="4100" max="4103" width="9.28515625" style="9" customWidth="1"/>
    <col min="4104" max="4104" width="10.5703125" style="9" customWidth="1"/>
    <col min="4105" max="4105" width="13.42578125" style="9" customWidth="1"/>
    <col min="4106" max="4109" width="9.28515625" style="9" customWidth="1"/>
    <col min="4110" max="4352" width="11.42578125" style="9"/>
    <col min="4353" max="4354" width="9.28515625" style="9" customWidth="1"/>
    <col min="4355" max="4355" width="12.28515625" style="9" customWidth="1"/>
    <col min="4356" max="4359" width="9.28515625" style="9" customWidth="1"/>
    <col min="4360" max="4360" width="10.5703125" style="9" customWidth="1"/>
    <col min="4361" max="4361" width="13.42578125" style="9" customWidth="1"/>
    <col min="4362" max="4365" width="9.28515625" style="9" customWidth="1"/>
    <col min="4366" max="4608" width="11.42578125" style="9"/>
    <col min="4609" max="4610" width="9.28515625" style="9" customWidth="1"/>
    <col min="4611" max="4611" width="12.28515625" style="9" customWidth="1"/>
    <col min="4612" max="4615" width="9.28515625" style="9" customWidth="1"/>
    <col min="4616" max="4616" width="10.5703125" style="9" customWidth="1"/>
    <col min="4617" max="4617" width="13.42578125" style="9" customWidth="1"/>
    <col min="4618" max="4621" width="9.28515625" style="9" customWidth="1"/>
    <col min="4622" max="4864" width="11.42578125" style="9"/>
    <col min="4865" max="4866" width="9.28515625" style="9" customWidth="1"/>
    <col min="4867" max="4867" width="12.28515625" style="9" customWidth="1"/>
    <col min="4868" max="4871" width="9.28515625" style="9" customWidth="1"/>
    <col min="4872" max="4872" width="10.5703125" style="9" customWidth="1"/>
    <col min="4873" max="4873" width="13.42578125" style="9" customWidth="1"/>
    <col min="4874" max="4877" width="9.28515625" style="9" customWidth="1"/>
    <col min="4878" max="5120" width="11.42578125" style="9"/>
    <col min="5121" max="5122" width="9.28515625" style="9" customWidth="1"/>
    <col min="5123" max="5123" width="12.28515625" style="9" customWidth="1"/>
    <col min="5124" max="5127" width="9.28515625" style="9" customWidth="1"/>
    <col min="5128" max="5128" width="10.5703125" style="9" customWidth="1"/>
    <col min="5129" max="5129" width="13.42578125" style="9" customWidth="1"/>
    <col min="5130" max="5133" width="9.28515625" style="9" customWidth="1"/>
    <col min="5134" max="5376" width="11.42578125" style="9"/>
    <col min="5377" max="5378" width="9.28515625" style="9" customWidth="1"/>
    <col min="5379" max="5379" width="12.28515625" style="9" customWidth="1"/>
    <col min="5380" max="5383" width="9.28515625" style="9" customWidth="1"/>
    <col min="5384" max="5384" width="10.5703125" style="9" customWidth="1"/>
    <col min="5385" max="5385" width="13.42578125" style="9" customWidth="1"/>
    <col min="5386" max="5389" width="9.28515625" style="9" customWidth="1"/>
    <col min="5390" max="5632" width="11.42578125" style="9"/>
    <col min="5633" max="5634" width="9.28515625" style="9" customWidth="1"/>
    <col min="5635" max="5635" width="12.28515625" style="9" customWidth="1"/>
    <col min="5636" max="5639" width="9.28515625" style="9" customWidth="1"/>
    <col min="5640" max="5640" width="10.5703125" style="9" customWidth="1"/>
    <col min="5641" max="5641" width="13.42578125" style="9" customWidth="1"/>
    <col min="5642" max="5645" width="9.28515625" style="9" customWidth="1"/>
    <col min="5646" max="5888" width="11.42578125" style="9"/>
    <col min="5889" max="5890" width="9.28515625" style="9" customWidth="1"/>
    <col min="5891" max="5891" width="12.28515625" style="9" customWidth="1"/>
    <col min="5892" max="5895" width="9.28515625" style="9" customWidth="1"/>
    <col min="5896" max="5896" width="10.5703125" style="9" customWidth="1"/>
    <col min="5897" max="5897" width="13.42578125" style="9" customWidth="1"/>
    <col min="5898" max="5901" width="9.28515625" style="9" customWidth="1"/>
    <col min="5902" max="6144" width="11.42578125" style="9"/>
    <col min="6145" max="6146" width="9.28515625" style="9" customWidth="1"/>
    <col min="6147" max="6147" width="12.28515625" style="9" customWidth="1"/>
    <col min="6148" max="6151" width="9.28515625" style="9" customWidth="1"/>
    <col min="6152" max="6152" width="10.5703125" style="9" customWidth="1"/>
    <col min="6153" max="6153" width="13.42578125" style="9" customWidth="1"/>
    <col min="6154" max="6157" width="9.28515625" style="9" customWidth="1"/>
    <col min="6158" max="6400" width="11.42578125" style="9"/>
    <col min="6401" max="6402" width="9.28515625" style="9" customWidth="1"/>
    <col min="6403" max="6403" width="12.28515625" style="9" customWidth="1"/>
    <col min="6404" max="6407" width="9.28515625" style="9" customWidth="1"/>
    <col min="6408" max="6408" width="10.5703125" style="9" customWidth="1"/>
    <col min="6409" max="6409" width="13.42578125" style="9" customWidth="1"/>
    <col min="6410" max="6413" width="9.28515625" style="9" customWidth="1"/>
    <col min="6414" max="6656" width="11.42578125" style="9"/>
    <col min="6657" max="6658" width="9.28515625" style="9" customWidth="1"/>
    <col min="6659" max="6659" width="12.28515625" style="9" customWidth="1"/>
    <col min="6660" max="6663" width="9.28515625" style="9" customWidth="1"/>
    <col min="6664" max="6664" width="10.5703125" style="9" customWidth="1"/>
    <col min="6665" max="6665" width="13.42578125" style="9" customWidth="1"/>
    <col min="6666" max="6669" width="9.28515625" style="9" customWidth="1"/>
    <col min="6670" max="6912" width="11.42578125" style="9"/>
    <col min="6913" max="6914" width="9.28515625" style="9" customWidth="1"/>
    <col min="6915" max="6915" width="12.28515625" style="9" customWidth="1"/>
    <col min="6916" max="6919" width="9.28515625" style="9" customWidth="1"/>
    <col min="6920" max="6920" width="10.5703125" style="9" customWidth="1"/>
    <col min="6921" max="6921" width="13.42578125" style="9" customWidth="1"/>
    <col min="6922" max="6925" width="9.28515625" style="9" customWidth="1"/>
    <col min="6926" max="7168" width="11.42578125" style="9"/>
    <col min="7169" max="7170" width="9.28515625" style="9" customWidth="1"/>
    <col min="7171" max="7171" width="12.28515625" style="9" customWidth="1"/>
    <col min="7172" max="7175" width="9.28515625" style="9" customWidth="1"/>
    <col min="7176" max="7176" width="10.5703125" style="9" customWidth="1"/>
    <col min="7177" max="7177" width="13.42578125" style="9" customWidth="1"/>
    <col min="7178" max="7181" width="9.28515625" style="9" customWidth="1"/>
    <col min="7182" max="7424" width="11.42578125" style="9"/>
    <col min="7425" max="7426" width="9.28515625" style="9" customWidth="1"/>
    <col min="7427" max="7427" width="12.28515625" style="9" customWidth="1"/>
    <col min="7428" max="7431" width="9.28515625" style="9" customWidth="1"/>
    <col min="7432" max="7432" width="10.5703125" style="9" customWidth="1"/>
    <col min="7433" max="7433" width="13.42578125" style="9" customWidth="1"/>
    <col min="7434" max="7437" width="9.28515625" style="9" customWidth="1"/>
    <col min="7438" max="7680" width="11.42578125" style="9"/>
    <col min="7681" max="7682" width="9.28515625" style="9" customWidth="1"/>
    <col min="7683" max="7683" width="12.28515625" style="9" customWidth="1"/>
    <col min="7684" max="7687" width="9.28515625" style="9" customWidth="1"/>
    <col min="7688" max="7688" width="10.5703125" style="9" customWidth="1"/>
    <col min="7689" max="7689" width="13.42578125" style="9" customWidth="1"/>
    <col min="7690" max="7693" width="9.28515625" style="9" customWidth="1"/>
    <col min="7694" max="7936" width="11.42578125" style="9"/>
    <col min="7937" max="7938" width="9.28515625" style="9" customWidth="1"/>
    <col min="7939" max="7939" width="12.28515625" style="9" customWidth="1"/>
    <col min="7940" max="7943" width="9.28515625" style="9" customWidth="1"/>
    <col min="7944" max="7944" width="10.5703125" style="9" customWidth="1"/>
    <col min="7945" max="7945" width="13.42578125" style="9" customWidth="1"/>
    <col min="7946" max="7949" width="9.28515625" style="9" customWidth="1"/>
    <col min="7950" max="8192" width="11.42578125" style="9"/>
    <col min="8193" max="8194" width="9.28515625" style="9" customWidth="1"/>
    <col min="8195" max="8195" width="12.28515625" style="9" customWidth="1"/>
    <col min="8196" max="8199" width="9.28515625" style="9" customWidth="1"/>
    <col min="8200" max="8200" width="10.5703125" style="9" customWidth="1"/>
    <col min="8201" max="8201" width="13.42578125" style="9" customWidth="1"/>
    <col min="8202" max="8205" width="9.28515625" style="9" customWidth="1"/>
    <col min="8206" max="8448" width="11.42578125" style="9"/>
    <col min="8449" max="8450" width="9.28515625" style="9" customWidth="1"/>
    <col min="8451" max="8451" width="12.28515625" style="9" customWidth="1"/>
    <col min="8452" max="8455" width="9.28515625" style="9" customWidth="1"/>
    <col min="8456" max="8456" width="10.5703125" style="9" customWidth="1"/>
    <col min="8457" max="8457" width="13.42578125" style="9" customWidth="1"/>
    <col min="8458" max="8461" width="9.28515625" style="9" customWidth="1"/>
    <col min="8462" max="8704" width="11.42578125" style="9"/>
    <col min="8705" max="8706" width="9.28515625" style="9" customWidth="1"/>
    <col min="8707" max="8707" width="12.28515625" style="9" customWidth="1"/>
    <col min="8708" max="8711" width="9.28515625" style="9" customWidth="1"/>
    <col min="8712" max="8712" width="10.5703125" style="9" customWidth="1"/>
    <col min="8713" max="8713" width="13.42578125" style="9" customWidth="1"/>
    <col min="8714" max="8717" width="9.28515625" style="9" customWidth="1"/>
    <col min="8718" max="8960" width="11.42578125" style="9"/>
    <col min="8961" max="8962" width="9.28515625" style="9" customWidth="1"/>
    <col min="8963" max="8963" width="12.28515625" style="9" customWidth="1"/>
    <col min="8964" max="8967" width="9.28515625" style="9" customWidth="1"/>
    <col min="8968" max="8968" width="10.5703125" style="9" customWidth="1"/>
    <col min="8969" max="8969" width="13.42578125" style="9" customWidth="1"/>
    <col min="8970" max="8973" width="9.28515625" style="9" customWidth="1"/>
    <col min="8974" max="9216" width="11.42578125" style="9"/>
    <col min="9217" max="9218" width="9.28515625" style="9" customWidth="1"/>
    <col min="9219" max="9219" width="12.28515625" style="9" customWidth="1"/>
    <col min="9220" max="9223" width="9.28515625" style="9" customWidth="1"/>
    <col min="9224" max="9224" width="10.5703125" style="9" customWidth="1"/>
    <col min="9225" max="9225" width="13.42578125" style="9" customWidth="1"/>
    <col min="9226" max="9229" width="9.28515625" style="9" customWidth="1"/>
    <col min="9230" max="9472" width="11.42578125" style="9"/>
    <col min="9473" max="9474" width="9.28515625" style="9" customWidth="1"/>
    <col min="9475" max="9475" width="12.28515625" style="9" customWidth="1"/>
    <col min="9476" max="9479" width="9.28515625" style="9" customWidth="1"/>
    <col min="9480" max="9480" width="10.5703125" style="9" customWidth="1"/>
    <col min="9481" max="9481" width="13.42578125" style="9" customWidth="1"/>
    <col min="9482" max="9485" width="9.28515625" style="9" customWidth="1"/>
    <col min="9486" max="9728" width="11.42578125" style="9"/>
    <col min="9729" max="9730" width="9.28515625" style="9" customWidth="1"/>
    <col min="9731" max="9731" width="12.28515625" style="9" customWidth="1"/>
    <col min="9732" max="9735" width="9.28515625" style="9" customWidth="1"/>
    <col min="9736" max="9736" width="10.5703125" style="9" customWidth="1"/>
    <col min="9737" max="9737" width="13.42578125" style="9" customWidth="1"/>
    <col min="9738" max="9741" width="9.28515625" style="9" customWidth="1"/>
    <col min="9742" max="9984" width="11.42578125" style="9"/>
    <col min="9985" max="9986" width="9.28515625" style="9" customWidth="1"/>
    <col min="9987" max="9987" width="12.28515625" style="9" customWidth="1"/>
    <col min="9988" max="9991" width="9.28515625" style="9" customWidth="1"/>
    <col min="9992" max="9992" width="10.5703125" style="9" customWidth="1"/>
    <col min="9993" max="9993" width="13.42578125" style="9" customWidth="1"/>
    <col min="9994" max="9997" width="9.28515625" style="9" customWidth="1"/>
    <col min="9998" max="10240" width="11.42578125" style="9"/>
    <col min="10241" max="10242" width="9.28515625" style="9" customWidth="1"/>
    <col min="10243" max="10243" width="12.28515625" style="9" customWidth="1"/>
    <col min="10244" max="10247" width="9.28515625" style="9" customWidth="1"/>
    <col min="10248" max="10248" width="10.5703125" style="9" customWidth="1"/>
    <col min="10249" max="10249" width="13.42578125" style="9" customWidth="1"/>
    <col min="10250" max="10253" width="9.28515625" style="9" customWidth="1"/>
    <col min="10254" max="10496" width="11.42578125" style="9"/>
    <col min="10497" max="10498" width="9.28515625" style="9" customWidth="1"/>
    <col min="10499" max="10499" width="12.28515625" style="9" customWidth="1"/>
    <col min="10500" max="10503" width="9.28515625" style="9" customWidth="1"/>
    <col min="10504" max="10504" width="10.5703125" style="9" customWidth="1"/>
    <col min="10505" max="10505" width="13.42578125" style="9" customWidth="1"/>
    <col min="10506" max="10509" width="9.28515625" style="9" customWidth="1"/>
    <col min="10510" max="10752" width="11.42578125" style="9"/>
    <col min="10753" max="10754" width="9.28515625" style="9" customWidth="1"/>
    <col min="10755" max="10755" width="12.28515625" style="9" customWidth="1"/>
    <col min="10756" max="10759" width="9.28515625" style="9" customWidth="1"/>
    <col min="10760" max="10760" width="10.5703125" style="9" customWidth="1"/>
    <col min="10761" max="10761" width="13.42578125" style="9" customWidth="1"/>
    <col min="10762" max="10765" width="9.28515625" style="9" customWidth="1"/>
    <col min="10766" max="11008" width="11.42578125" style="9"/>
    <col min="11009" max="11010" width="9.28515625" style="9" customWidth="1"/>
    <col min="11011" max="11011" width="12.28515625" style="9" customWidth="1"/>
    <col min="11012" max="11015" width="9.28515625" style="9" customWidth="1"/>
    <col min="11016" max="11016" width="10.5703125" style="9" customWidth="1"/>
    <col min="11017" max="11017" width="13.42578125" style="9" customWidth="1"/>
    <col min="11018" max="11021" width="9.28515625" style="9" customWidth="1"/>
    <col min="11022" max="11264" width="11.42578125" style="9"/>
    <col min="11265" max="11266" width="9.28515625" style="9" customWidth="1"/>
    <col min="11267" max="11267" width="12.28515625" style="9" customWidth="1"/>
    <col min="11268" max="11271" width="9.28515625" style="9" customWidth="1"/>
    <col min="11272" max="11272" width="10.5703125" style="9" customWidth="1"/>
    <col min="11273" max="11273" width="13.42578125" style="9" customWidth="1"/>
    <col min="11274" max="11277" width="9.28515625" style="9" customWidth="1"/>
    <col min="11278" max="11520" width="11.42578125" style="9"/>
    <col min="11521" max="11522" width="9.28515625" style="9" customWidth="1"/>
    <col min="11523" max="11523" width="12.28515625" style="9" customWidth="1"/>
    <col min="11524" max="11527" width="9.28515625" style="9" customWidth="1"/>
    <col min="11528" max="11528" width="10.5703125" style="9" customWidth="1"/>
    <col min="11529" max="11529" width="13.42578125" style="9" customWidth="1"/>
    <col min="11530" max="11533" width="9.28515625" style="9" customWidth="1"/>
    <col min="11534" max="11776" width="11.42578125" style="9"/>
    <col min="11777" max="11778" width="9.28515625" style="9" customWidth="1"/>
    <col min="11779" max="11779" width="12.28515625" style="9" customWidth="1"/>
    <col min="11780" max="11783" width="9.28515625" style="9" customWidth="1"/>
    <col min="11784" max="11784" width="10.5703125" style="9" customWidth="1"/>
    <col min="11785" max="11785" width="13.42578125" style="9" customWidth="1"/>
    <col min="11786" max="11789" width="9.28515625" style="9" customWidth="1"/>
    <col min="11790" max="12032" width="11.42578125" style="9"/>
    <col min="12033" max="12034" width="9.28515625" style="9" customWidth="1"/>
    <col min="12035" max="12035" width="12.28515625" style="9" customWidth="1"/>
    <col min="12036" max="12039" width="9.28515625" style="9" customWidth="1"/>
    <col min="12040" max="12040" width="10.5703125" style="9" customWidth="1"/>
    <col min="12041" max="12041" width="13.42578125" style="9" customWidth="1"/>
    <col min="12042" max="12045" width="9.28515625" style="9" customWidth="1"/>
    <col min="12046" max="12288" width="11.42578125" style="9"/>
    <col min="12289" max="12290" width="9.28515625" style="9" customWidth="1"/>
    <col min="12291" max="12291" width="12.28515625" style="9" customWidth="1"/>
    <col min="12292" max="12295" width="9.28515625" style="9" customWidth="1"/>
    <col min="12296" max="12296" width="10.5703125" style="9" customWidth="1"/>
    <col min="12297" max="12297" width="13.42578125" style="9" customWidth="1"/>
    <col min="12298" max="12301" width="9.28515625" style="9" customWidth="1"/>
    <col min="12302" max="12544" width="11.42578125" style="9"/>
    <col min="12545" max="12546" width="9.28515625" style="9" customWidth="1"/>
    <col min="12547" max="12547" width="12.28515625" style="9" customWidth="1"/>
    <col min="12548" max="12551" width="9.28515625" style="9" customWidth="1"/>
    <col min="12552" max="12552" width="10.5703125" style="9" customWidth="1"/>
    <col min="12553" max="12553" width="13.42578125" style="9" customWidth="1"/>
    <col min="12554" max="12557" width="9.28515625" style="9" customWidth="1"/>
    <col min="12558" max="12800" width="11.42578125" style="9"/>
    <col min="12801" max="12802" width="9.28515625" style="9" customWidth="1"/>
    <col min="12803" max="12803" width="12.28515625" style="9" customWidth="1"/>
    <col min="12804" max="12807" width="9.28515625" style="9" customWidth="1"/>
    <col min="12808" max="12808" width="10.5703125" style="9" customWidth="1"/>
    <col min="12809" max="12809" width="13.42578125" style="9" customWidth="1"/>
    <col min="12810" max="12813" width="9.28515625" style="9" customWidth="1"/>
    <col min="12814" max="13056" width="11.42578125" style="9"/>
    <col min="13057" max="13058" width="9.28515625" style="9" customWidth="1"/>
    <col min="13059" max="13059" width="12.28515625" style="9" customWidth="1"/>
    <col min="13060" max="13063" width="9.28515625" style="9" customWidth="1"/>
    <col min="13064" max="13064" width="10.5703125" style="9" customWidth="1"/>
    <col min="13065" max="13065" width="13.42578125" style="9" customWidth="1"/>
    <col min="13066" max="13069" width="9.28515625" style="9" customWidth="1"/>
    <col min="13070" max="13312" width="11.42578125" style="9"/>
    <col min="13313" max="13314" width="9.28515625" style="9" customWidth="1"/>
    <col min="13315" max="13315" width="12.28515625" style="9" customWidth="1"/>
    <col min="13316" max="13319" width="9.28515625" style="9" customWidth="1"/>
    <col min="13320" max="13320" width="10.5703125" style="9" customWidth="1"/>
    <col min="13321" max="13321" width="13.42578125" style="9" customWidth="1"/>
    <col min="13322" max="13325" width="9.28515625" style="9" customWidth="1"/>
    <col min="13326" max="13568" width="11.42578125" style="9"/>
    <col min="13569" max="13570" width="9.28515625" style="9" customWidth="1"/>
    <col min="13571" max="13571" width="12.28515625" style="9" customWidth="1"/>
    <col min="13572" max="13575" width="9.28515625" style="9" customWidth="1"/>
    <col min="13576" max="13576" width="10.5703125" style="9" customWidth="1"/>
    <col min="13577" max="13577" width="13.42578125" style="9" customWidth="1"/>
    <col min="13578" max="13581" width="9.28515625" style="9" customWidth="1"/>
    <col min="13582" max="13824" width="11.42578125" style="9"/>
    <col min="13825" max="13826" width="9.28515625" style="9" customWidth="1"/>
    <col min="13827" max="13827" width="12.28515625" style="9" customWidth="1"/>
    <col min="13828" max="13831" width="9.28515625" style="9" customWidth="1"/>
    <col min="13832" max="13832" width="10.5703125" style="9" customWidth="1"/>
    <col min="13833" max="13833" width="13.42578125" style="9" customWidth="1"/>
    <col min="13834" max="13837" width="9.28515625" style="9" customWidth="1"/>
    <col min="13838" max="14080" width="11.42578125" style="9"/>
    <col min="14081" max="14082" width="9.28515625" style="9" customWidth="1"/>
    <col min="14083" max="14083" width="12.28515625" style="9" customWidth="1"/>
    <col min="14084" max="14087" width="9.28515625" style="9" customWidth="1"/>
    <col min="14088" max="14088" width="10.5703125" style="9" customWidth="1"/>
    <col min="14089" max="14089" width="13.42578125" style="9" customWidth="1"/>
    <col min="14090" max="14093" width="9.28515625" style="9" customWidth="1"/>
    <col min="14094" max="14336" width="11.42578125" style="9"/>
    <col min="14337" max="14338" width="9.28515625" style="9" customWidth="1"/>
    <col min="14339" max="14339" width="12.28515625" style="9" customWidth="1"/>
    <col min="14340" max="14343" width="9.28515625" style="9" customWidth="1"/>
    <col min="14344" max="14344" width="10.5703125" style="9" customWidth="1"/>
    <col min="14345" max="14345" width="13.42578125" style="9" customWidth="1"/>
    <col min="14346" max="14349" width="9.28515625" style="9" customWidth="1"/>
    <col min="14350" max="14592" width="11.42578125" style="9"/>
    <col min="14593" max="14594" width="9.28515625" style="9" customWidth="1"/>
    <col min="14595" max="14595" width="12.28515625" style="9" customWidth="1"/>
    <col min="14596" max="14599" width="9.28515625" style="9" customWidth="1"/>
    <col min="14600" max="14600" width="10.5703125" style="9" customWidth="1"/>
    <col min="14601" max="14601" width="13.42578125" style="9" customWidth="1"/>
    <col min="14602" max="14605" width="9.28515625" style="9" customWidth="1"/>
    <col min="14606" max="14848" width="11.42578125" style="9"/>
    <col min="14849" max="14850" width="9.28515625" style="9" customWidth="1"/>
    <col min="14851" max="14851" width="12.28515625" style="9" customWidth="1"/>
    <col min="14852" max="14855" width="9.28515625" style="9" customWidth="1"/>
    <col min="14856" max="14856" width="10.5703125" style="9" customWidth="1"/>
    <col min="14857" max="14857" width="13.42578125" style="9" customWidth="1"/>
    <col min="14858" max="14861" width="9.28515625" style="9" customWidth="1"/>
    <col min="14862" max="15104" width="11.42578125" style="9"/>
    <col min="15105" max="15106" width="9.28515625" style="9" customWidth="1"/>
    <col min="15107" max="15107" width="12.28515625" style="9" customWidth="1"/>
    <col min="15108" max="15111" width="9.28515625" style="9" customWidth="1"/>
    <col min="15112" max="15112" width="10.5703125" style="9" customWidth="1"/>
    <col min="15113" max="15113" width="13.42578125" style="9" customWidth="1"/>
    <col min="15114" max="15117" width="9.28515625" style="9" customWidth="1"/>
    <col min="15118" max="15360" width="11.42578125" style="9"/>
    <col min="15361" max="15362" width="9.28515625" style="9" customWidth="1"/>
    <col min="15363" max="15363" width="12.28515625" style="9" customWidth="1"/>
    <col min="15364" max="15367" width="9.28515625" style="9" customWidth="1"/>
    <col min="15368" max="15368" width="10.5703125" style="9" customWidth="1"/>
    <col min="15369" max="15369" width="13.42578125" style="9" customWidth="1"/>
    <col min="15370" max="15373" width="9.28515625" style="9" customWidth="1"/>
    <col min="15374" max="15616" width="11.42578125" style="9"/>
    <col min="15617" max="15618" width="9.28515625" style="9" customWidth="1"/>
    <col min="15619" max="15619" width="12.28515625" style="9" customWidth="1"/>
    <col min="15620" max="15623" width="9.28515625" style="9" customWidth="1"/>
    <col min="15624" max="15624" width="10.5703125" style="9" customWidth="1"/>
    <col min="15625" max="15625" width="13.42578125" style="9" customWidth="1"/>
    <col min="15626" max="15629" width="9.28515625" style="9" customWidth="1"/>
    <col min="15630" max="15872" width="11.42578125" style="9"/>
    <col min="15873" max="15874" width="9.28515625" style="9" customWidth="1"/>
    <col min="15875" max="15875" width="12.28515625" style="9" customWidth="1"/>
    <col min="15876" max="15879" width="9.28515625" style="9" customWidth="1"/>
    <col min="15880" max="15880" width="10.5703125" style="9" customWidth="1"/>
    <col min="15881" max="15881" width="13.42578125" style="9" customWidth="1"/>
    <col min="15882" max="15885" width="9.28515625" style="9" customWidth="1"/>
    <col min="15886" max="16128" width="11.42578125" style="9"/>
    <col min="16129" max="16130" width="9.28515625" style="9" customWidth="1"/>
    <col min="16131" max="16131" width="12.28515625" style="9" customWidth="1"/>
    <col min="16132" max="16135" width="9.28515625" style="9" customWidth="1"/>
    <col min="16136" max="16136" width="10.5703125" style="9" customWidth="1"/>
    <col min="16137" max="16137" width="13.42578125" style="9" customWidth="1"/>
    <col min="16138" max="16141" width="9.28515625" style="9" customWidth="1"/>
    <col min="16142" max="16384" width="11.42578125" style="9"/>
  </cols>
  <sheetData>
    <row r="1" spans="1:23" ht="60" customHeight="1" x14ac:dyDescent="0.25">
      <c r="A1" s="224"/>
      <c r="B1" s="224"/>
      <c r="C1" s="224"/>
      <c r="D1" s="224"/>
      <c r="E1" s="224"/>
      <c r="F1" s="224"/>
      <c r="G1" s="224"/>
      <c r="H1" s="224"/>
      <c r="I1" s="224"/>
      <c r="J1" s="224"/>
      <c r="K1" s="224"/>
      <c r="L1" s="224"/>
      <c r="M1" s="224"/>
      <c r="N1" s="225" t="s">
        <v>68</v>
      </c>
    </row>
    <row r="2" spans="1:23" ht="20.25" customHeight="1" x14ac:dyDescent="0.25">
      <c r="A2" s="224"/>
      <c r="B2" s="224"/>
      <c r="C2" s="224"/>
      <c r="D2" s="224"/>
      <c r="E2" s="224"/>
      <c r="F2" s="224"/>
      <c r="G2" s="224"/>
      <c r="H2" s="224"/>
      <c r="I2" s="224"/>
      <c r="J2" s="224"/>
      <c r="K2" s="224"/>
      <c r="L2" s="224"/>
      <c r="M2" s="224"/>
      <c r="N2" s="225"/>
    </row>
    <row r="3" spans="1:23" ht="10.5" customHeight="1" x14ac:dyDescent="0.25">
      <c r="A3" s="226" t="s">
        <v>69</v>
      </c>
      <c r="B3" s="227"/>
      <c r="C3" s="227"/>
      <c r="D3" s="227"/>
      <c r="E3" s="227"/>
      <c r="F3" s="227"/>
      <c r="G3" s="227"/>
      <c r="H3" s="227"/>
      <c r="I3" s="227"/>
      <c r="J3" s="227"/>
      <c r="K3" s="227"/>
      <c r="L3" s="227"/>
      <c r="M3" s="227"/>
    </row>
    <row r="4" spans="1:23" ht="15.75" customHeight="1" x14ac:dyDescent="0.25">
      <c r="A4" s="226"/>
      <c r="B4" s="227"/>
      <c r="C4" s="227"/>
      <c r="D4" s="227"/>
      <c r="E4" s="227"/>
      <c r="F4" s="227"/>
      <c r="G4" s="227"/>
      <c r="H4" s="227"/>
      <c r="I4" s="227"/>
      <c r="J4" s="227"/>
      <c r="K4" s="227"/>
      <c r="L4" s="227"/>
      <c r="M4" s="227"/>
    </row>
    <row r="5" spans="1:23" ht="23.25" customHeight="1" x14ac:dyDescent="0.25">
      <c r="A5" s="228" t="s">
        <v>70</v>
      </c>
      <c r="B5" s="228"/>
      <c r="C5" s="228"/>
      <c r="D5" s="228"/>
      <c r="E5" s="228"/>
      <c r="F5" s="228"/>
      <c r="G5" s="228"/>
      <c r="H5" s="228"/>
      <c r="I5" s="228"/>
      <c r="J5" s="228"/>
      <c r="K5" s="228"/>
      <c r="L5" s="228"/>
      <c r="M5" s="228"/>
    </row>
    <row r="6" spans="1:23" ht="24.75" customHeight="1" x14ac:dyDescent="0.25">
      <c r="A6" s="221" t="s">
        <v>71</v>
      </c>
      <c r="B6" s="221"/>
      <c r="C6" s="221"/>
      <c r="D6" s="221"/>
      <c r="E6" s="221"/>
      <c r="F6" s="221"/>
      <c r="G6" s="221"/>
      <c r="H6" s="221"/>
      <c r="I6" s="221"/>
      <c r="J6" s="221"/>
      <c r="K6" s="221"/>
      <c r="L6" s="221"/>
      <c r="M6" s="221"/>
    </row>
    <row r="7" spans="1:23" ht="39" customHeight="1" x14ac:dyDescent="0.25">
      <c r="A7" s="220" t="s">
        <v>72</v>
      </c>
      <c r="B7" s="220"/>
      <c r="C7" s="220"/>
      <c r="D7" s="220"/>
      <c r="E7" s="220"/>
      <c r="F7" s="220"/>
      <c r="G7" s="220"/>
      <c r="H7" s="220"/>
      <c r="I7" s="220"/>
      <c r="J7" s="220"/>
      <c r="K7" s="220"/>
      <c r="L7" s="220"/>
      <c r="M7" s="220"/>
    </row>
    <row r="8" spans="1:23" ht="24.75" customHeight="1" x14ac:dyDescent="0.25">
      <c r="A8" s="221" t="s">
        <v>73</v>
      </c>
      <c r="B8" s="221"/>
      <c r="C8" s="221"/>
      <c r="D8" s="221"/>
      <c r="E8" s="221"/>
      <c r="F8" s="221"/>
      <c r="G8" s="221"/>
      <c r="H8" s="221"/>
      <c r="I8" s="221"/>
      <c r="J8" s="221"/>
      <c r="K8" s="221"/>
      <c r="L8" s="221"/>
      <c r="M8" s="221"/>
    </row>
    <row r="9" spans="1:23" ht="38.25" customHeight="1" x14ac:dyDescent="0.25">
      <c r="A9" s="223" t="s">
        <v>74</v>
      </c>
      <c r="B9" s="223"/>
      <c r="C9" s="223"/>
      <c r="D9" s="223"/>
      <c r="E9" s="223"/>
      <c r="F9" s="223"/>
      <c r="G9" s="223"/>
      <c r="H9" s="223"/>
      <c r="I9" s="223"/>
      <c r="J9" s="223"/>
      <c r="K9" s="223"/>
      <c r="L9" s="223"/>
      <c r="M9" s="223"/>
    </row>
    <row r="10" spans="1:23" ht="24.75" customHeight="1" x14ac:dyDescent="0.25">
      <c r="A10" s="221" t="s">
        <v>75</v>
      </c>
      <c r="B10" s="221"/>
      <c r="C10" s="221"/>
      <c r="D10" s="221"/>
      <c r="E10" s="221"/>
      <c r="F10" s="221"/>
      <c r="G10" s="221"/>
      <c r="H10" s="221"/>
      <c r="I10" s="221"/>
      <c r="J10" s="221"/>
      <c r="K10" s="221"/>
      <c r="L10" s="221"/>
      <c r="M10" s="221"/>
    </row>
    <row r="11" spans="1:23" s="15" customFormat="1" ht="18" customHeight="1" x14ac:dyDescent="0.25">
      <c r="A11" s="204" t="s">
        <v>76</v>
      </c>
      <c r="B11" s="204"/>
      <c r="C11" s="204"/>
      <c r="D11" s="204"/>
      <c r="E11" s="204"/>
      <c r="F11" s="204"/>
      <c r="G11" s="204"/>
      <c r="H11" s="204"/>
      <c r="I11" s="204"/>
      <c r="J11" s="204"/>
      <c r="K11" s="204"/>
      <c r="L11" s="204"/>
      <c r="M11" s="204"/>
    </row>
    <row r="12" spans="1:23" s="15" customFormat="1" ht="18" customHeight="1" x14ac:dyDescent="0.25">
      <c r="A12" s="204"/>
      <c r="B12" s="204"/>
      <c r="C12" s="204"/>
      <c r="D12" s="204"/>
      <c r="E12" s="204"/>
      <c r="F12" s="204"/>
      <c r="G12" s="204"/>
      <c r="H12" s="204"/>
      <c r="I12" s="204"/>
      <c r="J12" s="204"/>
      <c r="K12" s="204"/>
      <c r="L12" s="204"/>
      <c r="M12" s="204"/>
      <c r="N12" s="9"/>
      <c r="O12" s="9"/>
      <c r="P12" s="9"/>
      <c r="Q12" s="9"/>
      <c r="R12" s="9"/>
      <c r="S12" s="9"/>
      <c r="T12" s="9"/>
      <c r="U12" s="9"/>
      <c r="V12" s="9"/>
      <c r="W12" s="9"/>
    </row>
    <row r="13" spans="1:23" s="15" customFormat="1" ht="18" customHeight="1" x14ac:dyDescent="0.25">
      <c r="A13" s="204"/>
      <c r="B13" s="204"/>
      <c r="C13" s="204"/>
      <c r="D13" s="204"/>
      <c r="E13" s="204"/>
      <c r="F13" s="204"/>
      <c r="G13" s="204"/>
      <c r="H13" s="204"/>
      <c r="I13" s="204"/>
      <c r="J13" s="204"/>
      <c r="K13" s="204"/>
      <c r="L13" s="204"/>
      <c r="M13" s="204"/>
      <c r="N13" s="9"/>
      <c r="O13" s="9"/>
      <c r="P13" s="9"/>
      <c r="Q13" s="9"/>
      <c r="R13" s="9"/>
      <c r="S13" s="9"/>
      <c r="T13" s="9"/>
      <c r="U13" s="9"/>
      <c r="V13" s="9"/>
      <c r="W13" s="9"/>
    </row>
    <row r="14" spans="1:23" s="15" customFormat="1" ht="18" customHeight="1" x14ac:dyDescent="0.25">
      <c r="A14" s="204"/>
      <c r="B14" s="204"/>
      <c r="C14" s="204"/>
      <c r="D14" s="204"/>
      <c r="E14" s="204"/>
      <c r="F14" s="204"/>
      <c r="G14" s="204"/>
      <c r="H14" s="204"/>
      <c r="I14" s="204"/>
      <c r="J14" s="204"/>
      <c r="K14" s="204"/>
      <c r="L14" s="204"/>
      <c r="M14" s="204"/>
      <c r="N14" s="9"/>
      <c r="O14" s="9"/>
      <c r="P14" s="9"/>
      <c r="Q14" s="9"/>
      <c r="R14" s="9"/>
      <c r="S14" s="9"/>
      <c r="T14" s="9"/>
      <c r="U14" s="9"/>
      <c r="V14" s="9"/>
      <c r="W14" s="9"/>
    </row>
    <row r="15" spans="1:23" s="15" customFormat="1" ht="18" customHeight="1" x14ac:dyDescent="0.25">
      <c r="A15" s="204"/>
      <c r="B15" s="204"/>
      <c r="C15" s="204"/>
      <c r="D15" s="204"/>
      <c r="E15" s="204"/>
      <c r="F15" s="204"/>
      <c r="G15" s="204"/>
      <c r="H15" s="204"/>
      <c r="I15" s="204"/>
      <c r="J15" s="204"/>
      <c r="K15" s="204"/>
      <c r="L15" s="204"/>
      <c r="M15" s="204"/>
      <c r="N15" s="9"/>
      <c r="O15" s="9"/>
      <c r="P15" s="9"/>
      <c r="Q15" s="9"/>
      <c r="R15" s="9"/>
      <c r="S15" s="9"/>
      <c r="T15" s="9"/>
      <c r="U15" s="9"/>
      <c r="V15" s="9"/>
      <c r="W15" s="9"/>
    </row>
    <row r="16" spans="1:23" s="15" customFormat="1" ht="18" customHeight="1" x14ac:dyDescent="0.25">
      <c r="A16" s="204"/>
      <c r="B16" s="204"/>
      <c r="C16" s="204"/>
      <c r="D16" s="204"/>
      <c r="E16" s="204"/>
      <c r="F16" s="204"/>
      <c r="G16" s="204"/>
      <c r="H16" s="204"/>
      <c r="I16" s="204"/>
      <c r="J16" s="204"/>
      <c r="K16" s="204"/>
      <c r="L16" s="204"/>
      <c r="M16" s="204"/>
      <c r="N16" s="9"/>
      <c r="O16" s="9"/>
      <c r="P16" s="9"/>
      <c r="Q16" s="9"/>
      <c r="R16" s="9"/>
      <c r="S16" s="9"/>
      <c r="T16" s="9"/>
      <c r="U16" s="9"/>
      <c r="V16" s="9"/>
      <c r="W16" s="9"/>
    </row>
    <row r="17" spans="1:28" s="15" customFormat="1" ht="18" customHeight="1" x14ac:dyDescent="0.25">
      <c r="A17" s="204"/>
      <c r="B17" s="204"/>
      <c r="C17" s="204"/>
      <c r="D17" s="204"/>
      <c r="E17" s="204"/>
      <c r="F17" s="204"/>
      <c r="G17" s="204"/>
      <c r="H17" s="204"/>
      <c r="I17" s="204"/>
      <c r="J17" s="204"/>
      <c r="K17" s="204"/>
      <c r="L17" s="204"/>
      <c r="M17" s="204"/>
      <c r="N17" s="9"/>
      <c r="O17" s="9"/>
      <c r="P17" s="9"/>
      <c r="Q17" s="9"/>
      <c r="R17" s="9"/>
      <c r="S17" s="9"/>
      <c r="T17" s="9"/>
      <c r="U17" s="9"/>
      <c r="V17" s="9"/>
      <c r="W17" s="9"/>
    </row>
    <row r="18" spans="1:28" s="15" customFormat="1" ht="18" customHeight="1" x14ac:dyDescent="0.25">
      <c r="A18" s="204"/>
      <c r="B18" s="204"/>
      <c r="C18" s="204"/>
      <c r="D18" s="204"/>
      <c r="E18" s="204"/>
      <c r="F18" s="204"/>
      <c r="G18" s="204"/>
      <c r="H18" s="204"/>
      <c r="I18" s="204"/>
      <c r="J18" s="204"/>
      <c r="K18" s="204"/>
      <c r="L18" s="204"/>
      <c r="M18" s="204"/>
      <c r="N18" s="9"/>
      <c r="O18" s="9"/>
      <c r="P18" s="9"/>
      <c r="Q18" s="9"/>
      <c r="R18" s="9"/>
      <c r="S18" s="9"/>
      <c r="T18" s="9"/>
      <c r="U18" s="9"/>
      <c r="V18" s="9"/>
      <c r="W18" s="9"/>
    </row>
    <row r="19" spans="1:28" s="15" customFormat="1" ht="18" customHeight="1" x14ac:dyDescent="0.25">
      <c r="A19" s="204"/>
      <c r="B19" s="204"/>
      <c r="C19" s="204"/>
      <c r="D19" s="204"/>
      <c r="E19" s="204"/>
      <c r="F19" s="204"/>
      <c r="G19" s="204"/>
      <c r="H19" s="204"/>
      <c r="I19" s="204"/>
      <c r="J19" s="204"/>
      <c r="K19" s="204"/>
      <c r="L19" s="204"/>
      <c r="M19" s="204"/>
    </row>
    <row r="20" spans="1:28" ht="24.75" customHeight="1" x14ac:dyDescent="0.25">
      <c r="A20" s="205" t="s">
        <v>77</v>
      </c>
      <c r="B20" s="205"/>
      <c r="C20" s="205"/>
      <c r="D20" s="205"/>
      <c r="E20" s="205"/>
      <c r="F20" s="205"/>
      <c r="G20" s="205"/>
      <c r="H20" s="205"/>
      <c r="I20" s="205"/>
      <c r="J20" s="205"/>
      <c r="K20" s="205"/>
      <c r="L20" s="205"/>
      <c r="M20" s="205"/>
    </row>
    <row r="21" spans="1:28" ht="23.1" customHeight="1" x14ac:dyDescent="0.25">
      <c r="A21" s="220" t="s">
        <v>78</v>
      </c>
      <c r="B21" s="220"/>
      <c r="C21" s="220"/>
      <c r="D21" s="220"/>
      <c r="E21" s="220"/>
      <c r="F21" s="220"/>
      <c r="G21" s="220"/>
      <c r="H21" s="220"/>
      <c r="I21" s="220"/>
      <c r="J21" s="220"/>
      <c r="K21" s="220"/>
      <c r="L21" s="220"/>
      <c r="M21" s="220"/>
    </row>
    <row r="22" spans="1:28" ht="23.1" customHeight="1" x14ac:dyDescent="0.25">
      <c r="A22" s="220"/>
      <c r="B22" s="220"/>
      <c r="C22" s="220"/>
      <c r="D22" s="220"/>
      <c r="E22" s="220"/>
      <c r="F22" s="220"/>
      <c r="G22" s="220"/>
      <c r="H22" s="220"/>
      <c r="I22" s="220"/>
      <c r="J22" s="220"/>
      <c r="K22" s="220"/>
      <c r="L22" s="220"/>
      <c r="M22" s="220"/>
    </row>
    <row r="23" spans="1:28" ht="24.75" customHeight="1" x14ac:dyDescent="0.25">
      <c r="A23" s="205" t="s">
        <v>79</v>
      </c>
      <c r="B23" s="205"/>
      <c r="C23" s="205"/>
      <c r="D23" s="205"/>
      <c r="E23" s="205"/>
      <c r="F23" s="205"/>
      <c r="G23" s="205"/>
      <c r="H23" s="205"/>
      <c r="I23" s="205"/>
      <c r="J23" s="205"/>
      <c r="K23" s="205"/>
      <c r="L23" s="205"/>
      <c r="M23" s="205"/>
    </row>
    <row r="24" spans="1:28" ht="55.5" customHeight="1" x14ac:dyDescent="0.25">
      <c r="A24" s="220" t="s">
        <v>80</v>
      </c>
      <c r="B24" s="220"/>
      <c r="C24" s="220"/>
      <c r="D24" s="220"/>
      <c r="E24" s="220"/>
      <c r="F24" s="220"/>
      <c r="G24" s="220"/>
      <c r="H24" s="220"/>
      <c r="I24" s="220"/>
      <c r="J24" s="220"/>
      <c r="K24" s="220"/>
      <c r="L24" s="220"/>
      <c r="M24" s="220"/>
    </row>
    <row r="25" spans="1:28" ht="24.75" customHeight="1" x14ac:dyDescent="0.25">
      <c r="A25" s="221" t="s">
        <v>81</v>
      </c>
      <c r="B25" s="221"/>
      <c r="C25" s="221"/>
      <c r="D25" s="221"/>
      <c r="E25" s="221"/>
      <c r="F25" s="221"/>
      <c r="G25" s="221"/>
      <c r="H25" s="221"/>
      <c r="I25" s="221"/>
      <c r="J25" s="221"/>
      <c r="K25" s="221"/>
      <c r="L25" s="221"/>
      <c r="M25" s="221"/>
    </row>
    <row r="26" spans="1:28" ht="17.25" customHeight="1" x14ac:dyDescent="0.25">
      <c r="A26" s="50" t="s">
        <v>82</v>
      </c>
      <c r="B26" s="51"/>
      <c r="C26" s="51"/>
      <c r="D26" s="51"/>
      <c r="E26" s="51"/>
      <c r="F26" s="51"/>
      <c r="G26" s="51"/>
      <c r="H26" s="51"/>
      <c r="I26" s="51"/>
      <c r="J26" s="51"/>
      <c r="K26" s="51"/>
      <c r="L26" s="51"/>
      <c r="M26" s="51"/>
      <c r="P26" s="219"/>
      <c r="Q26" s="219"/>
      <c r="R26" s="219"/>
      <c r="S26" s="219"/>
      <c r="T26" s="219"/>
      <c r="U26" s="219"/>
      <c r="V26" s="219"/>
      <c r="W26" s="219"/>
      <c r="X26" s="219"/>
      <c r="Y26" s="219"/>
      <c r="Z26" s="219"/>
      <c r="AA26" s="219"/>
      <c r="AB26" s="219"/>
    </row>
    <row r="27" spans="1:28" ht="17.25" customHeight="1" x14ac:dyDescent="0.25">
      <c r="A27" s="222" t="s">
        <v>83</v>
      </c>
      <c r="B27" s="222"/>
      <c r="C27" s="222"/>
      <c r="D27" s="222"/>
      <c r="E27" s="222"/>
      <c r="F27" s="222"/>
      <c r="G27" s="222"/>
      <c r="H27" s="222"/>
      <c r="I27" s="222"/>
      <c r="J27" s="222"/>
      <c r="K27" s="222"/>
      <c r="L27" s="222"/>
      <c r="M27" s="222"/>
    </row>
    <row r="28" spans="1:28" ht="17.25" customHeight="1" x14ac:dyDescent="0.25">
      <c r="A28" s="52" t="s">
        <v>84</v>
      </c>
      <c r="B28" s="53"/>
      <c r="C28" s="53"/>
      <c r="D28" s="53"/>
      <c r="E28" s="51"/>
      <c r="F28" s="51"/>
      <c r="G28" s="51"/>
      <c r="H28" s="51"/>
      <c r="I28" s="51"/>
      <c r="J28" s="51"/>
      <c r="K28" s="51"/>
      <c r="L28" s="51"/>
      <c r="M28" s="51"/>
      <c r="P28" s="38"/>
      <c r="Q28" s="38"/>
      <c r="R28" s="38"/>
      <c r="S28" s="38"/>
      <c r="T28" s="38"/>
      <c r="U28" s="38"/>
      <c r="V28" s="38"/>
      <c r="W28" s="38"/>
      <c r="X28" s="38"/>
      <c r="Y28" s="38"/>
      <c r="Z28" s="38"/>
      <c r="AA28" s="38"/>
      <c r="AB28" s="38"/>
    </row>
    <row r="29" spans="1:28" ht="17.25" customHeight="1" x14ac:dyDescent="0.25">
      <c r="A29" s="52" t="s">
        <v>85</v>
      </c>
      <c r="B29" s="53"/>
      <c r="C29" s="53"/>
      <c r="D29" s="53"/>
      <c r="E29" s="51"/>
      <c r="F29" s="51"/>
      <c r="G29" s="51"/>
      <c r="H29" s="51"/>
      <c r="I29" s="51"/>
      <c r="J29" s="51"/>
      <c r="K29" s="51"/>
      <c r="L29" s="51"/>
      <c r="M29" s="51"/>
      <c r="P29" s="38"/>
      <c r="Q29" s="38"/>
      <c r="R29" s="38"/>
      <c r="S29" s="38"/>
      <c r="T29" s="38"/>
      <c r="U29" s="38"/>
      <c r="V29" s="38"/>
      <c r="W29" s="38"/>
      <c r="X29" s="38"/>
      <c r="Y29" s="38"/>
      <c r="Z29" s="38"/>
      <c r="AA29" s="38"/>
      <c r="AB29" s="38"/>
    </row>
    <row r="30" spans="1:28" ht="17.25" customHeight="1" x14ac:dyDescent="0.25">
      <c r="A30" s="52" t="s">
        <v>86</v>
      </c>
      <c r="B30" s="53"/>
      <c r="C30" s="53"/>
      <c r="D30" s="53"/>
      <c r="E30" s="51"/>
      <c r="F30" s="51"/>
      <c r="G30" s="51"/>
      <c r="H30" s="51"/>
      <c r="I30" s="51"/>
      <c r="J30" s="51"/>
      <c r="K30" s="51"/>
      <c r="L30" s="51"/>
      <c r="M30" s="51"/>
      <c r="P30" s="38"/>
      <c r="Q30" s="38"/>
      <c r="R30" s="38"/>
      <c r="S30" s="38"/>
      <c r="T30" s="38"/>
      <c r="U30" s="38"/>
      <c r="V30" s="38"/>
      <c r="W30" s="38"/>
      <c r="X30" s="38"/>
      <c r="Y30" s="38"/>
      <c r="Z30" s="38"/>
      <c r="AA30" s="38"/>
      <c r="AB30" s="38"/>
    </row>
    <row r="31" spans="1:28" ht="17.25" customHeight="1" x14ac:dyDescent="0.25">
      <c r="A31" s="52" t="s">
        <v>87</v>
      </c>
      <c r="B31" s="53"/>
      <c r="C31" s="53"/>
      <c r="D31" s="53"/>
      <c r="E31" s="51"/>
      <c r="F31" s="51"/>
      <c r="G31" s="51"/>
      <c r="H31" s="51"/>
      <c r="I31" s="51"/>
      <c r="J31" s="51"/>
      <c r="K31" s="51"/>
      <c r="L31" s="51"/>
      <c r="M31" s="51"/>
      <c r="P31" s="38"/>
      <c r="Q31" s="38"/>
      <c r="R31" s="38"/>
      <c r="S31" s="38"/>
      <c r="T31" s="38"/>
      <c r="U31" s="38"/>
      <c r="V31" s="38"/>
      <c r="W31" s="38"/>
      <c r="X31" s="38"/>
      <c r="Y31" s="38"/>
      <c r="Z31" s="38"/>
      <c r="AA31" s="38"/>
      <c r="AB31" s="38"/>
    </row>
    <row r="32" spans="1:28" ht="17.25" customHeight="1" x14ac:dyDescent="0.25">
      <c r="A32" s="53" t="s">
        <v>88</v>
      </c>
      <c r="B32" s="53"/>
      <c r="C32" s="53"/>
      <c r="D32" s="53"/>
      <c r="E32" s="51"/>
      <c r="F32" s="51"/>
      <c r="G32" s="51"/>
      <c r="H32" s="51"/>
      <c r="I32" s="51"/>
      <c r="J32" s="51"/>
      <c r="K32" s="51"/>
      <c r="L32" s="51"/>
      <c r="M32" s="51"/>
      <c r="P32" s="219"/>
      <c r="Q32" s="219"/>
      <c r="R32" s="219"/>
      <c r="S32" s="219"/>
      <c r="T32" s="219"/>
      <c r="U32" s="219"/>
      <c r="V32" s="219"/>
      <c r="W32" s="219"/>
      <c r="X32" s="219"/>
      <c r="Y32" s="219"/>
      <c r="Z32" s="219"/>
      <c r="AA32" s="219"/>
      <c r="AB32" s="219"/>
    </row>
    <row r="33" spans="1:28" ht="17.25" customHeight="1" x14ac:dyDescent="0.25">
      <c r="A33" s="52" t="s">
        <v>89</v>
      </c>
      <c r="B33" s="53"/>
      <c r="C33" s="53"/>
      <c r="D33" s="53"/>
      <c r="E33" s="51"/>
      <c r="F33" s="51"/>
      <c r="G33" s="51"/>
      <c r="H33" s="51"/>
      <c r="I33" s="51"/>
      <c r="J33" s="51"/>
      <c r="K33" s="51"/>
      <c r="L33" s="51"/>
      <c r="M33" s="51"/>
      <c r="P33" s="38"/>
      <c r="Q33" s="38"/>
      <c r="R33" s="38"/>
      <c r="S33" s="38"/>
      <c r="T33" s="38"/>
      <c r="U33" s="38"/>
      <c r="V33" s="38"/>
      <c r="W33" s="38"/>
      <c r="X33" s="38"/>
      <c r="Y33" s="38"/>
      <c r="Z33" s="38"/>
      <c r="AA33" s="38"/>
      <c r="AB33" s="38"/>
    </row>
    <row r="34" spans="1:28" ht="17.25" customHeight="1" x14ac:dyDescent="0.25">
      <c r="A34" s="52" t="s">
        <v>90</v>
      </c>
      <c r="B34" s="53"/>
      <c r="C34" s="53"/>
      <c r="D34" s="53"/>
      <c r="E34" s="51"/>
      <c r="F34" s="51"/>
      <c r="G34" s="51"/>
      <c r="H34" s="51"/>
      <c r="I34" s="51"/>
      <c r="J34" s="51"/>
      <c r="K34" s="51"/>
      <c r="L34" s="51"/>
      <c r="M34" s="51"/>
      <c r="P34" s="38"/>
      <c r="Q34" s="38"/>
      <c r="R34" s="38"/>
      <c r="S34" s="38"/>
      <c r="T34" s="38"/>
      <c r="U34" s="38"/>
      <c r="V34" s="38"/>
      <c r="W34" s="38"/>
      <c r="X34" s="38"/>
      <c r="Y34" s="38"/>
      <c r="Z34" s="38"/>
      <c r="AA34" s="38"/>
      <c r="AB34" s="38"/>
    </row>
    <row r="35" spans="1:28" ht="17.25" customHeight="1" x14ac:dyDescent="0.25">
      <c r="A35" s="52" t="s">
        <v>91</v>
      </c>
      <c r="B35" s="53"/>
      <c r="C35" s="53"/>
      <c r="D35" s="53"/>
      <c r="E35" s="51"/>
      <c r="F35" s="51"/>
      <c r="G35" s="51"/>
      <c r="H35" s="51"/>
      <c r="I35" s="51"/>
      <c r="J35" s="51"/>
      <c r="K35" s="51"/>
      <c r="L35" s="51"/>
      <c r="M35" s="51"/>
      <c r="P35" s="38"/>
      <c r="Q35" s="38"/>
      <c r="R35" s="38"/>
      <c r="S35" s="38"/>
      <c r="T35" s="38"/>
      <c r="U35" s="38"/>
      <c r="V35" s="38"/>
      <c r="W35" s="38"/>
      <c r="X35" s="38"/>
      <c r="Y35" s="38"/>
      <c r="Z35" s="38"/>
      <c r="AA35" s="38"/>
      <c r="AB35" s="38"/>
    </row>
    <row r="36" spans="1:28" ht="17.25" customHeight="1" x14ac:dyDescent="0.25">
      <c r="A36" s="222" t="s">
        <v>92</v>
      </c>
      <c r="B36" s="222"/>
      <c r="C36" s="222"/>
      <c r="D36" s="222"/>
      <c r="E36" s="222"/>
      <c r="F36" s="222"/>
      <c r="G36" s="222"/>
      <c r="H36" s="222"/>
      <c r="I36" s="222"/>
      <c r="J36" s="222"/>
      <c r="K36" s="222"/>
      <c r="L36" s="222"/>
      <c r="M36" s="222"/>
    </row>
    <row r="37" spans="1:28" ht="17.25" customHeight="1" x14ac:dyDescent="0.25">
      <c r="A37" s="217" t="s">
        <v>93</v>
      </c>
      <c r="B37" s="218"/>
      <c r="C37" s="218"/>
      <c r="D37" s="218"/>
      <c r="E37" s="218"/>
      <c r="F37" s="218"/>
      <c r="G37" s="218"/>
      <c r="H37" s="218"/>
      <c r="I37" s="218"/>
      <c r="J37" s="218"/>
      <c r="K37" s="218"/>
      <c r="L37" s="218"/>
      <c r="M37" s="218"/>
    </row>
    <row r="38" spans="1:28" ht="17.25" customHeight="1" x14ac:dyDescent="0.25">
      <c r="A38" s="217" t="s">
        <v>94</v>
      </c>
      <c r="B38" s="218"/>
      <c r="C38" s="218"/>
      <c r="D38" s="218"/>
      <c r="E38" s="218"/>
      <c r="F38" s="218"/>
      <c r="G38" s="218"/>
      <c r="H38" s="218"/>
      <c r="I38" s="218"/>
      <c r="J38" s="218"/>
      <c r="K38" s="218"/>
      <c r="L38" s="218"/>
      <c r="M38" s="218"/>
    </row>
    <row r="39" spans="1:28" ht="17.25" customHeight="1" x14ac:dyDescent="0.25">
      <c r="A39" s="217" t="s">
        <v>95</v>
      </c>
      <c r="B39" s="218"/>
      <c r="C39" s="218"/>
      <c r="D39" s="218"/>
      <c r="E39" s="218"/>
      <c r="F39" s="218"/>
      <c r="G39" s="218"/>
      <c r="H39" s="218"/>
      <c r="I39" s="218"/>
      <c r="J39" s="218"/>
      <c r="K39" s="218"/>
      <c r="L39" s="218"/>
      <c r="M39" s="218"/>
    </row>
    <row r="40" spans="1:28" ht="17.25" customHeight="1" x14ac:dyDescent="0.25">
      <c r="A40" s="53" t="s">
        <v>96</v>
      </c>
      <c r="B40" s="51"/>
      <c r="C40" s="51"/>
      <c r="D40" s="51"/>
      <c r="E40" s="51"/>
      <c r="F40" s="51"/>
      <c r="G40" s="51"/>
      <c r="H40" s="51"/>
      <c r="I40" s="51"/>
      <c r="J40" s="51"/>
      <c r="K40" s="51"/>
      <c r="L40" s="51"/>
      <c r="M40" s="51"/>
      <c r="P40" s="219"/>
      <c r="Q40" s="219"/>
      <c r="R40" s="219"/>
      <c r="S40" s="219"/>
      <c r="T40" s="219"/>
      <c r="U40" s="219"/>
      <c r="V40" s="219"/>
      <c r="W40" s="219"/>
      <c r="X40" s="219"/>
      <c r="Y40" s="219"/>
      <c r="Z40" s="219"/>
      <c r="AA40" s="219"/>
      <c r="AB40" s="219"/>
    </row>
    <row r="41" spans="1:28" ht="17.25" customHeight="1" x14ac:dyDescent="0.25">
      <c r="A41" s="217" t="s">
        <v>97</v>
      </c>
      <c r="B41" s="218"/>
      <c r="C41" s="218"/>
      <c r="D41" s="218"/>
      <c r="E41" s="218"/>
      <c r="F41" s="218"/>
      <c r="G41" s="218"/>
      <c r="H41" s="218"/>
      <c r="I41" s="218"/>
      <c r="J41" s="218"/>
      <c r="K41" s="218"/>
      <c r="L41" s="218"/>
      <c r="M41" s="218"/>
    </row>
    <row r="42" spans="1:28" ht="17.25" customHeight="1" x14ac:dyDescent="0.25">
      <c r="A42" s="217" t="s">
        <v>98</v>
      </c>
      <c r="B42" s="218"/>
      <c r="C42" s="218"/>
      <c r="D42" s="218"/>
      <c r="E42" s="218"/>
      <c r="F42" s="218"/>
      <c r="G42" s="218"/>
      <c r="H42" s="218"/>
      <c r="I42" s="218"/>
      <c r="J42" s="218"/>
      <c r="K42" s="218"/>
      <c r="L42" s="218"/>
      <c r="M42" s="218"/>
    </row>
    <row r="43" spans="1:28" ht="17.25" customHeight="1" x14ac:dyDescent="0.25">
      <c r="A43" s="217"/>
      <c r="B43" s="218"/>
      <c r="C43" s="218"/>
      <c r="D43" s="218"/>
      <c r="E43" s="218"/>
      <c r="F43" s="218"/>
      <c r="G43" s="218"/>
      <c r="H43" s="218"/>
      <c r="I43" s="218"/>
      <c r="J43" s="218"/>
      <c r="K43" s="218"/>
      <c r="L43" s="218"/>
      <c r="M43" s="218"/>
    </row>
    <row r="44" spans="1:28" ht="17.25" customHeight="1" x14ac:dyDescent="0.25">
      <c r="A44" s="50" t="s">
        <v>99</v>
      </c>
      <c r="B44" s="54"/>
      <c r="C44" s="54"/>
      <c r="D44" s="54"/>
      <c r="E44" s="54"/>
      <c r="F44" s="54"/>
      <c r="G44" s="54"/>
      <c r="H44" s="54"/>
      <c r="I44" s="54"/>
      <c r="J44" s="54"/>
      <c r="K44" s="54"/>
      <c r="L44" s="54"/>
      <c r="M44" s="54"/>
    </row>
    <row r="45" spans="1:28" ht="17.25" customHeight="1" x14ac:dyDescent="0.25">
      <c r="A45" s="53" t="s">
        <v>100</v>
      </c>
      <c r="B45" s="54"/>
      <c r="C45" s="54"/>
      <c r="D45" s="54"/>
      <c r="E45" s="54"/>
      <c r="F45" s="54"/>
      <c r="G45" s="54"/>
      <c r="H45" s="54"/>
      <c r="I45" s="54"/>
      <c r="J45" s="54"/>
      <c r="K45" s="54"/>
      <c r="L45" s="54"/>
      <c r="M45" s="54"/>
    </row>
    <row r="46" spans="1:28" ht="17.25" customHeight="1" x14ac:dyDescent="0.25">
      <c r="A46" s="217"/>
      <c r="B46" s="218"/>
      <c r="C46" s="218"/>
      <c r="D46" s="218"/>
      <c r="E46" s="218"/>
      <c r="F46" s="218"/>
      <c r="G46" s="218"/>
      <c r="H46" s="218"/>
      <c r="I46" s="218"/>
      <c r="J46" s="218"/>
      <c r="K46" s="218"/>
      <c r="L46" s="218"/>
      <c r="M46" s="218"/>
    </row>
    <row r="47" spans="1:28" ht="24.75" customHeight="1" x14ac:dyDescent="0.25">
      <c r="A47" s="205" t="s">
        <v>101</v>
      </c>
      <c r="B47" s="205"/>
      <c r="C47" s="205"/>
      <c r="D47" s="205"/>
      <c r="E47" s="205"/>
      <c r="F47" s="205"/>
      <c r="G47" s="205"/>
      <c r="H47" s="205"/>
      <c r="I47" s="205"/>
      <c r="J47" s="205"/>
      <c r="K47" s="205"/>
      <c r="L47" s="205"/>
      <c r="M47" s="205"/>
    </row>
    <row r="48" spans="1:28" ht="67.5" customHeight="1" x14ac:dyDescent="0.25">
      <c r="A48" s="204" t="s">
        <v>102</v>
      </c>
      <c r="B48" s="204"/>
      <c r="C48" s="204"/>
      <c r="D48" s="204"/>
      <c r="E48" s="204"/>
      <c r="F48" s="204"/>
      <c r="G48" s="204"/>
      <c r="H48" s="204"/>
      <c r="I48" s="204"/>
      <c r="J48" s="204"/>
      <c r="K48" s="204"/>
      <c r="L48" s="204"/>
      <c r="M48" s="204"/>
    </row>
    <row r="49" spans="1:13" ht="24.75" customHeight="1" x14ac:dyDescent="0.25">
      <c r="A49" s="205" t="s">
        <v>103</v>
      </c>
      <c r="B49" s="205"/>
      <c r="C49" s="205"/>
      <c r="D49" s="205"/>
      <c r="E49" s="205"/>
      <c r="F49" s="205"/>
      <c r="G49" s="205"/>
      <c r="H49" s="205"/>
      <c r="I49" s="205"/>
      <c r="J49" s="205"/>
      <c r="K49" s="205"/>
      <c r="L49" s="205"/>
      <c r="M49" s="205"/>
    </row>
    <row r="50" spans="1:13" ht="88.5" customHeight="1" x14ac:dyDescent="0.25">
      <c r="A50" s="210" t="s">
        <v>104</v>
      </c>
      <c r="B50" s="210"/>
      <c r="C50" s="210"/>
      <c r="D50" s="210"/>
      <c r="E50" s="210"/>
      <c r="F50" s="210"/>
      <c r="G50" s="210"/>
      <c r="H50" s="210"/>
      <c r="I50" s="210"/>
      <c r="J50" s="210"/>
      <c r="K50" s="210"/>
      <c r="L50" s="210"/>
      <c r="M50" s="210"/>
    </row>
    <row r="51" spans="1:13" ht="59.25" customHeight="1" x14ac:dyDescent="0.25">
      <c r="A51" s="210" t="s">
        <v>105</v>
      </c>
      <c r="B51" s="210"/>
      <c r="C51" s="210"/>
      <c r="D51" s="210"/>
      <c r="E51" s="210"/>
      <c r="F51" s="210"/>
      <c r="G51" s="210"/>
      <c r="H51" s="210"/>
      <c r="I51" s="210"/>
      <c r="J51" s="210"/>
      <c r="K51" s="210"/>
      <c r="L51" s="210"/>
      <c r="M51" s="210"/>
    </row>
    <row r="52" spans="1:13" ht="70.5" customHeight="1" x14ac:dyDescent="0.25">
      <c r="A52" s="210" t="s">
        <v>106</v>
      </c>
      <c r="B52" s="210"/>
      <c r="C52" s="210"/>
      <c r="D52" s="210"/>
      <c r="E52" s="210"/>
      <c r="F52" s="210"/>
      <c r="G52" s="210"/>
      <c r="H52" s="210"/>
      <c r="I52" s="210"/>
      <c r="J52" s="210"/>
      <c r="K52" s="210"/>
      <c r="L52" s="210"/>
      <c r="M52" s="210"/>
    </row>
    <row r="53" spans="1:13" ht="26.25" customHeight="1" x14ac:dyDescent="0.25">
      <c r="A53" s="204" t="s">
        <v>107</v>
      </c>
      <c r="B53" s="204"/>
      <c r="C53" s="204"/>
      <c r="D53" s="204"/>
      <c r="E53" s="204"/>
      <c r="F53" s="204"/>
      <c r="G53" s="204"/>
      <c r="H53" s="204"/>
      <c r="I53" s="204"/>
      <c r="J53" s="204"/>
      <c r="K53" s="204"/>
      <c r="L53" s="204"/>
      <c r="M53" s="204"/>
    </row>
    <row r="54" spans="1:13" ht="24.75" customHeight="1" x14ac:dyDescent="0.25">
      <c r="A54" s="205" t="s">
        <v>108</v>
      </c>
      <c r="B54" s="205"/>
      <c r="C54" s="205"/>
      <c r="D54" s="205"/>
      <c r="E54" s="205"/>
      <c r="F54" s="205"/>
      <c r="G54" s="205"/>
      <c r="H54" s="205"/>
      <c r="I54" s="205"/>
      <c r="J54" s="205"/>
      <c r="K54" s="205"/>
      <c r="L54" s="205"/>
      <c r="M54" s="205"/>
    </row>
    <row r="55" spans="1:13" ht="108" customHeight="1" x14ac:dyDescent="0.25">
      <c r="A55" s="204" t="s">
        <v>109</v>
      </c>
      <c r="B55" s="204"/>
      <c r="C55" s="204"/>
      <c r="D55" s="204"/>
      <c r="E55" s="204"/>
      <c r="F55" s="204"/>
      <c r="G55" s="204"/>
      <c r="H55" s="204"/>
      <c r="I55" s="204"/>
      <c r="J55" s="204"/>
      <c r="K55" s="204"/>
      <c r="L55" s="204"/>
      <c r="M55" s="204"/>
    </row>
    <row r="56" spans="1:13" ht="24.75" customHeight="1" x14ac:dyDescent="0.25">
      <c r="A56" s="205" t="s">
        <v>110</v>
      </c>
      <c r="B56" s="205"/>
      <c r="C56" s="205"/>
      <c r="D56" s="205"/>
      <c r="E56" s="205"/>
      <c r="F56" s="205"/>
      <c r="G56" s="205"/>
      <c r="H56" s="205"/>
      <c r="I56" s="205"/>
      <c r="J56" s="205"/>
      <c r="K56" s="205"/>
      <c r="L56" s="205"/>
      <c r="M56" s="205"/>
    </row>
    <row r="57" spans="1:13" s="10" customFormat="1" ht="99.75" customHeight="1" x14ac:dyDescent="0.25">
      <c r="A57" s="204" t="s">
        <v>111</v>
      </c>
      <c r="B57" s="204"/>
      <c r="C57" s="204"/>
      <c r="D57" s="204"/>
      <c r="E57" s="204"/>
      <c r="F57" s="204"/>
      <c r="G57" s="204"/>
      <c r="H57" s="204"/>
      <c r="I57" s="204"/>
      <c r="J57" s="204"/>
      <c r="K57" s="204"/>
      <c r="L57" s="204"/>
      <c r="M57" s="204"/>
    </row>
    <row r="58" spans="1:13" ht="24.75" customHeight="1" x14ac:dyDescent="0.25">
      <c r="A58" s="212" t="s">
        <v>112</v>
      </c>
      <c r="B58" s="212"/>
      <c r="C58" s="212"/>
      <c r="D58" s="212"/>
      <c r="E58" s="212"/>
      <c r="F58" s="212"/>
      <c r="G58" s="212"/>
      <c r="H58" s="212"/>
      <c r="I58" s="212"/>
      <c r="J58" s="212"/>
      <c r="K58" s="212"/>
      <c r="L58" s="212"/>
      <c r="M58" s="212"/>
    </row>
    <row r="59" spans="1:13" s="10" customFormat="1" ht="19.5" customHeight="1" x14ac:dyDescent="0.25">
      <c r="A59" s="213" t="s">
        <v>113</v>
      </c>
      <c r="B59" s="213"/>
      <c r="C59" s="213"/>
      <c r="D59" s="213"/>
      <c r="E59" s="213"/>
      <c r="F59" s="213"/>
      <c r="G59" s="213"/>
      <c r="H59" s="213"/>
      <c r="I59" s="213"/>
      <c r="J59" s="213"/>
      <c r="K59" s="213"/>
      <c r="L59" s="213"/>
      <c r="M59" s="213"/>
    </row>
    <row r="60" spans="1:13" s="10" customFormat="1" ht="48.75" customHeight="1" x14ac:dyDescent="0.25">
      <c r="A60" s="214" t="s">
        <v>114</v>
      </c>
      <c r="B60" s="215"/>
      <c r="C60" s="215"/>
      <c r="D60" s="215"/>
      <c r="E60" s="215"/>
      <c r="F60" s="215"/>
      <c r="G60" s="215"/>
      <c r="H60" s="215"/>
      <c r="I60" s="215"/>
      <c r="J60" s="215"/>
      <c r="K60" s="215"/>
      <c r="L60" s="215"/>
      <c r="M60" s="215"/>
    </row>
    <row r="61" spans="1:13" s="10" customFormat="1" ht="81" customHeight="1" x14ac:dyDescent="0.25">
      <c r="A61" s="216" t="s">
        <v>115</v>
      </c>
      <c r="B61" s="216"/>
      <c r="C61" s="216"/>
      <c r="D61" s="216"/>
      <c r="E61" s="216"/>
      <c r="F61" s="216"/>
      <c r="G61" s="216"/>
      <c r="H61" s="216"/>
      <c r="I61" s="216"/>
      <c r="J61" s="216"/>
      <c r="K61" s="216"/>
      <c r="L61" s="216"/>
      <c r="M61" s="216"/>
    </row>
    <row r="62" spans="1:13" ht="24.75" customHeight="1" x14ac:dyDescent="0.25">
      <c r="A62" s="205" t="s">
        <v>116</v>
      </c>
      <c r="B62" s="205"/>
      <c r="C62" s="205"/>
      <c r="D62" s="205"/>
      <c r="E62" s="205"/>
      <c r="F62" s="205"/>
      <c r="G62" s="205"/>
      <c r="H62" s="205"/>
      <c r="I62" s="205"/>
      <c r="J62" s="205"/>
      <c r="K62" s="205"/>
      <c r="L62" s="205"/>
      <c r="M62" s="205"/>
    </row>
    <row r="63" spans="1:13" s="10" customFormat="1" ht="60" customHeight="1" x14ac:dyDescent="0.25">
      <c r="A63" s="210" t="s">
        <v>117</v>
      </c>
      <c r="B63" s="210"/>
      <c r="C63" s="210"/>
      <c r="D63" s="210"/>
      <c r="E63" s="210"/>
      <c r="F63" s="210"/>
      <c r="G63" s="210"/>
      <c r="H63" s="210"/>
      <c r="I63" s="210"/>
      <c r="J63" s="210"/>
      <c r="K63" s="210"/>
      <c r="L63" s="210"/>
      <c r="M63" s="210"/>
    </row>
    <row r="64" spans="1:13" s="10" customFormat="1" ht="57" customHeight="1" x14ac:dyDescent="0.25">
      <c r="A64" s="210" t="s">
        <v>118</v>
      </c>
      <c r="B64" s="210"/>
      <c r="C64" s="210"/>
      <c r="D64" s="210"/>
      <c r="E64" s="210"/>
      <c r="F64" s="210"/>
      <c r="G64" s="210"/>
      <c r="H64" s="210"/>
      <c r="I64" s="210"/>
      <c r="J64" s="210"/>
      <c r="K64" s="210"/>
      <c r="L64" s="210"/>
      <c r="M64" s="210"/>
    </row>
    <row r="65" spans="1:13" s="10" customFormat="1" ht="40.5" customHeight="1" x14ac:dyDescent="0.25">
      <c r="A65" s="210" t="s">
        <v>119</v>
      </c>
      <c r="B65" s="210"/>
      <c r="C65" s="210"/>
      <c r="D65" s="210"/>
      <c r="E65" s="210"/>
      <c r="F65" s="210"/>
      <c r="G65" s="210"/>
      <c r="H65" s="210"/>
      <c r="I65" s="210"/>
      <c r="J65" s="210"/>
      <c r="K65" s="210"/>
      <c r="L65" s="210"/>
      <c r="M65" s="210"/>
    </row>
    <row r="66" spans="1:13" s="10" customFormat="1" ht="41.45" customHeight="1" x14ac:dyDescent="0.25">
      <c r="A66" s="210" t="s">
        <v>120</v>
      </c>
      <c r="B66" s="210"/>
      <c r="C66" s="210"/>
      <c r="D66" s="210"/>
      <c r="E66" s="210"/>
      <c r="F66" s="210"/>
      <c r="G66" s="210"/>
      <c r="H66" s="210"/>
      <c r="I66" s="210"/>
      <c r="J66" s="210"/>
      <c r="K66" s="210"/>
      <c r="L66" s="210"/>
      <c r="M66" s="210"/>
    </row>
    <row r="67" spans="1:13" s="10" customFormat="1" ht="56.1" customHeight="1" x14ac:dyDescent="0.25">
      <c r="A67" s="210" t="s">
        <v>121</v>
      </c>
      <c r="B67" s="210"/>
      <c r="C67" s="210"/>
      <c r="D67" s="210"/>
      <c r="E67" s="210"/>
      <c r="F67" s="210"/>
      <c r="G67" s="210"/>
      <c r="H67" s="210"/>
      <c r="I67" s="210"/>
      <c r="J67" s="210"/>
      <c r="K67" s="210"/>
      <c r="L67" s="210"/>
      <c r="M67" s="210"/>
    </row>
    <row r="68" spans="1:13" s="10" customFormat="1" ht="54" customHeight="1" x14ac:dyDescent="0.25">
      <c r="A68" s="210" t="s">
        <v>122</v>
      </c>
      <c r="B68" s="210"/>
      <c r="C68" s="210"/>
      <c r="D68" s="210"/>
      <c r="E68" s="210"/>
      <c r="F68" s="210"/>
      <c r="G68" s="210"/>
      <c r="H68" s="210"/>
      <c r="I68" s="210"/>
      <c r="J68" s="210"/>
      <c r="K68" s="210"/>
      <c r="L68" s="210"/>
      <c r="M68" s="210"/>
    </row>
    <row r="69" spans="1:13" ht="24.75" customHeight="1" x14ac:dyDescent="0.25">
      <c r="A69" s="205" t="s">
        <v>123</v>
      </c>
      <c r="B69" s="205"/>
      <c r="C69" s="205"/>
      <c r="D69" s="205"/>
      <c r="E69" s="205"/>
      <c r="F69" s="205"/>
      <c r="G69" s="205"/>
      <c r="H69" s="205"/>
      <c r="I69" s="205"/>
      <c r="J69" s="205"/>
      <c r="K69" s="205"/>
      <c r="L69" s="205"/>
      <c r="M69" s="205"/>
    </row>
    <row r="70" spans="1:13" s="10" customFormat="1" ht="283.5" customHeight="1" x14ac:dyDescent="0.25">
      <c r="A70" s="211" t="s">
        <v>124</v>
      </c>
      <c r="B70" s="210"/>
      <c r="C70" s="210"/>
      <c r="D70" s="210"/>
      <c r="E70" s="210"/>
      <c r="F70" s="210"/>
      <c r="G70" s="210"/>
      <c r="H70" s="210"/>
      <c r="I70" s="210"/>
      <c r="J70" s="210"/>
      <c r="K70" s="210"/>
      <c r="L70" s="210"/>
      <c r="M70" s="210"/>
    </row>
    <row r="71" spans="1:13" ht="24.75" customHeight="1" x14ac:dyDescent="0.25">
      <c r="A71" s="205" t="s">
        <v>125</v>
      </c>
      <c r="B71" s="205"/>
      <c r="C71" s="205"/>
      <c r="D71" s="205"/>
      <c r="E71" s="205"/>
      <c r="F71" s="205"/>
      <c r="G71" s="205"/>
      <c r="H71" s="205"/>
      <c r="I71" s="205"/>
      <c r="J71" s="205"/>
      <c r="K71" s="205"/>
      <c r="L71" s="205"/>
      <c r="M71" s="205"/>
    </row>
    <row r="72" spans="1:13" s="10" customFormat="1" ht="18" customHeight="1" x14ac:dyDescent="0.25">
      <c r="A72" s="204" t="s">
        <v>126</v>
      </c>
      <c r="B72" s="204"/>
      <c r="C72" s="204"/>
      <c r="D72" s="204"/>
      <c r="E72" s="204"/>
      <c r="F72" s="204"/>
      <c r="G72" s="204"/>
      <c r="H72" s="204"/>
      <c r="I72" s="204"/>
      <c r="J72" s="204"/>
      <c r="K72" s="204"/>
      <c r="L72" s="204"/>
      <c r="M72" s="204"/>
    </row>
    <row r="73" spans="1:13" ht="24.75" customHeight="1" x14ac:dyDescent="0.25">
      <c r="A73" s="205" t="s">
        <v>127</v>
      </c>
      <c r="B73" s="205"/>
      <c r="C73" s="205"/>
      <c r="D73" s="205"/>
      <c r="E73" s="205"/>
      <c r="F73" s="205"/>
      <c r="G73" s="205"/>
      <c r="H73" s="205"/>
      <c r="I73" s="205"/>
      <c r="J73" s="205"/>
      <c r="K73" s="205"/>
      <c r="L73" s="205"/>
      <c r="M73" s="205"/>
    </row>
    <row r="74" spans="1:13" s="10" customFormat="1" ht="26.25" customHeight="1" x14ac:dyDescent="0.25">
      <c r="A74" s="204" t="s">
        <v>128</v>
      </c>
      <c r="B74" s="204"/>
      <c r="C74" s="204"/>
      <c r="D74" s="204"/>
      <c r="E74" s="204"/>
      <c r="F74" s="204"/>
      <c r="G74" s="204"/>
      <c r="H74" s="204"/>
      <c r="I74" s="204"/>
      <c r="J74" s="204"/>
      <c r="K74" s="204"/>
      <c r="L74" s="204"/>
      <c r="M74" s="204"/>
    </row>
    <row r="75" spans="1:13" ht="24.75" customHeight="1" x14ac:dyDescent="0.25">
      <c r="A75" s="205" t="s">
        <v>129</v>
      </c>
      <c r="B75" s="205"/>
      <c r="C75" s="205"/>
      <c r="D75" s="205"/>
      <c r="E75" s="205"/>
      <c r="F75" s="205"/>
      <c r="G75" s="205"/>
      <c r="H75" s="205"/>
      <c r="I75" s="205"/>
      <c r="J75" s="205"/>
      <c r="K75" s="205"/>
      <c r="L75" s="205"/>
      <c r="M75" s="205"/>
    </row>
    <row r="76" spans="1:13" s="10" customFormat="1" ht="29.1" customHeight="1" x14ac:dyDescent="0.25">
      <c r="A76" s="204" t="s">
        <v>130</v>
      </c>
      <c r="B76" s="204"/>
      <c r="C76" s="204"/>
      <c r="D76" s="204"/>
      <c r="E76" s="204"/>
      <c r="F76" s="204"/>
      <c r="G76" s="204"/>
      <c r="H76" s="204"/>
      <c r="I76" s="204"/>
      <c r="J76" s="204"/>
      <c r="K76" s="204"/>
      <c r="L76" s="204"/>
      <c r="M76" s="204"/>
    </row>
    <row r="77" spans="1:13" ht="24.75" customHeight="1" x14ac:dyDescent="0.25">
      <c r="A77" s="205" t="s">
        <v>131</v>
      </c>
      <c r="B77" s="205"/>
      <c r="C77" s="205"/>
      <c r="D77" s="205"/>
      <c r="E77" s="205"/>
      <c r="F77" s="205"/>
      <c r="G77" s="205"/>
      <c r="H77" s="205"/>
      <c r="I77" s="205"/>
      <c r="J77" s="205"/>
      <c r="K77" s="205"/>
      <c r="L77" s="205"/>
      <c r="M77" s="205"/>
    </row>
    <row r="78" spans="1:13" s="10" customFormat="1" ht="24.75" customHeight="1" x14ac:dyDescent="0.25">
      <c r="A78" s="209" t="s">
        <v>132</v>
      </c>
      <c r="B78" s="209"/>
      <c r="C78" s="209"/>
      <c r="D78" s="209"/>
      <c r="E78" s="209"/>
      <c r="F78" s="209"/>
      <c r="G78" s="209"/>
      <c r="H78" s="209"/>
      <c r="I78" s="209"/>
      <c r="J78" s="209"/>
      <c r="K78" s="209"/>
      <c r="L78" s="209"/>
      <c r="M78" s="209"/>
    </row>
    <row r="79" spans="1:13" s="10" customFormat="1" ht="46.5" customHeight="1" x14ac:dyDescent="0.25">
      <c r="A79" s="209" t="s">
        <v>133</v>
      </c>
      <c r="B79" s="209"/>
      <c r="C79" s="209"/>
      <c r="D79" s="209"/>
      <c r="E79" s="209"/>
      <c r="F79" s="209"/>
      <c r="G79" s="209"/>
      <c r="H79" s="209"/>
      <c r="I79" s="209"/>
      <c r="J79" s="209"/>
      <c r="K79" s="209"/>
      <c r="L79" s="209"/>
      <c r="M79" s="209"/>
    </row>
    <row r="80" spans="1:13" s="10" customFormat="1" ht="30.75" customHeight="1" x14ac:dyDescent="0.25">
      <c r="A80" s="55"/>
      <c r="B80" s="56" t="s">
        <v>134</v>
      </c>
      <c r="C80" s="56" t="s">
        <v>135</v>
      </c>
      <c r="D80" s="56" t="s">
        <v>136</v>
      </c>
      <c r="E80" s="56" t="s">
        <v>137</v>
      </c>
      <c r="F80" s="56" t="s">
        <v>138</v>
      </c>
      <c r="G80" s="55"/>
      <c r="H80" s="55"/>
      <c r="I80" s="55"/>
      <c r="J80" s="55"/>
      <c r="K80" s="55"/>
      <c r="L80" s="55"/>
      <c r="M80" s="55"/>
    </row>
    <row r="81" spans="1:13" s="10" customFormat="1" ht="18" customHeight="1" x14ac:dyDescent="0.25">
      <c r="A81" s="55"/>
      <c r="B81" s="57" t="s">
        <v>139</v>
      </c>
      <c r="C81" s="58">
        <v>641</v>
      </c>
      <c r="D81" s="58">
        <v>0</v>
      </c>
      <c r="E81" s="58">
        <v>641</v>
      </c>
      <c r="F81" s="59">
        <v>100</v>
      </c>
      <c r="G81" s="55"/>
      <c r="H81" s="55"/>
      <c r="I81" s="55"/>
      <c r="J81" s="55"/>
      <c r="K81" s="55"/>
      <c r="L81" s="55"/>
      <c r="M81" s="55"/>
    </row>
    <row r="82" spans="1:13" s="10" customFormat="1" ht="18" customHeight="1" x14ac:dyDescent="0.25">
      <c r="A82" s="55"/>
      <c r="B82" s="60" t="s">
        <v>140</v>
      </c>
      <c r="C82" s="61">
        <v>691</v>
      </c>
      <c r="D82" s="61">
        <v>2</v>
      </c>
      <c r="E82" s="61">
        <v>689</v>
      </c>
      <c r="F82" s="62">
        <v>99.710564399421131</v>
      </c>
      <c r="G82" s="55"/>
      <c r="H82" s="55"/>
      <c r="I82" s="55"/>
      <c r="J82" s="55"/>
      <c r="K82" s="55"/>
      <c r="L82" s="55"/>
      <c r="M82" s="55"/>
    </row>
    <row r="83" spans="1:13" s="10" customFormat="1" ht="18" customHeight="1" x14ac:dyDescent="0.25">
      <c r="A83" s="55"/>
      <c r="B83" s="63" t="s">
        <v>141</v>
      </c>
      <c r="C83" s="64">
        <v>705</v>
      </c>
      <c r="D83" s="64">
        <v>2</v>
      </c>
      <c r="E83" s="64">
        <v>703</v>
      </c>
      <c r="F83" s="65">
        <v>99.716312056737593</v>
      </c>
      <c r="G83" s="55"/>
      <c r="H83" s="55"/>
      <c r="I83" s="55"/>
      <c r="J83" s="55"/>
      <c r="K83" s="55"/>
      <c r="L83" s="55"/>
      <c r="M83" s="55"/>
    </row>
    <row r="84" spans="1:13" s="10" customFormat="1" ht="18" customHeight="1" x14ac:dyDescent="0.25">
      <c r="A84" s="55"/>
      <c r="B84" s="60" t="s">
        <v>142</v>
      </c>
      <c r="C84" s="61">
        <v>407</v>
      </c>
      <c r="D84" s="61">
        <v>35</v>
      </c>
      <c r="E84" s="61">
        <v>372</v>
      </c>
      <c r="F84" s="62">
        <v>91.400491400491404</v>
      </c>
      <c r="G84" s="55"/>
      <c r="H84" s="55"/>
      <c r="I84" s="55"/>
      <c r="J84" s="55"/>
      <c r="K84" s="55"/>
      <c r="L84" s="55"/>
      <c r="M84" s="55"/>
    </row>
    <row r="85" spans="1:13" s="10" customFormat="1" ht="18" customHeight="1" x14ac:dyDescent="0.25">
      <c r="A85" s="55"/>
      <c r="B85" s="63" t="s">
        <v>143</v>
      </c>
      <c r="C85" s="64">
        <v>472</v>
      </c>
      <c r="D85" s="64">
        <v>22</v>
      </c>
      <c r="E85" s="64">
        <v>450</v>
      </c>
      <c r="F85" s="65">
        <v>95.33898305084746</v>
      </c>
      <c r="G85" s="55"/>
      <c r="H85" s="55"/>
      <c r="I85" s="55"/>
      <c r="J85" s="55"/>
      <c r="K85" s="55"/>
      <c r="L85" s="55"/>
      <c r="M85" s="55"/>
    </row>
    <row r="86" spans="1:13" s="10" customFormat="1" ht="18" customHeight="1" x14ac:dyDescent="0.25">
      <c r="A86" s="55"/>
      <c r="B86" s="60" t="s">
        <v>144</v>
      </c>
      <c r="C86" s="61">
        <v>151</v>
      </c>
      <c r="D86" s="61">
        <v>7</v>
      </c>
      <c r="E86" s="61">
        <v>144</v>
      </c>
      <c r="F86" s="62">
        <v>95.36423841059603</v>
      </c>
      <c r="G86" s="55"/>
      <c r="H86" s="55"/>
      <c r="I86" s="55"/>
      <c r="J86" s="55"/>
      <c r="K86" s="55"/>
      <c r="L86" s="55"/>
      <c r="M86" s="55"/>
    </row>
    <row r="87" spans="1:13" s="10" customFormat="1" ht="18" customHeight="1" x14ac:dyDescent="0.25">
      <c r="A87" s="55"/>
      <c r="B87" s="63" t="s">
        <v>145</v>
      </c>
      <c r="C87" s="64">
        <v>159</v>
      </c>
      <c r="D87" s="64">
        <v>7</v>
      </c>
      <c r="E87" s="64">
        <v>152</v>
      </c>
      <c r="F87" s="65">
        <v>95.59748427672956</v>
      </c>
      <c r="G87" s="55"/>
      <c r="H87" s="55"/>
      <c r="I87" s="55"/>
      <c r="J87" s="55"/>
      <c r="K87" s="55"/>
      <c r="L87" s="55"/>
      <c r="M87" s="55"/>
    </row>
    <row r="88" spans="1:13" s="10" customFormat="1" ht="18" customHeight="1" x14ac:dyDescent="0.25">
      <c r="A88" s="55"/>
      <c r="B88" s="60" t="s">
        <v>146</v>
      </c>
      <c r="C88" s="61">
        <v>195</v>
      </c>
      <c r="D88" s="61">
        <v>12</v>
      </c>
      <c r="E88" s="61">
        <v>183</v>
      </c>
      <c r="F88" s="62">
        <v>93.84615384615384</v>
      </c>
      <c r="G88" s="55"/>
      <c r="H88" s="55"/>
      <c r="I88" s="55"/>
      <c r="J88" s="55"/>
      <c r="K88" s="55"/>
      <c r="L88" s="55"/>
      <c r="M88" s="55"/>
    </row>
    <row r="89" spans="1:13" s="10" customFormat="1" ht="18" customHeight="1" x14ac:dyDescent="0.25">
      <c r="A89" s="55"/>
      <c r="B89" s="63" t="s">
        <v>147</v>
      </c>
      <c r="C89" s="64">
        <v>241</v>
      </c>
      <c r="D89" s="64">
        <v>1</v>
      </c>
      <c r="E89" s="64">
        <v>240</v>
      </c>
      <c r="F89" s="65">
        <v>99.585062240663902</v>
      </c>
      <c r="G89" s="55"/>
      <c r="H89" s="55"/>
      <c r="I89" s="55"/>
      <c r="J89" s="55"/>
      <c r="K89" s="55"/>
      <c r="L89" s="55"/>
      <c r="M89" s="55"/>
    </row>
    <row r="90" spans="1:13" s="10" customFormat="1" ht="18" customHeight="1" x14ac:dyDescent="0.25">
      <c r="A90" s="55"/>
      <c r="B90" s="60" t="s">
        <v>148</v>
      </c>
      <c r="C90" s="61">
        <v>246</v>
      </c>
      <c r="D90" s="61">
        <v>17</v>
      </c>
      <c r="E90" s="61">
        <v>229</v>
      </c>
      <c r="F90" s="62">
        <v>93.089430894308947</v>
      </c>
      <c r="G90" s="55"/>
      <c r="H90" s="55"/>
      <c r="I90" s="55"/>
      <c r="J90" s="55"/>
      <c r="K90" s="55"/>
      <c r="L90" s="55"/>
      <c r="M90" s="55"/>
    </row>
    <row r="91" spans="1:13" s="10" customFormat="1" ht="18" customHeight="1" x14ac:dyDescent="0.25">
      <c r="A91" s="55"/>
      <c r="B91" s="63" t="s">
        <v>149</v>
      </c>
      <c r="C91" s="64">
        <v>280</v>
      </c>
      <c r="D91" s="64">
        <v>0</v>
      </c>
      <c r="E91" s="64">
        <v>280</v>
      </c>
      <c r="F91" s="65">
        <v>100</v>
      </c>
      <c r="G91" s="55"/>
      <c r="H91" s="55"/>
      <c r="I91" s="55"/>
      <c r="J91" s="55"/>
      <c r="K91" s="55"/>
      <c r="L91" s="55"/>
      <c r="M91" s="55"/>
    </row>
    <row r="92" spans="1:13" s="10" customFormat="1" ht="18" customHeight="1" x14ac:dyDescent="0.25">
      <c r="A92" s="55"/>
      <c r="B92" s="60" t="s">
        <v>150</v>
      </c>
      <c r="C92" s="61">
        <v>20</v>
      </c>
      <c r="D92" s="61">
        <v>2</v>
      </c>
      <c r="E92" s="61">
        <v>18</v>
      </c>
      <c r="F92" s="62">
        <v>90</v>
      </c>
      <c r="G92" s="55"/>
      <c r="H92" s="55"/>
      <c r="I92" s="55"/>
      <c r="J92" s="55"/>
      <c r="K92" s="55"/>
      <c r="L92" s="55"/>
      <c r="M92" s="55"/>
    </row>
    <row r="93" spans="1:13" s="10" customFormat="1" ht="18" customHeight="1" x14ac:dyDescent="0.25">
      <c r="A93" s="55"/>
      <c r="B93" s="63" t="s">
        <v>151</v>
      </c>
      <c r="C93" s="64">
        <v>320</v>
      </c>
      <c r="D93" s="64">
        <v>8</v>
      </c>
      <c r="E93" s="64">
        <v>312</v>
      </c>
      <c r="F93" s="65">
        <v>97.5</v>
      </c>
      <c r="G93" s="55"/>
      <c r="H93" s="55"/>
      <c r="I93" s="55"/>
      <c r="J93" s="55"/>
      <c r="K93" s="55"/>
      <c r="L93" s="55"/>
      <c r="M93" s="55"/>
    </row>
    <row r="94" spans="1:13" s="10" customFormat="1" ht="18" customHeight="1" x14ac:dyDescent="0.25">
      <c r="A94" s="55"/>
      <c r="B94" s="60" t="s">
        <v>152</v>
      </c>
      <c r="C94" s="61">
        <v>704</v>
      </c>
      <c r="D94" s="61">
        <v>15</v>
      </c>
      <c r="E94" s="61">
        <v>689</v>
      </c>
      <c r="F94" s="62">
        <v>97.869318181818187</v>
      </c>
      <c r="G94" s="55"/>
      <c r="H94" s="55"/>
      <c r="I94" s="55"/>
      <c r="J94" s="55"/>
      <c r="K94" s="55"/>
      <c r="L94" s="55"/>
      <c r="M94" s="55"/>
    </row>
    <row r="95" spans="1:13" s="10" customFormat="1" ht="18" customHeight="1" x14ac:dyDescent="0.25">
      <c r="A95" s="55"/>
      <c r="B95" s="63" t="s">
        <v>153</v>
      </c>
      <c r="C95" s="64">
        <v>277</v>
      </c>
      <c r="D95" s="64">
        <v>14</v>
      </c>
      <c r="E95" s="64">
        <v>263</v>
      </c>
      <c r="F95" s="65">
        <v>94.945848375451263</v>
      </c>
      <c r="G95" s="55"/>
      <c r="H95" s="55"/>
      <c r="I95" s="55"/>
      <c r="J95" s="55"/>
      <c r="K95" s="55"/>
      <c r="L95" s="55"/>
      <c r="M95" s="55"/>
    </row>
    <row r="96" spans="1:13" s="10" customFormat="1" ht="18" customHeight="1" x14ac:dyDescent="0.25">
      <c r="A96" s="55"/>
      <c r="B96" s="60" t="s">
        <v>154</v>
      </c>
      <c r="C96" s="61">
        <v>113</v>
      </c>
      <c r="D96" s="61">
        <v>8</v>
      </c>
      <c r="E96" s="61">
        <v>105</v>
      </c>
      <c r="F96" s="62">
        <v>92.920353982300881</v>
      </c>
      <c r="G96" s="55"/>
      <c r="H96" s="55"/>
      <c r="I96" s="55"/>
      <c r="J96" s="55"/>
      <c r="K96" s="55"/>
      <c r="L96" s="55"/>
      <c r="M96" s="55"/>
    </row>
    <row r="97" spans="1:13" s="10" customFormat="1" ht="18" customHeight="1" x14ac:dyDescent="0.25">
      <c r="A97" s="55"/>
      <c r="B97" s="63" t="s">
        <v>155</v>
      </c>
      <c r="C97" s="64">
        <v>150</v>
      </c>
      <c r="D97" s="64">
        <v>8</v>
      </c>
      <c r="E97" s="64">
        <v>142</v>
      </c>
      <c r="F97" s="65">
        <v>94.666666666666671</v>
      </c>
      <c r="G97" s="55"/>
      <c r="H97" s="55"/>
      <c r="I97" s="55"/>
      <c r="J97" s="55"/>
      <c r="K97" s="55"/>
      <c r="L97" s="55"/>
      <c r="M97" s="55"/>
    </row>
    <row r="98" spans="1:13" s="10" customFormat="1" ht="18" customHeight="1" x14ac:dyDescent="0.25">
      <c r="A98" s="55"/>
      <c r="B98" s="60" t="s">
        <v>156</v>
      </c>
      <c r="C98" s="61">
        <v>237</v>
      </c>
      <c r="D98" s="61">
        <v>0</v>
      </c>
      <c r="E98" s="61">
        <v>237</v>
      </c>
      <c r="F98" s="62">
        <v>100</v>
      </c>
      <c r="G98" s="55"/>
      <c r="H98" s="55"/>
      <c r="I98" s="55"/>
      <c r="J98" s="55"/>
      <c r="K98" s="55"/>
      <c r="L98" s="55"/>
      <c r="M98" s="55"/>
    </row>
    <row r="99" spans="1:13" s="10" customFormat="1" ht="18" customHeight="1" x14ac:dyDescent="0.25">
      <c r="A99" s="55"/>
      <c r="B99" s="63" t="s">
        <v>157</v>
      </c>
      <c r="C99" s="64">
        <v>372</v>
      </c>
      <c r="D99" s="64">
        <v>0</v>
      </c>
      <c r="E99" s="64">
        <v>372</v>
      </c>
      <c r="F99" s="65">
        <v>100</v>
      </c>
      <c r="G99" s="55"/>
      <c r="H99" s="55"/>
      <c r="I99" s="55"/>
      <c r="J99" s="55"/>
      <c r="K99" s="55"/>
      <c r="L99" s="55"/>
      <c r="M99" s="55"/>
    </row>
    <row r="100" spans="1:13" s="10" customFormat="1" ht="18" customHeight="1" x14ac:dyDescent="0.25">
      <c r="A100" s="55"/>
      <c r="B100" s="60" t="s">
        <v>158</v>
      </c>
      <c r="C100" s="61">
        <v>607</v>
      </c>
      <c r="D100" s="61">
        <v>38</v>
      </c>
      <c r="E100" s="61">
        <v>569</v>
      </c>
      <c r="F100" s="62">
        <v>93.739703459637568</v>
      </c>
      <c r="G100" s="55"/>
      <c r="H100" s="55"/>
      <c r="I100" s="55"/>
      <c r="J100" s="55"/>
      <c r="K100" s="55"/>
      <c r="L100" s="55"/>
      <c r="M100" s="55"/>
    </row>
    <row r="101" spans="1:13" s="10" customFormat="1" ht="18" customHeight="1" x14ac:dyDescent="0.25">
      <c r="A101" s="55"/>
      <c r="B101" s="63" t="s">
        <v>159</v>
      </c>
      <c r="C101" s="64">
        <v>412</v>
      </c>
      <c r="D101" s="64">
        <v>30</v>
      </c>
      <c r="E101" s="64">
        <v>382</v>
      </c>
      <c r="F101" s="65">
        <v>92.71844660194175</v>
      </c>
      <c r="G101" s="55"/>
      <c r="H101" s="55"/>
      <c r="I101" s="55"/>
      <c r="J101" s="55"/>
      <c r="K101" s="55"/>
      <c r="L101" s="55"/>
      <c r="M101" s="55"/>
    </row>
    <row r="102" spans="1:13" s="10" customFormat="1" ht="18" customHeight="1" x14ac:dyDescent="0.25">
      <c r="A102" s="55"/>
      <c r="B102" s="60" t="s">
        <v>160</v>
      </c>
      <c r="C102" s="61">
        <v>132</v>
      </c>
      <c r="D102" s="61">
        <v>10</v>
      </c>
      <c r="E102" s="61">
        <v>122</v>
      </c>
      <c r="F102" s="62">
        <v>92.424242424242422</v>
      </c>
      <c r="G102" s="55"/>
      <c r="H102" s="55"/>
      <c r="I102" s="55"/>
      <c r="J102" s="55"/>
      <c r="K102" s="55"/>
      <c r="L102" s="55"/>
      <c r="M102" s="55"/>
    </row>
    <row r="103" spans="1:13" s="10" customFormat="1" ht="18" customHeight="1" x14ac:dyDescent="0.25">
      <c r="A103" s="55"/>
      <c r="B103" s="63" t="s">
        <v>161</v>
      </c>
      <c r="C103" s="64">
        <v>282</v>
      </c>
      <c r="D103" s="64">
        <v>50</v>
      </c>
      <c r="E103" s="64">
        <v>232</v>
      </c>
      <c r="F103" s="65">
        <v>82.269503546099287</v>
      </c>
      <c r="G103" s="55"/>
      <c r="H103" s="55"/>
      <c r="I103" s="55"/>
      <c r="J103" s="55"/>
      <c r="K103" s="55"/>
      <c r="L103" s="55"/>
      <c r="M103" s="55"/>
    </row>
    <row r="104" spans="1:13" s="10" customFormat="1" ht="18" customHeight="1" x14ac:dyDescent="0.25">
      <c r="A104" s="55"/>
      <c r="B104" s="60" t="s">
        <v>162</v>
      </c>
      <c r="C104" s="61">
        <v>613</v>
      </c>
      <c r="D104" s="61">
        <v>14</v>
      </c>
      <c r="E104" s="61">
        <v>599</v>
      </c>
      <c r="F104" s="62">
        <v>97.71615008156607</v>
      </c>
      <c r="G104" s="55"/>
      <c r="H104" s="55"/>
      <c r="I104" s="55"/>
      <c r="J104" s="55"/>
      <c r="K104" s="55"/>
      <c r="L104" s="55"/>
      <c r="M104" s="55"/>
    </row>
    <row r="105" spans="1:13" s="10" customFormat="1" ht="19.5" customHeight="1" x14ac:dyDescent="0.25">
      <c r="A105" s="55"/>
      <c r="B105" s="66" t="s">
        <v>163</v>
      </c>
      <c r="C105" s="92">
        <f>SUM(C81:C104)</f>
        <v>8427</v>
      </c>
      <c r="D105" s="92">
        <f>SUM(D81:D104)</f>
        <v>302</v>
      </c>
      <c r="E105" s="92">
        <f>SUM(E81:E104)</f>
        <v>8125</v>
      </c>
      <c r="F105" s="91">
        <v>96.416281001542657</v>
      </c>
      <c r="G105" s="55"/>
      <c r="H105" s="55"/>
      <c r="I105" s="55"/>
      <c r="J105" s="55"/>
      <c r="K105" s="55"/>
      <c r="L105" s="55"/>
      <c r="M105" s="55"/>
    </row>
    <row r="106" spans="1:13" s="10" customFormat="1" ht="19.5" customHeight="1" x14ac:dyDescent="0.25">
      <c r="A106" s="55"/>
      <c r="B106" s="67"/>
      <c r="C106" s="67"/>
      <c r="D106" s="67"/>
      <c r="E106" s="67"/>
      <c r="F106" s="68"/>
      <c r="G106" s="55"/>
      <c r="H106" s="55"/>
      <c r="I106" s="55"/>
      <c r="J106" s="55"/>
      <c r="K106" s="55"/>
      <c r="L106" s="55"/>
      <c r="M106" s="55"/>
    </row>
    <row r="107" spans="1:13" ht="24.75" customHeight="1" x14ac:dyDescent="0.25">
      <c r="A107" s="205" t="s">
        <v>164</v>
      </c>
      <c r="B107" s="205"/>
      <c r="C107" s="205"/>
      <c r="D107" s="205"/>
      <c r="E107" s="205"/>
      <c r="F107" s="205"/>
      <c r="G107" s="205"/>
      <c r="H107" s="205"/>
      <c r="I107" s="205"/>
      <c r="J107" s="205"/>
      <c r="K107" s="205"/>
      <c r="L107" s="205"/>
      <c r="M107" s="205"/>
    </row>
    <row r="108" spans="1:13" s="10" customFormat="1" ht="38.25" customHeight="1" x14ac:dyDescent="0.25">
      <c r="A108" s="206" t="s">
        <v>165</v>
      </c>
      <c r="B108" s="206"/>
      <c r="C108" s="206"/>
      <c r="D108" s="206"/>
      <c r="E108" s="206"/>
      <c r="F108" s="206"/>
      <c r="G108" s="206"/>
      <c r="H108" s="206"/>
      <c r="I108" s="206"/>
      <c r="J108" s="206"/>
      <c r="K108" s="206"/>
      <c r="L108" s="206"/>
      <c r="M108" s="206"/>
    </row>
    <row r="109" spans="1:13" s="10" customFormat="1" ht="17.25" customHeight="1" x14ac:dyDescent="0.25">
      <c r="A109" s="69"/>
      <c r="B109" s="69"/>
      <c r="C109" s="69"/>
      <c r="D109" s="69"/>
      <c r="E109" s="69"/>
      <c r="F109" s="69"/>
      <c r="G109" s="69"/>
      <c r="H109" s="69"/>
      <c r="I109" s="69"/>
      <c r="J109" s="69"/>
      <c r="K109" s="69"/>
      <c r="L109" s="69"/>
      <c r="M109" s="69"/>
    </row>
    <row r="110" spans="1:13" s="41" customFormat="1" ht="17.25" customHeight="1" x14ac:dyDescent="0.25">
      <c r="A110" s="70"/>
      <c r="B110" s="207" t="s">
        <v>166</v>
      </c>
      <c r="C110" s="207" t="s">
        <v>135</v>
      </c>
      <c r="D110" s="208" t="s">
        <v>167</v>
      </c>
      <c r="E110" s="208"/>
      <c r="F110" s="208"/>
      <c r="G110" s="208"/>
      <c r="H110" s="208"/>
      <c r="I110" s="208"/>
      <c r="J110" s="208"/>
      <c r="K110" s="208"/>
      <c r="L110" s="71"/>
      <c r="M110" s="72"/>
    </row>
    <row r="111" spans="1:13" s="41" customFormat="1" ht="24" customHeight="1" x14ac:dyDescent="0.25">
      <c r="A111" s="70"/>
      <c r="B111" s="207"/>
      <c r="C111" s="207"/>
      <c r="D111" s="73" t="s">
        <v>168</v>
      </c>
      <c r="E111" s="73" t="s">
        <v>169</v>
      </c>
      <c r="F111" s="73" t="s">
        <v>170</v>
      </c>
      <c r="G111" s="73" t="s">
        <v>171</v>
      </c>
      <c r="H111" s="73" t="s">
        <v>172</v>
      </c>
      <c r="I111" s="73" t="s">
        <v>173</v>
      </c>
      <c r="J111" s="73" t="s">
        <v>174</v>
      </c>
      <c r="K111" s="73" t="s">
        <v>175</v>
      </c>
      <c r="L111" s="74"/>
      <c r="M111" s="72"/>
    </row>
    <row r="112" spans="1:13" s="44" customFormat="1" ht="15" customHeight="1" x14ac:dyDescent="0.25">
      <c r="A112" s="75"/>
      <c r="B112" s="76" t="s">
        <v>139</v>
      </c>
      <c r="C112" s="77">
        <v>641</v>
      </c>
      <c r="D112" s="77"/>
      <c r="E112" s="77"/>
      <c r="F112" s="77"/>
      <c r="G112" s="77"/>
      <c r="H112" s="77"/>
      <c r="I112" s="77"/>
      <c r="J112" s="77"/>
      <c r="K112" s="77">
        <f t="shared" ref="K112:K135" si="0">SUM(D112:J112)</f>
        <v>0</v>
      </c>
      <c r="L112" s="72"/>
      <c r="M112" s="78"/>
    </row>
    <row r="113" spans="1:13" s="44" customFormat="1" ht="15" customHeight="1" x14ac:dyDescent="0.25">
      <c r="A113" s="75"/>
      <c r="B113" s="79" t="s">
        <v>140</v>
      </c>
      <c r="C113" s="80">
        <v>691</v>
      </c>
      <c r="D113" s="80"/>
      <c r="E113" s="80"/>
      <c r="F113" s="80">
        <v>1</v>
      </c>
      <c r="G113" s="80"/>
      <c r="H113" s="80"/>
      <c r="I113" s="80">
        <v>1</v>
      </c>
      <c r="J113" s="80"/>
      <c r="K113" s="80">
        <f t="shared" si="0"/>
        <v>2</v>
      </c>
      <c r="L113" s="72"/>
      <c r="M113" s="78"/>
    </row>
    <row r="114" spans="1:13" s="44" customFormat="1" ht="15" customHeight="1" x14ac:dyDescent="0.25">
      <c r="A114" s="75"/>
      <c r="B114" s="76" t="s">
        <v>141</v>
      </c>
      <c r="C114" s="77">
        <v>705</v>
      </c>
      <c r="D114" s="77">
        <v>1</v>
      </c>
      <c r="E114" s="77"/>
      <c r="F114" s="77">
        <v>1</v>
      </c>
      <c r="G114" s="77"/>
      <c r="H114" s="77"/>
      <c r="I114" s="77"/>
      <c r="J114" s="77"/>
      <c r="K114" s="77">
        <f t="shared" si="0"/>
        <v>2</v>
      </c>
      <c r="L114" s="72"/>
      <c r="M114" s="78"/>
    </row>
    <row r="115" spans="1:13" s="44" customFormat="1" ht="15" customHeight="1" x14ac:dyDescent="0.25">
      <c r="A115" s="75"/>
      <c r="B115" s="79" t="s">
        <v>142</v>
      </c>
      <c r="C115" s="80">
        <v>407</v>
      </c>
      <c r="D115" s="80"/>
      <c r="E115" s="80"/>
      <c r="F115" s="80">
        <v>1</v>
      </c>
      <c r="G115" s="80">
        <v>34</v>
      </c>
      <c r="H115" s="80"/>
      <c r="I115" s="80"/>
      <c r="J115" s="80"/>
      <c r="K115" s="80">
        <f t="shared" si="0"/>
        <v>35</v>
      </c>
      <c r="L115" s="72"/>
      <c r="M115" s="78"/>
    </row>
    <row r="116" spans="1:13" s="44" customFormat="1" ht="15" customHeight="1" x14ac:dyDescent="0.25">
      <c r="A116" s="75"/>
      <c r="B116" s="76" t="s">
        <v>143</v>
      </c>
      <c r="C116" s="77">
        <v>472</v>
      </c>
      <c r="D116" s="77">
        <v>8</v>
      </c>
      <c r="E116" s="77"/>
      <c r="F116" s="77">
        <v>12</v>
      </c>
      <c r="G116" s="77">
        <v>2</v>
      </c>
      <c r="H116" s="77"/>
      <c r="I116" s="77"/>
      <c r="J116" s="77"/>
      <c r="K116" s="77">
        <f t="shared" si="0"/>
        <v>22</v>
      </c>
      <c r="L116" s="72"/>
      <c r="M116" s="78"/>
    </row>
    <row r="117" spans="1:13" s="44" customFormat="1" ht="15" customHeight="1" x14ac:dyDescent="0.25">
      <c r="A117" s="75"/>
      <c r="B117" s="79" t="s">
        <v>144</v>
      </c>
      <c r="C117" s="80">
        <v>151</v>
      </c>
      <c r="D117" s="80"/>
      <c r="E117" s="80"/>
      <c r="F117" s="80"/>
      <c r="G117" s="80">
        <v>7</v>
      </c>
      <c r="H117" s="80"/>
      <c r="I117" s="80"/>
      <c r="J117" s="80"/>
      <c r="K117" s="80">
        <f t="shared" si="0"/>
        <v>7</v>
      </c>
      <c r="L117" s="72"/>
      <c r="M117" s="78"/>
    </row>
    <row r="118" spans="1:13" s="44" customFormat="1" ht="15" customHeight="1" x14ac:dyDescent="0.25">
      <c r="A118" s="75"/>
      <c r="B118" s="76" t="s">
        <v>145</v>
      </c>
      <c r="C118" s="77">
        <v>159</v>
      </c>
      <c r="D118" s="77"/>
      <c r="E118" s="77"/>
      <c r="F118" s="77">
        <v>7</v>
      </c>
      <c r="G118" s="77"/>
      <c r="H118" s="77"/>
      <c r="I118" s="77"/>
      <c r="J118" s="77"/>
      <c r="K118" s="77">
        <f t="shared" si="0"/>
        <v>7</v>
      </c>
      <c r="L118" s="72"/>
      <c r="M118" s="78"/>
    </row>
    <row r="119" spans="1:13" s="44" customFormat="1" ht="15" customHeight="1" x14ac:dyDescent="0.25">
      <c r="A119" s="75"/>
      <c r="B119" s="79" t="s">
        <v>146</v>
      </c>
      <c r="C119" s="80">
        <v>195</v>
      </c>
      <c r="D119" s="80"/>
      <c r="E119" s="80"/>
      <c r="F119" s="80">
        <v>4</v>
      </c>
      <c r="G119" s="80">
        <v>3</v>
      </c>
      <c r="H119" s="80">
        <v>5</v>
      </c>
      <c r="I119" s="80"/>
      <c r="J119" s="80"/>
      <c r="K119" s="80">
        <f t="shared" si="0"/>
        <v>12</v>
      </c>
      <c r="L119" s="72"/>
      <c r="M119" s="78"/>
    </row>
    <row r="120" spans="1:13" s="44" customFormat="1" ht="15" customHeight="1" x14ac:dyDescent="0.25">
      <c r="A120" s="75"/>
      <c r="B120" s="76" t="s">
        <v>147</v>
      </c>
      <c r="C120" s="77">
        <v>241</v>
      </c>
      <c r="D120" s="77">
        <v>1</v>
      </c>
      <c r="E120" s="77"/>
      <c r="F120" s="77"/>
      <c r="G120" s="77"/>
      <c r="H120" s="77"/>
      <c r="I120" s="77"/>
      <c r="J120" s="77"/>
      <c r="K120" s="77">
        <f t="shared" si="0"/>
        <v>1</v>
      </c>
      <c r="L120" s="72"/>
      <c r="M120" s="78"/>
    </row>
    <row r="121" spans="1:13" s="44" customFormat="1" ht="15" customHeight="1" x14ac:dyDescent="0.25">
      <c r="A121" s="75"/>
      <c r="B121" s="79" t="s">
        <v>148</v>
      </c>
      <c r="C121" s="80">
        <v>246</v>
      </c>
      <c r="D121" s="80"/>
      <c r="E121" s="80"/>
      <c r="F121" s="80">
        <v>6</v>
      </c>
      <c r="G121" s="80">
        <v>4</v>
      </c>
      <c r="H121" s="80">
        <v>2</v>
      </c>
      <c r="I121" s="80"/>
      <c r="J121" s="80">
        <v>5</v>
      </c>
      <c r="K121" s="80">
        <f t="shared" si="0"/>
        <v>17</v>
      </c>
      <c r="L121" s="72"/>
      <c r="M121" s="78"/>
    </row>
    <row r="122" spans="1:13" s="44" customFormat="1" ht="15" customHeight="1" x14ac:dyDescent="0.25">
      <c r="A122" s="75"/>
      <c r="B122" s="76" t="s">
        <v>149</v>
      </c>
      <c r="C122" s="77">
        <v>280</v>
      </c>
      <c r="D122" s="77"/>
      <c r="E122" s="77"/>
      <c r="F122" s="77"/>
      <c r="G122" s="77"/>
      <c r="H122" s="77"/>
      <c r="I122" s="77"/>
      <c r="J122" s="77"/>
      <c r="K122" s="77">
        <f t="shared" si="0"/>
        <v>0</v>
      </c>
      <c r="L122" s="72"/>
      <c r="M122" s="78"/>
    </row>
    <row r="123" spans="1:13" s="44" customFormat="1" ht="15" customHeight="1" x14ac:dyDescent="0.25">
      <c r="A123" s="75"/>
      <c r="B123" s="79" t="s">
        <v>150</v>
      </c>
      <c r="C123" s="80">
        <v>20</v>
      </c>
      <c r="D123" s="80"/>
      <c r="E123" s="80"/>
      <c r="F123" s="80">
        <v>2</v>
      </c>
      <c r="G123" s="80"/>
      <c r="H123" s="80"/>
      <c r="I123" s="80"/>
      <c r="J123" s="80"/>
      <c r="K123" s="80">
        <f t="shared" si="0"/>
        <v>2</v>
      </c>
      <c r="L123" s="72"/>
      <c r="M123" s="78"/>
    </row>
    <row r="124" spans="1:13" s="44" customFormat="1" ht="15" customHeight="1" x14ac:dyDescent="0.25">
      <c r="A124" s="75"/>
      <c r="B124" s="76" t="s">
        <v>151</v>
      </c>
      <c r="C124" s="77">
        <v>320</v>
      </c>
      <c r="D124" s="77">
        <v>0</v>
      </c>
      <c r="E124" s="77"/>
      <c r="F124" s="77"/>
      <c r="G124" s="77">
        <v>8</v>
      </c>
      <c r="H124" s="77"/>
      <c r="I124" s="77"/>
      <c r="J124" s="77"/>
      <c r="K124" s="77">
        <f t="shared" si="0"/>
        <v>8</v>
      </c>
      <c r="L124" s="72"/>
      <c r="M124" s="78"/>
    </row>
    <row r="125" spans="1:13" s="44" customFormat="1" ht="15" customHeight="1" x14ac:dyDescent="0.25">
      <c r="A125" s="75"/>
      <c r="B125" s="79" t="s">
        <v>152</v>
      </c>
      <c r="C125" s="80">
        <v>704</v>
      </c>
      <c r="D125" s="80">
        <v>1</v>
      </c>
      <c r="E125" s="80"/>
      <c r="F125" s="80">
        <v>2</v>
      </c>
      <c r="G125" s="80">
        <v>10</v>
      </c>
      <c r="H125" s="80">
        <v>2</v>
      </c>
      <c r="I125" s="80"/>
      <c r="J125" s="80"/>
      <c r="K125" s="80">
        <f t="shared" si="0"/>
        <v>15</v>
      </c>
      <c r="L125" s="72"/>
      <c r="M125" s="78"/>
    </row>
    <row r="126" spans="1:13" s="44" customFormat="1" ht="15" customHeight="1" x14ac:dyDescent="0.25">
      <c r="A126" s="75"/>
      <c r="B126" s="76" t="s">
        <v>153</v>
      </c>
      <c r="C126" s="77">
        <v>277</v>
      </c>
      <c r="D126" s="77">
        <v>9</v>
      </c>
      <c r="E126" s="77"/>
      <c r="F126" s="77"/>
      <c r="G126" s="77">
        <v>5</v>
      </c>
      <c r="H126" s="77"/>
      <c r="I126" s="77"/>
      <c r="J126" s="77"/>
      <c r="K126" s="77">
        <f t="shared" si="0"/>
        <v>14</v>
      </c>
      <c r="L126" s="72"/>
      <c r="M126" s="78"/>
    </row>
    <row r="127" spans="1:13" s="44" customFormat="1" ht="15" customHeight="1" x14ac:dyDescent="0.25">
      <c r="A127" s="75"/>
      <c r="B127" s="79" t="s">
        <v>154</v>
      </c>
      <c r="C127" s="80">
        <v>113</v>
      </c>
      <c r="D127" s="80"/>
      <c r="E127" s="80"/>
      <c r="F127" s="80"/>
      <c r="G127" s="80">
        <v>8</v>
      </c>
      <c r="H127" s="80"/>
      <c r="I127" s="80"/>
      <c r="J127" s="80"/>
      <c r="K127" s="80">
        <f t="shared" si="0"/>
        <v>8</v>
      </c>
      <c r="L127" s="72"/>
      <c r="M127" s="78"/>
    </row>
    <row r="128" spans="1:13" s="44" customFormat="1" ht="15" customHeight="1" x14ac:dyDescent="0.25">
      <c r="A128" s="75"/>
      <c r="B128" s="76" t="s">
        <v>155</v>
      </c>
      <c r="C128" s="77">
        <v>150</v>
      </c>
      <c r="D128" s="77">
        <v>8</v>
      </c>
      <c r="E128" s="77"/>
      <c r="F128" s="77"/>
      <c r="G128" s="77"/>
      <c r="H128" s="77"/>
      <c r="I128" s="77"/>
      <c r="J128" s="77"/>
      <c r="K128" s="77">
        <f t="shared" si="0"/>
        <v>8</v>
      </c>
      <c r="L128" s="72"/>
      <c r="M128" s="78"/>
    </row>
    <row r="129" spans="1:13" s="44" customFormat="1" ht="15" customHeight="1" x14ac:dyDescent="0.25">
      <c r="A129" s="75"/>
      <c r="B129" s="79" t="s">
        <v>156</v>
      </c>
      <c r="C129" s="80">
        <v>237</v>
      </c>
      <c r="D129" s="80"/>
      <c r="E129" s="80"/>
      <c r="F129" s="80"/>
      <c r="G129" s="80"/>
      <c r="H129" s="80"/>
      <c r="I129" s="80"/>
      <c r="J129" s="80"/>
      <c r="K129" s="80">
        <f t="shared" si="0"/>
        <v>0</v>
      </c>
      <c r="L129" s="72"/>
      <c r="M129" s="78"/>
    </row>
    <row r="130" spans="1:13" s="44" customFormat="1" ht="15" customHeight="1" x14ac:dyDescent="0.25">
      <c r="A130" s="75"/>
      <c r="B130" s="76" t="s">
        <v>157</v>
      </c>
      <c r="C130" s="77">
        <v>372</v>
      </c>
      <c r="D130" s="77"/>
      <c r="E130" s="77"/>
      <c r="F130" s="77"/>
      <c r="G130" s="77"/>
      <c r="H130" s="77"/>
      <c r="I130" s="77"/>
      <c r="J130" s="77"/>
      <c r="K130" s="77">
        <f t="shared" si="0"/>
        <v>0</v>
      </c>
      <c r="L130" s="72"/>
      <c r="M130" s="78"/>
    </row>
    <row r="131" spans="1:13" s="44" customFormat="1" ht="15" customHeight="1" x14ac:dyDescent="0.25">
      <c r="A131" s="75"/>
      <c r="B131" s="79" t="s">
        <v>158</v>
      </c>
      <c r="C131" s="80">
        <v>607</v>
      </c>
      <c r="D131" s="80">
        <v>4</v>
      </c>
      <c r="E131" s="80"/>
      <c r="F131" s="80">
        <v>1</v>
      </c>
      <c r="G131" s="80">
        <v>32</v>
      </c>
      <c r="H131" s="80"/>
      <c r="I131" s="80">
        <v>1</v>
      </c>
      <c r="J131" s="80"/>
      <c r="K131" s="80">
        <f t="shared" si="0"/>
        <v>38</v>
      </c>
      <c r="L131" s="72"/>
      <c r="M131" s="78"/>
    </row>
    <row r="132" spans="1:13" s="44" customFormat="1" ht="15" customHeight="1" x14ac:dyDescent="0.25">
      <c r="A132" s="75"/>
      <c r="B132" s="76" t="s">
        <v>159</v>
      </c>
      <c r="C132" s="77">
        <v>412</v>
      </c>
      <c r="D132" s="77"/>
      <c r="E132" s="77"/>
      <c r="F132" s="77">
        <v>8</v>
      </c>
      <c r="G132" s="77">
        <v>20</v>
      </c>
      <c r="H132" s="77">
        <v>1</v>
      </c>
      <c r="I132" s="77">
        <v>1</v>
      </c>
      <c r="J132" s="77"/>
      <c r="K132" s="77">
        <f t="shared" si="0"/>
        <v>30</v>
      </c>
      <c r="L132" s="72"/>
      <c r="M132" s="78"/>
    </row>
    <row r="133" spans="1:13" s="44" customFormat="1" ht="15" customHeight="1" x14ac:dyDescent="0.25">
      <c r="A133" s="75"/>
      <c r="B133" s="79" t="s">
        <v>160</v>
      </c>
      <c r="C133" s="80">
        <v>132</v>
      </c>
      <c r="D133" s="80">
        <v>1</v>
      </c>
      <c r="E133" s="80"/>
      <c r="F133" s="80">
        <v>2</v>
      </c>
      <c r="G133" s="80">
        <v>4</v>
      </c>
      <c r="H133" s="80">
        <v>2</v>
      </c>
      <c r="I133" s="80"/>
      <c r="J133" s="80">
        <v>1</v>
      </c>
      <c r="K133" s="80">
        <f t="shared" si="0"/>
        <v>10</v>
      </c>
      <c r="L133" s="72"/>
      <c r="M133" s="78"/>
    </row>
    <row r="134" spans="1:13" s="44" customFormat="1" ht="15" customHeight="1" x14ac:dyDescent="0.25">
      <c r="A134" s="75"/>
      <c r="B134" s="76" t="s">
        <v>161</v>
      </c>
      <c r="C134" s="77">
        <v>282</v>
      </c>
      <c r="D134" s="77"/>
      <c r="E134" s="77"/>
      <c r="F134" s="77"/>
      <c r="G134" s="77">
        <v>50</v>
      </c>
      <c r="H134" s="77"/>
      <c r="I134" s="77"/>
      <c r="J134" s="77"/>
      <c r="K134" s="77">
        <f t="shared" si="0"/>
        <v>50</v>
      </c>
      <c r="L134" s="72"/>
      <c r="M134" s="78"/>
    </row>
    <row r="135" spans="1:13" s="44" customFormat="1" ht="15" customHeight="1" x14ac:dyDescent="0.25">
      <c r="A135" s="75"/>
      <c r="B135" s="79" t="s">
        <v>162</v>
      </c>
      <c r="C135" s="80">
        <v>613</v>
      </c>
      <c r="D135" s="80"/>
      <c r="E135" s="80"/>
      <c r="F135" s="80">
        <v>6</v>
      </c>
      <c r="G135" s="80"/>
      <c r="H135" s="80"/>
      <c r="I135" s="80">
        <v>7</v>
      </c>
      <c r="J135" s="80">
        <v>1</v>
      </c>
      <c r="K135" s="80">
        <f t="shared" si="0"/>
        <v>14</v>
      </c>
      <c r="L135" s="72"/>
      <c r="M135" s="78"/>
    </row>
    <row r="136" spans="1:13" s="44" customFormat="1" ht="15" customHeight="1" x14ac:dyDescent="0.25">
      <c r="A136" s="75"/>
      <c r="B136" s="66" t="s">
        <v>176</v>
      </c>
      <c r="C136" s="81">
        <v>8427</v>
      </c>
      <c r="D136" s="82">
        <v>33</v>
      </c>
      <c r="E136" s="82">
        <v>0</v>
      </c>
      <c r="F136" s="82">
        <v>53</v>
      </c>
      <c r="G136" s="82">
        <v>187</v>
      </c>
      <c r="H136" s="82">
        <v>12</v>
      </c>
      <c r="I136" s="82">
        <v>10</v>
      </c>
      <c r="J136" s="82">
        <v>7</v>
      </c>
      <c r="K136" s="82">
        <v>302</v>
      </c>
      <c r="L136" s="72"/>
      <c r="M136" s="78"/>
    </row>
    <row r="137" spans="1:13" s="44" customFormat="1" ht="15" customHeight="1" x14ac:dyDescent="0.25">
      <c r="A137" s="75"/>
      <c r="B137" s="83" t="s">
        <v>177</v>
      </c>
      <c r="C137" s="84"/>
      <c r="D137" s="84">
        <v>0.39159843360626556</v>
      </c>
      <c r="E137" s="84">
        <v>0</v>
      </c>
      <c r="F137" s="84">
        <v>0.62893081761006286</v>
      </c>
      <c r="G137" s="84">
        <v>2.2190577904355049</v>
      </c>
      <c r="H137" s="84">
        <v>0.1423994304022784</v>
      </c>
      <c r="I137" s="84">
        <v>0.11866619200189867</v>
      </c>
      <c r="J137" s="84">
        <v>8.3066334401329059E-2</v>
      </c>
      <c r="K137" s="84">
        <v>3.5837189984573397</v>
      </c>
      <c r="L137" s="72"/>
      <c r="M137" s="78"/>
    </row>
    <row r="138" spans="1:13" s="44" customFormat="1" ht="15" customHeight="1" x14ac:dyDescent="0.25">
      <c r="A138" s="78"/>
      <c r="B138" s="85" t="s">
        <v>178</v>
      </c>
      <c r="C138" s="86"/>
      <c r="D138" s="72"/>
      <c r="E138" s="72"/>
      <c r="F138" s="72"/>
      <c r="G138" s="72"/>
      <c r="H138" s="72"/>
      <c r="I138" s="72"/>
      <c r="J138" s="72"/>
      <c r="K138" s="72"/>
      <c r="L138" s="72"/>
      <c r="M138" s="78"/>
    </row>
    <row r="139" spans="1:13" s="44" customFormat="1" ht="15" customHeight="1" x14ac:dyDescent="0.25">
      <c r="A139" s="78"/>
      <c r="B139" s="85"/>
      <c r="C139" s="86"/>
      <c r="D139" s="72"/>
      <c r="E139" s="72"/>
      <c r="F139" s="72"/>
      <c r="G139" s="72"/>
      <c r="H139" s="72"/>
      <c r="I139" s="72"/>
      <c r="J139" s="72"/>
      <c r="K139" s="72"/>
      <c r="L139" s="72"/>
      <c r="M139" s="78"/>
    </row>
    <row r="140" spans="1:13" s="44" customFormat="1" ht="15" customHeight="1" x14ac:dyDescent="0.25">
      <c r="A140" s="78"/>
      <c r="B140" s="87" t="s">
        <v>66</v>
      </c>
      <c r="C140" s="86"/>
      <c r="D140" s="72"/>
      <c r="E140" s="72"/>
      <c r="F140" s="72"/>
      <c r="G140" s="72"/>
      <c r="H140" s="72"/>
      <c r="I140" s="72"/>
      <c r="J140" s="72"/>
      <c r="K140" s="72"/>
      <c r="L140" s="72"/>
      <c r="M140" s="78"/>
    </row>
    <row r="141" spans="1:13" s="44" customFormat="1" ht="15" customHeight="1" x14ac:dyDescent="0.25">
      <c r="A141" s="45"/>
      <c r="B141" s="46"/>
      <c r="C141" s="46"/>
      <c r="D141" s="42"/>
      <c r="E141" s="42"/>
      <c r="F141" s="42"/>
      <c r="G141" s="42"/>
      <c r="H141" s="42"/>
      <c r="I141" s="42"/>
      <c r="J141" s="42"/>
      <c r="K141" s="42"/>
      <c r="L141" s="42"/>
      <c r="M141" s="43"/>
    </row>
    <row r="142" spans="1:13" s="44" customFormat="1" ht="15" customHeight="1" x14ac:dyDescent="0.25">
      <c r="A142" s="45"/>
      <c r="B142" s="47"/>
      <c r="C142" s="47"/>
      <c r="D142" s="48"/>
      <c r="E142" s="48"/>
      <c r="F142" s="48"/>
      <c r="G142" s="48"/>
      <c r="H142" s="48"/>
      <c r="I142" s="48"/>
      <c r="J142" s="48"/>
      <c r="K142" s="48"/>
      <c r="L142" s="48"/>
      <c r="M142" s="43"/>
    </row>
    <row r="143" spans="1:13" s="10" customFormat="1" ht="17.25" customHeight="1" x14ac:dyDescent="0.25">
      <c r="A143" s="39"/>
      <c r="B143" s="40"/>
      <c r="C143" s="40"/>
      <c r="D143" s="40"/>
      <c r="E143" s="40"/>
      <c r="F143" s="40"/>
      <c r="G143" s="40"/>
      <c r="H143" s="40"/>
      <c r="I143" s="40"/>
      <c r="J143" s="40"/>
      <c r="K143" s="40"/>
      <c r="L143" s="40"/>
      <c r="M143" s="40"/>
    </row>
  </sheetData>
  <mergeCells count="65">
    <mergeCell ref="A1:M2"/>
    <mergeCell ref="N1:N2"/>
    <mergeCell ref="A3:M4"/>
    <mergeCell ref="A5:M5"/>
    <mergeCell ref="A6:M6"/>
    <mergeCell ref="A7:M7"/>
    <mergeCell ref="A36:M36"/>
    <mergeCell ref="A37:M37"/>
    <mergeCell ref="A38:M38"/>
    <mergeCell ref="A39:M39"/>
    <mergeCell ref="A8:M8"/>
    <mergeCell ref="A9:M9"/>
    <mergeCell ref="A10:M10"/>
    <mergeCell ref="A11:M19"/>
    <mergeCell ref="A20:M20"/>
    <mergeCell ref="P40:AB40"/>
    <mergeCell ref="A21:M22"/>
    <mergeCell ref="A23:M23"/>
    <mergeCell ref="A24:M24"/>
    <mergeCell ref="A25:M25"/>
    <mergeCell ref="P26:AB26"/>
    <mergeCell ref="A27:M27"/>
    <mergeCell ref="P32:AB32"/>
    <mergeCell ref="A41:M41"/>
    <mergeCell ref="A42:M42"/>
    <mergeCell ref="A43:M43"/>
    <mergeCell ref="A46:M46"/>
    <mergeCell ref="A47:M47"/>
    <mergeCell ref="A48:M48"/>
    <mergeCell ref="A49:M49"/>
    <mergeCell ref="A62:M62"/>
    <mergeCell ref="A63:M63"/>
    <mergeCell ref="A64:M64"/>
    <mergeCell ref="A50:M50"/>
    <mergeCell ref="A51:M51"/>
    <mergeCell ref="A52:M52"/>
    <mergeCell ref="A53:M53"/>
    <mergeCell ref="A54:M54"/>
    <mergeCell ref="A65:M65"/>
    <mergeCell ref="A66:M66"/>
    <mergeCell ref="A55:M55"/>
    <mergeCell ref="A56:M56"/>
    <mergeCell ref="A57:M57"/>
    <mergeCell ref="A58:M58"/>
    <mergeCell ref="A59:M59"/>
    <mergeCell ref="A60:M60"/>
    <mergeCell ref="A61:M61"/>
    <mergeCell ref="A67:M67"/>
    <mergeCell ref="A68:M68"/>
    <mergeCell ref="A69:M69"/>
    <mergeCell ref="A70:M70"/>
    <mergeCell ref="A71:M71"/>
    <mergeCell ref="A72:M72"/>
    <mergeCell ref="A73:M73"/>
    <mergeCell ref="A107:M107"/>
    <mergeCell ref="A108:M108"/>
    <mergeCell ref="B110:B111"/>
    <mergeCell ref="C110:C111"/>
    <mergeCell ref="D110:K110"/>
    <mergeCell ref="A79:M79"/>
    <mergeCell ref="A74:M74"/>
    <mergeCell ref="A75:M75"/>
    <mergeCell ref="A76:M76"/>
    <mergeCell ref="A77:M77"/>
    <mergeCell ref="A78:M78"/>
  </mergeCells>
  <hyperlinks>
    <hyperlink ref="N1" location="Índice!A1" display="Regresar al índice" xr:uid="{11EC8EC3-583F-45A4-A548-864272B26C5A}"/>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1598-EF0D-487C-989B-E9EE11F0EF2A}">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287</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2.4.1'!C$29</f>
        <v>1.4874912060816394</v>
      </c>
      <c r="D10" s="130">
        <f>+'Cuadro Subindicadores 2.4.1'!F$29</f>
        <v>78.927619476800388</v>
      </c>
      <c r="E10" s="130">
        <f>+'Cuadro Subindicadores 2.4.1'!I$29</f>
        <v>1.0833245694095961</v>
      </c>
      <c r="F10" s="130">
        <f>+'Cuadro Subindicadores 2.4.1'!L$29</f>
        <v>0.26202243360411781</v>
      </c>
      <c r="G10" s="130">
        <f>+'Cuadro Subindicadores 2.4.1'!O$29</f>
        <v>36.367541367961664</v>
      </c>
      <c r="H10" s="130">
        <f>+'Cuadro Subindicadores 2.4.1'!R$29</f>
        <v>43.489271294520293</v>
      </c>
      <c r="I10" s="130">
        <f>+'Cuadro Subindicadores 2.4.1'!U$29</f>
        <v>0.44349878501026652</v>
      </c>
      <c r="J10" s="130">
        <f>+'Cuadro Subindicadores 2.4.1'!X$29</f>
        <v>69.451729499992396</v>
      </c>
      <c r="K10" s="130">
        <f>+'Cuadro Subindicadores 2.4.1'!AA$29</f>
        <v>1.0816311298807307E-2</v>
      </c>
      <c r="L10" s="130">
        <f>+'Cuadro Subindicadores 2.4.1'!AD$29</f>
        <v>15.894761434262897</v>
      </c>
      <c r="M10" s="155"/>
      <c r="N10" s="155"/>
    </row>
    <row r="11" spans="1:14" x14ac:dyDescent="0.3">
      <c r="A11" s="155"/>
      <c r="B11" s="124" t="s">
        <v>243</v>
      </c>
      <c r="C11" s="129">
        <f>+'Cuadro Subindicadores 2.4.1'!D$29</f>
        <v>26.404844516142205</v>
      </c>
      <c r="D11" s="130">
        <f>+'Cuadro Subindicadores 2.4.1'!G$29</f>
        <v>18.761933788823885</v>
      </c>
      <c r="E11" s="130">
        <f>+'Cuadro Subindicadores 2.4.1'!J$29</f>
        <v>3.6657636416180042</v>
      </c>
      <c r="F11" s="130">
        <f>+'Cuadro Subindicadores 2.4.1'!M$29</f>
        <v>0</v>
      </c>
      <c r="G11" s="130">
        <f>+'Cuadro Subindicadores 2.4.1'!P$29</f>
        <v>21.474992174272767</v>
      </c>
      <c r="H11" s="130">
        <f>+'Cuadro Subindicadores 2.4.1'!S$29</f>
        <v>24.297352524736091</v>
      </c>
      <c r="I11" s="130">
        <f>+'Cuadro Subindicadores 2.4.1'!V$29</f>
        <v>40.311680228915911</v>
      </c>
      <c r="J11" s="130">
        <f>+'Cuadro Subindicadores 2.4.1'!Y$29</f>
        <v>0.1535402944886744</v>
      </c>
      <c r="K11" s="130">
        <f>+'Cuadro Subindicadores 2.4.1'!AB$29</f>
        <v>1.5318594990828267</v>
      </c>
      <c r="L11" s="130">
        <f>+'Cuadro Subindicadores 2.4.1'!AE$29</f>
        <v>18.076627927112021</v>
      </c>
      <c r="M11" s="155"/>
      <c r="N11" s="155"/>
    </row>
    <row r="12" spans="1:14" x14ac:dyDescent="0.3">
      <c r="A12" s="155"/>
      <c r="B12" s="125" t="s">
        <v>244</v>
      </c>
      <c r="C12" s="129">
        <f>+'Cuadro Subindicadores 2.4.1'!E$29</f>
        <v>72.107664277776166</v>
      </c>
      <c r="D12" s="130">
        <f>+'Cuadro Subindicadores 2.4.1'!H$29</f>
        <v>2.3104467343757396</v>
      </c>
      <c r="E12" s="130">
        <f>+'Cuadro Subindicadores 2.4.1'!K$29</f>
        <v>95.250911788972402</v>
      </c>
      <c r="F12" s="130">
        <f>+'Cuadro Subindicadores 2.4.1'!N$29</f>
        <v>99.73797756639587</v>
      </c>
      <c r="G12" s="130">
        <f>+'Cuadro Subindicadores 2.4.1'!Q$29</f>
        <v>42.157466457765572</v>
      </c>
      <c r="H12" s="130">
        <f>+'Cuadro Subindicadores 2.4.1'!T$29</f>
        <v>32.213376180743623</v>
      </c>
      <c r="I12" s="130">
        <f>+'Cuadro Subindicadores 2.4.1'!W$29</f>
        <v>59.244820986073833</v>
      </c>
      <c r="J12" s="130">
        <f>+'Cuadro Subindicadores 2.4.1'!Z$29</f>
        <v>30.394730205518922</v>
      </c>
      <c r="K12" s="130">
        <f>+'Cuadro Subindicadores 2.4.1'!AC$29</f>
        <v>98.457324189618362</v>
      </c>
      <c r="L12" s="130">
        <f>+'Cuadro Subindicadores 2.4.1'!AF$29</f>
        <v>66.028610638625068</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D7DD3312-654C-4CB2-83C2-B1FDB1B1775B}"/>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E5AAB-237C-46F8-B1DB-B078F8EB6D6A}">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288</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2.4.1'!C$30</f>
        <v>63.290928279006799</v>
      </c>
      <c r="D10" s="130">
        <f>+'Cuadro Subindicadores 2.4.1'!F$30</f>
        <v>85.213099405843167</v>
      </c>
      <c r="E10" s="130">
        <f>+'Cuadro Subindicadores 2.4.1'!I$30</f>
        <v>8.069710361060503</v>
      </c>
      <c r="F10" s="130">
        <f>+'Cuadro Subindicadores 2.4.1'!L$30</f>
        <v>0.49129410812717972</v>
      </c>
      <c r="G10" s="130">
        <f>+'Cuadro Subindicadores 2.4.1'!O$30</f>
        <v>1.0724894307316111</v>
      </c>
      <c r="H10" s="130">
        <f>+'Cuadro Subindicadores 2.4.1'!R$30</f>
        <v>4.1310290224775059</v>
      </c>
      <c r="I10" s="130">
        <f>+'Cuadro Subindicadores 2.4.1'!U$30</f>
        <v>0</v>
      </c>
      <c r="J10" s="130">
        <f>+'Cuadro Subindicadores 2.4.1'!X$30</f>
        <v>55.119701983361246</v>
      </c>
      <c r="K10" s="130">
        <f>+'Cuadro Subindicadores 2.4.1'!AA$30</f>
        <v>30.884206373723671</v>
      </c>
      <c r="L10" s="130">
        <f>+'Cuadro Subindicadores 2.4.1'!AD$30</f>
        <v>1.6176208282182021</v>
      </c>
      <c r="M10" s="155"/>
      <c r="N10" s="155"/>
    </row>
    <row r="11" spans="1:14" x14ac:dyDescent="0.3">
      <c r="A11" s="155"/>
      <c r="B11" s="124" t="s">
        <v>243</v>
      </c>
      <c r="C11" s="129">
        <f>+'Cuadro Subindicadores 2.4.1'!D$30</f>
        <v>9.7572385281703973</v>
      </c>
      <c r="D11" s="130">
        <f>+'Cuadro Subindicadores 2.4.1'!G$30</f>
        <v>14.782096030183686</v>
      </c>
      <c r="E11" s="130">
        <f>+'Cuadro Subindicadores 2.4.1'!J$30</f>
        <v>0.35243090731690369</v>
      </c>
      <c r="F11" s="130">
        <f>+'Cuadro Subindicadores 2.4.1'!M$30</f>
        <v>0.12451130392589467</v>
      </c>
      <c r="G11" s="130">
        <f>+'Cuadro Subindicadores 2.4.1'!P$30</f>
        <v>1.9650821297489872E-2</v>
      </c>
      <c r="H11" s="130">
        <f>+'Cuadro Subindicadores 2.4.1'!S$30</f>
        <v>0.11301254977488479</v>
      </c>
      <c r="I11" s="130">
        <f>+'Cuadro Subindicadores 2.4.1'!V$30</f>
        <v>7.7858459869645333</v>
      </c>
      <c r="J11" s="130">
        <f>+'Cuadro Subindicadores 2.4.1'!Y$30</f>
        <v>0</v>
      </c>
      <c r="K11" s="130">
        <f>+'Cuadro Subindicadores 2.4.1'!AB$30</f>
        <v>8.7129999280331774</v>
      </c>
      <c r="L11" s="130">
        <f>+'Cuadro Subindicadores 2.4.1'!AE$30</f>
        <v>4.8191711810853342</v>
      </c>
      <c r="M11" s="155"/>
      <c r="N11" s="155"/>
    </row>
    <row r="12" spans="1:14" x14ac:dyDescent="0.3">
      <c r="A12" s="155"/>
      <c r="B12" s="125" t="s">
        <v>244</v>
      </c>
      <c r="C12" s="129">
        <f>+'Cuadro Subindicadores 2.4.1'!E$30</f>
        <v>26.951833192822804</v>
      </c>
      <c r="D12" s="130">
        <f>+'Cuadro Subindicadores 2.4.1'!H$30</f>
        <v>4.8045639731351944E-3</v>
      </c>
      <c r="E12" s="130">
        <f>+'Cuadro Subindicadores 2.4.1'!K$30</f>
        <v>91.577858731622584</v>
      </c>
      <c r="F12" s="130">
        <f>+'Cuadro Subindicadores 2.4.1'!N$30</f>
        <v>99.384194587946922</v>
      </c>
      <c r="G12" s="130">
        <f>+'Cuadro Subindicadores 2.4.1'!Q$30</f>
        <v>98.907859747970903</v>
      </c>
      <c r="H12" s="130">
        <f>+'Cuadro Subindicadores 2.4.1'!T$30</f>
        <v>95.755958427747629</v>
      </c>
      <c r="I12" s="130">
        <f>+'Cuadro Subindicadores 2.4.1'!W$30</f>
        <v>92.214154013035468</v>
      </c>
      <c r="J12" s="130">
        <f>+'Cuadro Subindicadores 2.4.1'!Z$30</f>
        <v>44.880298016638747</v>
      </c>
      <c r="K12" s="130">
        <f>+'Cuadro Subindicadores 2.4.1'!AC$30</f>
        <v>60.402793698243151</v>
      </c>
      <c r="L12" s="130">
        <f>+'Cuadro Subindicadores 2.4.1'!AF$30</f>
        <v>93.563207990696469</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B94BDD26-6B29-4821-916F-5FBA91F07E66}"/>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206F2-2C0D-4075-8771-14B5D554D857}">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289</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2.4.1'!C$31</f>
        <v>14.453260927104076</v>
      </c>
      <c r="D10" s="130">
        <f>+'Cuadro Subindicadores 2.4.1'!F$31</f>
        <v>85.336590053664395</v>
      </c>
      <c r="E10" s="130">
        <f>+'Cuadro Subindicadores 2.4.1'!I$31</f>
        <v>0.26655806161631718</v>
      </c>
      <c r="F10" s="130">
        <f>+'Cuadro Subindicadores 2.4.1'!L$31</f>
        <v>5.7476952175002261</v>
      </c>
      <c r="G10" s="130">
        <f>+'Cuadro Subindicadores 2.4.1'!O$31</f>
        <v>11.910224154362146</v>
      </c>
      <c r="H10" s="130">
        <f>+'Cuadro Subindicadores 2.4.1'!R$31</f>
        <v>38.936106131327335</v>
      </c>
      <c r="I10" s="130">
        <f>+'Cuadro Subindicadores 2.4.1'!U$31</f>
        <v>4.1301154623676471E-2</v>
      </c>
      <c r="J10" s="130">
        <f>+'Cuadro Subindicadores 2.4.1'!X$31</f>
        <v>63.058712873987425</v>
      </c>
      <c r="K10" s="130">
        <f>+'Cuadro Subindicadores 2.4.1'!AA$31</f>
        <v>0</v>
      </c>
      <c r="L10" s="130">
        <f>+'Cuadro Subindicadores 2.4.1'!AD$31</f>
        <v>13.987912043934775</v>
      </c>
      <c r="M10" s="155"/>
      <c r="N10" s="155"/>
    </row>
    <row r="11" spans="1:14" x14ac:dyDescent="0.3">
      <c r="A11" s="155"/>
      <c r="B11" s="124" t="s">
        <v>243</v>
      </c>
      <c r="C11" s="129">
        <f>+'Cuadro Subindicadores 2.4.1'!D$31</f>
        <v>38.689993710503131</v>
      </c>
      <c r="D11" s="130">
        <f>+'Cuadro Subindicadores 2.4.1'!G$31</f>
        <v>12.181651803957831</v>
      </c>
      <c r="E11" s="130">
        <f>+'Cuadro Subindicadores 2.4.1'!J$31</f>
        <v>2.5176467553293049</v>
      </c>
      <c r="F11" s="130">
        <f>+'Cuadro Subindicadores 2.4.1'!M$31</f>
        <v>0.26766453981181981</v>
      </c>
      <c r="G11" s="130">
        <f>+'Cuadro Subindicadores 2.4.1'!P$31</f>
        <v>4.6015101841028052</v>
      </c>
      <c r="H11" s="130">
        <f>+'Cuadro Subindicadores 2.4.1'!S$31</f>
        <v>2.1707261608423645</v>
      </c>
      <c r="I11" s="130">
        <f>+'Cuadro Subindicadores 2.4.1'!V$31</f>
        <v>30.74866086777811</v>
      </c>
      <c r="J11" s="130">
        <f>+'Cuadro Subindicadores 2.4.1'!Y$31</f>
        <v>9.0675949344013129E-2</v>
      </c>
      <c r="K11" s="130">
        <f>+'Cuadro Subindicadores 2.4.1'!AB$31</f>
        <v>2.093099902960668E-4</v>
      </c>
      <c r="L11" s="130">
        <f>+'Cuadro Subindicadores 2.4.1'!AE$31</f>
        <v>35.411406746862454</v>
      </c>
      <c r="M11" s="155"/>
      <c r="N11" s="155"/>
    </row>
    <row r="12" spans="1:14" x14ac:dyDescent="0.3">
      <c r="A12" s="155"/>
      <c r="B12" s="125" t="s">
        <v>244</v>
      </c>
      <c r="C12" s="129">
        <f>+'Cuadro Subindicadores 2.4.1'!E$31</f>
        <v>46.856745362392779</v>
      </c>
      <c r="D12" s="130">
        <f>+'Cuadro Subindicadores 2.4.1'!H$31</f>
        <v>2.4817581423777719</v>
      </c>
      <c r="E12" s="130">
        <f>+'Cuadro Subindicadores 2.4.1'!K$31</f>
        <v>97.215795183054382</v>
      </c>
      <c r="F12" s="130">
        <f>+'Cuadro Subindicadores 2.4.1'!N$31</f>
        <v>93.984640242687973</v>
      </c>
      <c r="G12" s="130">
        <f>+'Cuadro Subindicadores 2.4.1'!Q$31</f>
        <v>83.488265661535038</v>
      </c>
      <c r="H12" s="130">
        <f>+'Cuadro Subindicadores 2.4.1'!T$31</f>
        <v>58.893167707830315</v>
      </c>
      <c r="I12" s="130">
        <f>+'Cuadro Subindicadores 2.4.1'!W$31</f>
        <v>69.210037977598219</v>
      </c>
      <c r="J12" s="130">
        <f>+'Cuadro Subindicadores 2.4.1'!Z$31</f>
        <v>36.850611176668572</v>
      </c>
      <c r="K12" s="130">
        <f>+'Cuadro Subindicadores 2.4.1'!AC$31</f>
        <v>99.999790690009689</v>
      </c>
      <c r="L12" s="130">
        <f>+'Cuadro Subindicadores 2.4.1'!AF$31</f>
        <v>50.600681209202783</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62B6FCEF-4FD1-482E-B1C5-A33723A466D2}"/>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7CC0-B616-4189-AAA7-503E05B1F6A9}">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290</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2.4.1'!C$32</f>
        <v>8.8528680645573381</v>
      </c>
      <c r="D10" s="130">
        <f>+'Cuadro Subindicadores 2.4.1'!F$32</f>
        <v>70.808726726906869</v>
      </c>
      <c r="E10" s="130">
        <f>+'Cuadro Subindicadores 2.4.1'!I$32</f>
        <v>3.6897660741482889</v>
      </c>
      <c r="F10" s="130">
        <f>+'Cuadro Subindicadores 2.4.1'!L$32</f>
        <v>0.68512130046740438</v>
      </c>
      <c r="G10" s="130">
        <f>+'Cuadro Subindicadores 2.4.1'!O$32</f>
        <v>36.572930636317452</v>
      </c>
      <c r="H10" s="130">
        <f>+'Cuadro Subindicadores 2.4.1'!R$32</f>
        <v>39.072233618948211</v>
      </c>
      <c r="I10" s="130">
        <f>+'Cuadro Subindicadores 2.4.1'!U$32</f>
        <v>0.19495023067473299</v>
      </c>
      <c r="J10" s="130">
        <f>+'Cuadro Subindicadores 2.4.1'!X$32</f>
        <v>52.346456143796146</v>
      </c>
      <c r="K10" s="130">
        <f>+'Cuadro Subindicadores 2.4.1'!AA$32</f>
        <v>0</v>
      </c>
      <c r="L10" s="130">
        <f>+'Cuadro Subindicadores 2.4.1'!AD$32</f>
        <v>20.07722376943838</v>
      </c>
      <c r="M10" s="155"/>
      <c r="N10" s="155"/>
    </row>
    <row r="11" spans="1:14" x14ac:dyDescent="0.3">
      <c r="A11" s="155"/>
      <c r="B11" s="124" t="s">
        <v>243</v>
      </c>
      <c r="C11" s="129">
        <f>+'Cuadro Subindicadores 2.4.1'!D$32</f>
        <v>47.958345588967248</v>
      </c>
      <c r="D11" s="130">
        <f>+'Cuadro Subindicadores 2.4.1'!G$32</f>
        <v>25.937672432776427</v>
      </c>
      <c r="E11" s="130">
        <f>+'Cuadro Subindicadores 2.4.1'!J$32</f>
        <v>2.3521988252100381</v>
      </c>
      <c r="F11" s="130">
        <f>+'Cuadro Subindicadores 2.4.1'!M$32</f>
        <v>8.80428430401915E-4</v>
      </c>
      <c r="G11" s="130">
        <f>+'Cuadro Subindicadores 2.4.1'!P$32</f>
        <v>7.5490991799630009</v>
      </c>
      <c r="H11" s="130">
        <f>+'Cuadro Subindicadores 2.4.1'!S$32</f>
        <v>7.6032394045941087</v>
      </c>
      <c r="I11" s="130">
        <f>+'Cuadro Subindicadores 2.4.1'!V$32</f>
        <v>59.068579355127468</v>
      </c>
      <c r="J11" s="130">
        <f>+'Cuadro Subindicadores 2.4.1'!Y$32</f>
        <v>0.41731063539126267</v>
      </c>
      <c r="K11" s="130">
        <f>+'Cuadro Subindicadores 2.4.1'!AB$32</f>
        <v>3.1619393276623211</v>
      </c>
      <c r="L11" s="130">
        <f>+'Cuadro Subindicadores 2.4.1'!AE$32</f>
        <v>19.698104825598321</v>
      </c>
      <c r="M11" s="155"/>
      <c r="N11" s="155"/>
    </row>
    <row r="12" spans="1:14" x14ac:dyDescent="0.3">
      <c r="A12" s="155"/>
      <c r="B12" s="125" t="s">
        <v>244</v>
      </c>
      <c r="C12" s="129">
        <f>+'Cuadro Subindicadores 2.4.1'!E$32</f>
        <v>43.188786346475425</v>
      </c>
      <c r="D12" s="130">
        <f>+'Cuadro Subindicadores 2.4.1'!H$32</f>
        <v>3.2536008403166972</v>
      </c>
      <c r="E12" s="130">
        <f>+'Cuadro Subindicadores 2.4.1'!K$32</f>
        <v>93.958035100641666</v>
      </c>
      <c r="F12" s="130">
        <f>+'Cuadro Subindicadores 2.4.1'!N$32</f>
        <v>99.313998271102193</v>
      </c>
      <c r="G12" s="130">
        <f>+'Cuadro Subindicadores 2.4.1'!Q$32</f>
        <v>55.877970183719547</v>
      </c>
      <c r="H12" s="130">
        <f>+'Cuadro Subindicadores 2.4.1'!T$32</f>
        <v>53.324526976457676</v>
      </c>
      <c r="I12" s="130">
        <f>+'Cuadro Subindicadores 2.4.1'!W$32</f>
        <v>40.736470414197804</v>
      </c>
      <c r="J12" s="130">
        <f>+'Cuadro Subindicadores 2.4.1'!Z$32</f>
        <v>47.236233220812593</v>
      </c>
      <c r="K12" s="130">
        <f>+'Cuadro Subindicadores 2.4.1'!AC$32</f>
        <v>96.838060672337676</v>
      </c>
      <c r="L12" s="130">
        <f>+'Cuadro Subindicadores 2.4.1'!AF$32</f>
        <v>60.224671404963296</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87C96BC4-C281-48FF-AC3E-C30EED3610E7}"/>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0B12-A799-4470-9D17-5AE45E0B84AB}">
  <dimension ref="A1:AE53"/>
  <sheetViews>
    <sheetView showGridLines="0" topLeftCell="D11"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291</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2.4.1'!C$34</f>
        <v>16.097033528297917</v>
      </c>
      <c r="D10" s="130">
        <f>+'Cuadro Subindicadores 2.4.1'!F$34</f>
        <v>70.907271666179312</v>
      </c>
      <c r="E10" s="130">
        <f>+'Cuadro Subindicadores 2.4.1'!I$34</f>
        <v>1.4586559516133821</v>
      </c>
      <c r="F10" s="130">
        <f>+'Cuadro Subindicadores 2.4.1'!L$34</f>
        <v>3.0085174099368177</v>
      </c>
      <c r="G10" s="130">
        <f>+'Cuadro Subindicadores 2.4.1'!O$34</f>
        <v>28.975778184059237</v>
      </c>
      <c r="H10" s="130">
        <f>+'Cuadro Subindicadores 2.4.1'!R$34</f>
        <v>15.514513574455624</v>
      </c>
      <c r="I10" s="130">
        <f>+'Cuadro Subindicadores 2.4.1'!U$34</f>
        <v>9.213035190506684E-2</v>
      </c>
      <c r="J10" s="130">
        <f>+'Cuadro Subindicadores 2.4.1'!X$34</f>
        <v>26.58147826694649</v>
      </c>
      <c r="K10" s="130">
        <f>+'Cuadro Subindicadores 2.4.1'!AA$34</f>
        <v>0</v>
      </c>
      <c r="L10" s="130">
        <f>+'Cuadro Subindicadores 2.4.1'!AD$34</f>
        <v>11.10006806165574</v>
      </c>
      <c r="M10" s="155"/>
      <c r="N10" s="155"/>
    </row>
    <row r="11" spans="1:14" x14ac:dyDescent="0.3">
      <c r="A11" s="155"/>
      <c r="B11" s="124" t="s">
        <v>243</v>
      </c>
      <c r="C11" s="129">
        <f>+'Cuadro Subindicadores 2.4.1'!D$34</f>
        <v>70.716410080262008</v>
      </c>
      <c r="D11" s="130">
        <f>+'Cuadro Subindicadores 2.4.1'!G$34</f>
        <v>27.381298291002352</v>
      </c>
      <c r="E11" s="130">
        <f>+'Cuadro Subindicadores 2.4.1'!J$34</f>
        <v>6.6747628042712295</v>
      </c>
      <c r="F11" s="130">
        <f>+'Cuadro Subindicadores 2.4.1'!M$34</f>
        <v>0.83015414456343439</v>
      </c>
      <c r="G11" s="130">
        <f>+'Cuadro Subindicadores 2.4.1'!P$34</f>
        <v>5.921128907743257</v>
      </c>
      <c r="H11" s="130">
        <f>+'Cuadro Subindicadores 2.4.1'!S$34</f>
        <v>12.339308813459416</v>
      </c>
      <c r="I11" s="130">
        <f>+'Cuadro Subindicadores 2.4.1'!V$34</f>
        <v>56.144057362427304</v>
      </c>
      <c r="J11" s="130">
        <f>+'Cuadro Subindicadores 2.4.1'!Y$34</f>
        <v>2.4159575997503346E-2</v>
      </c>
      <c r="K11" s="130">
        <f>+'Cuadro Subindicadores 2.4.1'!AB$34</f>
        <v>0.69346817255521087</v>
      </c>
      <c r="L11" s="130">
        <f>+'Cuadro Subindicadores 2.4.1'!AE$34</f>
        <v>42.257789528598124</v>
      </c>
      <c r="M11" s="155"/>
      <c r="N11" s="155"/>
    </row>
    <row r="12" spans="1:14" x14ac:dyDescent="0.3">
      <c r="A12" s="155"/>
      <c r="B12" s="125" t="s">
        <v>244</v>
      </c>
      <c r="C12" s="129">
        <f>+'Cuadro Subindicadores 2.4.1'!E$34</f>
        <v>13.186556391440089</v>
      </c>
      <c r="D12" s="130">
        <f>+'Cuadro Subindicadores 2.4.1'!H$34</f>
        <v>1.711430042818328</v>
      </c>
      <c r="E12" s="130">
        <f>+'Cuadro Subindicadores 2.4.1'!K$34</f>
        <v>91.86658124411538</v>
      </c>
      <c r="F12" s="130">
        <f>+'Cuadro Subindicadores 2.4.1'!N$34</f>
        <v>96.161328445499748</v>
      </c>
      <c r="G12" s="130">
        <f>+'Cuadro Subindicadores 2.4.1'!Q$34</f>
        <v>65.103092908197496</v>
      </c>
      <c r="H12" s="130">
        <f>+'Cuadro Subindicadores 2.4.1'!T$34</f>
        <v>72.146177612084955</v>
      </c>
      <c r="I12" s="130">
        <f>+'Cuadro Subindicadores 2.4.1'!W$34</f>
        <v>43.763812285667633</v>
      </c>
      <c r="J12" s="130">
        <f>+'Cuadro Subindicadores 2.4.1'!Z$34</f>
        <v>73.394362157056008</v>
      </c>
      <c r="K12" s="130">
        <f>+'Cuadro Subindicadores 2.4.1'!AC$34</f>
        <v>99.306531827444786</v>
      </c>
      <c r="L12" s="130">
        <f>+'Cuadro Subindicadores 2.4.1'!AF$34</f>
        <v>46.642142409746143</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02417500-E9D1-4287-856B-6BF2D50EE48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522F1-9116-4C36-AE9D-98F902763DC9}">
  <dimension ref="A1:AE53"/>
  <sheetViews>
    <sheetView showGridLines="0" topLeftCell="E1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292</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2.4.1'!C$35</f>
        <v>19.138245397642294</v>
      </c>
      <c r="D10" s="130">
        <f>+'Cuadro Subindicadores 2.4.1'!F$35</f>
        <v>52.508723015009309</v>
      </c>
      <c r="E10" s="130">
        <f>+'Cuadro Subindicadores 2.4.1'!I$35</f>
        <v>2.1507995716508845</v>
      </c>
      <c r="F10" s="130">
        <f>+'Cuadro Subindicadores 2.4.1'!L$35</f>
        <v>10.576560024473261</v>
      </c>
      <c r="G10" s="130">
        <f>+'Cuadro Subindicadores 2.4.1'!O$35</f>
        <v>65.487921216579466</v>
      </c>
      <c r="H10" s="130">
        <f>+'Cuadro Subindicadores 2.4.1'!R$35</f>
        <v>40.101067043850378</v>
      </c>
      <c r="I10" s="130">
        <f>+'Cuadro Subindicadores 2.4.1'!U$35</f>
        <v>0.10013864047734547</v>
      </c>
      <c r="J10" s="130">
        <f>+'Cuadro Subindicadores 2.4.1'!X$35</f>
        <v>28.229686403393313</v>
      </c>
      <c r="K10" s="130">
        <f>+'Cuadro Subindicadores 2.4.1'!AA$35</f>
        <v>0</v>
      </c>
      <c r="L10" s="130">
        <f>+'Cuadro Subindicadores 2.4.1'!AD$35</f>
        <v>6.6505401854196577</v>
      </c>
      <c r="M10" s="155"/>
      <c r="N10" s="155"/>
    </row>
    <row r="11" spans="1:14" x14ac:dyDescent="0.3">
      <c r="A11" s="155"/>
      <c r="B11" s="124" t="s">
        <v>243</v>
      </c>
      <c r="C11" s="129">
        <f>+'Cuadro Subindicadores 2.4.1'!D$35</f>
        <v>50.646693654107111</v>
      </c>
      <c r="D11" s="130">
        <f>+'Cuadro Subindicadores 2.4.1'!G$35</f>
        <v>42.831204931302096</v>
      </c>
      <c r="E11" s="130">
        <f>+'Cuadro Subindicadores 2.4.1'!J$35</f>
        <v>3.5571812987360021</v>
      </c>
      <c r="F11" s="130">
        <f>+'Cuadro Subindicadores 2.4.1'!M$35</f>
        <v>2.0859823680018184</v>
      </c>
      <c r="G11" s="130">
        <f>+'Cuadro Subindicadores 2.4.1'!P$35</f>
        <v>8.0231149039202396</v>
      </c>
      <c r="H11" s="130">
        <f>+'Cuadro Subindicadores 2.4.1'!S$35</f>
        <v>7.3200949608693495</v>
      </c>
      <c r="I11" s="130">
        <f>+'Cuadro Subindicadores 2.4.1'!V$35</f>
        <v>57.47906846991723</v>
      </c>
      <c r="J11" s="130">
        <f>+'Cuadro Subindicadores 2.4.1'!Y$35</f>
        <v>0.54667400868672233</v>
      </c>
      <c r="K11" s="130">
        <f>+'Cuadro Subindicadores 2.4.1'!AB$35</f>
        <v>0.51834434527204443</v>
      </c>
      <c r="L11" s="130">
        <f>+'Cuadro Subindicadores 2.4.1'!AE$35</f>
        <v>42.812216783152444</v>
      </c>
      <c r="M11" s="155"/>
      <c r="N11" s="155"/>
    </row>
    <row r="12" spans="1:14" x14ac:dyDescent="0.3">
      <c r="A12" s="155"/>
      <c r="B12" s="125" t="s">
        <v>244</v>
      </c>
      <c r="C12" s="129">
        <f>+'Cuadro Subindicadores 2.4.1'!E$35</f>
        <v>30.215060948250599</v>
      </c>
      <c r="D12" s="130">
        <f>+'Cuadro Subindicadores 2.4.1'!H$35</f>
        <v>4.6600720536885856</v>
      </c>
      <c r="E12" s="130">
        <f>+'Cuadro Subindicadores 2.4.1'!K$35</f>
        <v>94.292019129613109</v>
      </c>
      <c r="F12" s="130">
        <f>+'Cuadro Subindicadores 2.4.1'!N$35</f>
        <v>87.337457607524925</v>
      </c>
      <c r="G12" s="130">
        <f>+'Cuadro Subindicadores 2.4.1'!Q$35</f>
        <v>26.48896387950029</v>
      </c>
      <c r="H12" s="130">
        <f>+'Cuadro Subindicadores 2.4.1'!T$35</f>
        <v>52.57883799528026</v>
      </c>
      <c r="I12" s="130">
        <f>+'Cuadro Subindicadores 2.4.1'!W$35</f>
        <v>42.420792889605437</v>
      </c>
      <c r="J12" s="130">
        <f>+'Cuadro Subindicadores 2.4.1'!Z$35</f>
        <v>71.223639587919962</v>
      </c>
      <c r="K12" s="130">
        <f>+'Cuadro Subindicadores 2.4.1'!AC$35</f>
        <v>99.481655654727959</v>
      </c>
      <c r="L12" s="130">
        <f>+'Cuadro Subindicadores 2.4.1'!AF$35</f>
        <v>50.537243031427906</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4904782F-17B5-4114-B5E9-9AD6FBB101BD}"/>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2D00-9460-44FB-B45C-9FF930CDA3C2}">
  <dimension ref="A1:AE53"/>
  <sheetViews>
    <sheetView showGridLines="0" topLeftCell="A9"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293</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2.4.1'!C$36</f>
        <v>7.461525713344483</v>
      </c>
      <c r="D10" s="130">
        <f>+'Cuadro Subindicadores 2.4.1'!F$36</f>
        <v>55.754377145404064</v>
      </c>
      <c r="E10" s="130">
        <f>+'Cuadro Subindicadores 2.4.1'!I$36</f>
        <v>3.7191166431159162</v>
      </c>
      <c r="F10" s="130">
        <f>+'Cuadro Subindicadores 2.4.1'!L$36</f>
        <v>17.517299123111258</v>
      </c>
      <c r="G10" s="130">
        <f>+'Cuadro Subindicadores 2.4.1'!O$36</f>
        <v>28.606438714431942</v>
      </c>
      <c r="H10" s="130">
        <f>+'Cuadro Subindicadores 2.4.1'!R$36</f>
        <v>10.079937010920414</v>
      </c>
      <c r="I10" s="130">
        <f>+'Cuadro Subindicadores 2.4.1'!U$36</f>
        <v>0.12390415630647193</v>
      </c>
      <c r="J10" s="130">
        <f>+'Cuadro Subindicadores 2.4.1'!X$36</f>
        <v>72.978518141998407</v>
      </c>
      <c r="K10" s="130">
        <f>+'Cuadro Subindicadores 2.4.1'!AA$36</f>
        <v>4.6223731324330563E-5</v>
      </c>
      <c r="L10" s="130">
        <f>+'Cuadro Subindicadores 2.4.1'!AD$36</f>
        <v>20.547156671352791</v>
      </c>
      <c r="M10" s="155"/>
      <c r="N10" s="155"/>
    </row>
    <row r="11" spans="1:14" x14ac:dyDescent="0.3">
      <c r="A11" s="155"/>
      <c r="B11" s="124" t="s">
        <v>243</v>
      </c>
      <c r="C11" s="129">
        <f>+'Cuadro Subindicadores 2.4.1'!D$36</f>
        <v>39.107310544561919</v>
      </c>
      <c r="D11" s="130">
        <f>+'Cuadro Subindicadores 2.4.1'!G$36</f>
        <v>38.075735532596831</v>
      </c>
      <c r="E11" s="130">
        <f>+'Cuadro Subindicadores 2.4.1'!J$36</f>
        <v>11.626470245083571</v>
      </c>
      <c r="F11" s="130">
        <f>+'Cuadro Subindicadores 2.4.1'!M$36</f>
        <v>8.9277858057003652</v>
      </c>
      <c r="G11" s="130">
        <f>+'Cuadro Subindicadores 2.4.1'!P$36</f>
        <v>25.548668107238885</v>
      </c>
      <c r="H11" s="130">
        <f>+'Cuadro Subindicadores 2.4.1'!S$36</f>
        <v>20.287513635278692</v>
      </c>
      <c r="I11" s="130">
        <f>+'Cuadro Subindicadores 2.4.1'!V$36</f>
        <v>46.944542746110564</v>
      </c>
      <c r="J11" s="130">
        <f>+'Cuadro Subindicadores 2.4.1'!Y$36</f>
        <v>0.13878241982649084</v>
      </c>
      <c r="K11" s="130">
        <f>+'Cuadro Subindicadores 2.4.1'!AB$36</f>
        <v>0.13853541176222645</v>
      </c>
      <c r="L11" s="130">
        <f>+'Cuadro Subindicadores 2.4.1'!AE$36</f>
        <v>12.846775493124884</v>
      </c>
      <c r="M11" s="155"/>
      <c r="N11" s="155"/>
    </row>
    <row r="12" spans="1:14" x14ac:dyDescent="0.3">
      <c r="A12" s="155"/>
      <c r="B12" s="125" t="s">
        <v>244</v>
      </c>
      <c r="C12" s="129">
        <f>+'Cuadro Subindicadores 2.4.1'!E$36</f>
        <v>53.431163742093581</v>
      </c>
      <c r="D12" s="130">
        <f>+'Cuadro Subindicadores 2.4.1'!H$36</f>
        <v>6.1698873219990906</v>
      </c>
      <c r="E12" s="130">
        <f>+'Cuadro Subindicadores 2.4.1'!K$36</f>
        <v>84.654413111800523</v>
      </c>
      <c r="F12" s="130">
        <f>+'Cuadro Subindicadores 2.4.1'!N$36</f>
        <v>73.554915071188361</v>
      </c>
      <c r="G12" s="130">
        <f>+'Cuadro Subindicadores 2.4.1'!Q$36</f>
        <v>45.84489317832918</v>
      </c>
      <c r="H12" s="130">
        <f>+'Cuadro Subindicadores 2.4.1'!T$36</f>
        <v>69.632549353800897</v>
      </c>
      <c r="I12" s="130">
        <f>+'Cuadro Subindicadores 2.4.1'!W$36</f>
        <v>52.931553097582949</v>
      </c>
      <c r="J12" s="130">
        <f>+'Cuadro Subindicadores 2.4.1'!Z$36</f>
        <v>26.882699438175102</v>
      </c>
      <c r="K12" s="130">
        <f>+'Cuadro Subindicadores 2.4.1'!AC$36</f>
        <v>99.861418364506449</v>
      </c>
      <c r="L12" s="130">
        <f>+'Cuadro Subindicadores 2.4.1'!AF$36</f>
        <v>66.606067835522325</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62604C8F-A779-4441-B5E3-2285F93AA6D4}"/>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B621-0155-4820-AACD-A1C3F084D23B}">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294</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2.4.1'!C$38</f>
        <v>5.2586515441602657</v>
      </c>
      <c r="D10" s="130">
        <f>+'Cuadro Subindicadores 2.4.1'!F$38</f>
        <v>84.358351674770631</v>
      </c>
      <c r="E10" s="130">
        <f>+'Cuadro Subindicadores 2.4.1'!I$38</f>
        <v>7.1996529611941291</v>
      </c>
      <c r="F10" s="130">
        <f>+'Cuadro Subindicadores 2.4.1'!L$38</f>
        <v>0.32103694395602012</v>
      </c>
      <c r="G10" s="130">
        <f>+'Cuadro Subindicadores 2.4.1'!O$38</f>
        <v>22.780070024972922</v>
      </c>
      <c r="H10" s="130">
        <f>+'Cuadro Subindicadores 2.4.1'!R$38</f>
        <v>51.678546975265213</v>
      </c>
      <c r="I10" s="130">
        <f>+'Cuadro Subindicadores 2.4.1'!U$38</f>
        <v>0.35219535054350515</v>
      </c>
      <c r="J10" s="130">
        <f>+'Cuadro Subindicadores 2.4.1'!X$38</f>
        <v>70.277679007842082</v>
      </c>
      <c r="K10" s="130">
        <f>+'Cuadro Subindicadores 2.4.1'!AA$38</f>
        <v>0</v>
      </c>
      <c r="L10" s="130">
        <f>+'Cuadro Subindicadores 2.4.1'!AD$38</f>
        <v>1.9013513816594978</v>
      </c>
      <c r="M10" s="155"/>
      <c r="N10" s="155"/>
    </row>
    <row r="11" spans="1:14" x14ac:dyDescent="0.3">
      <c r="A11" s="155"/>
      <c r="B11" s="124" t="s">
        <v>243</v>
      </c>
      <c r="C11" s="129">
        <f>+'Cuadro Subindicadores 2.4.1'!D$38</f>
        <v>41.203960586315063</v>
      </c>
      <c r="D11" s="130">
        <f>+'Cuadro Subindicadores 2.4.1'!G$38</f>
        <v>15.223946985404998</v>
      </c>
      <c r="E11" s="130">
        <f>+'Cuadro Subindicadores 2.4.1'!J$38</f>
        <v>4.6136564809292793</v>
      </c>
      <c r="F11" s="130">
        <f>+'Cuadro Subindicadores 2.4.1'!M$38</f>
        <v>3.1661103778395552E-2</v>
      </c>
      <c r="G11" s="130">
        <f>+'Cuadro Subindicadores 2.4.1'!P$38</f>
        <v>1.5953254886655992</v>
      </c>
      <c r="H11" s="130">
        <f>+'Cuadro Subindicadores 2.4.1'!S$38</f>
        <v>8.4995641357531788</v>
      </c>
      <c r="I11" s="130">
        <f>+'Cuadro Subindicadores 2.4.1'!V$38</f>
        <v>47.969833989578163</v>
      </c>
      <c r="J11" s="130">
        <f>+'Cuadro Subindicadores 2.4.1'!Y$38</f>
        <v>12.851149847921208</v>
      </c>
      <c r="K11" s="130">
        <f>+'Cuadro Subindicadores 2.4.1'!AB$38</f>
        <v>1.2357938773530512</v>
      </c>
      <c r="L11" s="130">
        <f>+'Cuadro Subindicadores 2.4.1'!AE$38</f>
        <v>42.885804931699596</v>
      </c>
      <c r="M11" s="155"/>
      <c r="N11" s="155"/>
    </row>
    <row r="12" spans="1:14" x14ac:dyDescent="0.3">
      <c r="A12" s="155"/>
      <c r="B12" s="125" t="s">
        <v>244</v>
      </c>
      <c r="C12" s="129">
        <f>+'Cuadro Subindicadores 2.4.1'!E$38</f>
        <v>53.537387869524665</v>
      </c>
      <c r="D12" s="130">
        <f>+'Cuadro Subindicadores 2.4.1'!H$38</f>
        <v>0.41770133982437291</v>
      </c>
      <c r="E12" s="130">
        <f>+'Cuadro Subindicadores 2.4.1'!K$38</f>
        <v>88.186690557876574</v>
      </c>
      <c r="F12" s="130">
        <f>+'Cuadro Subindicadores 2.4.1'!N$38</f>
        <v>99.647301952265593</v>
      </c>
      <c r="G12" s="130">
        <f>+'Cuadro Subindicadores 2.4.1'!Q$38</f>
        <v>75.624604486361463</v>
      </c>
      <c r="H12" s="130">
        <f>+'Cuadro Subindicadores 2.4.1'!T$38</f>
        <v>39.821888888981604</v>
      </c>
      <c r="I12" s="130">
        <f>+'Cuadro Subindicadores 2.4.1'!W$38</f>
        <v>51.677970659878326</v>
      </c>
      <c r="J12" s="130">
        <f>+'Cuadro Subindicadores 2.4.1'!Z$38</f>
        <v>16.871171144236708</v>
      </c>
      <c r="K12" s="130">
        <f>+'Cuadro Subindicadores 2.4.1'!AC$38</f>
        <v>98.764206122646954</v>
      </c>
      <c r="L12" s="130">
        <f>+'Cuadro Subindicadores 2.4.1'!AF$38</f>
        <v>55.212843686640902</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8476E695-A61C-4666-9C77-253F055C06E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4E140-921D-4BB4-8EB5-6ED607448C50}">
  <dimension ref="A1:AE53"/>
  <sheetViews>
    <sheetView showGridLines="0" topLeftCell="F11" zoomScale="80" zoomScaleNormal="80" workbookViewId="0">
      <selection activeCell="I38" sqref="I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295</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2.4.1'!C$39</f>
        <v>5.510139438475778</v>
      </c>
      <c r="D10" s="130">
        <f>+'Cuadro Subindicadores 2.4.1'!F$39</f>
        <v>87.430360653141534</v>
      </c>
      <c r="E10" s="130">
        <f>+'Cuadro Subindicadores 2.4.1'!I$39</f>
        <v>3.7741645429807749</v>
      </c>
      <c r="F10" s="130">
        <f>+'Cuadro Subindicadores 2.4.1'!L$39</f>
        <v>0.63120716994185944</v>
      </c>
      <c r="G10" s="130">
        <f>+'Cuadro Subindicadores 2.4.1'!O$39</f>
        <v>20.705578082280375</v>
      </c>
      <c r="H10" s="130">
        <f>+'Cuadro Subindicadores 2.4.1'!R$39</f>
        <v>20.456529688162075</v>
      </c>
      <c r="I10" s="130">
        <f>+'Cuadro Subindicadores 2.4.1'!U$39</f>
        <v>1.8947693883333578E-2</v>
      </c>
      <c r="J10" s="130">
        <f>+'Cuadro Subindicadores 2.4.1'!X$39</f>
        <v>39.011945444934035</v>
      </c>
      <c r="K10" s="130">
        <f>+'Cuadro Subindicadores 2.4.1'!AA$39</f>
        <v>0</v>
      </c>
      <c r="L10" s="130">
        <f>+'Cuadro Subindicadores 2.4.1'!AD$39</f>
        <v>8.2860015522268426</v>
      </c>
      <c r="M10" s="155"/>
      <c r="N10" s="155"/>
    </row>
    <row r="11" spans="1:14" x14ac:dyDescent="0.3">
      <c r="A11" s="155"/>
      <c r="B11" s="124" t="s">
        <v>243</v>
      </c>
      <c r="C11" s="129">
        <f>+'Cuadro Subindicadores 2.4.1'!D$39</f>
        <v>20.49154571975799</v>
      </c>
      <c r="D11" s="130">
        <f>+'Cuadro Subindicadores 2.4.1'!G$39</f>
        <v>11.331038662373713</v>
      </c>
      <c r="E11" s="130">
        <f>+'Cuadro Subindicadores 2.4.1'!J$39</f>
        <v>11.038927453986432</v>
      </c>
      <c r="F11" s="130">
        <f>+'Cuadro Subindicadores 2.4.1'!M$39</f>
        <v>1.0964495544455233</v>
      </c>
      <c r="G11" s="130">
        <f>+'Cuadro Subindicadores 2.4.1'!P$39</f>
        <v>3.2447690592403746</v>
      </c>
      <c r="H11" s="130">
        <f>+'Cuadro Subindicadores 2.4.1'!S$39</f>
        <v>36.105536683796515</v>
      </c>
      <c r="I11" s="130">
        <f>+'Cuadro Subindicadores 2.4.1'!V$39</f>
        <v>18.611806819025936</v>
      </c>
      <c r="J11" s="130">
        <f>+'Cuadro Subindicadores 2.4.1'!Y$39</f>
        <v>0.18469947944350731</v>
      </c>
      <c r="K11" s="130">
        <f>+'Cuadro Subindicadores 2.4.1'!AB$39</f>
        <v>3.4024744241218825E-2</v>
      </c>
      <c r="L11" s="130">
        <f>+'Cuadro Subindicadores 2.4.1'!AE$39</f>
        <v>15.760138818499581</v>
      </c>
      <c r="M11" s="155"/>
      <c r="N11" s="155"/>
    </row>
    <row r="12" spans="1:14" x14ac:dyDescent="0.3">
      <c r="A12" s="155"/>
      <c r="B12" s="125" t="s">
        <v>244</v>
      </c>
      <c r="C12" s="129">
        <f>+'Cuadro Subindicadores 2.4.1'!E$39</f>
        <v>73.998314841766231</v>
      </c>
      <c r="D12" s="130">
        <f>+'Cuadro Subindicadores 2.4.1'!H$39</f>
        <v>1.2386006844847419</v>
      </c>
      <c r="E12" s="130">
        <f>+'Cuadro Subindicadores 2.4.1'!K$39</f>
        <v>85.186908003032784</v>
      </c>
      <c r="F12" s="130">
        <f>+'Cuadro Subindicadores 2.4.1'!N$39</f>
        <v>98.272343275612599</v>
      </c>
      <c r="G12" s="130">
        <f>+'Cuadro Subindicadores 2.4.1'!Q$39</f>
        <v>76.049652858479249</v>
      </c>
      <c r="H12" s="130">
        <f>+'Cuadro Subindicadores 2.4.1'!T$39</f>
        <v>43.437933628041407</v>
      </c>
      <c r="I12" s="130">
        <f>+'Cuadro Subindicadores 2.4.1'!W$39</f>
        <v>81.369245487090737</v>
      </c>
      <c r="J12" s="130">
        <f>+'Cuadro Subindicadores 2.4.1'!Z$39</f>
        <v>60.803355075622456</v>
      </c>
      <c r="K12" s="130">
        <f>+'Cuadro Subindicadores 2.4.1'!AC$39</f>
        <v>99.965975255758778</v>
      </c>
      <c r="L12" s="130">
        <f>+'Cuadro Subindicadores 2.4.1'!AF$39</f>
        <v>75.95385962927358</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B79FB4D5-7305-4401-8CDB-61BCDFC8074F}"/>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EAB14-180D-47B7-A4E4-73BE63C37921}">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296</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2.4.1'!C$40</f>
        <v>14.664894919598179</v>
      </c>
      <c r="D10" s="130">
        <f>+'Cuadro Subindicadores 2.4.1'!F$40</f>
        <v>81.071185472278756</v>
      </c>
      <c r="E10" s="130">
        <f>+'Cuadro Subindicadores 2.4.1'!I$40</f>
        <v>2.6758462661873375</v>
      </c>
      <c r="F10" s="130">
        <f>+'Cuadro Subindicadores 2.4.1'!L$40</f>
        <v>2.1326141915514785</v>
      </c>
      <c r="G10" s="130">
        <f>+'Cuadro Subindicadores 2.4.1'!O$40</f>
        <v>25.968982032976594</v>
      </c>
      <c r="H10" s="130">
        <f>+'Cuadro Subindicadores 2.4.1'!R$40</f>
        <v>51.031679628452245</v>
      </c>
      <c r="I10" s="130">
        <f>+'Cuadro Subindicadores 2.4.1'!U$40</f>
        <v>0.44301185914852986</v>
      </c>
      <c r="J10" s="130">
        <f>+'Cuadro Subindicadores 2.4.1'!X$40</f>
        <v>58.063544813045908</v>
      </c>
      <c r="K10" s="130">
        <f>+'Cuadro Subindicadores 2.4.1'!AA$40</f>
        <v>5.5156940984191312E-3</v>
      </c>
      <c r="L10" s="130">
        <f>+'Cuadro Subindicadores 2.4.1'!AD$40</f>
        <v>19.290070312764573</v>
      </c>
      <c r="M10" s="155"/>
      <c r="N10" s="155"/>
    </row>
    <row r="11" spans="1:14" x14ac:dyDescent="0.3">
      <c r="A11" s="155"/>
      <c r="B11" s="124" t="s">
        <v>243</v>
      </c>
      <c r="C11" s="129">
        <f>+'Cuadro Subindicadores 2.4.1'!D$40</f>
        <v>31.792077520546229</v>
      </c>
      <c r="D11" s="130">
        <f>+'Cuadro Subindicadores 2.4.1'!G$40</f>
        <v>17.612913302952578</v>
      </c>
      <c r="E11" s="130">
        <f>+'Cuadro Subindicadores 2.4.1'!J$40</f>
        <v>2.2839536337805888</v>
      </c>
      <c r="F11" s="130">
        <f>+'Cuadro Subindicadores 2.4.1'!M$40</f>
        <v>0.18268550010143506</v>
      </c>
      <c r="G11" s="130">
        <f>+'Cuadro Subindicadores 2.4.1'!P$40</f>
        <v>7.6404120308716408</v>
      </c>
      <c r="H11" s="130">
        <f>+'Cuadro Subindicadores 2.4.1'!S$40</f>
        <v>25.592687731665727</v>
      </c>
      <c r="I11" s="130">
        <f>+'Cuadro Subindicadores 2.4.1'!V$40</f>
        <v>45.864066339102614</v>
      </c>
      <c r="J11" s="130">
        <f>+'Cuadro Subindicadores 2.4.1'!Y$40</f>
        <v>0.64683661586574692</v>
      </c>
      <c r="K11" s="130">
        <f>+'Cuadro Subindicadores 2.4.1'!AB$40</f>
        <v>2.9433482097256585E-2</v>
      </c>
      <c r="L11" s="130">
        <f>+'Cuadro Subindicadores 2.4.1'!AE$40</f>
        <v>17.899968872985006</v>
      </c>
      <c r="M11" s="155"/>
      <c r="N11" s="155"/>
    </row>
    <row r="12" spans="1:14" x14ac:dyDescent="0.3">
      <c r="A12" s="155"/>
      <c r="B12" s="125" t="s">
        <v>244</v>
      </c>
      <c r="C12" s="129">
        <f>+'Cuadro Subindicadores 2.4.1'!E$40</f>
        <v>53.543027559855581</v>
      </c>
      <c r="D12" s="130">
        <f>+'Cuadro Subindicadores 2.4.1'!H$40</f>
        <v>1.3159012247686712</v>
      </c>
      <c r="E12" s="130">
        <f>+'Cuadro Subindicadores 2.4.1'!K$40</f>
        <v>95.040200100032081</v>
      </c>
      <c r="F12" s="130">
        <f>+'Cuadro Subindicadores 2.4.1'!N$40</f>
        <v>97.68470030834709</v>
      </c>
      <c r="G12" s="130">
        <f>+'Cuadro Subindicadores 2.4.1'!Q$40</f>
        <v>66.390605936151772</v>
      </c>
      <c r="H12" s="130">
        <f>+'Cuadro Subindicadores 2.4.1'!T$40</f>
        <v>23.375632639882035</v>
      </c>
      <c r="I12" s="130">
        <f>+'Cuadro Subindicadores 2.4.1'!W$40</f>
        <v>53.692921801748859</v>
      </c>
      <c r="J12" s="130">
        <f>+'Cuadro Subindicadores 2.4.1'!Z$40</f>
        <v>41.289618571088347</v>
      </c>
      <c r="K12" s="130">
        <f>+'Cuadro Subindicadores 2.4.1'!AC$40</f>
        <v>99.965050823804319</v>
      </c>
      <c r="L12" s="130">
        <f>+'Cuadro Subindicadores 2.4.1'!AF$40</f>
        <v>62.80996081425041</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3E62ECAE-7B22-43CD-8BAE-47A16D15A33B}"/>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6139-194C-499F-9915-D3BE4E6CAB14}">
  <dimension ref="A1:N68"/>
  <sheetViews>
    <sheetView showGridLines="0" zoomScale="110" zoomScaleNormal="110" workbookViewId="0">
      <selection activeCell="F13" sqref="F13"/>
    </sheetView>
  </sheetViews>
  <sheetFormatPr baseColWidth="10" defaultColWidth="11.42578125" defaultRowHeight="16.5" x14ac:dyDescent="0.3"/>
  <cols>
    <col min="1" max="1" width="36.5703125" style="155" bestFit="1" customWidth="1"/>
    <col min="2" max="2" width="21.42578125" style="155" customWidth="1"/>
    <col min="3" max="9" width="9.42578125" style="155" customWidth="1"/>
    <col min="10" max="13" width="11.42578125" style="155"/>
    <col min="14" max="14" width="19.7109375" style="155" customWidth="1"/>
    <col min="15" max="16384" width="11.42578125" style="155"/>
  </cols>
  <sheetData>
    <row r="1" spans="1:14" s="10" customFormat="1" ht="60" customHeight="1" x14ac:dyDescent="0.25">
      <c r="A1" s="236"/>
      <c r="B1" s="236"/>
      <c r="C1" s="236"/>
      <c r="D1" s="236"/>
      <c r="E1" s="236"/>
      <c r="F1" s="236"/>
      <c r="G1" s="236"/>
      <c r="H1" s="236"/>
      <c r="I1" s="236"/>
      <c r="J1" s="236"/>
      <c r="K1" s="236"/>
      <c r="L1" s="236"/>
      <c r="M1" s="236"/>
      <c r="N1" s="225" t="s">
        <v>68</v>
      </c>
    </row>
    <row r="2" spans="1:14" s="10" customFormat="1" ht="20.25" customHeight="1" x14ac:dyDescent="0.25">
      <c r="A2" s="236"/>
      <c r="B2" s="236"/>
      <c r="C2" s="236"/>
      <c r="D2" s="236"/>
      <c r="E2" s="236"/>
      <c r="F2" s="236"/>
      <c r="G2" s="236"/>
      <c r="H2" s="236"/>
      <c r="I2" s="236"/>
      <c r="J2" s="236"/>
      <c r="K2" s="236"/>
      <c r="L2" s="236"/>
      <c r="M2" s="236"/>
      <c r="N2" s="225"/>
    </row>
    <row r="3" spans="1:14" s="10" customFormat="1" ht="10.5" customHeight="1" x14ac:dyDescent="0.25">
      <c r="A3" s="229" t="s">
        <v>179</v>
      </c>
      <c r="B3" s="230"/>
      <c r="C3" s="230"/>
      <c r="D3" s="230"/>
      <c r="E3" s="230"/>
      <c r="F3" s="230"/>
      <c r="G3" s="230"/>
      <c r="H3" s="230"/>
      <c r="I3" s="230"/>
      <c r="J3" s="230"/>
      <c r="K3" s="230"/>
      <c r="L3" s="230"/>
      <c r="M3" s="230"/>
    </row>
    <row r="4" spans="1:14" s="10" customFormat="1" ht="15.75" customHeight="1" x14ac:dyDescent="0.25">
      <c r="A4" s="229"/>
      <c r="B4" s="230"/>
      <c r="C4" s="230"/>
      <c r="D4" s="230"/>
      <c r="E4" s="230"/>
      <c r="F4" s="230"/>
      <c r="G4" s="230"/>
      <c r="H4" s="230"/>
      <c r="I4" s="230"/>
      <c r="J4" s="230"/>
      <c r="K4" s="230"/>
      <c r="L4" s="230"/>
      <c r="M4" s="230"/>
    </row>
    <row r="5" spans="1:14" ht="27" customHeight="1" x14ac:dyDescent="0.3">
      <c r="A5" s="231" t="s">
        <v>180</v>
      </c>
      <c r="B5" s="231"/>
      <c r="C5" s="231"/>
      <c r="D5" s="231"/>
      <c r="E5" s="231"/>
      <c r="F5" s="231"/>
      <c r="G5" s="231"/>
      <c r="H5" s="231"/>
      <c r="I5" s="231"/>
      <c r="J5" s="231"/>
      <c r="K5" s="231"/>
      <c r="L5" s="231"/>
      <c r="M5" s="231"/>
    </row>
    <row r="6" spans="1:14" ht="360" customHeight="1" x14ac:dyDescent="0.3">
      <c r="A6" s="233" t="s">
        <v>181</v>
      </c>
      <c r="B6" s="233"/>
      <c r="C6" s="233"/>
      <c r="D6" s="233"/>
      <c r="E6" s="233"/>
      <c r="F6" s="233"/>
      <c r="G6" s="233"/>
      <c r="H6" s="233"/>
      <c r="I6" s="233"/>
      <c r="J6" s="233"/>
      <c r="K6" s="233"/>
      <c r="L6" s="233"/>
      <c r="M6" s="233"/>
    </row>
    <row r="7" spans="1:14" ht="409.5" customHeight="1" x14ac:dyDescent="0.3">
      <c r="A7" s="233" t="s">
        <v>182</v>
      </c>
      <c r="B7" s="234"/>
      <c r="C7" s="234"/>
      <c r="D7" s="234"/>
      <c r="E7" s="234"/>
      <c r="F7" s="234"/>
      <c r="G7" s="234"/>
      <c r="H7" s="234"/>
      <c r="I7" s="234"/>
      <c r="J7" s="234"/>
      <c r="K7" s="234"/>
      <c r="L7" s="234"/>
      <c r="M7" s="234"/>
    </row>
    <row r="8" spans="1:14" ht="75" customHeight="1" x14ac:dyDescent="0.3">
      <c r="A8" s="235" t="s">
        <v>183</v>
      </c>
      <c r="B8" s="235"/>
      <c r="C8" s="235"/>
      <c r="D8" s="235"/>
      <c r="E8" s="235"/>
      <c r="F8" s="235"/>
      <c r="G8" s="235"/>
      <c r="H8" s="235"/>
      <c r="I8" s="235"/>
      <c r="J8" s="235"/>
      <c r="K8" s="235"/>
      <c r="L8" s="235"/>
      <c r="M8" s="235"/>
    </row>
    <row r="9" spans="1:14" ht="43.5" customHeight="1" x14ac:dyDescent="0.3">
      <c r="A9" s="235"/>
      <c r="B9" s="235"/>
      <c r="C9" s="235"/>
      <c r="D9" s="235"/>
      <c r="E9" s="235"/>
      <c r="F9" s="235"/>
      <c r="G9" s="235"/>
      <c r="H9" s="235"/>
      <c r="I9" s="235"/>
      <c r="J9" s="235"/>
      <c r="K9" s="235"/>
      <c r="L9" s="235"/>
      <c r="M9" s="235"/>
    </row>
    <row r="10" spans="1:14" ht="27" customHeight="1" x14ac:dyDescent="0.3">
      <c r="A10" s="232" t="s">
        <v>184</v>
      </c>
      <c r="B10" s="232"/>
      <c r="C10" s="232"/>
      <c r="D10" s="232"/>
      <c r="E10" s="232"/>
      <c r="F10" s="232"/>
      <c r="G10" s="232"/>
      <c r="H10" s="232"/>
      <c r="I10" s="232"/>
      <c r="J10" s="232"/>
      <c r="K10" s="232"/>
      <c r="L10" s="232"/>
      <c r="M10" s="232"/>
    </row>
    <row r="11" spans="1:14" ht="23.25" customHeight="1" x14ac:dyDescent="0.3">
      <c r="A11" s="157" t="s">
        <v>314</v>
      </c>
      <c r="B11" s="157"/>
      <c r="C11" s="157"/>
      <c r="D11" s="157"/>
      <c r="E11" s="157"/>
      <c r="F11" s="157"/>
      <c r="G11" s="157"/>
      <c r="H11" s="157"/>
      <c r="I11" s="157"/>
      <c r="J11" s="157"/>
      <c r="K11" s="157"/>
      <c r="L11" s="157"/>
      <c r="M11" s="157"/>
    </row>
    <row r="12" spans="1:14" x14ac:dyDescent="0.3">
      <c r="A12" s="143" t="s">
        <v>185</v>
      </c>
      <c r="B12" s="143"/>
      <c r="C12" s="143"/>
      <c r="D12" s="144"/>
      <c r="E12" s="144"/>
      <c r="F12" s="144"/>
      <c r="G12" s="144"/>
      <c r="H12" s="144"/>
      <c r="I12" s="144"/>
      <c r="J12" s="144"/>
      <c r="K12" s="144"/>
      <c r="L12" s="144"/>
      <c r="M12" s="144" t="s">
        <v>186</v>
      </c>
    </row>
    <row r="13" spans="1:14" ht="147.75" customHeight="1" x14ac:dyDescent="0.3">
      <c r="A13" s="143"/>
      <c r="B13" s="143"/>
      <c r="C13" s="143"/>
      <c r="D13" s="144"/>
      <c r="E13" s="144"/>
      <c r="F13" s="144"/>
      <c r="G13" s="144"/>
      <c r="H13" s="144"/>
      <c r="I13" s="144"/>
      <c r="J13" s="144"/>
      <c r="K13" s="144"/>
      <c r="L13" s="144"/>
      <c r="M13" s="144"/>
    </row>
    <row r="14" spans="1:14" ht="36" customHeight="1" x14ac:dyDescent="0.3">
      <c r="A14" s="237" t="s">
        <v>315</v>
      </c>
      <c r="B14" s="237"/>
      <c r="C14" s="237"/>
      <c r="D14" s="237"/>
      <c r="E14" s="237"/>
      <c r="F14" s="237"/>
      <c r="G14" s="237"/>
      <c r="H14" s="237"/>
      <c r="I14" s="237"/>
      <c r="J14" s="237"/>
      <c r="K14" s="237"/>
      <c r="L14" s="237"/>
      <c r="M14" s="144" t="s">
        <v>186</v>
      </c>
    </row>
    <row r="15" spans="1:14" ht="36.75" customHeight="1" x14ac:dyDescent="0.3">
      <c r="A15" s="238" t="s">
        <v>316</v>
      </c>
      <c r="B15" s="238"/>
      <c r="C15" s="238"/>
      <c r="D15" s="238"/>
      <c r="E15" s="238"/>
      <c r="F15" s="238"/>
      <c r="G15" s="238"/>
      <c r="H15" s="238"/>
      <c r="I15" s="238"/>
      <c r="J15" s="238"/>
      <c r="K15" s="238"/>
      <c r="L15" s="238"/>
      <c r="M15" s="144" t="s">
        <v>186</v>
      </c>
    </row>
    <row r="16" spans="1:14" x14ac:dyDescent="0.3">
      <c r="A16" s="148" t="s">
        <v>317</v>
      </c>
      <c r="B16" s="144"/>
      <c r="C16" s="144"/>
      <c r="D16" s="144"/>
      <c r="E16" s="144"/>
      <c r="F16" s="144"/>
      <c r="G16" s="144"/>
      <c r="H16" s="144"/>
      <c r="I16" s="144"/>
      <c r="J16" s="144"/>
      <c r="K16" s="144"/>
      <c r="L16" s="144"/>
      <c r="M16" s="144" t="s">
        <v>186</v>
      </c>
    </row>
    <row r="17" spans="1:13" x14ac:dyDescent="0.3">
      <c r="A17" s="145"/>
      <c r="B17" s="145"/>
      <c r="C17" s="145"/>
      <c r="D17" s="145"/>
      <c r="E17" s="145"/>
      <c r="F17" s="145"/>
      <c r="G17" s="145"/>
      <c r="H17" s="145"/>
      <c r="I17" s="145"/>
      <c r="J17" s="145"/>
      <c r="K17" s="145"/>
      <c r="L17" s="145"/>
      <c r="M17" s="145" t="s">
        <v>186</v>
      </c>
    </row>
    <row r="18" spans="1:13" x14ac:dyDescent="0.3">
      <c r="A18" s="143" t="s">
        <v>187</v>
      </c>
      <c r="B18" s="143"/>
      <c r="C18" s="143"/>
      <c r="D18" s="143"/>
      <c r="E18" s="144"/>
      <c r="F18" s="144"/>
      <c r="G18" s="144"/>
      <c r="H18" s="144"/>
      <c r="I18" s="144"/>
      <c r="J18" s="144"/>
      <c r="K18" s="144"/>
      <c r="L18" s="144"/>
      <c r="M18" s="144" t="s">
        <v>186</v>
      </c>
    </row>
    <row r="19" spans="1:13" x14ac:dyDescent="0.3">
      <c r="A19" s="144" t="s">
        <v>313</v>
      </c>
      <c r="B19" s="143"/>
      <c r="C19" s="143"/>
      <c r="D19" s="143"/>
      <c r="E19" s="144"/>
      <c r="F19" s="144"/>
      <c r="G19" s="144"/>
      <c r="H19" s="144"/>
      <c r="I19" s="144"/>
      <c r="J19" s="144"/>
      <c r="K19" s="144"/>
      <c r="L19" s="144"/>
      <c r="M19" s="144"/>
    </row>
    <row r="20" spans="1:13" x14ac:dyDescent="0.3">
      <c r="A20" s="189" t="s">
        <v>188</v>
      </c>
      <c r="B20" s="146"/>
      <c r="C20" s="146"/>
      <c r="D20" s="146"/>
      <c r="E20" s="146"/>
      <c r="F20" s="146"/>
      <c r="G20" s="146"/>
      <c r="H20" s="146"/>
      <c r="I20" s="146"/>
      <c r="J20" s="146"/>
      <c r="K20" s="146"/>
      <c r="L20" s="144"/>
      <c r="M20" s="144" t="s">
        <v>186</v>
      </c>
    </row>
    <row r="21" spans="1:13" x14ac:dyDescent="0.3">
      <c r="A21" s="190" t="s">
        <v>189</v>
      </c>
      <c r="B21" s="147"/>
      <c r="C21" s="147"/>
      <c r="D21" s="147"/>
      <c r="E21" s="147"/>
      <c r="F21" s="147"/>
      <c r="G21" s="147"/>
      <c r="H21" s="147"/>
      <c r="I21" s="147"/>
      <c r="J21" s="147"/>
      <c r="K21" s="147"/>
      <c r="L21" s="144"/>
      <c r="M21" s="144" t="s">
        <v>186</v>
      </c>
    </row>
    <row r="22" spans="1:13" x14ac:dyDescent="0.3">
      <c r="A22" s="191" t="s">
        <v>190</v>
      </c>
      <c r="B22" s="149"/>
      <c r="C22" s="149"/>
      <c r="D22" s="149"/>
      <c r="E22" s="149"/>
      <c r="F22" s="149"/>
      <c r="G22" s="149"/>
      <c r="H22" s="149"/>
      <c r="I22" s="149"/>
      <c r="J22" s="144"/>
      <c r="K22" s="144"/>
      <c r="L22" s="144"/>
      <c r="M22" s="144" t="s">
        <v>186</v>
      </c>
    </row>
    <row r="23" spans="1:13" x14ac:dyDescent="0.3">
      <c r="A23" s="150"/>
      <c r="B23" s="145"/>
      <c r="C23" s="145"/>
      <c r="D23" s="145"/>
      <c r="E23" s="145"/>
      <c r="F23" s="145"/>
      <c r="G23" s="145"/>
      <c r="H23" s="145"/>
      <c r="I23" s="145"/>
      <c r="J23" s="145"/>
      <c r="K23" s="145"/>
      <c r="L23" s="145"/>
      <c r="M23" s="145" t="s">
        <v>186</v>
      </c>
    </row>
    <row r="24" spans="1:13" x14ac:dyDescent="0.3">
      <c r="A24" s="143" t="s">
        <v>191</v>
      </c>
      <c r="B24" s="151"/>
      <c r="C24" s="151"/>
      <c r="D24" s="151"/>
      <c r="E24" s="151"/>
      <c r="F24" s="145"/>
      <c r="G24" s="145"/>
      <c r="H24" s="145"/>
      <c r="I24" s="145"/>
      <c r="J24" s="145"/>
      <c r="K24" s="145"/>
      <c r="L24" s="145"/>
      <c r="M24" s="145" t="s">
        <v>186</v>
      </c>
    </row>
    <row r="25" spans="1:13" ht="42.75" customHeight="1" x14ac:dyDescent="0.3">
      <c r="A25" s="237" t="s">
        <v>192</v>
      </c>
      <c r="B25" s="237"/>
      <c r="C25" s="237"/>
      <c r="D25" s="237"/>
      <c r="E25" s="237"/>
      <c r="F25" s="237"/>
      <c r="G25" s="237"/>
      <c r="H25" s="237"/>
      <c r="I25" s="237"/>
      <c r="J25" s="237"/>
      <c r="K25" s="237"/>
      <c r="L25" s="237"/>
      <c r="M25" s="237"/>
    </row>
    <row r="26" spans="1:13" s="159" customFormat="1" ht="30.75" customHeight="1" x14ac:dyDescent="0.3">
      <c r="A26" s="238" t="s">
        <v>193</v>
      </c>
      <c r="B26" s="238"/>
      <c r="C26" s="238"/>
      <c r="D26" s="238"/>
      <c r="E26" s="238"/>
      <c r="F26" s="238"/>
      <c r="G26" s="238"/>
      <c r="H26" s="238"/>
      <c r="I26" s="238"/>
      <c r="J26" s="238"/>
      <c r="K26" s="238"/>
      <c r="L26" s="238"/>
      <c r="M26" s="238"/>
    </row>
    <row r="27" spans="1:13" s="159" customFormat="1" ht="34.5" customHeight="1" x14ac:dyDescent="0.3">
      <c r="A27" s="239" t="s">
        <v>194</v>
      </c>
      <c r="B27" s="239"/>
      <c r="C27" s="239"/>
      <c r="D27" s="239"/>
      <c r="E27" s="239"/>
      <c r="F27" s="239"/>
      <c r="G27" s="239"/>
      <c r="H27" s="239"/>
      <c r="I27" s="239"/>
      <c r="J27" s="239"/>
      <c r="K27" s="239"/>
      <c r="L27" s="239"/>
      <c r="M27" s="239"/>
    </row>
    <row r="28" spans="1:13" ht="16.5" customHeight="1" x14ac:dyDescent="0.3">
      <c r="A28" s="158"/>
      <c r="B28" s="158"/>
      <c r="C28" s="158"/>
      <c r="D28" s="158"/>
      <c r="E28" s="158"/>
      <c r="F28" s="158"/>
      <c r="G28" s="158"/>
      <c r="H28" s="158"/>
      <c r="I28" s="158"/>
      <c r="J28" s="158"/>
      <c r="K28" s="158"/>
      <c r="L28" s="158"/>
      <c r="M28" s="158"/>
    </row>
    <row r="29" spans="1:13" x14ac:dyDescent="0.3">
      <c r="A29" s="143" t="s">
        <v>195</v>
      </c>
      <c r="B29" s="151"/>
      <c r="C29" s="151"/>
      <c r="D29" s="151"/>
      <c r="E29" s="151"/>
      <c r="F29" s="145"/>
      <c r="G29" s="145"/>
      <c r="H29" s="145"/>
      <c r="I29" s="145"/>
      <c r="J29" s="145"/>
      <c r="K29" s="145"/>
      <c r="L29" s="145"/>
      <c r="M29" s="145" t="s">
        <v>186</v>
      </c>
    </row>
    <row r="30" spans="1:13" ht="42.75" customHeight="1" x14ac:dyDescent="0.3">
      <c r="A30" s="237" t="s">
        <v>196</v>
      </c>
      <c r="B30" s="237"/>
      <c r="C30" s="237"/>
      <c r="D30" s="237"/>
      <c r="E30" s="237"/>
      <c r="F30" s="237"/>
      <c r="G30" s="237"/>
      <c r="H30" s="237"/>
      <c r="I30" s="237"/>
      <c r="J30" s="237"/>
      <c r="K30" s="237"/>
      <c r="L30" s="237"/>
      <c r="M30" s="237"/>
    </row>
    <row r="31" spans="1:13" s="159" customFormat="1" ht="47.25" customHeight="1" x14ac:dyDescent="0.3">
      <c r="A31" s="238" t="s">
        <v>197</v>
      </c>
      <c r="B31" s="238"/>
      <c r="C31" s="238"/>
      <c r="D31" s="238"/>
      <c r="E31" s="238"/>
      <c r="F31" s="238"/>
      <c r="G31" s="238"/>
      <c r="H31" s="238"/>
      <c r="I31" s="238"/>
      <c r="J31" s="238"/>
      <c r="K31" s="238"/>
      <c r="L31" s="238"/>
      <c r="M31" s="238"/>
    </row>
    <row r="32" spans="1:13" x14ac:dyDescent="0.3">
      <c r="A32" s="148" t="s">
        <v>198</v>
      </c>
      <c r="B32" s="150"/>
      <c r="C32" s="150"/>
      <c r="D32" s="150"/>
      <c r="E32" s="145"/>
      <c r="F32" s="145"/>
      <c r="G32" s="145"/>
      <c r="H32" s="145"/>
      <c r="I32" s="145"/>
      <c r="J32" s="145"/>
      <c r="K32" s="145"/>
      <c r="L32" s="145"/>
      <c r="M32" s="145" t="s">
        <v>186</v>
      </c>
    </row>
    <row r="33" spans="1:13" x14ac:dyDescent="0.3">
      <c r="A33" s="150"/>
      <c r="B33" s="145"/>
      <c r="C33" s="145"/>
      <c r="D33" s="145"/>
      <c r="E33" s="145"/>
      <c r="F33" s="145"/>
      <c r="G33" s="145"/>
      <c r="H33" s="145"/>
      <c r="I33" s="145"/>
      <c r="J33" s="145"/>
      <c r="K33" s="145"/>
      <c r="L33" s="145"/>
      <c r="M33" s="145" t="s">
        <v>186</v>
      </c>
    </row>
    <row r="34" spans="1:13" ht="27.75" customHeight="1" x14ac:dyDescent="0.3">
      <c r="A34" s="143" t="s">
        <v>199</v>
      </c>
      <c r="B34" s="151"/>
      <c r="C34" s="151"/>
      <c r="D34" s="145"/>
      <c r="E34" s="145"/>
      <c r="F34" s="145"/>
      <c r="G34" s="145"/>
      <c r="H34" s="145"/>
      <c r="I34" s="145"/>
      <c r="J34" s="145"/>
      <c r="K34" s="145"/>
      <c r="L34" s="145"/>
      <c r="M34" s="145" t="s">
        <v>186</v>
      </c>
    </row>
    <row r="35" spans="1:13" ht="289.5" customHeight="1" x14ac:dyDescent="0.3">
      <c r="A35" s="192"/>
      <c r="B35" s="151"/>
      <c r="C35" s="151"/>
      <c r="D35" s="145"/>
      <c r="E35" s="145"/>
      <c r="F35" s="145"/>
      <c r="G35" s="145"/>
      <c r="H35" s="145"/>
      <c r="I35" s="145"/>
      <c r="J35" s="145"/>
      <c r="K35" s="145"/>
      <c r="L35" s="145"/>
      <c r="M35" s="145"/>
    </row>
    <row r="36" spans="1:13" ht="42.75" customHeight="1" x14ac:dyDescent="0.3">
      <c r="A36" s="237" t="s">
        <v>200</v>
      </c>
      <c r="B36" s="237"/>
      <c r="C36" s="237"/>
      <c r="D36" s="237"/>
      <c r="E36" s="237"/>
      <c r="F36" s="237"/>
      <c r="G36" s="237"/>
      <c r="H36" s="237"/>
      <c r="I36" s="237"/>
      <c r="J36" s="237"/>
      <c r="K36" s="237"/>
      <c r="L36" s="237"/>
      <c r="M36" s="237"/>
    </row>
    <row r="37" spans="1:13" s="159" customFormat="1" x14ac:dyDescent="0.3">
      <c r="A37" s="238" t="s">
        <v>201</v>
      </c>
      <c r="B37" s="238"/>
      <c r="C37" s="238"/>
      <c r="D37" s="238"/>
      <c r="E37" s="238"/>
      <c r="F37" s="238"/>
      <c r="G37" s="238"/>
      <c r="H37" s="238"/>
      <c r="I37" s="238"/>
      <c r="J37" s="238"/>
      <c r="K37" s="238"/>
      <c r="L37" s="238"/>
      <c r="M37" s="238" t="s">
        <v>186</v>
      </c>
    </row>
    <row r="38" spans="1:13" s="159" customFormat="1" x14ac:dyDescent="0.3">
      <c r="A38" s="239" t="s">
        <v>202</v>
      </c>
      <c r="B38" s="239"/>
      <c r="C38" s="239"/>
      <c r="D38" s="239"/>
      <c r="E38" s="239"/>
      <c r="F38" s="239"/>
      <c r="G38" s="239"/>
      <c r="H38" s="239"/>
      <c r="I38" s="239"/>
      <c r="J38" s="239"/>
      <c r="K38" s="239"/>
      <c r="L38" s="239"/>
      <c r="M38" s="239" t="s">
        <v>186</v>
      </c>
    </row>
    <row r="39" spans="1:13" x14ac:dyDescent="0.3">
      <c r="A39" s="145"/>
      <c r="B39" s="145"/>
      <c r="C39" s="145"/>
      <c r="D39" s="145"/>
      <c r="E39" s="145"/>
      <c r="F39" s="145"/>
      <c r="G39" s="145"/>
      <c r="H39" s="145"/>
      <c r="I39" s="145"/>
      <c r="J39" s="145"/>
      <c r="K39" s="145"/>
      <c r="L39" s="145"/>
      <c r="M39" s="145" t="s">
        <v>186</v>
      </c>
    </row>
    <row r="40" spans="1:13" x14ac:dyDescent="0.3">
      <c r="A40" s="143" t="s">
        <v>203</v>
      </c>
      <c r="B40" s="151"/>
      <c r="C40" s="151"/>
      <c r="D40" s="145"/>
      <c r="E40" s="145"/>
      <c r="F40" s="145"/>
      <c r="G40" s="145"/>
      <c r="H40" s="145"/>
      <c r="I40" s="145"/>
      <c r="J40" s="145"/>
      <c r="K40" s="145"/>
      <c r="L40" s="145"/>
      <c r="M40" s="145" t="s">
        <v>186</v>
      </c>
    </row>
    <row r="41" spans="1:13" ht="42.75" customHeight="1" x14ac:dyDescent="0.3">
      <c r="A41" s="237" t="s">
        <v>204</v>
      </c>
      <c r="B41" s="237"/>
      <c r="C41" s="237"/>
      <c r="D41" s="237"/>
      <c r="E41" s="237"/>
      <c r="F41" s="237"/>
      <c r="G41" s="237"/>
      <c r="H41" s="237"/>
      <c r="I41" s="237"/>
      <c r="J41" s="237"/>
      <c r="K41" s="237"/>
      <c r="L41" s="237"/>
      <c r="M41" s="237"/>
    </row>
    <row r="42" spans="1:13" s="159" customFormat="1" ht="50.25" customHeight="1" x14ac:dyDescent="0.3">
      <c r="A42" s="238" t="s">
        <v>205</v>
      </c>
      <c r="B42" s="238"/>
      <c r="C42" s="238"/>
      <c r="D42" s="238"/>
      <c r="E42" s="238"/>
      <c r="F42" s="238"/>
      <c r="G42" s="238"/>
      <c r="H42" s="238"/>
      <c r="I42" s="238"/>
      <c r="J42" s="238"/>
      <c r="K42" s="238"/>
      <c r="L42" s="238"/>
      <c r="M42" s="238"/>
    </row>
    <row r="43" spans="1:13" s="159" customFormat="1" ht="49.5" customHeight="1" x14ac:dyDescent="0.3">
      <c r="A43" s="239" t="s">
        <v>206</v>
      </c>
      <c r="B43" s="239"/>
      <c r="C43" s="239"/>
      <c r="D43" s="239"/>
      <c r="E43" s="239"/>
      <c r="F43" s="239"/>
      <c r="G43" s="239"/>
      <c r="H43" s="239"/>
      <c r="I43" s="239"/>
      <c r="J43" s="239"/>
      <c r="K43" s="239"/>
      <c r="L43" s="239"/>
      <c r="M43" s="239"/>
    </row>
    <row r="44" spans="1:13" x14ac:dyDescent="0.3">
      <c r="A44" s="145"/>
      <c r="B44" s="145"/>
      <c r="C44" s="145"/>
      <c r="D44" s="145"/>
      <c r="E44" s="145"/>
      <c r="F44" s="145"/>
      <c r="G44" s="145"/>
      <c r="H44" s="145"/>
      <c r="I44" s="145"/>
      <c r="J44" s="145"/>
      <c r="K44" s="145"/>
      <c r="L44" s="145"/>
      <c r="M44" s="145" t="s">
        <v>186</v>
      </c>
    </row>
    <row r="45" spans="1:13" x14ac:dyDescent="0.3">
      <c r="A45" s="143" t="s">
        <v>207</v>
      </c>
      <c r="B45" s="143"/>
      <c r="C45" s="143"/>
      <c r="D45" s="143"/>
      <c r="E45" s="143"/>
      <c r="F45" s="143"/>
      <c r="G45" s="143"/>
      <c r="H45" s="144"/>
      <c r="I45" s="144"/>
      <c r="J45" s="144"/>
      <c r="K45" s="144"/>
      <c r="L45" s="144"/>
      <c r="M45" s="144" t="s">
        <v>186</v>
      </c>
    </row>
    <row r="46" spans="1:13" ht="169.5" customHeight="1" x14ac:dyDescent="0.3">
      <c r="A46" s="143"/>
      <c r="B46" s="143"/>
      <c r="C46" s="143"/>
      <c r="D46" s="143"/>
      <c r="E46" s="143"/>
      <c r="F46" s="143"/>
      <c r="G46" s="143"/>
      <c r="H46" s="144"/>
      <c r="I46" s="144"/>
      <c r="J46" s="144"/>
      <c r="K46" s="144"/>
      <c r="L46" s="144"/>
      <c r="M46" s="144"/>
    </row>
    <row r="47" spans="1:13" x14ac:dyDescent="0.3">
      <c r="A47" s="237" t="s">
        <v>208</v>
      </c>
      <c r="B47" s="237"/>
      <c r="C47" s="237"/>
      <c r="D47" s="237"/>
      <c r="E47" s="237"/>
      <c r="F47" s="237"/>
      <c r="G47" s="237"/>
      <c r="H47" s="237"/>
      <c r="I47" s="237"/>
      <c r="J47" s="237"/>
      <c r="K47" s="237"/>
      <c r="L47" s="237"/>
      <c r="M47" s="237" t="s">
        <v>186</v>
      </c>
    </row>
    <row r="48" spans="1:13" s="159" customFormat="1" x14ac:dyDescent="0.3">
      <c r="A48" s="238" t="s">
        <v>209</v>
      </c>
      <c r="B48" s="238"/>
      <c r="C48" s="238"/>
      <c r="D48" s="238"/>
      <c r="E48" s="238"/>
      <c r="F48" s="238"/>
      <c r="G48" s="238"/>
      <c r="H48" s="238"/>
      <c r="I48" s="238"/>
      <c r="J48" s="238"/>
      <c r="K48" s="238"/>
      <c r="L48" s="238"/>
      <c r="M48" s="238" t="s">
        <v>186</v>
      </c>
    </row>
    <row r="49" spans="1:13" s="159" customFormat="1" x14ac:dyDescent="0.3">
      <c r="A49" s="239" t="s">
        <v>210</v>
      </c>
      <c r="B49" s="239"/>
      <c r="C49" s="239"/>
      <c r="D49" s="239"/>
      <c r="E49" s="239"/>
      <c r="F49" s="239"/>
      <c r="G49" s="239"/>
      <c r="H49" s="239"/>
      <c r="I49" s="239"/>
      <c r="J49" s="239"/>
      <c r="K49" s="239"/>
      <c r="L49" s="239"/>
      <c r="M49" s="239" t="s">
        <v>186</v>
      </c>
    </row>
    <row r="50" spans="1:13" x14ac:dyDescent="0.3">
      <c r="A50" s="145"/>
      <c r="B50" s="145"/>
      <c r="C50" s="145"/>
      <c r="D50" s="145"/>
      <c r="E50" s="145"/>
      <c r="F50" s="145"/>
      <c r="G50" s="145"/>
      <c r="H50" s="145"/>
      <c r="I50" s="145"/>
      <c r="J50" s="145"/>
      <c r="K50" s="145"/>
      <c r="L50" s="145"/>
      <c r="M50" s="145" t="s">
        <v>186</v>
      </c>
    </row>
    <row r="51" spans="1:13" x14ac:dyDescent="0.3">
      <c r="A51" s="143" t="s">
        <v>211</v>
      </c>
      <c r="B51" s="143"/>
      <c r="C51" s="143"/>
      <c r="D51" s="143"/>
      <c r="E51" s="144"/>
      <c r="F51" s="144"/>
      <c r="G51" s="144"/>
      <c r="H51" s="144"/>
      <c r="I51" s="144"/>
      <c r="J51" s="144"/>
      <c r="K51" s="144"/>
      <c r="L51" s="144"/>
      <c r="M51" s="144" t="s">
        <v>186</v>
      </c>
    </row>
    <row r="52" spans="1:13" ht="42.75" customHeight="1" x14ac:dyDescent="0.3">
      <c r="A52" s="237" t="s">
        <v>212</v>
      </c>
      <c r="B52" s="237"/>
      <c r="C52" s="237"/>
      <c r="D52" s="237"/>
      <c r="E52" s="237"/>
      <c r="F52" s="237"/>
      <c r="G52" s="237"/>
      <c r="H52" s="237"/>
      <c r="I52" s="237"/>
      <c r="J52" s="237"/>
      <c r="K52" s="237"/>
      <c r="L52" s="237"/>
      <c r="M52" s="237"/>
    </row>
    <row r="53" spans="1:13" s="159" customFormat="1" x14ac:dyDescent="0.3">
      <c r="A53" s="238" t="s">
        <v>213</v>
      </c>
      <c r="B53" s="238"/>
      <c r="C53" s="238"/>
      <c r="D53" s="238"/>
      <c r="E53" s="238"/>
      <c r="F53" s="238"/>
      <c r="G53" s="238"/>
      <c r="H53" s="238"/>
      <c r="I53" s="238"/>
      <c r="J53" s="238"/>
      <c r="K53" s="238"/>
      <c r="L53" s="238"/>
      <c r="M53" s="238"/>
    </row>
    <row r="54" spans="1:13" s="159" customFormat="1" x14ac:dyDescent="0.3">
      <c r="A54" s="239" t="s">
        <v>214</v>
      </c>
      <c r="B54" s="239"/>
      <c r="C54" s="239"/>
      <c r="D54" s="239"/>
      <c r="E54" s="239"/>
      <c r="F54" s="239"/>
      <c r="G54" s="239"/>
      <c r="H54" s="239"/>
      <c r="I54" s="239"/>
      <c r="J54" s="239"/>
      <c r="K54" s="239"/>
      <c r="L54" s="239"/>
      <c r="M54" s="239"/>
    </row>
    <row r="55" spans="1:13" x14ac:dyDescent="0.3">
      <c r="A55" s="152"/>
      <c r="B55" s="152"/>
      <c r="C55" s="152"/>
      <c r="D55" s="152"/>
      <c r="E55" s="152"/>
      <c r="F55" s="152"/>
      <c r="G55" s="152"/>
      <c r="H55" s="152"/>
      <c r="I55" s="152"/>
      <c r="J55" s="152"/>
      <c r="K55" s="152"/>
      <c r="L55" s="152"/>
      <c r="M55" s="152" t="s">
        <v>186</v>
      </c>
    </row>
    <row r="56" spans="1:13" x14ac:dyDescent="0.3">
      <c r="A56" s="153" t="s">
        <v>215</v>
      </c>
      <c r="B56" s="153"/>
      <c r="C56" s="153"/>
      <c r="D56" s="153"/>
      <c r="E56" s="153"/>
      <c r="F56" s="153"/>
      <c r="G56" s="153"/>
      <c r="H56" s="152"/>
      <c r="I56" s="152"/>
      <c r="J56" s="152"/>
      <c r="K56" s="152"/>
      <c r="L56" s="152"/>
      <c r="M56" s="152" t="s">
        <v>186</v>
      </c>
    </row>
    <row r="57" spans="1:13" ht="42.75" customHeight="1" x14ac:dyDescent="0.3">
      <c r="A57" s="237" t="s">
        <v>216</v>
      </c>
      <c r="B57" s="237"/>
      <c r="C57" s="237"/>
      <c r="D57" s="237"/>
      <c r="E57" s="237"/>
      <c r="F57" s="237"/>
      <c r="G57" s="237"/>
      <c r="H57" s="237"/>
      <c r="I57" s="237"/>
      <c r="J57" s="237"/>
      <c r="K57" s="237"/>
      <c r="L57" s="237"/>
      <c r="M57" s="237"/>
    </row>
    <row r="58" spans="1:13" s="159" customFormat="1" ht="30.75" customHeight="1" x14ac:dyDescent="0.3">
      <c r="A58" s="238" t="s">
        <v>217</v>
      </c>
      <c r="B58" s="238"/>
      <c r="C58" s="238"/>
      <c r="D58" s="238"/>
      <c r="E58" s="238"/>
      <c r="F58" s="238"/>
      <c r="G58" s="238"/>
      <c r="H58" s="238"/>
      <c r="I58" s="238"/>
      <c r="J58" s="238"/>
      <c r="K58" s="238"/>
      <c r="L58" s="238"/>
      <c r="M58" s="238"/>
    </row>
    <row r="59" spans="1:13" s="159" customFormat="1" x14ac:dyDescent="0.3">
      <c r="A59" s="239" t="s">
        <v>218</v>
      </c>
      <c r="B59" s="239"/>
      <c r="C59" s="239"/>
      <c r="D59" s="239"/>
      <c r="E59" s="239"/>
      <c r="F59" s="239"/>
      <c r="G59" s="239"/>
      <c r="H59" s="239"/>
      <c r="I59" s="239"/>
      <c r="J59" s="239"/>
      <c r="K59" s="239"/>
      <c r="L59" s="239"/>
      <c r="M59" s="239" t="s">
        <v>186</v>
      </c>
    </row>
    <row r="60" spans="1:13" x14ac:dyDescent="0.3">
      <c r="A60" s="154"/>
      <c r="B60" s="152"/>
      <c r="C60" s="152"/>
      <c r="D60" s="152"/>
      <c r="E60" s="152"/>
      <c r="F60" s="152"/>
      <c r="G60" s="152"/>
      <c r="H60" s="152"/>
      <c r="I60" s="152"/>
      <c r="J60" s="152"/>
      <c r="K60" s="152"/>
      <c r="L60" s="152"/>
      <c r="M60" s="152" t="s">
        <v>186</v>
      </c>
    </row>
    <row r="61" spans="1:13" x14ac:dyDescent="0.3">
      <c r="A61" s="153" t="s">
        <v>219</v>
      </c>
      <c r="B61" s="153"/>
      <c r="C61" s="153"/>
      <c r="D61" s="153"/>
      <c r="E61" s="153"/>
      <c r="F61" s="153"/>
      <c r="G61" s="152"/>
      <c r="H61" s="152"/>
      <c r="I61" s="152"/>
      <c r="J61" s="152"/>
      <c r="K61" s="152"/>
      <c r="L61" s="152"/>
      <c r="M61" s="152" t="s">
        <v>186</v>
      </c>
    </row>
    <row r="62" spans="1:13" ht="42.75" customHeight="1" x14ac:dyDescent="0.3">
      <c r="A62" s="237" t="s">
        <v>220</v>
      </c>
      <c r="B62" s="237"/>
      <c r="C62" s="237"/>
      <c r="D62" s="237"/>
      <c r="E62" s="237"/>
      <c r="F62" s="237"/>
      <c r="G62" s="237"/>
      <c r="H62" s="237"/>
      <c r="I62" s="237"/>
      <c r="J62" s="237"/>
      <c r="K62" s="237"/>
      <c r="L62" s="237"/>
      <c r="M62" s="237"/>
    </row>
    <row r="63" spans="1:13" s="159" customFormat="1" x14ac:dyDescent="0.3">
      <c r="A63" s="238" t="s">
        <v>221</v>
      </c>
      <c r="B63" s="238"/>
      <c r="C63" s="238"/>
      <c r="D63" s="238"/>
      <c r="E63" s="238"/>
      <c r="F63" s="238"/>
      <c r="G63" s="238"/>
      <c r="H63" s="238"/>
      <c r="I63" s="238"/>
      <c r="J63" s="238"/>
      <c r="K63" s="238"/>
      <c r="L63" s="238"/>
      <c r="M63" s="238" t="s">
        <v>186</v>
      </c>
    </row>
    <row r="64" spans="1:13" s="159" customFormat="1" x14ac:dyDescent="0.3">
      <c r="A64" s="239" t="s">
        <v>222</v>
      </c>
      <c r="B64" s="239"/>
      <c r="C64" s="239"/>
      <c r="D64" s="239"/>
      <c r="E64" s="239"/>
      <c r="F64" s="239"/>
      <c r="G64" s="239"/>
      <c r="H64" s="239"/>
      <c r="I64" s="239"/>
      <c r="J64" s="239" t="s">
        <v>186</v>
      </c>
      <c r="K64" s="239" t="s">
        <v>186</v>
      </c>
      <c r="L64" s="239" t="s">
        <v>186</v>
      </c>
      <c r="M64" s="239" t="s">
        <v>186</v>
      </c>
    </row>
    <row r="66" spans="1:13" ht="15" customHeight="1" x14ac:dyDescent="0.3">
      <c r="A66" s="160" t="s">
        <v>223</v>
      </c>
      <c r="B66" s="156"/>
      <c r="C66" s="156"/>
      <c r="D66" s="156"/>
      <c r="E66" s="156"/>
      <c r="F66" s="156"/>
      <c r="G66" s="156"/>
      <c r="H66" s="156"/>
      <c r="I66" s="156"/>
      <c r="J66" s="156"/>
      <c r="K66" s="156"/>
      <c r="L66" s="156"/>
      <c r="M66" s="156"/>
    </row>
    <row r="67" spans="1:13" ht="14.45" customHeight="1" x14ac:dyDescent="0.3">
      <c r="A67" s="156"/>
      <c r="B67" s="156"/>
      <c r="C67" s="156"/>
      <c r="D67" s="156"/>
      <c r="E67" s="156"/>
      <c r="F67" s="156"/>
      <c r="G67" s="156"/>
      <c r="H67" s="156"/>
      <c r="I67" s="156"/>
      <c r="J67" s="156"/>
      <c r="K67" s="156"/>
      <c r="L67" s="156"/>
      <c r="M67" s="156"/>
    </row>
    <row r="68" spans="1:13" x14ac:dyDescent="0.3">
      <c r="A68" s="87" t="s">
        <v>66</v>
      </c>
    </row>
  </sheetData>
  <mergeCells count="33">
    <mergeCell ref="A14:L14"/>
    <mergeCell ref="A15:L15"/>
    <mergeCell ref="A64:M64"/>
    <mergeCell ref="A41:M41"/>
    <mergeCell ref="A53:M53"/>
    <mergeCell ref="A58:M58"/>
    <mergeCell ref="A63:M63"/>
    <mergeCell ref="A25:M25"/>
    <mergeCell ref="A26:M26"/>
    <mergeCell ref="A27:M27"/>
    <mergeCell ref="A30:M30"/>
    <mergeCell ref="A31:M31"/>
    <mergeCell ref="A36:M36"/>
    <mergeCell ref="A47:M47"/>
    <mergeCell ref="A52:M52"/>
    <mergeCell ref="A57:M57"/>
    <mergeCell ref="A62:M62"/>
    <mergeCell ref="A37:M37"/>
    <mergeCell ref="A42:M42"/>
    <mergeCell ref="A48:M48"/>
    <mergeCell ref="A38:M38"/>
    <mergeCell ref="A43:M43"/>
    <mergeCell ref="A49:M49"/>
    <mergeCell ref="A54:M54"/>
    <mergeCell ref="A59:M59"/>
    <mergeCell ref="N1:N2"/>
    <mergeCell ref="A3:M4"/>
    <mergeCell ref="A5:M5"/>
    <mergeCell ref="A10:M10"/>
    <mergeCell ref="A6:M6"/>
    <mergeCell ref="A7:M7"/>
    <mergeCell ref="A8:M9"/>
    <mergeCell ref="A1:M2"/>
  </mergeCells>
  <hyperlinks>
    <hyperlink ref="N1" location="Índice!A1" display="Regresar al índice" xr:uid="{1469FE79-7F88-40AE-8F3C-221DB1A512B2}"/>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A641D-F6B4-4817-A5E3-B4697ACDC058}">
  <dimension ref="A1:AE53"/>
  <sheetViews>
    <sheetView showGridLines="0" topLeftCell="A2" zoomScale="80" zoomScaleNormal="80" workbookViewId="0">
      <selection activeCell="A38" sqref="A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297</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2.4.1'!C$41</f>
        <v>30.72410986089233</v>
      </c>
      <c r="D10" s="130">
        <f>+'Cuadro Subindicadores 2.4.1'!F$41</f>
        <v>74.322133871874343</v>
      </c>
      <c r="E10" s="130">
        <f>+'Cuadro Subindicadores 2.4.1'!I$41</f>
        <v>0.17768265443300452</v>
      </c>
      <c r="F10" s="130">
        <f>+'Cuadro Subindicadores 2.4.1'!L$41</f>
        <v>0</v>
      </c>
      <c r="G10" s="130">
        <f>+'Cuadro Subindicadores 2.4.1'!O$41</f>
        <v>17.392077887201012</v>
      </c>
      <c r="H10" s="130">
        <f>+'Cuadro Subindicadores 2.4.1'!R$41</f>
        <v>21.016587337678761</v>
      </c>
      <c r="I10" s="130">
        <f>+'Cuadro Subindicadores 2.4.1'!U$41</f>
        <v>0</v>
      </c>
      <c r="J10" s="130">
        <f>+'Cuadro Subindicadores 2.4.1'!X$41</f>
        <v>58.07685775008057</v>
      </c>
      <c r="K10" s="130">
        <f>+'Cuadro Subindicadores 2.4.1'!AA$41</f>
        <v>4.4175560386759224E-2</v>
      </c>
      <c r="L10" s="130">
        <f>+'Cuadro Subindicadores 2.4.1'!AD$41</f>
        <v>19.264189860688202</v>
      </c>
      <c r="M10" s="155"/>
      <c r="N10" s="155"/>
    </row>
    <row r="11" spans="1:14" x14ac:dyDescent="0.3">
      <c r="A11" s="155"/>
      <c r="B11" s="124" t="s">
        <v>243</v>
      </c>
      <c r="C11" s="129">
        <f>+'Cuadro Subindicadores 2.4.1'!D$41</f>
        <v>43.38568165439446</v>
      </c>
      <c r="D11" s="130">
        <f>+'Cuadro Subindicadores 2.4.1'!G$41</f>
        <v>25.561544966819895</v>
      </c>
      <c r="E11" s="130">
        <f>+'Cuadro Subindicadores 2.4.1'!J$41</f>
        <v>3.4680692202293077E-2</v>
      </c>
      <c r="F11" s="130">
        <f>+'Cuadro Subindicadores 2.4.1'!M$41</f>
        <v>0</v>
      </c>
      <c r="G11" s="130">
        <f>+'Cuadro Subindicadores 2.4.1'!P$41</f>
        <v>0.20675359286851666</v>
      </c>
      <c r="H11" s="130">
        <f>+'Cuadro Subindicadores 2.4.1'!S$41</f>
        <v>31.936889735115791</v>
      </c>
      <c r="I11" s="130">
        <f>+'Cuadro Subindicadores 2.4.1'!V$41</f>
        <v>7.8173417537258665</v>
      </c>
      <c r="J11" s="130">
        <f>+'Cuadro Subindicadores 2.4.1'!Y$41</f>
        <v>5.5447263814871188E-2</v>
      </c>
      <c r="K11" s="130">
        <f>+'Cuadro Subindicadores 2.4.1'!AB$41</f>
        <v>1.2592259560231581E-3</v>
      </c>
      <c r="L11" s="130">
        <f>+'Cuadro Subindicadores 2.4.1'!AE$41</f>
        <v>49.480418575234943</v>
      </c>
      <c r="M11" s="155"/>
      <c r="N11" s="155"/>
    </row>
    <row r="12" spans="1:14" x14ac:dyDescent="0.3">
      <c r="A12" s="155"/>
      <c r="B12" s="125" t="s">
        <v>244</v>
      </c>
      <c r="C12" s="129">
        <f>+'Cuadro Subindicadores 2.4.1'!E$41</f>
        <v>25.890208484713206</v>
      </c>
      <c r="D12" s="130">
        <f>+'Cuadro Subindicadores 2.4.1'!H$41</f>
        <v>0.11632116130576697</v>
      </c>
      <c r="E12" s="130">
        <f>+'Cuadro Subindicadores 2.4.1'!K$41</f>
        <v>99.787636653364714</v>
      </c>
      <c r="F12" s="130">
        <f>+'Cuadro Subindicadores 2.4.1'!N$41</f>
        <v>100</v>
      </c>
      <c r="G12" s="130">
        <f>+'Cuadro Subindicadores 2.4.1'!Q$41</f>
        <v>82.401168519930465</v>
      </c>
      <c r="H12" s="130">
        <f>+'Cuadro Subindicadores 2.4.1'!T$41</f>
        <v>47.046522927205444</v>
      </c>
      <c r="I12" s="130">
        <f>+'Cuadro Subindicadores 2.4.1'!W$41</f>
        <v>92.18265824627413</v>
      </c>
      <c r="J12" s="130">
        <f>+'Cuadro Subindicadores 2.4.1'!Z$41</f>
        <v>41.867694986104567</v>
      </c>
      <c r="K12" s="130">
        <f>+'Cuadro Subindicadores 2.4.1'!AC$41</f>
        <v>99.954565213657219</v>
      </c>
      <c r="L12" s="130">
        <f>+'Cuadro Subindicadores 2.4.1'!AF$41</f>
        <v>31.255391564076866</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58C867A8-14AB-4D71-9920-4EFD57C260F1}"/>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7BE9-5604-4EF4-A3AA-F44D961F3563}">
  <dimension ref="A1:AE53"/>
  <sheetViews>
    <sheetView showGridLines="0" topLeftCell="A2" zoomScale="80" zoomScaleNormal="80" workbookViewId="0">
      <selection activeCell="I38" sqref="I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298</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2.4.1'!C$43</f>
        <v>80.991293943813901</v>
      </c>
      <c r="D10" s="130">
        <f>+'Cuadro Subindicadores 2.4.1'!F$43</f>
        <v>97.250861170359215</v>
      </c>
      <c r="E10" s="130">
        <f>+'Cuadro Subindicadores 2.4.1'!I$43</f>
        <v>1.0088616456653881</v>
      </c>
      <c r="F10" s="130">
        <f>+'Cuadro Subindicadores 2.4.1'!L$43</f>
        <v>0.31854829838207604</v>
      </c>
      <c r="G10" s="130">
        <f>+'Cuadro Subindicadores 2.4.1'!O$43</f>
        <v>3.4876463008474046</v>
      </c>
      <c r="H10" s="130">
        <f>+'Cuadro Subindicadores 2.4.1'!R$43</f>
        <v>87.369089122683491</v>
      </c>
      <c r="I10" s="130">
        <f>+'Cuadro Subindicadores 2.4.1'!U$43</f>
        <v>0</v>
      </c>
      <c r="J10" s="130">
        <f>+'Cuadro Subindicadores 2.4.1'!X$43</f>
        <v>7.1653362850679523</v>
      </c>
      <c r="K10" s="130">
        <f>+'Cuadro Subindicadores 2.4.1'!AA$43</f>
        <v>0</v>
      </c>
      <c r="L10" s="130">
        <f>+'Cuadro Subindicadores 2.4.1'!AD$43</f>
        <v>3.8459177482458959</v>
      </c>
      <c r="M10" s="155"/>
      <c r="N10" s="155"/>
    </row>
    <row r="11" spans="1:14" x14ac:dyDescent="0.3">
      <c r="A11" s="155"/>
      <c r="B11" s="124" t="s">
        <v>243</v>
      </c>
      <c r="C11" s="129">
        <f>+'Cuadro Subindicadores 2.4.1'!D$43</f>
        <v>9.0757994971238833</v>
      </c>
      <c r="D11" s="130">
        <f>+'Cuadro Subindicadores 2.4.1'!G$43</f>
        <v>2.6483488461932594</v>
      </c>
      <c r="E11" s="130">
        <f>+'Cuadro Subindicadores 2.4.1'!J$43</f>
        <v>1.4139372734590259</v>
      </c>
      <c r="F11" s="130">
        <f>+'Cuadro Subindicadores 2.4.1'!M$43</f>
        <v>0.31270904899320523</v>
      </c>
      <c r="G11" s="130">
        <f>+'Cuadro Subindicadores 2.4.1'!P$43</f>
        <v>0</v>
      </c>
      <c r="H11" s="130">
        <f>+'Cuadro Subindicadores 2.4.1'!S$43</f>
        <v>1.4170689822283455</v>
      </c>
      <c r="I11" s="130">
        <f>+'Cuadro Subindicadores 2.4.1'!V$43</f>
        <v>85.062300192520794</v>
      </c>
      <c r="J11" s="130">
        <f>+'Cuadro Subindicadores 2.4.1'!Y$43</f>
        <v>0.48632612703360378</v>
      </c>
      <c r="K11" s="130">
        <f>+'Cuadro Subindicadores 2.4.1'!AB$43</f>
        <v>0</v>
      </c>
      <c r="L11" s="130">
        <f>+'Cuadro Subindicadores 2.4.1'!AE$43</f>
        <v>5.2656729635815962</v>
      </c>
      <c r="M11" s="155"/>
      <c r="N11" s="155"/>
    </row>
    <row r="12" spans="1:14" x14ac:dyDescent="0.3">
      <c r="A12" s="155"/>
      <c r="B12" s="125" t="s">
        <v>244</v>
      </c>
      <c r="C12" s="129">
        <f>+'Cuadro Subindicadores 2.4.1'!E$43</f>
        <v>9.9329065590622108</v>
      </c>
      <c r="D12" s="130">
        <f>+'Cuadro Subindicadores 2.4.1'!H$43</f>
        <v>0.10078998344753168</v>
      </c>
      <c r="E12" s="130">
        <f>+'Cuadro Subindicadores 2.4.1'!K$43</f>
        <v>97.577201080875582</v>
      </c>
      <c r="F12" s="130">
        <f>+'Cuadro Subindicadores 2.4.1'!N$43</f>
        <v>99.368742652624718</v>
      </c>
      <c r="G12" s="130">
        <f>+'Cuadro Subindicadores 2.4.1'!Q$43</f>
        <v>96.512353699152598</v>
      </c>
      <c r="H12" s="130">
        <f>+'Cuadro Subindicadores 2.4.1'!T$43</f>
        <v>11.213841895088153</v>
      </c>
      <c r="I12" s="130">
        <f>+'Cuadro Subindicadores 2.4.1'!W$43</f>
        <v>14.937699807479193</v>
      </c>
      <c r="J12" s="130">
        <f>+'Cuadro Subindicadores 2.4.1'!Z$43</f>
        <v>92.348337587898442</v>
      </c>
      <c r="K12" s="130">
        <f>+'Cuadro Subindicadores 2.4.1'!AC$43</f>
        <v>100</v>
      </c>
      <c r="L12" s="130">
        <f>+'Cuadro Subindicadores 2.4.1'!AF$43</f>
        <v>90.888409288172497</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DF096D1A-C755-4A4C-83DC-47135801BAE9}"/>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E531-692D-4537-822B-0A4E6D437CBD}">
  <dimension ref="A1:AE53"/>
  <sheetViews>
    <sheetView showGridLines="0" zoomScale="80" zoomScaleNormal="80" workbookViewId="0">
      <selection activeCell="H51" sqref="H51"/>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299</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2.4.1'!C$44</f>
        <v>29.545245508227012</v>
      </c>
      <c r="D10" s="130">
        <f>+'Cuadro Subindicadores 2.4.1'!F$44</f>
        <v>69.260672783293515</v>
      </c>
      <c r="E10" s="130">
        <f>+'Cuadro Subindicadores 2.4.1'!I$44</f>
        <v>20.058994835581139</v>
      </c>
      <c r="F10" s="130">
        <f>+'Cuadro Subindicadores 2.4.1'!L$44</f>
        <v>0.2457503617810948</v>
      </c>
      <c r="G10" s="130">
        <f>+'Cuadro Subindicadores 2.4.1'!O$44</f>
        <v>17.866690620038021</v>
      </c>
      <c r="H10" s="130">
        <f>+'Cuadro Subindicadores 2.4.1'!R$44</f>
        <v>22.519035927730187</v>
      </c>
      <c r="I10" s="130">
        <f>+'Cuadro Subindicadores 2.4.1'!U$44</f>
        <v>0</v>
      </c>
      <c r="J10" s="130">
        <f>+'Cuadro Subindicadores 2.4.1'!X$44</f>
        <v>40.121955856077108</v>
      </c>
      <c r="K10" s="130">
        <f>+'Cuadro Subindicadores 2.4.1'!AA$44</f>
        <v>0</v>
      </c>
      <c r="L10" s="130">
        <f>+'Cuadro Subindicadores 2.4.1'!AD$44</f>
        <v>9.0247970515928664</v>
      </c>
      <c r="M10" s="155"/>
      <c r="N10" s="155"/>
    </row>
    <row r="11" spans="1:14" x14ac:dyDescent="0.3">
      <c r="A11" s="155"/>
      <c r="B11" s="124" t="s">
        <v>243</v>
      </c>
      <c r="C11" s="129">
        <f>+'Cuadro Subindicadores 2.4.1'!D$44</f>
        <v>50.344274834731173</v>
      </c>
      <c r="D11" s="130">
        <f>+'Cuadro Subindicadores 2.4.1'!G$44</f>
        <v>29.939536615533502</v>
      </c>
      <c r="E11" s="130">
        <f>+'Cuadro Subindicadores 2.4.1'!J$44</f>
        <v>10.894643932212837</v>
      </c>
      <c r="F11" s="130">
        <f>+'Cuadro Subindicadores 2.4.1'!M$44</f>
        <v>0</v>
      </c>
      <c r="G11" s="130">
        <f>+'Cuadro Subindicadores 2.4.1'!P$44</f>
        <v>13.263946703397508</v>
      </c>
      <c r="H11" s="130">
        <f>+'Cuadro Subindicadores 2.4.1'!S$44</f>
        <v>15.540241378509497</v>
      </c>
      <c r="I11" s="130">
        <f>+'Cuadro Subindicadores 2.4.1'!V$44</f>
        <v>43.983862029979825</v>
      </c>
      <c r="J11" s="130">
        <f>+'Cuadro Subindicadores 2.4.1'!Y$44</f>
        <v>1.8603815171634077</v>
      </c>
      <c r="K11" s="130">
        <f>+'Cuadro Subindicadores 2.4.1'!AB$44</f>
        <v>3.6413163519032987</v>
      </c>
      <c r="L11" s="130">
        <f>+'Cuadro Subindicadores 2.4.1'!AE$44</f>
        <v>72.727769627221704</v>
      </c>
      <c r="M11" s="155"/>
      <c r="N11" s="155"/>
    </row>
    <row r="12" spans="1:14" x14ac:dyDescent="0.3">
      <c r="A12" s="155"/>
      <c r="B12" s="125" t="s">
        <v>244</v>
      </c>
      <c r="C12" s="129">
        <f>+'Cuadro Subindicadores 2.4.1'!E$44</f>
        <v>20.110479657041811</v>
      </c>
      <c r="D12" s="130">
        <f>+'Cuadro Subindicadores 2.4.1'!H$44</f>
        <v>0.79979060117298639</v>
      </c>
      <c r="E12" s="130">
        <f>+'Cuadro Subindicadores 2.4.1'!K$44</f>
        <v>69.046361232206038</v>
      </c>
      <c r="F12" s="130">
        <f>+'Cuadro Subindicadores 2.4.1'!N$44</f>
        <v>99.754249638218909</v>
      </c>
      <c r="G12" s="130">
        <f>+'Cuadro Subindicadores 2.4.1'!Q$44</f>
        <v>68.869362676564464</v>
      </c>
      <c r="H12" s="130">
        <f>+'Cuadro Subindicadores 2.4.1'!T$44</f>
        <v>61.940722693760321</v>
      </c>
      <c r="I12" s="130">
        <f>+'Cuadro Subindicadores 2.4.1'!W$44</f>
        <v>56.016137970020182</v>
      </c>
      <c r="J12" s="130">
        <f>+'Cuadro Subindicadores 2.4.1'!Z$44</f>
        <v>58.017662626759481</v>
      </c>
      <c r="K12" s="130">
        <f>+'Cuadro Subindicadores 2.4.1'!AC$44</f>
        <v>96.358683648096701</v>
      </c>
      <c r="L12" s="130">
        <f>+'Cuadro Subindicadores 2.4.1'!AF$44</f>
        <v>18.247433321185426</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292DFC67-8744-4825-86E9-B700364DA2CD}"/>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422D-872A-44A4-95CC-3C8E58C9045C}">
  <dimension ref="A1:Y459"/>
  <sheetViews>
    <sheetView showGridLines="0" zoomScale="80" zoomScaleNormal="80" workbookViewId="0">
      <selection activeCell="H24" sqref="H24"/>
    </sheetView>
  </sheetViews>
  <sheetFormatPr baseColWidth="10" defaultColWidth="10.85546875" defaultRowHeight="16.5" x14ac:dyDescent="0.3"/>
  <cols>
    <col min="1" max="1" width="10.85546875" style="88"/>
    <col min="2" max="5" width="20.85546875" style="88" customWidth="1"/>
    <col min="6" max="6" width="15.28515625" style="88" customWidth="1"/>
    <col min="7" max="7" width="10.85546875" style="88"/>
    <col min="8" max="8" width="17.42578125" style="88" customWidth="1"/>
    <col min="9" max="16384" width="10.85546875" style="88"/>
  </cols>
  <sheetData>
    <row r="1" spans="1:8" ht="60" customHeight="1" x14ac:dyDescent="0.3">
      <c r="A1" s="155"/>
      <c r="B1" s="155"/>
      <c r="C1" s="1"/>
      <c r="D1" s="1"/>
      <c r="E1" s="1"/>
      <c r="F1" s="1"/>
      <c r="G1" s="155"/>
      <c r="H1" s="250" t="s">
        <v>68</v>
      </c>
    </row>
    <row r="2" spans="1:8" ht="15" customHeight="1" x14ac:dyDescent="0.3">
      <c r="A2" s="155"/>
      <c r="B2" s="155"/>
      <c r="C2" s="1"/>
      <c r="D2" s="1"/>
      <c r="E2" s="1"/>
      <c r="F2" s="1"/>
      <c r="G2" s="155"/>
      <c r="H2" s="250"/>
    </row>
    <row r="3" spans="1:8" ht="15.95" customHeight="1" x14ac:dyDescent="0.3">
      <c r="A3" s="251" t="s">
        <v>224</v>
      </c>
      <c r="B3" s="252"/>
      <c r="C3" s="252"/>
      <c r="D3" s="252"/>
      <c r="E3" s="252"/>
      <c r="F3" s="253"/>
      <c r="G3" s="155"/>
      <c r="H3" s="155"/>
    </row>
    <row r="4" spans="1:8" ht="15.95" customHeight="1" x14ac:dyDescent="0.3">
      <c r="A4" s="254"/>
      <c r="B4" s="255"/>
      <c r="C4" s="255"/>
      <c r="D4" s="255"/>
      <c r="E4" s="255"/>
      <c r="F4" s="256"/>
      <c r="G4" s="155"/>
      <c r="H4" s="155"/>
    </row>
    <row r="5" spans="1:8" ht="14.45" customHeight="1" x14ac:dyDescent="0.3">
      <c r="A5" s="260" t="s">
        <v>300</v>
      </c>
      <c r="B5" s="263"/>
      <c r="C5" s="263"/>
      <c r="D5" s="263"/>
      <c r="E5" s="263"/>
      <c r="F5" s="264"/>
      <c r="G5" s="155"/>
      <c r="H5" s="155"/>
    </row>
    <row r="6" spans="1:8" ht="14.45" customHeight="1" x14ac:dyDescent="0.3">
      <c r="A6" s="242" t="s">
        <v>301</v>
      </c>
      <c r="B6" s="243"/>
      <c r="C6" s="243"/>
      <c r="D6" s="243"/>
      <c r="E6" s="243"/>
      <c r="F6" s="244"/>
      <c r="G6" s="155"/>
      <c r="H6" s="155"/>
    </row>
    <row r="7" spans="1:8" ht="14.45" customHeight="1" x14ac:dyDescent="0.3">
      <c r="A7" s="262" t="s">
        <v>260</v>
      </c>
      <c r="B7" s="258"/>
      <c r="C7" s="258"/>
      <c r="D7" s="258"/>
      <c r="E7" s="258"/>
      <c r="F7" s="259"/>
      <c r="G7" s="155"/>
      <c r="H7" s="155"/>
    </row>
    <row r="9" spans="1:8" x14ac:dyDescent="0.3">
      <c r="A9" s="155"/>
      <c r="B9"/>
      <c r="C9" s="155"/>
      <c r="D9" s="155"/>
      <c r="E9" s="155"/>
      <c r="F9" s="155"/>
      <c r="G9" s="155"/>
      <c r="H9" s="155"/>
    </row>
    <row r="17" s="88" customFormat="1" x14ac:dyDescent="0.3"/>
    <row r="18" s="88" customFormat="1" x14ac:dyDescent="0.3"/>
    <row r="19" s="88" customFormat="1" x14ac:dyDescent="0.3"/>
    <row r="20" s="88" customFormat="1" x14ac:dyDescent="0.3"/>
    <row r="21" s="88" customFormat="1" x14ac:dyDescent="0.3"/>
    <row r="22" s="88" customFormat="1" x14ac:dyDescent="0.3"/>
    <row r="23" s="88" customFormat="1" x14ac:dyDescent="0.3"/>
    <row r="24" s="88" customFormat="1" x14ac:dyDescent="0.3"/>
    <row r="25" s="88" customFormat="1" x14ac:dyDescent="0.3"/>
    <row r="26" s="88" customFormat="1" x14ac:dyDescent="0.3"/>
    <row r="27" s="88" customFormat="1" x14ac:dyDescent="0.3"/>
    <row r="28" s="88" customFormat="1" x14ac:dyDescent="0.3"/>
    <row r="29" s="88" customFormat="1" x14ac:dyDescent="0.3"/>
    <row r="30" s="88" customFormat="1" x14ac:dyDescent="0.3"/>
    <row r="31" s="88" customFormat="1" x14ac:dyDescent="0.3"/>
    <row r="32" s="88" customFormat="1" x14ac:dyDescent="0.3"/>
    <row r="42" spans="1:25" s="175" customFormat="1" ht="15.95" customHeight="1" x14ac:dyDescent="0.25">
      <c r="A42" s="173" t="s">
        <v>255</v>
      </c>
      <c r="B42" s="174"/>
      <c r="C42" s="162"/>
      <c r="D42" s="162"/>
      <c r="E42" s="162"/>
      <c r="F42" s="162"/>
      <c r="G42" s="172"/>
      <c r="H42" s="165"/>
      <c r="I42" s="165"/>
      <c r="J42" s="165"/>
      <c r="K42" s="165"/>
      <c r="L42" s="165"/>
      <c r="M42" s="165"/>
      <c r="N42" s="165"/>
      <c r="O42" s="165"/>
      <c r="P42" s="165"/>
      <c r="Q42" s="165"/>
      <c r="R42" s="165"/>
      <c r="S42" s="165"/>
      <c r="T42" s="165"/>
      <c r="U42" s="165"/>
      <c r="V42" s="165"/>
      <c r="W42" s="165"/>
      <c r="X42" s="165"/>
      <c r="Y42" s="165"/>
    </row>
    <row r="43" spans="1:25" s="175" customFormat="1" ht="15.95" customHeight="1" x14ac:dyDescent="0.25">
      <c r="A43" s="176" t="s">
        <v>256</v>
      </c>
      <c r="C43" s="165"/>
      <c r="D43" s="165"/>
      <c r="E43" s="165"/>
      <c r="F43" s="165"/>
      <c r="G43" s="172"/>
      <c r="H43" s="165"/>
      <c r="I43" s="165"/>
      <c r="J43" s="165"/>
      <c r="K43" s="165"/>
      <c r="L43" s="165"/>
      <c r="M43" s="165"/>
      <c r="N43" s="165"/>
      <c r="O43" s="165"/>
      <c r="P43" s="165"/>
      <c r="Q43" s="165"/>
      <c r="R43" s="165"/>
      <c r="S43" s="165"/>
      <c r="T43" s="165"/>
      <c r="U43" s="165"/>
      <c r="V43" s="165"/>
      <c r="W43" s="165"/>
      <c r="X43" s="165"/>
      <c r="Y43" s="165"/>
    </row>
    <row r="44" spans="1:25" s="175" customFormat="1" ht="15.95" customHeight="1" x14ac:dyDescent="0.25">
      <c r="A44" s="177" t="s">
        <v>67</v>
      </c>
      <c r="C44" s="165"/>
      <c r="D44" s="165"/>
      <c r="E44" s="165"/>
      <c r="F44" s="165"/>
      <c r="G44" s="172"/>
      <c r="H44" s="165"/>
      <c r="I44" s="165"/>
      <c r="J44" s="165"/>
      <c r="K44" s="165"/>
      <c r="L44" s="165"/>
      <c r="M44" s="165"/>
      <c r="N44" s="165"/>
      <c r="O44" s="165"/>
      <c r="P44" s="165"/>
      <c r="Q44" s="165"/>
      <c r="R44" s="165"/>
      <c r="S44" s="165"/>
      <c r="T44" s="165"/>
      <c r="U44" s="165"/>
      <c r="V44" s="165"/>
      <c r="W44" s="165"/>
      <c r="X44" s="165"/>
      <c r="Y44" s="165"/>
    </row>
    <row r="45" spans="1:25" s="175" customFormat="1" ht="21.75" customHeight="1" x14ac:dyDescent="0.25">
      <c r="A45" s="178" t="s">
        <v>66</v>
      </c>
      <c r="B45" s="179"/>
      <c r="C45" s="170"/>
      <c r="D45" s="170"/>
      <c r="E45" s="170"/>
      <c r="F45" s="170"/>
      <c r="G45" s="172"/>
      <c r="H45" s="165"/>
      <c r="I45" s="165"/>
      <c r="J45" s="165"/>
      <c r="K45" s="165"/>
      <c r="L45" s="165"/>
      <c r="M45" s="165"/>
      <c r="N45" s="165"/>
      <c r="O45" s="165"/>
      <c r="P45" s="165"/>
      <c r="Q45" s="165"/>
      <c r="R45" s="165"/>
      <c r="S45" s="165"/>
      <c r="T45" s="165"/>
      <c r="U45" s="165"/>
      <c r="V45" s="165"/>
      <c r="W45" s="165"/>
      <c r="X45" s="165"/>
      <c r="Y45" s="165"/>
    </row>
    <row r="47" spans="1:25" ht="60" customHeight="1" x14ac:dyDescent="0.3">
      <c r="A47" s="155"/>
      <c r="B47" s="155"/>
      <c r="C47" s="1"/>
      <c r="D47" s="1"/>
      <c r="E47" s="1"/>
      <c r="F47" s="1"/>
      <c r="G47" s="155"/>
      <c r="H47" s="250" t="s">
        <v>68</v>
      </c>
      <c r="I47" s="155"/>
      <c r="J47" s="155"/>
      <c r="K47" s="155"/>
      <c r="L47" s="155"/>
      <c r="M47" s="155"/>
      <c r="N47" s="155"/>
      <c r="O47" s="155"/>
      <c r="P47" s="155"/>
      <c r="Q47" s="155"/>
      <c r="R47" s="155"/>
      <c r="S47" s="155"/>
      <c r="T47" s="155"/>
      <c r="U47" s="155"/>
      <c r="V47" s="155"/>
      <c r="W47" s="155"/>
      <c r="X47" s="155"/>
      <c r="Y47" s="155"/>
    </row>
    <row r="48" spans="1:25" ht="15" customHeight="1" x14ac:dyDescent="0.3">
      <c r="A48" s="155"/>
      <c r="B48" s="155"/>
      <c r="C48" s="1"/>
      <c r="D48" s="1"/>
      <c r="E48" s="1"/>
      <c r="F48" s="1"/>
      <c r="G48" s="155"/>
      <c r="H48" s="250"/>
      <c r="I48" s="155"/>
      <c r="J48" s="155"/>
      <c r="K48" s="155"/>
      <c r="L48" s="155"/>
      <c r="M48" s="155"/>
      <c r="N48" s="155"/>
      <c r="O48" s="155"/>
      <c r="P48" s="155"/>
      <c r="Q48" s="155"/>
      <c r="R48" s="155"/>
      <c r="S48" s="155"/>
      <c r="T48" s="155"/>
      <c r="U48" s="155"/>
      <c r="V48" s="155"/>
      <c r="W48" s="155"/>
      <c r="X48" s="155"/>
      <c r="Y48" s="155"/>
    </row>
    <row r="49" spans="1:6" ht="15.95" customHeight="1" x14ac:dyDescent="0.3">
      <c r="A49" s="251" t="s">
        <v>224</v>
      </c>
      <c r="B49" s="252"/>
      <c r="C49" s="252"/>
      <c r="D49" s="252"/>
      <c r="E49" s="252"/>
      <c r="F49" s="253"/>
    </row>
    <row r="50" spans="1:6" ht="15.95" customHeight="1" x14ac:dyDescent="0.3">
      <c r="A50" s="254"/>
      <c r="B50" s="255"/>
      <c r="C50" s="255"/>
      <c r="D50" s="255"/>
      <c r="E50" s="255"/>
      <c r="F50" s="256"/>
    </row>
    <row r="51" spans="1:6" ht="14.45" customHeight="1" x14ac:dyDescent="0.3">
      <c r="A51" s="260" t="s">
        <v>302</v>
      </c>
      <c r="B51" s="263"/>
      <c r="C51" s="263"/>
      <c r="D51" s="263"/>
      <c r="E51" s="263"/>
      <c r="F51" s="264"/>
    </row>
    <row r="52" spans="1:6" ht="14.45" customHeight="1" x14ac:dyDescent="0.3">
      <c r="A52" s="242" t="s">
        <v>301</v>
      </c>
      <c r="B52" s="243"/>
      <c r="C52" s="243"/>
      <c r="D52" s="243"/>
      <c r="E52" s="243"/>
      <c r="F52" s="244"/>
    </row>
    <row r="53" spans="1:6" ht="14.45" customHeight="1" x14ac:dyDescent="0.3">
      <c r="A53" s="262" t="s">
        <v>260</v>
      </c>
      <c r="B53" s="258"/>
      <c r="C53" s="258"/>
      <c r="D53" s="258"/>
      <c r="E53" s="258"/>
      <c r="F53" s="259"/>
    </row>
    <row r="55" spans="1:6" x14ac:dyDescent="0.3">
      <c r="A55" s="155"/>
      <c r="B55"/>
      <c r="C55" s="155"/>
      <c r="D55" s="155"/>
      <c r="E55" s="155"/>
      <c r="F55" s="155"/>
    </row>
    <row r="65" s="88" customFormat="1" x14ac:dyDescent="0.3"/>
    <row r="66" s="88" customFormat="1" x14ac:dyDescent="0.3"/>
    <row r="67" s="88" customFormat="1" x14ac:dyDescent="0.3"/>
    <row r="68" s="88" customFormat="1" x14ac:dyDescent="0.3"/>
    <row r="69" s="88" customFormat="1" x14ac:dyDescent="0.3"/>
    <row r="70" s="88" customFormat="1" x14ac:dyDescent="0.3"/>
    <row r="71" s="88" customFormat="1" x14ac:dyDescent="0.3"/>
    <row r="72" s="88" customFormat="1" x14ac:dyDescent="0.3"/>
    <row r="73" s="88" customFormat="1" x14ac:dyDescent="0.3"/>
    <row r="74" s="88" customFormat="1" x14ac:dyDescent="0.3"/>
    <row r="75" s="88" customFormat="1" x14ac:dyDescent="0.3"/>
    <row r="76" s="88" customFormat="1" x14ac:dyDescent="0.3"/>
    <row r="77" s="88" customFormat="1" x14ac:dyDescent="0.3"/>
    <row r="78" s="88" customFormat="1" x14ac:dyDescent="0.3"/>
    <row r="79" s="88" customFormat="1" x14ac:dyDescent="0.3"/>
    <row r="80" s="88" customFormat="1" x14ac:dyDescent="0.3"/>
    <row r="88" spans="1:25" s="175" customFormat="1" ht="15.95" customHeight="1" x14ac:dyDescent="0.25">
      <c r="A88" s="173" t="s">
        <v>255</v>
      </c>
      <c r="B88" s="174"/>
      <c r="C88" s="162"/>
      <c r="D88" s="162"/>
      <c r="E88" s="162"/>
      <c r="F88" s="162"/>
      <c r="G88" s="172"/>
      <c r="H88" s="165"/>
      <c r="I88" s="165"/>
      <c r="J88" s="165"/>
      <c r="K88" s="165"/>
      <c r="L88" s="165"/>
      <c r="M88" s="165"/>
      <c r="N88" s="165"/>
      <c r="O88" s="165"/>
      <c r="P88" s="165"/>
      <c r="Q88" s="165"/>
      <c r="R88" s="165"/>
      <c r="S88" s="165"/>
      <c r="T88" s="165"/>
      <c r="U88" s="165"/>
      <c r="V88" s="165"/>
      <c r="W88" s="165"/>
      <c r="X88" s="165"/>
      <c r="Y88" s="165"/>
    </row>
    <row r="89" spans="1:25" s="175" customFormat="1" ht="15.95" customHeight="1" x14ac:dyDescent="0.25">
      <c r="A89" s="176" t="s">
        <v>256</v>
      </c>
      <c r="C89" s="165"/>
      <c r="D89" s="165"/>
      <c r="E89" s="165"/>
      <c r="F89" s="165"/>
      <c r="G89" s="172"/>
      <c r="H89" s="165"/>
      <c r="I89" s="165"/>
      <c r="J89" s="165"/>
      <c r="K89" s="165"/>
      <c r="L89" s="165"/>
      <c r="M89" s="165"/>
      <c r="N89" s="165"/>
      <c r="O89" s="165"/>
      <c r="P89" s="165"/>
      <c r="Q89" s="165"/>
      <c r="R89" s="165"/>
      <c r="S89" s="165"/>
      <c r="T89" s="165"/>
      <c r="U89" s="165"/>
      <c r="V89" s="165"/>
      <c r="W89" s="165"/>
      <c r="X89" s="165"/>
      <c r="Y89" s="165"/>
    </row>
    <row r="90" spans="1:25" s="175" customFormat="1" ht="15.95" customHeight="1" x14ac:dyDescent="0.25">
      <c r="A90" s="177" t="s">
        <v>67</v>
      </c>
      <c r="C90" s="165"/>
      <c r="D90" s="165"/>
      <c r="E90" s="165"/>
      <c r="F90" s="165"/>
      <c r="G90" s="172"/>
      <c r="H90" s="165"/>
      <c r="I90" s="165"/>
      <c r="J90" s="165"/>
      <c r="K90" s="165"/>
      <c r="L90" s="165"/>
      <c r="M90" s="165"/>
      <c r="N90" s="165"/>
      <c r="O90" s="165"/>
      <c r="P90" s="165"/>
      <c r="Q90" s="165"/>
      <c r="R90" s="165"/>
      <c r="S90" s="165"/>
      <c r="T90" s="165"/>
      <c r="U90" s="165"/>
      <c r="V90" s="165"/>
      <c r="W90" s="165"/>
      <c r="X90" s="165"/>
      <c r="Y90" s="165"/>
    </row>
    <row r="91" spans="1:25" s="175" customFormat="1" ht="16.5" customHeight="1" x14ac:dyDescent="0.25">
      <c r="A91" s="178" t="s">
        <v>66</v>
      </c>
      <c r="B91" s="179"/>
      <c r="C91" s="170"/>
      <c r="D91" s="170"/>
      <c r="E91" s="170"/>
      <c r="F91" s="170"/>
      <c r="G91" s="172"/>
      <c r="H91" s="165"/>
      <c r="I91" s="165"/>
      <c r="J91" s="165"/>
      <c r="K91" s="165"/>
      <c r="L91" s="165"/>
      <c r="M91" s="165"/>
      <c r="N91" s="165"/>
      <c r="O91" s="165"/>
      <c r="P91" s="165"/>
      <c r="Q91" s="165"/>
      <c r="R91" s="165"/>
      <c r="S91" s="165"/>
      <c r="T91" s="165"/>
      <c r="U91" s="165"/>
      <c r="V91" s="165"/>
      <c r="W91" s="165"/>
      <c r="X91" s="165"/>
      <c r="Y91" s="165"/>
    </row>
    <row r="93" spans="1:25" ht="60" customHeight="1" x14ac:dyDescent="0.3">
      <c r="A93" s="155"/>
      <c r="B93" s="155"/>
      <c r="C93" s="1"/>
      <c r="D93" s="1"/>
      <c r="E93" s="1"/>
      <c r="F93" s="1"/>
      <c r="G93" s="155"/>
      <c r="H93" s="250" t="s">
        <v>68</v>
      </c>
      <c r="I93" s="155"/>
      <c r="J93" s="155"/>
      <c r="K93" s="155"/>
      <c r="L93" s="155"/>
      <c r="M93" s="155"/>
      <c r="N93" s="155"/>
      <c r="O93" s="155"/>
      <c r="P93" s="155"/>
      <c r="Q93" s="155"/>
      <c r="R93" s="155"/>
      <c r="S93" s="155"/>
      <c r="T93" s="155"/>
      <c r="U93" s="155"/>
      <c r="V93" s="155"/>
      <c r="W93" s="155"/>
      <c r="X93" s="155"/>
      <c r="Y93" s="155"/>
    </row>
    <row r="94" spans="1:25" ht="15" customHeight="1" x14ac:dyDescent="0.3">
      <c r="A94" s="155"/>
      <c r="B94" s="155"/>
      <c r="C94" s="1"/>
      <c r="D94" s="1"/>
      <c r="E94" s="1"/>
      <c r="F94" s="1"/>
      <c r="G94" s="155"/>
      <c r="H94" s="250"/>
      <c r="I94" s="155"/>
      <c r="J94" s="155"/>
      <c r="K94" s="155"/>
      <c r="L94" s="155"/>
      <c r="M94" s="155"/>
      <c r="N94" s="155"/>
      <c r="O94" s="155"/>
      <c r="P94" s="155"/>
      <c r="Q94" s="155"/>
      <c r="R94" s="155"/>
      <c r="S94" s="155"/>
      <c r="T94" s="155"/>
      <c r="U94" s="155"/>
      <c r="V94" s="155"/>
      <c r="W94" s="155"/>
      <c r="X94" s="155"/>
      <c r="Y94" s="155"/>
    </row>
    <row r="95" spans="1:25" ht="15.95" customHeight="1" x14ac:dyDescent="0.3">
      <c r="A95" s="251" t="s">
        <v>224</v>
      </c>
      <c r="B95" s="252"/>
      <c r="C95" s="252"/>
      <c r="D95" s="252"/>
      <c r="E95" s="252"/>
      <c r="F95" s="253"/>
      <c r="G95" s="155"/>
      <c r="H95" s="155"/>
      <c r="I95" s="155"/>
      <c r="J95" s="155"/>
      <c r="K95" s="155"/>
      <c r="L95" s="155"/>
      <c r="M95" s="155"/>
      <c r="N95" s="155"/>
      <c r="O95" s="155"/>
      <c r="P95" s="155"/>
      <c r="Q95" s="155"/>
      <c r="R95" s="155"/>
      <c r="S95" s="155"/>
      <c r="T95" s="155"/>
      <c r="U95" s="155"/>
      <c r="V95" s="155"/>
      <c r="W95" s="155"/>
      <c r="X95" s="155"/>
      <c r="Y95" s="155"/>
    </row>
    <row r="96" spans="1:25" ht="15.95" customHeight="1" x14ac:dyDescent="0.3">
      <c r="A96" s="254"/>
      <c r="B96" s="255"/>
      <c r="C96" s="255"/>
      <c r="D96" s="255"/>
      <c r="E96" s="255"/>
      <c r="F96" s="256"/>
      <c r="G96" s="155"/>
      <c r="H96" s="155"/>
      <c r="I96" s="155"/>
      <c r="J96" s="155"/>
      <c r="K96" s="155"/>
      <c r="L96" s="155"/>
      <c r="M96" s="155"/>
      <c r="N96" s="155"/>
      <c r="O96" s="155"/>
      <c r="P96" s="155"/>
      <c r="Q96" s="155"/>
      <c r="R96" s="155"/>
      <c r="S96" s="155"/>
      <c r="T96" s="155"/>
      <c r="U96" s="155"/>
      <c r="V96" s="155"/>
      <c r="W96" s="155"/>
      <c r="X96" s="155"/>
      <c r="Y96" s="155"/>
    </row>
    <row r="97" spans="1:6" ht="14.45" customHeight="1" x14ac:dyDescent="0.3">
      <c r="A97" s="260" t="s">
        <v>303</v>
      </c>
      <c r="B97" s="263"/>
      <c r="C97" s="263"/>
      <c r="D97" s="263"/>
      <c r="E97" s="263"/>
      <c r="F97" s="264"/>
    </row>
    <row r="98" spans="1:6" ht="14.45" customHeight="1" x14ac:dyDescent="0.3">
      <c r="A98" s="242" t="s">
        <v>301</v>
      </c>
      <c r="B98" s="243"/>
      <c r="C98" s="243"/>
      <c r="D98" s="243"/>
      <c r="E98" s="243"/>
      <c r="F98" s="244"/>
    </row>
    <row r="99" spans="1:6" ht="14.45" customHeight="1" x14ac:dyDescent="0.3">
      <c r="A99" s="262" t="s">
        <v>260</v>
      </c>
      <c r="B99" s="258"/>
      <c r="C99" s="258"/>
      <c r="D99" s="258"/>
      <c r="E99" s="258"/>
      <c r="F99" s="259"/>
    </row>
    <row r="101" spans="1:6" x14ac:dyDescent="0.3">
      <c r="A101" s="155"/>
      <c r="B101"/>
      <c r="C101" s="155"/>
      <c r="D101" s="155"/>
      <c r="E101" s="155"/>
      <c r="F101" s="155"/>
    </row>
    <row r="113" s="88" customFormat="1" x14ac:dyDescent="0.3"/>
    <row r="114" s="88" customFormat="1" x14ac:dyDescent="0.3"/>
    <row r="115" s="88" customFormat="1" x14ac:dyDescent="0.3"/>
    <row r="116" s="88" customFormat="1" x14ac:dyDescent="0.3"/>
    <row r="117" s="88" customFormat="1" x14ac:dyDescent="0.3"/>
    <row r="118" s="88" customFormat="1" x14ac:dyDescent="0.3"/>
    <row r="119" s="88" customFormat="1" x14ac:dyDescent="0.3"/>
    <row r="120" s="88" customFormat="1" x14ac:dyDescent="0.3"/>
    <row r="121" s="88" customFormat="1" x14ac:dyDescent="0.3"/>
    <row r="122" s="88" customFormat="1" x14ac:dyDescent="0.3"/>
    <row r="123" s="88" customFormat="1" x14ac:dyDescent="0.3"/>
    <row r="124" s="88" customFormat="1" x14ac:dyDescent="0.3"/>
    <row r="125" s="88" customFormat="1" x14ac:dyDescent="0.3"/>
    <row r="126" s="88" customFormat="1" x14ac:dyDescent="0.3"/>
    <row r="127" s="88" customFormat="1" x14ac:dyDescent="0.3"/>
    <row r="128" s="88" customFormat="1" x14ac:dyDescent="0.3"/>
    <row r="134" spans="1:25" s="175" customFormat="1" ht="15.95" customHeight="1" x14ac:dyDescent="0.25">
      <c r="A134" s="173" t="s">
        <v>255</v>
      </c>
      <c r="B134" s="174"/>
      <c r="C134" s="162"/>
      <c r="D134" s="162"/>
      <c r="E134" s="162"/>
      <c r="F134" s="162"/>
      <c r="G134" s="172"/>
      <c r="H134" s="165"/>
      <c r="I134" s="165"/>
      <c r="J134" s="165"/>
      <c r="K134" s="165"/>
      <c r="L134" s="165"/>
      <c r="M134" s="165"/>
      <c r="N134" s="165"/>
      <c r="O134" s="165"/>
      <c r="P134" s="165"/>
      <c r="Q134" s="165"/>
      <c r="R134" s="165"/>
      <c r="S134" s="165"/>
      <c r="T134" s="165"/>
      <c r="U134" s="165"/>
      <c r="V134" s="165"/>
      <c r="W134" s="165"/>
      <c r="X134" s="165"/>
      <c r="Y134" s="165"/>
    </row>
    <row r="135" spans="1:25" s="175" customFormat="1" ht="15.95" customHeight="1" x14ac:dyDescent="0.25">
      <c r="A135" s="176" t="s">
        <v>256</v>
      </c>
      <c r="C135" s="165"/>
      <c r="D135" s="165"/>
      <c r="E135" s="165"/>
      <c r="F135" s="165"/>
      <c r="G135" s="172"/>
      <c r="H135" s="165"/>
      <c r="I135" s="165"/>
      <c r="J135" s="165"/>
      <c r="K135" s="165"/>
      <c r="L135" s="165"/>
      <c r="M135" s="165"/>
      <c r="N135" s="165"/>
      <c r="O135" s="165"/>
      <c r="P135" s="165"/>
      <c r="Q135" s="165"/>
      <c r="R135" s="165"/>
      <c r="S135" s="165"/>
      <c r="T135" s="165"/>
      <c r="U135" s="165"/>
      <c r="V135" s="165"/>
      <c r="W135" s="165"/>
      <c r="X135" s="165"/>
      <c r="Y135" s="165"/>
    </row>
    <row r="136" spans="1:25" s="175" customFormat="1" ht="15.95" customHeight="1" x14ac:dyDescent="0.25">
      <c r="A136" s="177" t="s">
        <v>67</v>
      </c>
      <c r="C136" s="165"/>
      <c r="D136" s="165"/>
      <c r="E136" s="165"/>
      <c r="F136" s="165"/>
      <c r="G136" s="172"/>
      <c r="H136" s="165"/>
      <c r="I136" s="165"/>
      <c r="J136" s="165"/>
      <c r="K136" s="165"/>
      <c r="L136" s="165"/>
      <c r="M136" s="165"/>
      <c r="N136" s="165"/>
      <c r="O136" s="165"/>
      <c r="P136" s="165"/>
      <c r="Q136" s="165"/>
      <c r="R136" s="165"/>
      <c r="S136" s="165"/>
      <c r="T136" s="165"/>
      <c r="U136" s="165"/>
      <c r="V136" s="165"/>
      <c r="W136" s="165"/>
      <c r="X136" s="165"/>
      <c r="Y136" s="165"/>
    </row>
    <row r="137" spans="1:25" s="175" customFormat="1" ht="15.95" customHeight="1" x14ac:dyDescent="0.25">
      <c r="A137" s="178" t="s">
        <v>66</v>
      </c>
      <c r="B137" s="179"/>
      <c r="C137" s="170"/>
      <c r="D137" s="170"/>
      <c r="E137" s="170"/>
      <c r="F137" s="170"/>
      <c r="G137" s="172"/>
      <c r="H137" s="165"/>
      <c r="I137" s="165"/>
      <c r="J137" s="165"/>
      <c r="K137" s="165"/>
      <c r="L137" s="165"/>
      <c r="M137" s="165"/>
      <c r="N137" s="165"/>
      <c r="O137" s="165"/>
      <c r="P137" s="165"/>
      <c r="Q137" s="165"/>
      <c r="R137" s="165"/>
      <c r="S137" s="165"/>
      <c r="T137" s="165"/>
      <c r="U137" s="165"/>
      <c r="V137" s="165"/>
      <c r="W137" s="165"/>
      <c r="X137" s="165"/>
      <c r="Y137" s="165"/>
    </row>
    <row r="139" spans="1:25" ht="60" customHeight="1" x14ac:dyDescent="0.3">
      <c r="A139" s="155"/>
      <c r="B139" s="155"/>
      <c r="C139" s="1"/>
      <c r="D139" s="1"/>
      <c r="E139" s="1"/>
      <c r="F139" s="1"/>
      <c r="G139" s="155"/>
      <c r="H139" s="250" t="s">
        <v>68</v>
      </c>
      <c r="I139" s="155"/>
      <c r="J139" s="155"/>
      <c r="K139" s="155"/>
      <c r="L139" s="155"/>
      <c r="M139" s="155"/>
      <c r="N139" s="155"/>
      <c r="O139" s="155"/>
      <c r="P139" s="155"/>
      <c r="Q139" s="155"/>
      <c r="R139" s="155"/>
      <c r="S139" s="155"/>
      <c r="T139" s="155"/>
      <c r="U139" s="155"/>
      <c r="V139" s="155"/>
      <c r="W139" s="155"/>
      <c r="X139" s="155"/>
      <c r="Y139" s="155"/>
    </row>
    <row r="140" spans="1:25" ht="15" customHeight="1" x14ac:dyDescent="0.3">
      <c r="A140" s="155"/>
      <c r="B140" s="155"/>
      <c r="C140" s="1"/>
      <c r="D140" s="1"/>
      <c r="E140" s="1"/>
      <c r="F140" s="1"/>
      <c r="G140" s="155"/>
      <c r="H140" s="250"/>
      <c r="I140" s="155"/>
      <c r="J140" s="155"/>
      <c r="K140" s="155"/>
      <c r="L140" s="155"/>
      <c r="M140" s="155"/>
      <c r="N140" s="155"/>
      <c r="O140" s="155"/>
      <c r="P140" s="155"/>
      <c r="Q140" s="155"/>
      <c r="R140" s="155"/>
      <c r="S140" s="155"/>
      <c r="T140" s="155"/>
      <c r="U140" s="155"/>
      <c r="V140" s="155"/>
      <c r="W140" s="155"/>
      <c r="X140" s="155"/>
      <c r="Y140" s="155"/>
    </row>
    <row r="141" spans="1:25" ht="15.95" customHeight="1" x14ac:dyDescent="0.3">
      <c r="A141" s="251" t="s">
        <v>224</v>
      </c>
      <c r="B141" s="252"/>
      <c r="C141" s="252"/>
      <c r="D141" s="252"/>
      <c r="E141" s="252"/>
      <c r="F141" s="253"/>
      <c r="G141" s="155"/>
      <c r="H141" s="155"/>
      <c r="I141" s="155"/>
      <c r="J141" s="155"/>
      <c r="K141" s="155"/>
      <c r="L141" s="155"/>
      <c r="M141" s="155"/>
      <c r="N141" s="155"/>
      <c r="O141" s="155"/>
      <c r="P141" s="155"/>
      <c r="Q141" s="155"/>
      <c r="R141" s="155"/>
      <c r="S141" s="155"/>
      <c r="T141" s="155"/>
      <c r="U141" s="155"/>
      <c r="V141" s="155"/>
      <c r="W141" s="155"/>
      <c r="X141" s="155"/>
      <c r="Y141" s="155"/>
    </row>
    <row r="142" spans="1:25" ht="15.95" customHeight="1" x14ac:dyDescent="0.3">
      <c r="A142" s="254"/>
      <c r="B142" s="255"/>
      <c r="C142" s="255"/>
      <c r="D142" s="255"/>
      <c r="E142" s="255"/>
      <c r="F142" s="256"/>
      <c r="G142" s="155"/>
      <c r="H142" s="155"/>
      <c r="I142" s="155"/>
      <c r="J142" s="155"/>
      <c r="K142" s="155"/>
      <c r="L142" s="155"/>
      <c r="M142" s="155"/>
      <c r="N142" s="155"/>
      <c r="O142" s="155"/>
      <c r="P142" s="155"/>
      <c r="Q142" s="155"/>
      <c r="R142" s="155"/>
      <c r="S142" s="155"/>
      <c r="T142" s="155"/>
      <c r="U142" s="155"/>
      <c r="V142" s="155"/>
      <c r="W142" s="155"/>
      <c r="X142" s="155"/>
      <c r="Y142" s="155"/>
    </row>
    <row r="143" spans="1:25" ht="14.45" customHeight="1" x14ac:dyDescent="0.3">
      <c r="A143" s="260" t="s">
        <v>304</v>
      </c>
      <c r="B143" s="263"/>
      <c r="C143" s="263"/>
      <c r="D143" s="263"/>
      <c r="E143" s="263"/>
      <c r="F143" s="264"/>
      <c r="G143" s="155"/>
      <c r="H143" s="155"/>
      <c r="I143" s="155"/>
      <c r="J143" s="155"/>
      <c r="K143" s="155"/>
      <c r="L143" s="155"/>
      <c r="M143" s="155"/>
      <c r="N143" s="155"/>
      <c r="O143" s="155"/>
      <c r="P143" s="155"/>
      <c r="Q143" s="155"/>
      <c r="R143" s="155"/>
      <c r="S143" s="155"/>
      <c r="T143" s="155"/>
      <c r="U143" s="155"/>
      <c r="V143" s="155"/>
      <c r="W143" s="155"/>
      <c r="X143" s="155"/>
      <c r="Y143" s="155"/>
    </row>
    <row r="144" spans="1:25" ht="14.45" customHeight="1" x14ac:dyDescent="0.3">
      <c r="A144" s="242" t="s">
        <v>301</v>
      </c>
      <c r="B144" s="243"/>
      <c r="C144" s="243"/>
      <c r="D144" s="243"/>
      <c r="E144" s="243"/>
      <c r="F144" s="244"/>
      <c r="G144" s="155"/>
      <c r="H144" s="155"/>
      <c r="I144" s="155"/>
      <c r="J144" s="155"/>
      <c r="K144" s="155"/>
      <c r="L144" s="155"/>
      <c r="M144" s="155"/>
      <c r="N144" s="155"/>
      <c r="O144" s="155"/>
      <c r="P144" s="155"/>
      <c r="Q144" s="155"/>
      <c r="R144" s="155"/>
      <c r="S144" s="155"/>
      <c r="T144" s="155"/>
      <c r="U144" s="155"/>
      <c r="V144" s="155"/>
      <c r="W144" s="155"/>
      <c r="X144" s="155"/>
      <c r="Y144" s="155"/>
    </row>
    <row r="145" spans="1:6" ht="14.45" customHeight="1" x14ac:dyDescent="0.3">
      <c r="A145" s="262" t="s">
        <v>260</v>
      </c>
      <c r="B145" s="258"/>
      <c r="C145" s="258"/>
      <c r="D145" s="258"/>
      <c r="E145" s="258"/>
      <c r="F145" s="259"/>
    </row>
    <row r="147" spans="1:6" x14ac:dyDescent="0.3">
      <c r="A147" s="155"/>
      <c r="B147"/>
      <c r="C147" s="155"/>
      <c r="D147" s="155"/>
      <c r="E147" s="155"/>
      <c r="F147" s="155"/>
    </row>
    <row r="161" s="88" customFormat="1" x14ac:dyDescent="0.3"/>
    <row r="162" s="88" customFormat="1" x14ac:dyDescent="0.3"/>
    <row r="163" s="88" customFormat="1" x14ac:dyDescent="0.3"/>
    <row r="164" s="88" customFormat="1" x14ac:dyDescent="0.3"/>
    <row r="165" s="88" customFormat="1" x14ac:dyDescent="0.3"/>
    <row r="166" s="88" customFormat="1" x14ac:dyDescent="0.3"/>
    <row r="167" s="88" customFormat="1" x14ac:dyDescent="0.3"/>
    <row r="168" s="88" customFormat="1" x14ac:dyDescent="0.3"/>
    <row r="169" s="88" customFormat="1" x14ac:dyDescent="0.3"/>
    <row r="170" s="88" customFormat="1" x14ac:dyDescent="0.3"/>
    <row r="171" s="88" customFormat="1" x14ac:dyDescent="0.3"/>
    <row r="172" s="88" customFormat="1" x14ac:dyDescent="0.3"/>
    <row r="173" s="88" customFormat="1" x14ac:dyDescent="0.3"/>
    <row r="174" s="88" customFormat="1" x14ac:dyDescent="0.3"/>
    <row r="175" s="88" customFormat="1" x14ac:dyDescent="0.3"/>
    <row r="176" s="88" customFormat="1" x14ac:dyDescent="0.3"/>
    <row r="180" spans="1:25" s="175" customFormat="1" ht="15.95" customHeight="1" x14ac:dyDescent="0.25">
      <c r="A180" s="173" t="s">
        <v>305</v>
      </c>
      <c r="B180" s="174"/>
      <c r="C180" s="162"/>
      <c r="D180" s="162"/>
      <c r="E180" s="162"/>
      <c r="F180" s="162"/>
      <c r="G180" s="172"/>
      <c r="H180" s="165"/>
      <c r="I180" s="165"/>
      <c r="J180" s="165"/>
      <c r="K180" s="165"/>
      <c r="L180" s="165"/>
      <c r="M180" s="165"/>
      <c r="N180" s="165"/>
      <c r="O180" s="165"/>
      <c r="P180" s="165"/>
      <c r="Q180" s="165"/>
      <c r="R180" s="165"/>
      <c r="S180" s="165"/>
      <c r="T180" s="165"/>
      <c r="U180" s="165"/>
      <c r="V180" s="165"/>
      <c r="W180" s="165"/>
      <c r="X180" s="165"/>
      <c r="Y180" s="165"/>
    </row>
    <row r="181" spans="1:25" s="175" customFormat="1" ht="15.95" customHeight="1" x14ac:dyDescent="0.25">
      <c r="A181" s="176" t="s">
        <v>256</v>
      </c>
      <c r="C181" s="165"/>
      <c r="D181" s="165"/>
      <c r="E181" s="165"/>
      <c r="F181" s="165"/>
      <c r="G181" s="172"/>
      <c r="H181" s="165"/>
      <c r="I181" s="165"/>
      <c r="J181" s="165"/>
      <c r="K181" s="165"/>
      <c r="L181" s="165"/>
      <c r="M181" s="165"/>
      <c r="N181" s="165"/>
      <c r="O181" s="165"/>
      <c r="P181" s="165"/>
      <c r="Q181" s="165"/>
      <c r="R181" s="165"/>
      <c r="S181" s="165"/>
      <c r="T181" s="165"/>
      <c r="U181" s="165"/>
      <c r="V181" s="165"/>
      <c r="W181" s="165"/>
      <c r="X181" s="165"/>
      <c r="Y181" s="165"/>
    </row>
    <row r="182" spans="1:25" s="175" customFormat="1" ht="15.95" customHeight="1" x14ac:dyDescent="0.25">
      <c r="A182" s="177" t="s">
        <v>306</v>
      </c>
      <c r="C182" s="165"/>
      <c r="D182" s="165"/>
      <c r="E182" s="165"/>
      <c r="F182" s="165"/>
      <c r="G182" s="172"/>
      <c r="H182" s="165"/>
      <c r="I182" s="165"/>
      <c r="J182" s="165"/>
      <c r="K182" s="165"/>
      <c r="L182" s="165"/>
      <c r="M182" s="165"/>
      <c r="N182" s="165"/>
      <c r="O182" s="165"/>
      <c r="P182" s="165"/>
      <c r="Q182" s="165"/>
      <c r="R182" s="165"/>
      <c r="S182" s="165"/>
      <c r="T182" s="165"/>
      <c r="U182" s="165"/>
      <c r="V182" s="165"/>
      <c r="W182" s="165"/>
      <c r="X182" s="165"/>
      <c r="Y182" s="165"/>
    </row>
    <row r="183" spans="1:25" s="175" customFormat="1" ht="16.5" customHeight="1" x14ac:dyDescent="0.25">
      <c r="A183" s="178" t="s">
        <v>66</v>
      </c>
      <c r="B183" s="179"/>
      <c r="C183" s="170"/>
      <c r="D183" s="170"/>
      <c r="E183" s="170"/>
      <c r="F183" s="170"/>
      <c r="G183" s="172"/>
      <c r="H183" s="165"/>
      <c r="I183" s="165"/>
      <c r="J183" s="165"/>
      <c r="K183" s="165"/>
      <c r="L183" s="165"/>
      <c r="M183" s="165"/>
      <c r="N183" s="165"/>
      <c r="O183" s="165"/>
      <c r="P183" s="165"/>
      <c r="Q183" s="165"/>
      <c r="R183" s="165"/>
      <c r="S183" s="165"/>
      <c r="T183" s="165"/>
      <c r="U183" s="165"/>
      <c r="V183" s="165"/>
      <c r="W183" s="165"/>
      <c r="X183" s="165"/>
      <c r="Y183" s="165"/>
    </row>
    <row r="185" spans="1:25" ht="60" customHeight="1" x14ac:dyDescent="0.3">
      <c r="A185" s="155"/>
      <c r="B185" s="155"/>
      <c r="C185" s="1"/>
      <c r="D185" s="1"/>
      <c r="E185" s="1"/>
      <c r="F185" s="1"/>
      <c r="G185" s="155"/>
      <c r="H185" s="250" t="s">
        <v>68</v>
      </c>
      <c r="I185" s="155"/>
      <c r="J185" s="155"/>
      <c r="K185" s="155"/>
      <c r="L185" s="155"/>
      <c r="M185" s="155"/>
      <c r="N185" s="155"/>
      <c r="O185" s="155"/>
      <c r="P185" s="155"/>
      <c r="Q185" s="155"/>
      <c r="R185" s="155"/>
      <c r="S185" s="155"/>
      <c r="T185" s="155"/>
      <c r="U185" s="155"/>
      <c r="V185" s="155"/>
      <c r="W185" s="155"/>
      <c r="X185" s="155"/>
      <c r="Y185" s="155"/>
    </row>
    <row r="186" spans="1:25" ht="15" customHeight="1" x14ac:dyDescent="0.3">
      <c r="A186" s="155"/>
      <c r="B186" s="155"/>
      <c r="C186" s="1"/>
      <c r="D186" s="1"/>
      <c r="E186" s="1"/>
      <c r="F186" s="1"/>
      <c r="G186" s="155"/>
      <c r="H186" s="250"/>
      <c r="I186" s="155"/>
      <c r="J186" s="155"/>
      <c r="K186" s="155"/>
      <c r="L186" s="155"/>
      <c r="M186" s="155"/>
      <c r="N186" s="155"/>
      <c r="O186" s="155"/>
      <c r="P186" s="155"/>
      <c r="Q186" s="155"/>
      <c r="R186" s="155"/>
      <c r="S186" s="155"/>
      <c r="T186" s="155"/>
      <c r="U186" s="155"/>
      <c r="V186" s="155"/>
      <c r="W186" s="155"/>
      <c r="X186" s="155"/>
      <c r="Y186" s="155"/>
    </row>
    <row r="187" spans="1:25" ht="15.95" customHeight="1" x14ac:dyDescent="0.3">
      <c r="A187" s="251" t="s">
        <v>224</v>
      </c>
      <c r="B187" s="252"/>
      <c r="C187" s="252"/>
      <c r="D187" s="252"/>
      <c r="E187" s="252"/>
      <c r="F187" s="253"/>
      <c r="G187" s="155"/>
      <c r="H187" s="155"/>
      <c r="I187" s="155"/>
      <c r="J187" s="155"/>
      <c r="K187" s="155"/>
      <c r="L187" s="155"/>
      <c r="M187" s="155"/>
      <c r="N187" s="155"/>
      <c r="O187" s="155"/>
      <c r="P187" s="155"/>
      <c r="Q187" s="155"/>
      <c r="R187" s="155"/>
      <c r="S187" s="155"/>
      <c r="T187" s="155"/>
      <c r="U187" s="155"/>
      <c r="V187" s="155"/>
      <c r="W187" s="155"/>
      <c r="X187" s="155"/>
      <c r="Y187" s="155"/>
    </row>
    <row r="188" spans="1:25" ht="15.95" customHeight="1" x14ac:dyDescent="0.3">
      <c r="A188" s="254"/>
      <c r="B188" s="255"/>
      <c r="C188" s="255"/>
      <c r="D188" s="255"/>
      <c r="E188" s="255"/>
      <c r="F188" s="256"/>
      <c r="G188" s="155"/>
      <c r="H188" s="155"/>
      <c r="I188" s="155"/>
      <c r="J188" s="155"/>
      <c r="K188" s="155"/>
      <c r="L188" s="155"/>
      <c r="M188" s="155"/>
      <c r="N188" s="155"/>
      <c r="O188" s="155"/>
      <c r="P188" s="155"/>
      <c r="Q188" s="155"/>
      <c r="R188" s="155"/>
      <c r="S188" s="155"/>
      <c r="T188" s="155"/>
      <c r="U188" s="155"/>
      <c r="V188" s="155"/>
      <c r="W188" s="155"/>
      <c r="X188" s="155"/>
      <c r="Y188" s="155"/>
    </row>
    <row r="189" spans="1:25" ht="14.45" customHeight="1" x14ac:dyDescent="0.3">
      <c r="A189" s="260" t="s">
        <v>307</v>
      </c>
      <c r="B189" s="263"/>
      <c r="C189" s="263"/>
      <c r="D189" s="263"/>
      <c r="E189" s="263"/>
      <c r="F189" s="264"/>
      <c r="G189" s="155"/>
      <c r="H189" s="155"/>
      <c r="I189" s="155"/>
      <c r="J189" s="155"/>
      <c r="K189" s="155"/>
      <c r="L189" s="155"/>
      <c r="M189" s="155"/>
      <c r="N189" s="155"/>
      <c r="O189" s="155"/>
      <c r="P189" s="155"/>
      <c r="Q189" s="155"/>
      <c r="R189" s="155"/>
      <c r="S189" s="155"/>
      <c r="T189" s="155"/>
      <c r="U189" s="155"/>
      <c r="V189" s="155"/>
      <c r="W189" s="155"/>
      <c r="X189" s="155"/>
      <c r="Y189" s="155"/>
    </row>
    <row r="190" spans="1:25" ht="14.45" customHeight="1" x14ac:dyDescent="0.3">
      <c r="A190" s="242" t="s">
        <v>301</v>
      </c>
      <c r="B190" s="243"/>
      <c r="C190" s="243"/>
      <c r="D190" s="243"/>
      <c r="E190" s="243"/>
      <c r="F190" s="244"/>
      <c r="G190" s="155"/>
      <c r="H190" s="155"/>
      <c r="I190" s="155"/>
      <c r="J190" s="155"/>
      <c r="K190" s="155"/>
      <c r="L190" s="155"/>
      <c r="M190" s="155"/>
      <c r="N190" s="155"/>
      <c r="O190" s="155"/>
      <c r="P190" s="155"/>
      <c r="Q190" s="155"/>
      <c r="R190" s="155"/>
      <c r="S190" s="155"/>
      <c r="T190" s="155"/>
      <c r="U190" s="155"/>
      <c r="V190" s="155"/>
      <c r="W190" s="155"/>
      <c r="X190" s="155"/>
      <c r="Y190" s="155"/>
    </row>
    <row r="191" spans="1:25" ht="14.45" customHeight="1" x14ac:dyDescent="0.3">
      <c r="A191" s="262" t="s">
        <v>260</v>
      </c>
      <c r="B191" s="258"/>
      <c r="C191" s="258"/>
      <c r="D191" s="258"/>
      <c r="E191" s="258"/>
      <c r="F191" s="259"/>
      <c r="G191" s="155"/>
      <c r="H191" s="155"/>
      <c r="I191" s="155"/>
      <c r="J191" s="155"/>
      <c r="K191" s="155"/>
      <c r="L191" s="155"/>
      <c r="M191" s="155"/>
      <c r="N191" s="155"/>
      <c r="O191" s="155"/>
      <c r="P191" s="155"/>
      <c r="Q191" s="155"/>
      <c r="R191" s="155"/>
      <c r="S191" s="155"/>
      <c r="T191" s="155"/>
      <c r="U191" s="155"/>
      <c r="V191" s="155"/>
      <c r="W191" s="155"/>
      <c r="X191" s="155"/>
      <c r="Y191" s="155"/>
    </row>
    <row r="193" spans="2:2" x14ac:dyDescent="0.3">
      <c r="B193"/>
    </row>
    <row r="209" s="88" customFormat="1" x14ac:dyDescent="0.3"/>
    <row r="210" s="88" customFormat="1" x14ac:dyDescent="0.3"/>
    <row r="211" s="88" customFormat="1" x14ac:dyDescent="0.3"/>
    <row r="212" s="88" customFormat="1" x14ac:dyDescent="0.3"/>
    <row r="213" s="88" customFormat="1" x14ac:dyDescent="0.3"/>
    <row r="214" s="88" customFormat="1" x14ac:dyDescent="0.3"/>
    <row r="215" s="88" customFormat="1" x14ac:dyDescent="0.3"/>
    <row r="216" s="88" customFormat="1" x14ac:dyDescent="0.3"/>
    <row r="217" s="88" customFormat="1" x14ac:dyDescent="0.3"/>
    <row r="218" s="88" customFormat="1" x14ac:dyDescent="0.3"/>
    <row r="219" s="88" customFormat="1" x14ac:dyDescent="0.3"/>
    <row r="220" s="88" customFormat="1" x14ac:dyDescent="0.3"/>
    <row r="221" s="88" customFormat="1" x14ac:dyDescent="0.3"/>
    <row r="222" s="88" customFormat="1" x14ac:dyDescent="0.3"/>
    <row r="223" s="88" customFormat="1" x14ac:dyDescent="0.3"/>
    <row r="224" s="88" customFormat="1" x14ac:dyDescent="0.3"/>
    <row r="226" spans="1:25" s="175" customFormat="1" ht="15.95" customHeight="1" x14ac:dyDescent="0.25">
      <c r="A226" s="173" t="s">
        <v>305</v>
      </c>
      <c r="B226" s="174"/>
      <c r="C226" s="162"/>
      <c r="D226" s="162"/>
      <c r="E226" s="162"/>
      <c r="F226" s="162"/>
      <c r="G226" s="172"/>
      <c r="H226" s="165"/>
      <c r="I226" s="165"/>
      <c r="J226" s="165"/>
      <c r="K226" s="165"/>
      <c r="L226" s="165"/>
      <c r="M226" s="165"/>
      <c r="N226" s="165"/>
      <c r="O226" s="165"/>
      <c r="P226" s="165"/>
      <c r="Q226" s="165"/>
      <c r="R226" s="165"/>
      <c r="S226" s="165"/>
      <c r="T226" s="165"/>
      <c r="U226" s="165"/>
      <c r="V226" s="165"/>
      <c r="W226" s="165"/>
      <c r="X226" s="165"/>
      <c r="Y226" s="165"/>
    </row>
    <row r="227" spans="1:25" s="175" customFormat="1" ht="15.95" customHeight="1" x14ac:dyDescent="0.25">
      <c r="A227" s="176" t="s">
        <v>256</v>
      </c>
      <c r="C227" s="165"/>
      <c r="D227" s="165"/>
      <c r="E227" s="165"/>
      <c r="F227" s="165"/>
      <c r="G227" s="172"/>
      <c r="H227" s="165"/>
      <c r="I227" s="165"/>
      <c r="J227" s="165"/>
      <c r="K227" s="165"/>
      <c r="L227" s="165"/>
      <c r="M227" s="165"/>
      <c r="N227" s="165"/>
      <c r="O227" s="165"/>
      <c r="P227" s="165"/>
      <c r="Q227" s="165"/>
      <c r="R227" s="165"/>
      <c r="S227" s="165"/>
      <c r="T227" s="165"/>
      <c r="U227" s="165"/>
      <c r="V227" s="165"/>
      <c r="W227" s="165"/>
      <c r="X227" s="165"/>
      <c r="Y227" s="165"/>
    </row>
    <row r="228" spans="1:25" s="175" customFormat="1" ht="15.95" customHeight="1" x14ac:dyDescent="0.25">
      <c r="A228" s="177" t="s">
        <v>306</v>
      </c>
      <c r="C228" s="165"/>
      <c r="D228" s="165"/>
      <c r="E228" s="165"/>
      <c r="F228" s="165"/>
      <c r="G228" s="172"/>
      <c r="H228" s="165"/>
      <c r="I228" s="165"/>
      <c r="J228" s="165"/>
      <c r="K228" s="165"/>
      <c r="L228" s="165"/>
      <c r="M228" s="165"/>
      <c r="N228" s="165"/>
      <c r="O228" s="165"/>
      <c r="P228" s="165"/>
      <c r="Q228" s="165"/>
      <c r="R228" s="165"/>
      <c r="S228" s="165"/>
      <c r="T228" s="165"/>
      <c r="U228" s="165"/>
      <c r="V228" s="165"/>
      <c r="W228" s="165"/>
      <c r="X228" s="165"/>
      <c r="Y228" s="165"/>
    </row>
    <row r="229" spans="1:25" s="175" customFormat="1" ht="16.5" customHeight="1" x14ac:dyDescent="0.25">
      <c r="A229" s="178" t="s">
        <v>66</v>
      </c>
      <c r="B229" s="179"/>
      <c r="C229" s="170"/>
      <c r="D229" s="170"/>
      <c r="E229" s="170"/>
      <c r="F229" s="170"/>
      <c r="G229" s="172"/>
      <c r="H229" s="165"/>
      <c r="I229" s="165"/>
      <c r="J229" s="165"/>
      <c r="K229" s="165"/>
      <c r="L229" s="165"/>
      <c r="M229" s="165"/>
      <c r="N229" s="165"/>
      <c r="O229" s="165"/>
      <c r="P229" s="165"/>
      <c r="Q229" s="165"/>
      <c r="R229" s="165"/>
      <c r="S229" s="165"/>
      <c r="T229" s="165"/>
      <c r="U229" s="165"/>
      <c r="V229" s="165"/>
      <c r="W229" s="165"/>
      <c r="X229" s="165"/>
      <c r="Y229" s="165"/>
    </row>
    <row r="231" spans="1:25" ht="60" customHeight="1" x14ac:dyDescent="0.3">
      <c r="A231" s="155"/>
      <c r="B231" s="155"/>
      <c r="C231" s="1"/>
      <c r="D231" s="1"/>
      <c r="E231" s="1"/>
      <c r="F231" s="1"/>
      <c r="G231" s="155"/>
      <c r="H231" s="250" t="s">
        <v>68</v>
      </c>
      <c r="I231" s="155"/>
      <c r="J231" s="155"/>
      <c r="K231" s="155"/>
      <c r="L231" s="155"/>
      <c r="M231" s="155"/>
      <c r="N231" s="155"/>
      <c r="O231" s="155"/>
      <c r="P231" s="155"/>
      <c r="Q231" s="155"/>
      <c r="R231" s="155"/>
      <c r="S231" s="155"/>
      <c r="T231" s="155"/>
      <c r="U231" s="155"/>
      <c r="V231" s="155"/>
      <c r="W231" s="155"/>
      <c r="X231" s="155"/>
      <c r="Y231" s="155"/>
    </row>
    <row r="232" spans="1:25" ht="15" customHeight="1" x14ac:dyDescent="0.3">
      <c r="A232" s="155"/>
      <c r="B232" s="155"/>
      <c r="C232" s="1"/>
      <c r="D232" s="1"/>
      <c r="E232" s="1"/>
      <c r="F232" s="1"/>
      <c r="G232" s="155"/>
      <c r="H232" s="250"/>
      <c r="I232" s="155"/>
      <c r="J232" s="155"/>
      <c r="K232" s="155"/>
      <c r="L232" s="155"/>
      <c r="M232" s="155"/>
      <c r="N232" s="155"/>
      <c r="O232" s="155"/>
      <c r="P232" s="155"/>
      <c r="Q232" s="155"/>
      <c r="R232" s="155"/>
      <c r="S232" s="155"/>
      <c r="T232" s="155"/>
      <c r="U232" s="155"/>
      <c r="V232" s="155"/>
      <c r="W232" s="155"/>
      <c r="X232" s="155"/>
      <c r="Y232" s="155"/>
    </row>
    <row r="233" spans="1:25" ht="15.95" customHeight="1" x14ac:dyDescent="0.3">
      <c r="A233" s="251" t="s">
        <v>224</v>
      </c>
      <c r="B233" s="252"/>
      <c r="C233" s="252"/>
      <c r="D233" s="252"/>
      <c r="E233" s="252"/>
      <c r="F233" s="253"/>
      <c r="G233" s="155"/>
      <c r="H233" s="155"/>
      <c r="I233" s="155"/>
      <c r="J233" s="155"/>
      <c r="K233" s="155"/>
      <c r="L233" s="155"/>
      <c r="M233" s="155"/>
      <c r="N233" s="155"/>
      <c r="O233" s="155"/>
      <c r="P233" s="155"/>
      <c r="Q233" s="155"/>
      <c r="R233" s="155"/>
      <c r="S233" s="155"/>
      <c r="T233" s="155"/>
      <c r="U233" s="155"/>
      <c r="V233" s="155"/>
      <c r="W233" s="155"/>
      <c r="X233" s="155"/>
      <c r="Y233" s="155"/>
    </row>
    <row r="234" spans="1:25" ht="15.95" customHeight="1" x14ac:dyDescent="0.3">
      <c r="A234" s="254"/>
      <c r="B234" s="255"/>
      <c r="C234" s="255"/>
      <c r="D234" s="255"/>
      <c r="E234" s="255"/>
      <c r="F234" s="256"/>
      <c r="G234" s="155"/>
      <c r="H234" s="155"/>
      <c r="I234" s="155"/>
      <c r="J234" s="155"/>
      <c r="K234" s="155"/>
      <c r="L234" s="155"/>
      <c r="M234" s="155"/>
      <c r="N234" s="155"/>
      <c r="O234" s="155"/>
      <c r="P234" s="155"/>
      <c r="Q234" s="155"/>
      <c r="R234" s="155"/>
      <c r="S234" s="155"/>
      <c r="T234" s="155"/>
      <c r="U234" s="155"/>
      <c r="V234" s="155"/>
      <c r="W234" s="155"/>
      <c r="X234" s="155"/>
      <c r="Y234" s="155"/>
    </row>
    <row r="235" spans="1:25" ht="14.45" customHeight="1" x14ac:dyDescent="0.3">
      <c r="A235" s="260" t="s">
        <v>308</v>
      </c>
      <c r="B235" s="263"/>
      <c r="C235" s="263"/>
      <c r="D235" s="263"/>
      <c r="E235" s="263"/>
      <c r="F235" s="264"/>
      <c r="G235" s="155"/>
      <c r="H235" s="155"/>
      <c r="I235" s="155"/>
      <c r="J235" s="155"/>
      <c r="K235" s="155"/>
      <c r="L235" s="155"/>
      <c r="M235" s="155"/>
      <c r="N235" s="155"/>
      <c r="O235" s="155"/>
      <c r="P235" s="155"/>
      <c r="Q235" s="155"/>
      <c r="R235" s="155"/>
      <c r="S235" s="155"/>
      <c r="T235" s="155"/>
      <c r="U235" s="155"/>
      <c r="V235" s="155"/>
      <c r="W235" s="155"/>
      <c r="X235" s="155"/>
      <c r="Y235" s="155"/>
    </row>
    <row r="236" spans="1:25" ht="14.45" customHeight="1" x14ac:dyDescent="0.3">
      <c r="A236" s="242" t="s">
        <v>301</v>
      </c>
      <c r="B236" s="243"/>
      <c r="C236" s="243"/>
      <c r="D236" s="243"/>
      <c r="E236" s="243"/>
      <c r="F236" s="244"/>
      <c r="G236" s="155"/>
      <c r="H236" s="155"/>
      <c r="I236" s="155"/>
      <c r="J236" s="155"/>
      <c r="K236" s="155"/>
      <c r="L236" s="155"/>
      <c r="M236" s="155"/>
      <c r="N236" s="155"/>
      <c r="O236" s="155"/>
      <c r="P236" s="155"/>
      <c r="Q236" s="155"/>
      <c r="R236" s="155"/>
      <c r="S236" s="155"/>
      <c r="T236" s="155"/>
      <c r="U236" s="155"/>
      <c r="V236" s="155"/>
      <c r="W236" s="155"/>
      <c r="X236" s="155"/>
      <c r="Y236" s="155"/>
    </row>
    <row r="237" spans="1:25" ht="14.45" customHeight="1" x14ac:dyDescent="0.3">
      <c r="A237" s="262" t="s">
        <v>260</v>
      </c>
      <c r="B237" s="258"/>
      <c r="C237" s="258"/>
      <c r="D237" s="258"/>
      <c r="E237" s="258"/>
      <c r="F237" s="259"/>
      <c r="G237" s="155"/>
      <c r="H237" s="155"/>
      <c r="I237" s="155"/>
      <c r="J237" s="155"/>
      <c r="K237" s="155"/>
      <c r="L237" s="155"/>
      <c r="M237" s="155"/>
      <c r="N237" s="155"/>
      <c r="O237" s="155"/>
      <c r="P237" s="155"/>
      <c r="Q237" s="155"/>
      <c r="R237" s="155"/>
      <c r="S237" s="155"/>
      <c r="T237" s="155"/>
      <c r="U237" s="155"/>
      <c r="V237" s="155"/>
      <c r="W237" s="155"/>
      <c r="X237" s="155"/>
      <c r="Y237" s="155"/>
    </row>
    <row r="239" spans="1:25" x14ac:dyDescent="0.3">
      <c r="A239" s="155"/>
      <c r="B239"/>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row>
    <row r="241" s="88" customFormat="1" x14ac:dyDescent="0.3"/>
    <row r="242" s="88" customFormat="1" x14ac:dyDescent="0.3"/>
    <row r="243" s="88" customFormat="1" x14ac:dyDescent="0.3"/>
    <row r="244" s="88" customFormat="1" x14ac:dyDescent="0.3"/>
    <row r="245" s="88" customFormat="1" x14ac:dyDescent="0.3"/>
    <row r="246" s="88" customFormat="1" x14ac:dyDescent="0.3"/>
    <row r="247" s="88" customFormat="1" x14ac:dyDescent="0.3"/>
    <row r="248" s="88" customFormat="1" x14ac:dyDescent="0.3"/>
    <row r="249" s="88" customFormat="1" x14ac:dyDescent="0.3"/>
    <row r="250" s="88" customFormat="1" x14ac:dyDescent="0.3"/>
    <row r="251" s="88" customFormat="1" x14ac:dyDescent="0.3"/>
    <row r="252" s="88" customFormat="1" x14ac:dyDescent="0.3"/>
    <row r="253" s="88" customFormat="1" x14ac:dyDescent="0.3"/>
    <row r="254" s="88" customFormat="1" x14ac:dyDescent="0.3"/>
    <row r="255" s="88" customFormat="1" x14ac:dyDescent="0.3"/>
    <row r="256" s="88" customFormat="1" x14ac:dyDescent="0.3"/>
    <row r="272" spans="1:25" s="175" customFormat="1" ht="15.95" customHeight="1" x14ac:dyDescent="0.25">
      <c r="A272" s="173" t="s">
        <v>305</v>
      </c>
      <c r="B272" s="174"/>
      <c r="C272" s="162"/>
      <c r="D272" s="162"/>
      <c r="E272" s="162"/>
      <c r="F272" s="162"/>
      <c r="G272" s="172"/>
      <c r="H272" s="165"/>
      <c r="I272" s="165"/>
      <c r="J272" s="165"/>
      <c r="K272" s="165"/>
      <c r="L272" s="165"/>
      <c r="M272" s="165"/>
      <c r="N272" s="165"/>
      <c r="O272" s="165"/>
      <c r="P272" s="165"/>
      <c r="Q272" s="165"/>
      <c r="R272" s="165"/>
      <c r="S272" s="165"/>
      <c r="T272" s="165"/>
      <c r="U272" s="165"/>
      <c r="V272" s="165"/>
      <c r="W272" s="165"/>
      <c r="X272" s="165"/>
      <c r="Y272" s="165"/>
    </row>
    <row r="273" spans="1:25" s="175" customFormat="1" ht="15.95" customHeight="1" x14ac:dyDescent="0.25">
      <c r="A273" s="176" t="s">
        <v>256</v>
      </c>
      <c r="C273" s="165"/>
      <c r="D273" s="165"/>
      <c r="E273" s="165"/>
      <c r="F273" s="165"/>
      <c r="G273" s="172"/>
      <c r="H273" s="165"/>
      <c r="I273" s="165"/>
      <c r="J273" s="165"/>
      <c r="K273" s="165"/>
      <c r="L273" s="165"/>
      <c r="M273" s="165"/>
      <c r="N273" s="165"/>
      <c r="O273" s="165"/>
      <c r="P273" s="165"/>
      <c r="Q273" s="165"/>
      <c r="R273" s="165"/>
      <c r="S273" s="165"/>
      <c r="T273" s="165"/>
      <c r="U273" s="165"/>
      <c r="V273" s="165"/>
      <c r="W273" s="165"/>
      <c r="X273" s="165"/>
      <c r="Y273" s="165"/>
    </row>
    <row r="274" spans="1:25" s="175" customFormat="1" ht="15.95" customHeight="1" x14ac:dyDescent="0.25">
      <c r="A274" s="177" t="s">
        <v>306</v>
      </c>
      <c r="C274" s="165"/>
      <c r="D274" s="165"/>
      <c r="E274" s="165"/>
      <c r="F274" s="165"/>
      <c r="G274" s="172"/>
      <c r="H274" s="165"/>
      <c r="I274" s="165"/>
      <c r="J274" s="165"/>
      <c r="K274" s="165"/>
      <c r="L274" s="165"/>
      <c r="M274" s="165"/>
      <c r="N274" s="165"/>
      <c r="O274" s="165"/>
      <c r="P274" s="165"/>
      <c r="Q274" s="165"/>
      <c r="R274" s="165"/>
      <c r="S274" s="165"/>
      <c r="T274" s="165"/>
      <c r="U274" s="165"/>
      <c r="V274" s="165"/>
      <c r="W274" s="165"/>
      <c r="X274" s="165"/>
      <c r="Y274" s="165"/>
    </row>
    <row r="275" spans="1:25" s="175" customFormat="1" ht="16.5" customHeight="1" x14ac:dyDescent="0.25">
      <c r="A275" s="178" t="s">
        <v>66</v>
      </c>
      <c r="B275" s="179"/>
      <c r="C275" s="170"/>
      <c r="D275" s="170"/>
      <c r="E275" s="170"/>
      <c r="F275" s="170"/>
      <c r="G275" s="172"/>
      <c r="H275" s="165"/>
      <c r="I275" s="165"/>
      <c r="J275" s="165"/>
      <c r="K275" s="165"/>
      <c r="L275" s="165"/>
      <c r="M275" s="165"/>
      <c r="N275" s="165"/>
      <c r="O275" s="165"/>
      <c r="P275" s="165"/>
      <c r="Q275" s="165"/>
      <c r="R275" s="165"/>
      <c r="S275" s="165"/>
      <c r="T275" s="165"/>
      <c r="U275" s="165"/>
      <c r="V275" s="165"/>
      <c r="W275" s="165"/>
      <c r="X275" s="165"/>
      <c r="Y275" s="165"/>
    </row>
    <row r="277" spans="1:25" ht="60" customHeight="1" x14ac:dyDescent="0.3">
      <c r="A277" s="155"/>
      <c r="B277" s="155"/>
      <c r="C277" s="1"/>
      <c r="D277" s="1"/>
      <c r="E277" s="1"/>
      <c r="F277" s="1"/>
      <c r="G277" s="155"/>
      <c r="H277" s="250" t="s">
        <v>68</v>
      </c>
      <c r="I277" s="155"/>
      <c r="J277" s="155"/>
      <c r="K277" s="155"/>
      <c r="L277" s="155"/>
      <c r="M277" s="155"/>
      <c r="N277" s="155"/>
      <c r="O277" s="155"/>
      <c r="P277" s="155"/>
      <c r="Q277" s="155"/>
      <c r="R277" s="155"/>
      <c r="S277" s="155"/>
      <c r="T277" s="155"/>
      <c r="U277" s="155"/>
      <c r="V277" s="155"/>
      <c r="W277" s="155"/>
      <c r="X277" s="155"/>
      <c r="Y277" s="155"/>
    </row>
    <row r="278" spans="1:25" ht="15" customHeight="1" x14ac:dyDescent="0.3">
      <c r="A278" s="155"/>
      <c r="B278" s="155"/>
      <c r="C278" s="1"/>
      <c r="D278" s="1"/>
      <c r="E278" s="1"/>
      <c r="F278" s="1"/>
      <c r="G278" s="155"/>
      <c r="H278" s="250"/>
      <c r="I278" s="155"/>
      <c r="J278" s="155"/>
      <c r="K278" s="155"/>
      <c r="L278" s="155"/>
      <c r="M278" s="155"/>
      <c r="N278" s="155"/>
      <c r="O278" s="155"/>
      <c r="P278" s="155"/>
      <c r="Q278" s="155"/>
      <c r="R278" s="155"/>
      <c r="S278" s="155"/>
      <c r="T278" s="155"/>
      <c r="U278" s="155"/>
      <c r="V278" s="155"/>
      <c r="W278" s="155"/>
      <c r="X278" s="155"/>
      <c r="Y278" s="155"/>
    </row>
    <row r="279" spans="1:25" ht="15.95" customHeight="1" x14ac:dyDescent="0.3">
      <c r="A279" s="251" t="s">
        <v>224</v>
      </c>
      <c r="B279" s="252"/>
      <c r="C279" s="252"/>
      <c r="D279" s="252"/>
      <c r="E279" s="252"/>
      <c r="F279" s="253"/>
      <c r="G279" s="155"/>
      <c r="H279" s="155"/>
      <c r="I279" s="155"/>
      <c r="J279" s="155"/>
      <c r="K279" s="155"/>
      <c r="L279" s="155"/>
      <c r="M279" s="155"/>
      <c r="N279" s="155"/>
      <c r="O279" s="155"/>
      <c r="P279" s="155"/>
      <c r="Q279" s="155"/>
      <c r="R279" s="155"/>
      <c r="S279" s="155"/>
      <c r="T279" s="155"/>
      <c r="U279" s="155"/>
      <c r="V279" s="155"/>
      <c r="W279" s="155"/>
      <c r="X279" s="155"/>
      <c r="Y279" s="155"/>
    </row>
    <row r="280" spans="1:25" ht="15.95" customHeight="1" x14ac:dyDescent="0.3">
      <c r="A280" s="254"/>
      <c r="B280" s="255"/>
      <c r="C280" s="255"/>
      <c r="D280" s="255"/>
      <c r="E280" s="255"/>
      <c r="F280" s="256"/>
      <c r="G280" s="155"/>
      <c r="H280" s="155"/>
      <c r="I280" s="155"/>
      <c r="J280" s="155"/>
      <c r="K280" s="155"/>
      <c r="L280" s="155"/>
      <c r="M280" s="155"/>
      <c r="N280" s="155"/>
      <c r="O280" s="155"/>
      <c r="P280" s="155"/>
      <c r="Q280" s="155"/>
      <c r="R280" s="155"/>
      <c r="S280" s="155"/>
      <c r="T280" s="155"/>
      <c r="U280" s="155"/>
      <c r="V280" s="155"/>
      <c r="W280" s="155"/>
      <c r="X280" s="155"/>
      <c r="Y280" s="155"/>
    </row>
    <row r="281" spans="1:25" ht="14.45" customHeight="1" x14ac:dyDescent="0.3">
      <c r="A281" s="260" t="s">
        <v>309</v>
      </c>
      <c r="B281" s="263"/>
      <c r="C281" s="263"/>
      <c r="D281" s="263"/>
      <c r="E281" s="263"/>
      <c r="F281" s="264"/>
      <c r="G281" s="155"/>
      <c r="H281" s="155"/>
      <c r="I281" s="155"/>
      <c r="J281" s="155"/>
      <c r="K281" s="155"/>
      <c r="L281" s="155"/>
      <c r="M281" s="155"/>
      <c r="N281" s="155"/>
      <c r="O281" s="155"/>
      <c r="P281" s="155"/>
      <c r="Q281" s="155"/>
      <c r="R281" s="155"/>
      <c r="S281" s="155"/>
      <c r="T281" s="155"/>
      <c r="U281" s="155"/>
      <c r="V281" s="155"/>
      <c r="W281" s="155"/>
      <c r="X281" s="155"/>
      <c r="Y281" s="155"/>
    </row>
    <row r="282" spans="1:25" ht="14.45" customHeight="1" x14ac:dyDescent="0.3">
      <c r="A282" s="242" t="s">
        <v>301</v>
      </c>
      <c r="B282" s="243"/>
      <c r="C282" s="243"/>
      <c r="D282" s="243"/>
      <c r="E282" s="243"/>
      <c r="F282" s="244"/>
      <c r="G282" s="155"/>
      <c r="H282" s="155"/>
      <c r="I282" s="155"/>
      <c r="J282" s="155"/>
      <c r="K282" s="155"/>
      <c r="L282" s="155"/>
      <c r="M282" s="155"/>
      <c r="N282" s="155"/>
      <c r="O282" s="155"/>
      <c r="P282" s="155"/>
      <c r="Q282" s="155"/>
      <c r="R282" s="155"/>
      <c r="S282" s="155"/>
      <c r="T282" s="155"/>
      <c r="U282" s="155"/>
      <c r="V282" s="155"/>
      <c r="W282" s="155"/>
      <c r="X282" s="155"/>
      <c r="Y282" s="155"/>
    </row>
    <row r="283" spans="1:25" ht="14.45" customHeight="1" x14ac:dyDescent="0.3">
      <c r="A283" s="262" t="s">
        <v>260</v>
      </c>
      <c r="B283" s="258"/>
      <c r="C283" s="258"/>
      <c r="D283" s="258"/>
      <c r="E283" s="258"/>
      <c r="F283" s="259"/>
      <c r="G283" s="155"/>
      <c r="H283" s="155"/>
      <c r="I283" s="155"/>
      <c r="J283" s="155"/>
      <c r="K283" s="155"/>
      <c r="L283" s="155"/>
      <c r="M283" s="155"/>
      <c r="N283" s="155"/>
      <c r="O283" s="155"/>
      <c r="P283" s="155"/>
      <c r="Q283" s="155"/>
      <c r="R283" s="155"/>
      <c r="S283" s="155"/>
      <c r="T283" s="155"/>
      <c r="U283" s="155"/>
      <c r="V283" s="155"/>
      <c r="W283" s="155"/>
      <c r="X283" s="155"/>
      <c r="Y283" s="155"/>
    </row>
    <row r="285" spans="1:25" x14ac:dyDescent="0.3">
      <c r="A285" s="155"/>
      <c r="B28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row>
    <row r="289" s="88" customFormat="1" x14ac:dyDescent="0.3"/>
    <row r="290" s="88" customFormat="1" x14ac:dyDescent="0.3"/>
    <row r="291" s="88" customFormat="1" x14ac:dyDescent="0.3"/>
    <row r="292" s="88" customFormat="1" x14ac:dyDescent="0.3"/>
    <row r="293" s="88" customFormat="1" x14ac:dyDescent="0.3"/>
    <row r="294" s="88" customFormat="1" x14ac:dyDescent="0.3"/>
    <row r="295" s="88" customFormat="1" x14ac:dyDescent="0.3"/>
    <row r="296" s="88" customFormat="1" x14ac:dyDescent="0.3"/>
    <row r="297" s="88" customFormat="1" x14ac:dyDescent="0.3"/>
    <row r="298" s="88" customFormat="1" x14ac:dyDescent="0.3"/>
    <row r="299" s="88" customFormat="1" x14ac:dyDescent="0.3"/>
    <row r="300" s="88" customFormat="1" x14ac:dyDescent="0.3"/>
    <row r="301" s="88" customFormat="1" x14ac:dyDescent="0.3"/>
    <row r="302" s="88" customFormat="1" x14ac:dyDescent="0.3"/>
    <row r="303" s="88" customFormat="1" x14ac:dyDescent="0.3"/>
    <row r="304" s="88" customFormat="1" x14ac:dyDescent="0.3"/>
    <row r="318" spans="1:25" s="175" customFormat="1" ht="15.95" customHeight="1" x14ac:dyDescent="0.25">
      <c r="A318" s="173" t="s">
        <v>305</v>
      </c>
      <c r="B318" s="174"/>
      <c r="C318" s="162"/>
      <c r="D318" s="162"/>
      <c r="E318" s="162"/>
      <c r="F318" s="162"/>
      <c r="G318" s="172"/>
      <c r="H318" s="165"/>
      <c r="I318" s="165"/>
      <c r="J318" s="165"/>
      <c r="K318" s="165"/>
      <c r="L318" s="165"/>
      <c r="M318" s="165"/>
      <c r="N318" s="165"/>
      <c r="O318" s="165"/>
      <c r="P318" s="165"/>
      <c r="Q318" s="165"/>
      <c r="R318" s="165"/>
      <c r="S318" s="165"/>
      <c r="T318" s="165"/>
      <c r="U318" s="165"/>
      <c r="V318" s="165"/>
      <c r="W318" s="165"/>
      <c r="X318" s="165"/>
      <c r="Y318" s="165"/>
    </row>
    <row r="319" spans="1:25" s="175" customFormat="1" ht="15.95" customHeight="1" x14ac:dyDescent="0.25">
      <c r="A319" s="176" t="s">
        <v>256</v>
      </c>
      <c r="C319" s="165"/>
      <c r="D319" s="165"/>
      <c r="E319" s="165"/>
      <c r="F319" s="165"/>
      <c r="G319" s="172"/>
      <c r="H319" s="165"/>
      <c r="I319" s="165"/>
      <c r="J319" s="165"/>
      <c r="K319" s="165"/>
      <c r="L319" s="165"/>
      <c r="M319" s="165"/>
      <c r="N319" s="165"/>
      <c r="O319" s="165"/>
      <c r="P319" s="165"/>
      <c r="Q319" s="165"/>
      <c r="R319" s="165"/>
      <c r="S319" s="165"/>
      <c r="T319" s="165"/>
      <c r="U319" s="165"/>
      <c r="V319" s="165"/>
      <c r="W319" s="165"/>
      <c r="X319" s="165"/>
      <c r="Y319" s="165"/>
    </row>
    <row r="320" spans="1:25" s="175" customFormat="1" ht="15.95" customHeight="1" x14ac:dyDescent="0.25">
      <c r="A320" s="177" t="s">
        <v>306</v>
      </c>
      <c r="C320" s="165"/>
      <c r="D320" s="165"/>
      <c r="E320" s="165"/>
      <c r="F320" s="165"/>
      <c r="G320" s="172"/>
      <c r="H320" s="165"/>
      <c r="I320" s="165"/>
      <c r="J320" s="165"/>
      <c r="K320" s="165"/>
      <c r="L320" s="165"/>
      <c r="M320" s="165"/>
      <c r="N320" s="165"/>
      <c r="O320" s="165"/>
      <c r="P320" s="165"/>
      <c r="Q320" s="165"/>
      <c r="R320" s="165"/>
      <c r="S320" s="165"/>
      <c r="T320" s="165"/>
      <c r="U320" s="165"/>
      <c r="V320" s="165"/>
      <c r="W320" s="165"/>
      <c r="X320" s="165"/>
      <c r="Y320" s="165"/>
    </row>
    <row r="321" spans="1:25" s="175" customFormat="1" ht="16.5" customHeight="1" x14ac:dyDescent="0.25">
      <c r="A321" s="178" t="s">
        <v>66</v>
      </c>
      <c r="B321" s="179"/>
      <c r="C321" s="170"/>
      <c r="D321" s="170"/>
      <c r="E321" s="170"/>
      <c r="F321" s="170"/>
      <c r="G321" s="172"/>
      <c r="H321" s="165"/>
      <c r="I321" s="165"/>
      <c r="J321" s="165"/>
      <c r="K321" s="165"/>
      <c r="L321" s="165"/>
      <c r="M321" s="165"/>
      <c r="N321" s="165"/>
      <c r="O321" s="165"/>
      <c r="P321" s="165"/>
      <c r="Q321" s="165"/>
      <c r="R321" s="165"/>
      <c r="S321" s="165"/>
      <c r="T321" s="165"/>
      <c r="U321" s="165"/>
      <c r="V321" s="165"/>
      <c r="W321" s="165"/>
      <c r="X321" s="165"/>
      <c r="Y321" s="165"/>
    </row>
    <row r="323" spans="1:25" ht="60" customHeight="1" x14ac:dyDescent="0.3">
      <c r="A323" s="155"/>
      <c r="B323" s="155"/>
      <c r="C323" s="1"/>
      <c r="D323" s="1"/>
      <c r="E323" s="1"/>
      <c r="F323" s="1"/>
      <c r="G323" s="155"/>
      <c r="H323" s="250" t="s">
        <v>68</v>
      </c>
      <c r="I323" s="155"/>
      <c r="J323" s="155"/>
      <c r="K323" s="155"/>
      <c r="L323" s="155"/>
      <c r="M323" s="155"/>
      <c r="N323" s="155"/>
      <c r="O323" s="155"/>
      <c r="P323" s="155"/>
      <c r="Q323" s="155"/>
      <c r="R323" s="155"/>
      <c r="S323" s="155"/>
      <c r="T323" s="155"/>
      <c r="U323" s="155"/>
      <c r="V323" s="155"/>
      <c r="W323" s="155"/>
      <c r="X323" s="155"/>
      <c r="Y323" s="155"/>
    </row>
    <row r="324" spans="1:25" ht="15" customHeight="1" x14ac:dyDescent="0.3">
      <c r="A324" s="155"/>
      <c r="B324" s="155"/>
      <c r="C324" s="1"/>
      <c r="D324" s="1"/>
      <c r="E324" s="1"/>
      <c r="F324" s="1"/>
      <c r="G324" s="155"/>
      <c r="H324" s="250"/>
      <c r="I324" s="155"/>
      <c r="J324" s="155"/>
      <c r="K324" s="155"/>
      <c r="L324" s="155"/>
      <c r="M324" s="155"/>
      <c r="N324" s="155"/>
      <c r="O324" s="155"/>
      <c r="P324" s="155"/>
      <c r="Q324" s="155"/>
      <c r="R324" s="155"/>
      <c r="S324" s="155"/>
      <c r="T324" s="155"/>
      <c r="U324" s="155"/>
      <c r="V324" s="155"/>
      <c r="W324" s="155"/>
      <c r="X324" s="155"/>
      <c r="Y324" s="155"/>
    </row>
    <row r="325" spans="1:25" ht="15.95" customHeight="1" x14ac:dyDescent="0.3">
      <c r="A325" s="251" t="s">
        <v>224</v>
      </c>
      <c r="B325" s="252"/>
      <c r="C325" s="252"/>
      <c r="D325" s="252"/>
      <c r="E325" s="252"/>
      <c r="F325" s="253"/>
      <c r="G325" s="155"/>
      <c r="H325" s="155"/>
      <c r="I325" s="155"/>
      <c r="J325" s="155"/>
      <c r="K325" s="155"/>
      <c r="L325" s="155"/>
      <c r="M325" s="155"/>
      <c r="N325" s="155"/>
      <c r="O325" s="155"/>
      <c r="P325" s="155"/>
      <c r="Q325" s="155"/>
      <c r="R325" s="155"/>
      <c r="S325" s="155"/>
      <c r="T325" s="155"/>
      <c r="U325" s="155"/>
      <c r="V325" s="155"/>
      <c r="W325" s="155"/>
      <c r="X325" s="155"/>
      <c r="Y325" s="155"/>
    </row>
    <row r="326" spans="1:25" ht="15.95" customHeight="1" x14ac:dyDescent="0.3">
      <c r="A326" s="254"/>
      <c r="B326" s="255"/>
      <c r="C326" s="255"/>
      <c r="D326" s="255"/>
      <c r="E326" s="255"/>
      <c r="F326" s="256"/>
      <c r="G326" s="155"/>
      <c r="H326" s="155"/>
      <c r="I326" s="155"/>
      <c r="J326" s="155"/>
      <c r="K326" s="155"/>
      <c r="L326" s="155"/>
      <c r="M326" s="155"/>
      <c r="N326" s="155"/>
      <c r="O326" s="155"/>
      <c r="P326" s="155"/>
      <c r="Q326" s="155"/>
      <c r="R326" s="155"/>
      <c r="S326" s="155"/>
      <c r="T326" s="155"/>
      <c r="U326" s="155"/>
      <c r="V326" s="155"/>
      <c r="W326" s="155"/>
      <c r="X326" s="155"/>
      <c r="Y326" s="155"/>
    </row>
    <row r="327" spans="1:25" ht="14.45" customHeight="1" x14ac:dyDescent="0.3">
      <c r="A327" s="260" t="s">
        <v>310</v>
      </c>
      <c r="B327" s="263"/>
      <c r="C327" s="263"/>
      <c r="D327" s="263"/>
      <c r="E327" s="263"/>
      <c r="F327" s="264"/>
      <c r="G327" s="155"/>
      <c r="H327" s="155"/>
      <c r="I327" s="155"/>
      <c r="J327" s="155"/>
      <c r="K327" s="155"/>
      <c r="L327" s="155"/>
      <c r="M327" s="155"/>
      <c r="N327" s="155"/>
      <c r="O327" s="155"/>
      <c r="P327" s="155"/>
      <c r="Q327" s="155"/>
      <c r="R327" s="155"/>
      <c r="S327" s="155"/>
      <c r="T327" s="155"/>
      <c r="U327" s="155"/>
      <c r="V327" s="155"/>
      <c r="W327" s="155"/>
      <c r="X327" s="155"/>
      <c r="Y327" s="155"/>
    </row>
    <row r="328" spans="1:25" ht="14.45" customHeight="1" x14ac:dyDescent="0.3">
      <c r="A328" s="242" t="s">
        <v>301</v>
      </c>
      <c r="B328" s="243"/>
      <c r="C328" s="243"/>
      <c r="D328" s="243"/>
      <c r="E328" s="243"/>
      <c r="F328" s="244"/>
      <c r="G328" s="155"/>
      <c r="H328" s="155"/>
      <c r="I328" s="155"/>
      <c r="J328" s="155"/>
      <c r="K328" s="155"/>
      <c r="L328" s="155"/>
      <c r="M328" s="155"/>
      <c r="N328" s="155"/>
      <c r="O328" s="155"/>
      <c r="P328" s="155"/>
      <c r="Q328" s="155"/>
      <c r="R328" s="155"/>
      <c r="S328" s="155"/>
      <c r="T328" s="155"/>
      <c r="U328" s="155"/>
      <c r="V328" s="155"/>
      <c r="W328" s="155"/>
      <c r="X328" s="155"/>
      <c r="Y328" s="155"/>
    </row>
    <row r="329" spans="1:25" ht="14.45" customHeight="1" x14ac:dyDescent="0.3">
      <c r="A329" s="262" t="s">
        <v>260</v>
      </c>
      <c r="B329" s="258"/>
      <c r="C329" s="258"/>
      <c r="D329" s="258"/>
      <c r="E329" s="258"/>
      <c r="F329" s="259"/>
      <c r="G329" s="155"/>
      <c r="H329" s="155"/>
      <c r="I329" s="155"/>
      <c r="J329" s="155"/>
      <c r="K329" s="155"/>
      <c r="L329" s="155"/>
      <c r="M329" s="155"/>
      <c r="N329" s="155"/>
      <c r="O329" s="155"/>
      <c r="P329" s="155"/>
      <c r="Q329" s="155"/>
      <c r="R329" s="155"/>
      <c r="S329" s="155"/>
      <c r="T329" s="155"/>
      <c r="U329" s="155"/>
      <c r="V329" s="155"/>
      <c r="W329" s="155"/>
      <c r="X329" s="155"/>
      <c r="Y329" s="155"/>
    </row>
    <row r="331" spans="1:25" x14ac:dyDescent="0.3">
      <c r="A331" s="155"/>
      <c r="B331"/>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row>
    <row r="337" s="88" customFormat="1" x14ac:dyDescent="0.3"/>
    <row r="338" s="88" customFormat="1" x14ac:dyDescent="0.3"/>
    <row r="339" s="88" customFormat="1" x14ac:dyDescent="0.3"/>
    <row r="340" s="88" customFormat="1" x14ac:dyDescent="0.3"/>
    <row r="341" s="88" customFormat="1" x14ac:dyDescent="0.3"/>
    <row r="342" s="88" customFormat="1" x14ac:dyDescent="0.3"/>
    <row r="343" s="88" customFormat="1" x14ac:dyDescent="0.3"/>
    <row r="344" s="88" customFormat="1" x14ac:dyDescent="0.3"/>
    <row r="345" s="88" customFormat="1" x14ac:dyDescent="0.3"/>
    <row r="346" s="88" customFormat="1" x14ac:dyDescent="0.3"/>
    <row r="347" s="88" customFormat="1" x14ac:dyDescent="0.3"/>
    <row r="348" s="88" customFormat="1" x14ac:dyDescent="0.3"/>
    <row r="349" s="88" customFormat="1" x14ac:dyDescent="0.3"/>
    <row r="350" s="88" customFormat="1" x14ac:dyDescent="0.3"/>
    <row r="351" s="88" customFormat="1" x14ac:dyDescent="0.3"/>
    <row r="352" s="88" customFormat="1" x14ac:dyDescent="0.3"/>
    <row r="364" spans="1:25" s="175" customFormat="1" ht="15.95" customHeight="1" x14ac:dyDescent="0.25">
      <c r="A364" s="173" t="s">
        <v>305</v>
      </c>
      <c r="B364" s="174"/>
      <c r="C364" s="162"/>
      <c r="D364" s="162"/>
      <c r="E364" s="162"/>
      <c r="F364" s="162"/>
      <c r="G364" s="172"/>
      <c r="H364" s="165"/>
      <c r="I364" s="165"/>
      <c r="J364" s="165"/>
      <c r="K364" s="165"/>
      <c r="L364" s="165"/>
      <c r="M364" s="165"/>
      <c r="N364" s="165"/>
      <c r="O364" s="165"/>
      <c r="P364" s="165"/>
      <c r="Q364" s="165"/>
      <c r="R364" s="165"/>
      <c r="S364" s="165"/>
      <c r="T364" s="165"/>
      <c r="U364" s="165"/>
      <c r="V364" s="165"/>
      <c r="W364" s="165"/>
      <c r="X364" s="165"/>
      <c r="Y364" s="165"/>
    </row>
    <row r="365" spans="1:25" s="175" customFormat="1" ht="15.95" customHeight="1" x14ac:dyDescent="0.25">
      <c r="A365" s="176" t="s">
        <v>256</v>
      </c>
      <c r="C365" s="165"/>
      <c r="D365" s="165"/>
      <c r="E365" s="165"/>
      <c r="F365" s="165"/>
      <c r="G365" s="172"/>
      <c r="H365" s="165"/>
      <c r="I365" s="165"/>
      <c r="J365" s="165"/>
      <c r="K365" s="165"/>
      <c r="L365" s="165"/>
      <c r="M365" s="165"/>
      <c r="N365" s="165"/>
      <c r="O365" s="165"/>
      <c r="P365" s="165"/>
      <c r="Q365" s="165"/>
      <c r="R365" s="165"/>
      <c r="S365" s="165"/>
      <c r="T365" s="165"/>
      <c r="U365" s="165"/>
      <c r="V365" s="165"/>
      <c r="W365" s="165"/>
      <c r="X365" s="165"/>
      <c r="Y365" s="165"/>
    </row>
    <row r="366" spans="1:25" s="175" customFormat="1" ht="15.95" customHeight="1" x14ac:dyDescent="0.25">
      <c r="A366" s="177" t="s">
        <v>306</v>
      </c>
      <c r="C366" s="165"/>
      <c r="D366" s="165"/>
      <c r="E366" s="165"/>
      <c r="F366" s="165"/>
      <c r="G366" s="172"/>
      <c r="H366" s="165"/>
      <c r="I366" s="165"/>
      <c r="J366" s="165"/>
      <c r="K366" s="165"/>
      <c r="L366" s="165"/>
      <c r="M366" s="165"/>
      <c r="N366" s="165"/>
      <c r="O366" s="165"/>
      <c r="P366" s="165"/>
      <c r="Q366" s="165"/>
      <c r="R366" s="165"/>
      <c r="S366" s="165"/>
      <c r="T366" s="165"/>
      <c r="U366" s="165"/>
      <c r="V366" s="165"/>
      <c r="W366" s="165"/>
      <c r="X366" s="165"/>
      <c r="Y366" s="165"/>
    </row>
    <row r="367" spans="1:25" s="175" customFormat="1" ht="16.5" customHeight="1" x14ac:dyDescent="0.25">
      <c r="A367" s="178" t="s">
        <v>66</v>
      </c>
      <c r="B367" s="179"/>
      <c r="C367" s="170"/>
      <c r="D367" s="170"/>
      <c r="E367" s="170"/>
      <c r="F367" s="170"/>
      <c r="G367" s="172"/>
      <c r="H367" s="165"/>
      <c r="I367" s="165"/>
      <c r="J367" s="165"/>
      <c r="K367" s="165"/>
      <c r="L367" s="165"/>
      <c r="M367" s="165"/>
      <c r="N367" s="165"/>
      <c r="O367" s="165"/>
      <c r="P367" s="165"/>
      <c r="Q367" s="165"/>
      <c r="R367" s="165"/>
      <c r="S367" s="165"/>
      <c r="T367" s="165"/>
      <c r="U367" s="165"/>
      <c r="V367" s="165"/>
      <c r="W367" s="165"/>
      <c r="X367" s="165"/>
      <c r="Y367" s="165"/>
    </row>
    <row r="369" spans="1:8" ht="60" customHeight="1" x14ac:dyDescent="0.3">
      <c r="A369" s="155"/>
      <c r="B369" s="155"/>
      <c r="C369" s="1"/>
      <c r="D369" s="1"/>
      <c r="E369" s="1"/>
      <c r="F369" s="1"/>
      <c r="G369" s="155"/>
      <c r="H369" s="250" t="s">
        <v>68</v>
      </c>
    </row>
    <row r="370" spans="1:8" ht="15" customHeight="1" x14ac:dyDescent="0.3">
      <c r="A370" s="155"/>
      <c r="B370" s="155"/>
      <c r="C370" s="1"/>
      <c r="D370" s="1"/>
      <c r="E370" s="1"/>
      <c r="F370" s="1"/>
      <c r="G370" s="155"/>
      <c r="H370" s="250"/>
    </row>
    <row r="371" spans="1:8" ht="15.95" customHeight="1" x14ac:dyDescent="0.3">
      <c r="A371" s="251" t="s">
        <v>224</v>
      </c>
      <c r="B371" s="252"/>
      <c r="C371" s="252"/>
      <c r="D371" s="252"/>
      <c r="E371" s="252"/>
      <c r="F371" s="253"/>
      <c r="G371" s="155"/>
      <c r="H371" s="155"/>
    </row>
    <row r="372" spans="1:8" ht="15.95" customHeight="1" x14ac:dyDescent="0.3">
      <c r="A372" s="254"/>
      <c r="B372" s="255"/>
      <c r="C372" s="255"/>
      <c r="D372" s="255"/>
      <c r="E372" s="255"/>
      <c r="F372" s="256"/>
      <c r="G372" s="155"/>
      <c r="H372" s="155"/>
    </row>
    <row r="373" spans="1:8" ht="14.45" customHeight="1" x14ac:dyDescent="0.3">
      <c r="A373" s="260" t="s">
        <v>311</v>
      </c>
      <c r="B373" s="263"/>
      <c r="C373" s="263"/>
      <c r="D373" s="263"/>
      <c r="E373" s="263"/>
      <c r="F373" s="264"/>
      <c r="G373" s="155"/>
      <c r="H373" s="155"/>
    </row>
    <row r="374" spans="1:8" ht="14.45" customHeight="1" x14ac:dyDescent="0.3">
      <c r="A374" s="242" t="s">
        <v>301</v>
      </c>
      <c r="B374" s="243"/>
      <c r="C374" s="243"/>
      <c r="D374" s="243"/>
      <c r="E374" s="243"/>
      <c r="F374" s="244"/>
      <c r="G374" s="155"/>
      <c r="H374" s="155"/>
    </row>
    <row r="375" spans="1:8" ht="14.45" customHeight="1" x14ac:dyDescent="0.3">
      <c r="A375" s="262" t="s">
        <v>260</v>
      </c>
      <c r="B375" s="258"/>
      <c r="C375" s="258"/>
      <c r="D375" s="258"/>
      <c r="E375" s="258"/>
      <c r="F375" s="259"/>
      <c r="G375" s="155"/>
      <c r="H375" s="155"/>
    </row>
    <row r="377" spans="1:8" x14ac:dyDescent="0.3">
      <c r="A377" s="155"/>
      <c r="B377"/>
      <c r="C377" s="155"/>
      <c r="D377" s="155"/>
      <c r="E377" s="155"/>
      <c r="F377" s="155"/>
      <c r="G377" s="155"/>
      <c r="H377" s="155"/>
    </row>
    <row r="385" s="88" customFormat="1" x14ac:dyDescent="0.3"/>
    <row r="386" s="88" customFormat="1" x14ac:dyDescent="0.3"/>
    <row r="387" s="88" customFormat="1" x14ac:dyDescent="0.3"/>
    <row r="388" s="88" customFormat="1" x14ac:dyDescent="0.3"/>
    <row r="389" s="88" customFormat="1" x14ac:dyDescent="0.3"/>
    <row r="390" s="88" customFormat="1" x14ac:dyDescent="0.3"/>
    <row r="391" s="88" customFormat="1" x14ac:dyDescent="0.3"/>
    <row r="392" s="88" customFormat="1" x14ac:dyDescent="0.3"/>
    <row r="393" s="88" customFormat="1" x14ac:dyDescent="0.3"/>
    <row r="394" s="88" customFormat="1" x14ac:dyDescent="0.3"/>
    <row r="395" s="88" customFormat="1" x14ac:dyDescent="0.3"/>
    <row r="396" s="88" customFormat="1" x14ac:dyDescent="0.3"/>
    <row r="397" s="88" customFormat="1" x14ac:dyDescent="0.3"/>
    <row r="398" s="88" customFormat="1" x14ac:dyDescent="0.3"/>
    <row r="399" s="88" customFormat="1" x14ac:dyDescent="0.3"/>
    <row r="400" s="88" customFormat="1" x14ac:dyDescent="0.3"/>
    <row r="410" spans="1:25" s="175" customFormat="1" ht="15.95" customHeight="1" x14ac:dyDescent="0.25">
      <c r="A410" s="173" t="s">
        <v>305</v>
      </c>
      <c r="B410" s="174"/>
      <c r="C410" s="162"/>
      <c r="D410" s="162"/>
      <c r="E410" s="162"/>
      <c r="F410" s="162"/>
      <c r="G410" s="172"/>
      <c r="H410" s="165"/>
      <c r="I410" s="165"/>
      <c r="J410" s="165"/>
      <c r="K410" s="165"/>
      <c r="L410" s="165"/>
      <c r="M410" s="165"/>
      <c r="N410" s="165"/>
      <c r="O410" s="165"/>
      <c r="P410" s="165"/>
      <c r="Q410" s="165"/>
      <c r="R410" s="165"/>
      <c r="S410" s="165"/>
      <c r="T410" s="165"/>
      <c r="U410" s="165"/>
      <c r="V410" s="165"/>
      <c r="W410" s="165"/>
      <c r="X410" s="165"/>
      <c r="Y410" s="165"/>
    </row>
    <row r="411" spans="1:25" s="175" customFormat="1" ht="15.95" customHeight="1" x14ac:dyDescent="0.25">
      <c r="A411" s="176" t="s">
        <v>256</v>
      </c>
      <c r="C411" s="165"/>
      <c r="D411" s="165"/>
      <c r="E411" s="165"/>
      <c r="F411" s="165"/>
      <c r="G411" s="172"/>
      <c r="H411" s="165"/>
      <c r="I411" s="165"/>
      <c r="J411" s="165"/>
      <c r="K411" s="165"/>
      <c r="L411" s="165"/>
      <c r="M411" s="165"/>
      <c r="N411" s="165"/>
      <c r="O411" s="165"/>
      <c r="P411" s="165"/>
      <c r="Q411" s="165"/>
      <c r="R411" s="165"/>
      <c r="S411" s="165"/>
      <c r="T411" s="165"/>
      <c r="U411" s="165"/>
      <c r="V411" s="165"/>
      <c r="W411" s="165"/>
      <c r="X411" s="165"/>
      <c r="Y411" s="165"/>
    </row>
    <row r="412" spans="1:25" s="175" customFormat="1" ht="15.95" customHeight="1" x14ac:dyDescent="0.25">
      <c r="A412" s="177" t="s">
        <v>306</v>
      </c>
      <c r="C412" s="165"/>
      <c r="D412" s="165"/>
      <c r="E412" s="165"/>
      <c r="F412" s="165"/>
      <c r="G412" s="172"/>
      <c r="H412" s="165"/>
      <c r="I412" s="165"/>
      <c r="J412" s="165"/>
      <c r="K412" s="165"/>
      <c r="L412" s="165"/>
      <c r="M412" s="165"/>
      <c r="N412" s="165"/>
      <c r="O412" s="165"/>
      <c r="P412" s="165"/>
      <c r="Q412" s="165"/>
      <c r="R412" s="165"/>
      <c r="S412" s="165"/>
      <c r="T412" s="165"/>
      <c r="U412" s="165"/>
      <c r="V412" s="165"/>
      <c r="W412" s="165"/>
      <c r="X412" s="165"/>
      <c r="Y412" s="165"/>
    </row>
    <row r="413" spans="1:25" s="175" customFormat="1" ht="16.5" customHeight="1" x14ac:dyDescent="0.25">
      <c r="A413" s="178" t="s">
        <v>66</v>
      </c>
      <c r="B413" s="179"/>
      <c r="C413" s="170"/>
      <c r="D413" s="170"/>
      <c r="E413" s="170"/>
      <c r="F413" s="170"/>
      <c r="G413" s="172"/>
      <c r="H413" s="165"/>
      <c r="I413" s="165"/>
      <c r="J413" s="165"/>
      <c r="K413" s="165"/>
      <c r="L413" s="165"/>
      <c r="M413" s="165"/>
      <c r="N413" s="165"/>
      <c r="O413" s="165"/>
      <c r="P413" s="165"/>
      <c r="Q413" s="165"/>
      <c r="R413" s="165"/>
      <c r="S413" s="165"/>
      <c r="T413" s="165"/>
      <c r="U413" s="165"/>
      <c r="V413" s="165"/>
      <c r="W413" s="165"/>
      <c r="X413" s="165"/>
      <c r="Y413" s="165"/>
    </row>
    <row r="415" spans="1:25" ht="60" customHeight="1" x14ac:dyDescent="0.3">
      <c r="A415" s="155"/>
      <c r="B415" s="155"/>
      <c r="C415" s="1"/>
      <c r="D415" s="1"/>
      <c r="E415" s="1"/>
      <c r="F415" s="1"/>
      <c r="G415" s="155"/>
      <c r="H415" s="250" t="s">
        <v>68</v>
      </c>
      <c r="I415" s="155"/>
      <c r="J415" s="155"/>
      <c r="K415" s="155"/>
      <c r="L415" s="155"/>
      <c r="M415" s="155"/>
      <c r="N415" s="155"/>
      <c r="O415" s="155"/>
      <c r="P415" s="155"/>
      <c r="Q415" s="155"/>
      <c r="R415" s="155"/>
      <c r="S415" s="155"/>
      <c r="T415" s="155"/>
      <c r="U415" s="155"/>
      <c r="V415" s="155"/>
      <c r="W415" s="155"/>
      <c r="X415" s="155"/>
      <c r="Y415" s="155"/>
    </row>
    <row r="416" spans="1:25" ht="15" customHeight="1" x14ac:dyDescent="0.3">
      <c r="A416" s="155"/>
      <c r="B416" s="155"/>
      <c r="C416" s="1"/>
      <c r="D416" s="1"/>
      <c r="E416" s="1"/>
      <c r="F416" s="1"/>
      <c r="G416" s="155"/>
      <c r="H416" s="250"/>
      <c r="I416" s="155"/>
      <c r="J416" s="155"/>
      <c r="K416" s="155"/>
      <c r="L416" s="155"/>
      <c r="M416" s="155"/>
      <c r="N416" s="155"/>
      <c r="O416" s="155"/>
      <c r="P416" s="155"/>
      <c r="Q416" s="155"/>
      <c r="R416" s="155"/>
      <c r="S416" s="155"/>
      <c r="T416" s="155"/>
      <c r="U416" s="155"/>
      <c r="V416" s="155"/>
      <c r="W416" s="155"/>
      <c r="X416" s="155"/>
      <c r="Y416" s="155"/>
    </row>
    <row r="417" spans="1:6" ht="15.95" customHeight="1" x14ac:dyDescent="0.3">
      <c r="A417" s="251" t="s">
        <v>224</v>
      </c>
      <c r="B417" s="252"/>
      <c r="C417" s="252"/>
      <c r="D417" s="252"/>
      <c r="E417" s="252"/>
      <c r="F417" s="253"/>
    </row>
    <row r="418" spans="1:6" ht="15.95" customHeight="1" x14ac:dyDescent="0.3">
      <c r="A418" s="254"/>
      <c r="B418" s="255"/>
      <c r="C418" s="255"/>
      <c r="D418" s="255"/>
      <c r="E418" s="255"/>
      <c r="F418" s="256"/>
    </row>
    <row r="419" spans="1:6" ht="14.45" customHeight="1" x14ac:dyDescent="0.3">
      <c r="A419" s="260" t="s">
        <v>312</v>
      </c>
      <c r="B419" s="263"/>
      <c r="C419" s="263"/>
      <c r="D419" s="263"/>
      <c r="E419" s="263"/>
      <c r="F419" s="264"/>
    </row>
    <row r="420" spans="1:6" ht="14.45" customHeight="1" x14ac:dyDescent="0.3">
      <c r="A420" s="242" t="s">
        <v>301</v>
      </c>
      <c r="B420" s="243"/>
      <c r="C420" s="243"/>
      <c r="D420" s="243"/>
      <c r="E420" s="243"/>
      <c r="F420" s="244"/>
    </row>
    <row r="421" spans="1:6" ht="14.45" customHeight="1" x14ac:dyDescent="0.3">
      <c r="A421" s="262" t="s">
        <v>260</v>
      </c>
      <c r="B421" s="258"/>
      <c r="C421" s="258"/>
      <c r="D421" s="258"/>
      <c r="E421" s="258"/>
      <c r="F421" s="259"/>
    </row>
    <row r="423" spans="1:6" x14ac:dyDescent="0.3">
      <c r="A423" s="155"/>
      <c r="B423"/>
      <c r="C423" s="155"/>
      <c r="D423" s="155"/>
      <c r="E423" s="155"/>
      <c r="F423" s="155"/>
    </row>
    <row r="456" spans="1:25" s="175" customFormat="1" ht="15.95" customHeight="1" x14ac:dyDescent="0.25">
      <c r="A456" s="173" t="s">
        <v>305</v>
      </c>
      <c r="B456" s="174"/>
      <c r="C456" s="162"/>
      <c r="D456" s="162"/>
      <c r="E456" s="162"/>
      <c r="F456" s="162"/>
      <c r="G456" s="172"/>
      <c r="H456" s="165"/>
      <c r="I456" s="165"/>
      <c r="J456" s="165"/>
      <c r="K456" s="165"/>
      <c r="L456" s="165"/>
      <c r="M456" s="165"/>
      <c r="N456" s="165"/>
      <c r="O456" s="165"/>
      <c r="P456" s="165"/>
      <c r="Q456" s="165"/>
      <c r="R456" s="165"/>
      <c r="S456" s="165"/>
      <c r="T456" s="165"/>
      <c r="U456" s="165"/>
      <c r="V456" s="165"/>
      <c r="W456" s="165"/>
      <c r="X456" s="165"/>
      <c r="Y456" s="165"/>
    </row>
    <row r="457" spans="1:25" s="175" customFormat="1" ht="15.95" customHeight="1" x14ac:dyDescent="0.25">
      <c r="A457" s="176" t="s">
        <v>256</v>
      </c>
      <c r="C457" s="165"/>
      <c r="D457" s="165"/>
      <c r="E457" s="165"/>
      <c r="F457" s="165"/>
      <c r="G457" s="172"/>
      <c r="H457" s="165"/>
      <c r="I457" s="165"/>
      <c r="J457" s="165"/>
      <c r="K457" s="165"/>
      <c r="L457" s="165"/>
      <c r="M457" s="165"/>
      <c r="N457" s="165"/>
      <c r="O457" s="165"/>
      <c r="P457" s="165"/>
      <c r="Q457" s="165"/>
      <c r="R457" s="165"/>
      <c r="S457" s="165"/>
      <c r="T457" s="165"/>
      <c r="U457" s="165"/>
      <c r="V457" s="165"/>
      <c r="W457" s="165"/>
      <c r="X457" s="165"/>
      <c r="Y457" s="165"/>
    </row>
    <row r="458" spans="1:25" s="175" customFormat="1" ht="15.95" customHeight="1" x14ac:dyDescent="0.25">
      <c r="A458" s="177" t="s">
        <v>306</v>
      </c>
      <c r="C458" s="165"/>
      <c r="D458" s="165"/>
      <c r="E458" s="165"/>
      <c r="F458" s="165"/>
      <c r="G458" s="172"/>
      <c r="H458" s="165"/>
      <c r="I458" s="165"/>
      <c r="J458" s="165"/>
      <c r="K458" s="165"/>
      <c r="L458" s="165"/>
      <c r="M458" s="165"/>
      <c r="N458" s="165"/>
      <c r="O458" s="165"/>
      <c r="P458" s="165"/>
      <c r="Q458" s="165"/>
      <c r="R458" s="165"/>
      <c r="S458" s="165"/>
      <c r="T458" s="165"/>
      <c r="U458" s="165"/>
      <c r="V458" s="165"/>
      <c r="W458" s="165"/>
      <c r="X458" s="165"/>
      <c r="Y458" s="165"/>
    </row>
    <row r="459" spans="1:25" s="175" customFormat="1" ht="16.5" customHeight="1" x14ac:dyDescent="0.25">
      <c r="A459" s="178" t="s">
        <v>66</v>
      </c>
      <c r="B459" s="179"/>
      <c r="C459" s="170"/>
      <c r="D459" s="170"/>
      <c r="E459" s="170"/>
      <c r="F459" s="170"/>
      <c r="G459" s="172"/>
      <c r="H459" s="165"/>
      <c r="I459" s="165"/>
      <c r="J459" s="165"/>
      <c r="K459" s="165"/>
      <c r="L459" s="165"/>
      <c r="M459" s="165"/>
      <c r="N459" s="165"/>
      <c r="O459" s="165"/>
      <c r="P459" s="165"/>
      <c r="Q459" s="165"/>
      <c r="R459" s="165"/>
      <c r="S459" s="165"/>
      <c r="T459" s="165"/>
      <c r="U459" s="165"/>
      <c r="V459" s="165"/>
      <c r="W459" s="165"/>
      <c r="X459" s="165"/>
      <c r="Y459" s="165"/>
    </row>
  </sheetData>
  <mergeCells count="50">
    <mergeCell ref="A95:F96"/>
    <mergeCell ref="H1:H2"/>
    <mergeCell ref="A3:F4"/>
    <mergeCell ref="A5:F5"/>
    <mergeCell ref="A6:F6"/>
    <mergeCell ref="A7:F7"/>
    <mergeCell ref="H47:H48"/>
    <mergeCell ref="A49:F50"/>
    <mergeCell ref="A51:F51"/>
    <mergeCell ref="A52:F52"/>
    <mergeCell ref="A53:F53"/>
    <mergeCell ref="H93:H94"/>
    <mergeCell ref="A190:F190"/>
    <mergeCell ref="A97:F97"/>
    <mergeCell ref="A98:F98"/>
    <mergeCell ref="A99:F99"/>
    <mergeCell ref="H139:H140"/>
    <mergeCell ref="A141:F142"/>
    <mergeCell ref="A143:F143"/>
    <mergeCell ref="A144:F144"/>
    <mergeCell ref="A145:F145"/>
    <mergeCell ref="H185:H186"/>
    <mergeCell ref="A187:F188"/>
    <mergeCell ref="A189:F189"/>
    <mergeCell ref="H323:H324"/>
    <mergeCell ref="A191:F191"/>
    <mergeCell ref="H231:H232"/>
    <mergeCell ref="A233:F234"/>
    <mergeCell ref="A235:F235"/>
    <mergeCell ref="A236:F236"/>
    <mergeCell ref="A237:F237"/>
    <mergeCell ref="H277:H278"/>
    <mergeCell ref="A279:F280"/>
    <mergeCell ref="A281:F281"/>
    <mergeCell ref="A282:F282"/>
    <mergeCell ref="A283:F283"/>
    <mergeCell ref="H415:H416"/>
    <mergeCell ref="A417:F418"/>
    <mergeCell ref="A419:F419"/>
    <mergeCell ref="A325:F326"/>
    <mergeCell ref="A327:F327"/>
    <mergeCell ref="A328:F328"/>
    <mergeCell ref="A329:F329"/>
    <mergeCell ref="H369:H370"/>
    <mergeCell ref="A371:F372"/>
    <mergeCell ref="A420:F420"/>
    <mergeCell ref="A421:F421"/>
    <mergeCell ref="A373:F373"/>
    <mergeCell ref="A374:F374"/>
    <mergeCell ref="A375:F375"/>
  </mergeCells>
  <hyperlinks>
    <hyperlink ref="H1" location="Índice!A1" display="Índice!A1" xr:uid="{6016ED32-B4BA-4B42-B21F-F90689C0CC85}"/>
    <hyperlink ref="H47" location="Índice!A1" display="Índice!A1" xr:uid="{3D6CB984-291C-413D-AACC-DE0192684989}"/>
    <hyperlink ref="H93" location="Índice!A1" display="Índice!A1" xr:uid="{70A50E4C-D746-4296-AD8C-C1C522C7D04D}"/>
    <hyperlink ref="H139" location="Índice!A1" display="Índice!A1" xr:uid="{7DA4F076-AC1D-4022-BFA8-76040C2384A7}"/>
    <hyperlink ref="H185" location="Índice!A1" display="Índice!A1" xr:uid="{3AC2B822-348D-4998-98F2-AFB94CF0D6B2}"/>
    <hyperlink ref="H231" location="Índice!A1" display="Índice!A1" xr:uid="{2570063F-5FE0-4239-92C6-89EE49B16FB0}"/>
    <hyperlink ref="H277" location="Índice!A1" display="Índice!A1" xr:uid="{1DBFF204-80C5-4CC3-AE14-D14FCEF0375B}"/>
    <hyperlink ref="H323" location="Índice!A1" display="Índice!A1" xr:uid="{13243E17-2D19-4ADE-B9DB-52AB66148C9B}"/>
    <hyperlink ref="H369" location="Índice!A1" display="Índice!A1" xr:uid="{AA7AC467-B891-4018-9528-A19309AE42F7}"/>
    <hyperlink ref="H415" location="Índice!A1" display="Índice!A1" xr:uid="{D8636D88-79C2-46F8-BFE2-A9D7C4F02D3F}"/>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755E-680F-49B2-B382-3B60EAC9DA5E}">
  <dimension ref="A1:AH52"/>
  <sheetViews>
    <sheetView showGridLines="0" zoomScale="80" zoomScaleNormal="80" workbookViewId="0">
      <selection activeCell="A49" sqref="A49"/>
    </sheetView>
  </sheetViews>
  <sheetFormatPr baseColWidth="10" defaultColWidth="10.85546875" defaultRowHeight="16.5" x14ac:dyDescent="0.3"/>
  <cols>
    <col min="1" max="1" width="10.85546875" style="88"/>
    <col min="2" max="2" width="24" style="88" customWidth="1"/>
    <col min="3" max="32" width="14.140625" style="89" customWidth="1"/>
    <col min="33" max="33" width="10.85546875" style="88"/>
    <col min="34" max="34" width="19.85546875" style="88" customWidth="1"/>
    <col min="35" max="16384" width="10.85546875" style="88"/>
  </cols>
  <sheetData>
    <row r="1" spans="1:34" ht="50.1" customHeight="1" x14ac:dyDescent="0.3">
      <c r="A1" s="155"/>
      <c r="B1" s="155"/>
      <c r="C1" s="1"/>
      <c r="D1" s="1"/>
      <c r="E1" s="1"/>
      <c r="F1" s="1"/>
      <c r="G1" s="1"/>
      <c r="H1" s="1"/>
      <c r="I1" s="1"/>
      <c r="J1" s="1"/>
      <c r="K1" s="186"/>
      <c r="L1" s="186"/>
      <c r="M1" s="186"/>
      <c r="N1" s="186"/>
      <c r="O1" s="186"/>
      <c r="P1" s="186"/>
      <c r="Q1" s="186"/>
      <c r="R1" s="186"/>
      <c r="S1" s="186"/>
      <c r="T1" s="186"/>
      <c r="U1" s="186"/>
      <c r="V1" s="186"/>
      <c r="W1" s="186"/>
      <c r="X1" s="186"/>
      <c r="Y1" s="186"/>
      <c r="Z1" s="186"/>
      <c r="AA1" s="186"/>
      <c r="AB1" s="186"/>
      <c r="AC1" s="186"/>
      <c r="AD1" s="186"/>
      <c r="AE1" s="186"/>
      <c r="AF1" s="186"/>
      <c r="AG1" s="155"/>
      <c r="AH1" s="250" t="s">
        <v>68</v>
      </c>
    </row>
    <row r="2" spans="1:34" ht="24.6" customHeight="1" x14ac:dyDescent="0.3">
      <c r="A2" s="155"/>
      <c r="B2" s="155"/>
      <c r="C2" s="1"/>
      <c r="D2" s="1"/>
      <c r="E2" s="1"/>
      <c r="F2" s="1"/>
      <c r="G2" s="1"/>
      <c r="H2" s="1"/>
      <c r="I2" s="1"/>
      <c r="J2" s="1"/>
      <c r="K2" s="186"/>
      <c r="L2" s="186"/>
      <c r="M2" s="186"/>
      <c r="N2" s="186"/>
      <c r="O2" s="186"/>
      <c r="P2" s="186"/>
      <c r="Q2" s="186"/>
      <c r="R2" s="186"/>
      <c r="S2" s="186"/>
      <c r="T2" s="186"/>
      <c r="U2" s="186"/>
      <c r="V2" s="186"/>
      <c r="W2" s="186"/>
      <c r="X2" s="186"/>
      <c r="Y2" s="186"/>
      <c r="Z2" s="186"/>
      <c r="AA2" s="186"/>
      <c r="AB2" s="186"/>
      <c r="AC2" s="186"/>
      <c r="AD2" s="186"/>
      <c r="AE2" s="186"/>
      <c r="AF2" s="186"/>
      <c r="AG2" s="155"/>
      <c r="AH2" s="250"/>
    </row>
    <row r="3" spans="1:34" ht="15.95" customHeight="1" x14ac:dyDescent="0.3">
      <c r="A3" s="251" t="s">
        <v>224</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3"/>
      <c r="AG3" s="155"/>
      <c r="AH3" s="155"/>
    </row>
    <row r="4" spans="1:34" ht="15.95" customHeight="1" x14ac:dyDescent="0.3">
      <c r="A4" s="254"/>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6"/>
      <c r="AG4" s="155"/>
      <c r="AH4" s="155"/>
    </row>
    <row r="5" spans="1:34" ht="14.45" customHeight="1" x14ac:dyDescent="0.3">
      <c r="A5" s="260" t="s">
        <v>225</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4"/>
      <c r="AG5" s="155"/>
      <c r="AH5" s="155"/>
    </row>
    <row r="6" spans="1:34" ht="14.45" customHeight="1" x14ac:dyDescent="0.3">
      <c r="A6" s="242" t="s">
        <v>226</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4"/>
      <c r="AG6" s="155"/>
      <c r="AH6" s="155"/>
    </row>
    <row r="7" spans="1:34" ht="14.45" customHeight="1" x14ac:dyDescent="0.3">
      <c r="A7" s="257" t="s">
        <v>227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9"/>
      <c r="AG7" s="155"/>
      <c r="AH7" s="155"/>
    </row>
    <row r="8" spans="1:34" x14ac:dyDescent="0.3">
      <c r="A8" s="93"/>
      <c r="B8" s="155"/>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55"/>
      <c r="AH8" s="155"/>
    </row>
    <row r="9" spans="1:34" x14ac:dyDescent="0.3">
      <c r="A9" s="247" t="s">
        <v>228</v>
      </c>
      <c r="B9" s="245" t="s">
        <v>229</v>
      </c>
      <c r="C9" s="240" t="s">
        <v>230</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1"/>
      <c r="AG9" s="155"/>
      <c r="AH9" s="155"/>
    </row>
    <row r="10" spans="1:34" ht="48" customHeight="1" x14ac:dyDescent="0.3">
      <c r="A10" s="248"/>
      <c r="B10" s="246"/>
      <c r="C10" s="261" t="s">
        <v>231</v>
      </c>
      <c r="D10" s="261"/>
      <c r="E10" s="261"/>
      <c r="F10" s="261" t="s">
        <v>232</v>
      </c>
      <c r="G10" s="261"/>
      <c r="H10" s="261"/>
      <c r="I10" s="261" t="s">
        <v>233</v>
      </c>
      <c r="J10" s="261"/>
      <c r="K10" s="261"/>
      <c r="L10" s="261" t="s">
        <v>234</v>
      </c>
      <c r="M10" s="261"/>
      <c r="N10" s="261"/>
      <c r="O10" s="261" t="s">
        <v>235</v>
      </c>
      <c r="P10" s="261"/>
      <c r="Q10" s="261"/>
      <c r="R10" s="261" t="s">
        <v>236</v>
      </c>
      <c r="S10" s="261"/>
      <c r="T10" s="261"/>
      <c r="U10" s="261" t="s">
        <v>237</v>
      </c>
      <c r="V10" s="261"/>
      <c r="W10" s="261"/>
      <c r="X10" s="261" t="s">
        <v>238</v>
      </c>
      <c r="Y10" s="261"/>
      <c r="Z10" s="261"/>
      <c r="AA10" s="261" t="s">
        <v>239</v>
      </c>
      <c r="AB10" s="261"/>
      <c r="AC10" s="261"/>
      <c r="AD10" s="261" t="s">
        <v>240</v>
      </c>
      <c r="AE10" s="261"/>
      <c r="AF10" s="261"/>
      <c r="AG10" s="155"/>
      <c r="AH10" s="155"/>
    </row>
    <row r="11" spans="1:34" s="122" customFormat="1" ht="18.95" customHeight="1" x14ac:dyDescent="0.3">
      <c r="A11" s="249"/>
      <c r="B11" s="49" t="s">
        <v>241</v>
      </c>
      <c r="C11" s="121" t="s">
        <v>242</v>
      </c>
      <c r="D11" s="126" t="s">
        <v>243</v>
      </c>
      <c r="E11" s="127" t="s">
        <v>244</v>
      </c>
      <c r="F11" s="121" t="s">
        <v>242</v>
      </c>
      <c r="G11" s="126" t="s">
        <v>243</v>
      </c>
      <c r="H11" s="127" t="s">
        <v>244</v>
      </c>
      <c r="I11" s="121" t="s">
        <v>242</v>
      </c>
      <c r="J11" s="126" t="s">
        <v>243</v>
      </c>
      <c r="K11" s="127" t="s">
        <v>244</v>
      </c>
      <c r="L11" s="121" t="s">
        <v>242</v>
      </c>
      <c r="M11" s="126" t="s">
        <v>243</v>
      </c>
      <c r="N11" s="127" t="s">
        <v>244</v>
      </c>
      <c r="O11" s="121" t="s">
        <v>242</v>
      </c>
      <c r="P11" s="126" t="s">
        <v>243</v>
      </c>
      <c r="Q11" s="127" t="s">
        <v>244</v>
      </c>
      <c r="R11" s="121" t="s">
        <v>242</v>
      </c>
      <c r="S11" s="126" t="s">
        <v>243</v>
      </c>
      <c r="T11" s="127" t="s">
        <v>244</v>
      </c>
      <c r="U11" s="121" t="s">
        <v>242</v>
      </c>
      <c r="V11" s="126" t="s">
        <v>243</v>
      </c>
      <c r="W11" s="127" t="s">
        <v>244</v>
      </c>
      <c r="X11" s="121" t="s">
        <v>242</v>
      </c>
      <c r="Y11" s="126" t="s">
        <v>243</v>
      </c>
      <c r="Z11" s="127" t="s">
        <v>244</v>
      </c>
      <c r="AA11" s="121" t="s">
        <v>242</v>
      </c>
      <c r="AB11" s="126" t="s">
        <v>243</v>
      </c>
      <c r="AC11" s="127" t="s">
        <v>244</v>
      </c>
      <c r="AD11" s="121" t="s">
        <v>242</v>
      </c>
      <c r="AE11" s="126" t="s">
        <v>243</v>
      </c>
      <c r="AF11" s="127" t="s">
        <v>244</v>
      </c>
    </row>
    <row r="12" spans="1:34" x14ac:dyDescent="0.3">
      <c r="A12" s="11"/>
      <c r="B12" s="4" t="s">
        <v>245</v>
      </c>
      <c r="C12" s="109">
        <v>17.681542731435577</v>
      </c>
      <c r="D12" s="95">
        <v>36.292410824621705</v>
      </c>
      <c r="E12" s="95">
        <v>46.026046443942711</v>
      </c>
      <c r="F12" s="95">
        <v>76.905913795532285</v>
      </c>
      <c r="G12" s="95">
        <v>21.370014740670999</v>
      </c>
      <c r="H12" s="95">
        <v>1.7240714637967174</v>
      </c>
      <c r="I12" s="95">
        <v>2.5724979404107851</v>
      </c>
      <c r="J12" s="95">
        <v>4.1514786150933398</v>
      </c>
      <c r="K12" s="95">
        <v>93.276023444495877</v>
      </c>
      <c r="L12" s="95">
        <v>3.9340517114526428</v>
      </c>
      <c r="M12" s="95">
        <v>1.175360309616587</v>
      </c>
      <c r="N12" s="95">
        <v>94.890587978930768</v>
      </c>
      <c r="O12" s="95">
        <v>28.17327121002856</v>
      </c>
      <c r="P12" s="95">
        <v>7.5645530338485383</v>
      </c>
      <c r="Q12" s="95">
        <v>64.2621757561229</v>
      </c>
      <c r="R12" s="95">
        <v>35.344996894927142</v>
      </c>
      <c r="S12" s="95">
        <v>18.078859393204755</v>
      </c>
      <c r="T12" s="95">
        <v>46.576143711868106</v>
      </c>
      <c r="U12" s="95">
        <v>0.64252780963532208</v>
      </c>
      <c r="V12" s="95">
        <v>43.25441234549335</v>
      </c>
      <c r="W12" s="95">
        <v>56.103059844871339</v>
      </c>
      <c r="X12" s="95">
        <v>49.438147196075668</v>
      </c>
      <c r="Y12" s="95">
        <v>1.4452843616071802</v>
      </c>
      <c r="Z12" s="95">
        <v>49.116568442317146</v>
      </c>
      <c r="AA12" s="95">
        <v>1.191111271893881</v>
      </c>
      <c r="AB12" s="95">
        <v>0.95585066899492177</v>
      </c>
      <c r="AC12" s="95">
        <v>97.853038059111213</v>
      </c>
      <c r="AD12" s="95">
        <v>14.102681836028466</v>
      </c>
      <c r="AE12" s="95">
        <v>23.573951388388046</v>
      </c>
      <c r="AF12" s="95">
        <v>62.323366775583487</v>
      </c>
      <c r="AG12" s="187"/>
      <c r="AH12" s="155"/>
    </row>
    <row r="13" spans="1:34" x14ac:dyDescent="0.3">
      <c r="A13" s="18"/>
      <c r="B13" s="19" t="s">
        <v>246</v>
      </c>
      <c r="C13" s="109">
        <v>10.504101036404256</v>
      </c>
      <c r="D13" s="96">
        <v>45.980048306921582</v>
      </c>
      <c r="E13" s="96">
        <v>43.515850656674175</v>
      </c>
      <c r="F13" s="96">
        <v>69.850642482231891</v>
      </c>
      <c r="G13" s="96">
        <v>27.622857109780629</v>
      </c>
      <c r="H13" s="96">
        <v>2.5265004079874793</v>
      </c>
      <c r="I13" s="96">
        <v>1.229097724787386</v>
      </c>
      <c r="J13" s="96">
        <v>3.7406559506709383</v>
      </c>
      <c r="K13" s="96">
        <v>95.030246324541679</v>
      </c>
      <c r="L13" s="96">
        <v>6.2773446153469612</v>
      </c>
      <c r="M13" s="96">
        <v>1.9919629716916836</v>
      </c>
      <c r="N13" s="96">
        <v>91.730692412961346</v>
      </c>
      <c r="O13" s="96">
        <v>39.230066701636979</v>
      </c>
      <c r="P13" s="96">
        <v>10.314706144117961</v>
      </c>
      <c r="Q13" s="96">
        <v>50.455227154245051</v>
      </c>
      <c r="R13" s="96">
        <v>25.710092540331033</v>
      </c>
      <c r="S13" s="96">
        <v>17.59108043852175</v>
      </c>
      <c r="T13" s="96">
        <v>56.698827021147203</v>
      </c>
      <c r="U13" s="96">
        <v>1.0819646890379131</v>
      </c>
      <c r="V13" s="96">
        <v>51.194189418570765</v>
      </c>
      <c r="W13" s="96">
        <v>47.723845892391338</v>
      </c>
      <c r="X13" s="96">
        <v>42.753638826411006</v>
      </c>
      <c r="Y13" s="96">
        <v>2.1234640490103081</v>
      </c>
      <c r="Z13" s="96">
        <v>55.122897124578671</v>
      </c>
      <c r="AA13" s="96">
        <v>3.5420730742780696E-2</v>
      </c>
      <c r="AB13" s="96">
        <v>1.1095841071435479</v>
      </c>
      <c r="AC13" s="96">
        <v>98.854995162113667</v>
      </c>
      <c r="AD13" s="96">
        <v>17.090617941029581</v>
      </c>
      <c r="AE13" s="96">
        <v>24.451705889572693</v>
      </c>
      <c r="AF13" s="96">
        <v>58.457676169397722</v>
      </c>
      <c r="AG13" s="187"/>
      <c r="AH13" s="155"/>
    </row>
    <row r="14" spans="1:34" x14ac:dyDescent="0.3">
      <c r="A14" s="128" t="s">
        <v>247</v>
      </c>
      <c r="B14" s="8" t="s">
        <v>11</v>
      </c>
      <c r="C14" s="110">
        <v>8.4979240425641631</v>
      </c>
      <c r="D14" s="97">
        <v>41.355648641985169</v>
      </c>
      <c r="E14" s="97">
        <v>50.146427315450659</v>
      </c>
      <c r="F14" s="97">
        <v>75.381643191353945</v>
      </c>
      <c r="G14" s="97">
        <v>23.131681545250274</v>
      </c>
      <c r="H14" s="97">
        <v>1.4866752633957887</v>
      </c>
      <c r="I14" s="97">
        <v>1.286154273108739</v>
      </c>
      <c r="J14" s="97">
        <v>6.9985463719186267</v>
      </c>
      <c r="K14" s="97">
        <v>91.715299354972629</v>
      </c>
      <c r="L14" s="97">
        <v>1.2879881807614861</v>
      </c>
      <c r="M14" s="97">
        <v>0.12627695480371026</v>
      </c>
      <c r="N14" s="97">
        <v>98.585734864434798</v>
      </c>
      <c r="O14" s="97">
        <v>43.993709184217934</v>
      </c>
      <c r="P14" s="97">
        <v>10.331591845817121</v>
      </c>
      <c r="Q14" s="97">
        <v>45.67469896996495</v>
      </c>
      <c r="R14" s="97">
        <v>28.879369066255151</v>
      </c>
      <c r="S14" s="97">
        <v>16.970261469623839</v>
      </c>
      <c r="T14" s="97">
        <v>54.15036946412102</v>
      </c>
      <c r="U14" s="97">
        <v>2.155752448188645</v>
      </c>
      <c r="V14" s="97">
        <v>58.105075028726084</v>
      </c>
      <c r="W14" s="97">
        <v>39.739172523085273</v>
      </c>
      <c r="X14" s="97">
        <v>47.088542678802831</v>
      </c>
      <c r="Y14" s="97">
        <v>0.82946521635377302</v>
      </c>
      <c r="Z14" s="97">
        <v>52.081992104843387</v>
      </c>
      <c r="AA14" s="97">
        <v>0</v>
      </c>
      <c r="AB14" s="97">
        <v>8.8490448826754997E-2</v>
      </c>
      <c r="AC14" s="97">
        <v>99.911509551173253</v>
      </c>
      <c r="AD14" s="97">
        <v>26.021505482260714</v>
      </c>
      <c r="AE14" s="97">
        <v>19.48888737451362</v>
      </c>
      <c r="AF14" s="97">
        <v>54.489607143225669</v>
      </c>
      <c r="AG14" s="187"/>
      <c r="AH14" s="155"/>
    </row>
    <row r="15" spans="1:34" x14ac:dyDescent="0.3">
      <c r="A15" s="21">
        <v>15</v>
      </c>
      <c r="B15" s="22" t="s">
        <v>13</v>
      </c>
      <c r="C15" s="111">
        <v>10.82011685367962</v>
      </c>
      <c r="D15" s="98">
        <v>54.439382613914731</v>
      </c>
      <c r="E15" s="98">
        <v>34.74050053240564</v>
      </c>
      <c r="F15" s="98">
        <v>57.916665431401967</v>
      </c>
      <c r="G15" s="98">
        <v>39.47651327162712</v>
      </c>
      <c r="H15" s="98">
        <v>2.606821296970919</v>
      </c>
      <c r="I15" s="98">
        <v>1.7444876148205879</v>
      </c>
      <c r="J15" s="98">
        <v>0.93300658796186642</v>
      </c>
      <c r="K15" s="98">
        <v>97.322505797217545</v>
      </c>
      <c r="L15" s="98">
        <v>8.4562311657115501</v>
      </c>
      <c r="M15" s="98">
        <v>1.2748272680189963</v>
      </c>
      <c r="N15" s="98">
        <v>90.268941566269461</v>
      </c>
      <c r="O15" s="98">
        <v>34.547418821049199</v>
      </c>
      <c r="P15" s="98">
        <v>3.5993112286453446</v>
      </c>
      <c r="Q15" s="98">
        <v>61.853269950305453</v>
      </c>
      <c r="R15" s="98">
        <v>28.886021850446468</v>
      </c>
      <c r="S15" s="98">
        <v>6.7669986699631677</v>
      </c>
      <c r="T15" s="98">
        <v>64.346979479590374</v>
      </c>
      <c r="U15" s="98">
        <v>0.63967996770838786</v>
      </c>
      <c r="V15" s="98">
        <v>51.639049339935319</v>
      </c>
      <c r="W15" s="98">
        <v>47.721270692356285</v>
      </c>
      <c r="X15" s="98">
        <v>22.451358992324828</v>
      </c>
      <c r="Y15" s="98">
        <v>1.599661244503181</v>
      </c>
      <c r="Z15" s="98">
        <v>75.948979763171977</v>
      </c>
      <c r="AA15" s="98">
        <v>0</v>
      </c>
      <c r="AB15" s="98">
        <v>0.18816951182889918</v>
      </c>
      <c r="AC15" s="98">
        <v>99.811830488171111</v>
      </c>
      <c r="AD15" s="98">
        <v>15.224874147295672</v>
      </c>
      <c r="AE15" s="98">
        <v>25.635302107707037</v>
      </c>
      <c r="AF15" s="98">
        <v>59.13982374499728</v>
      </c>
      <c r="AG15" s="187"/>
      <c r="AH15" s="155"/>
    </row>
    <row r="16" spans="1:34" x14ac:dyDescent="0.3">
      <c r="A16" s="20">
        <v>17</v>
      </c>
      <c r="B16" s="8" t="s">
        <v>15</v>
      </c>
      <c r="C16" s="110">
        <v>11.294882755957257</v>
      </c>
      <c r="D16" s="97">
        <v>59.224395019078649</v>
      </c>
      <c r="E16" s="97">
        <v>29.48072222496409</v>
      </c>
      <c r="F16" s="97">
        <v>73.939619135443195</v>
      </c>
      <c r="G16" s="97">
        <v>24.779948506587338</v>
      </c>
      <c r="H16" s="97">
        <v>1.2804323579694781</v>
      </c>
      <c r="I16" s="97">
        <v>0.41279283705648923</v>
      </c>
      <c r="J16" s="97">
        <v>0.45013221875878917</v>
      </c>
      <c r="K16" s="97">
        <v>99.137074944184732</v>
      </c>
      <c r="L16" s="97">
        <v>0.99947273667785752</v>
      </c>
      <c r="M16" s="97">
        <v>0.80404026181827937</v>
      </c>
      <c r="N16" s="97">
        <v>98.196487001503868</v>
      </c>
      <c r="O16" s="97">
        <v>19.244628168815893</v>
      </c>
      <c r="P16" s="97">
        <v>20.289001817881346</v>
      </c>
      <c r="Q16" s="97">
        <v>60.466370013302772</v>
      </c>
      <c r="R16" s="97">
        <v>9.1412782835436399</v>
      </c>
      <c r="S16" s="97">
        <v>16.800621221282082</v>
      </c>
      <c r="T16" s="97">
        <v>74.058100495174287</v>
      </c>
      <c r="U16" s="97">
        <v>0</v>
      </c>
      <c r="V16" s="97">
        <v>49.230755763116548</v>
      </c>
      <c r="W16" s="97">
        <v>50.769244236883438</v>
      </c>
      <c r="X16" s="97">
        <v>41.190371552823514</v>
      </c>
      <c r="Y16" s="97">
        <v>1.9823088316616684</v>
      </c>
      <c r="Z16" s="97">
        <v>56.827319615514817</v>
      </c>
      <c r="AA16" s="97">
        <v>2.7264130044459757E-3</v>
      </c>
      <c r="AB16" s="97">
        <v>1.6301393115232428</v>
      </c>
      <c r="AC16" s="97">
        <v>98.367134275472296</v>
      </c>
      <c r="AD16" s="97">
        <v>21.624212380087172</v>
      </c>
      <c r="AE16" s="97">
        <v>8.0049060707768227</v>
      </c>
      <c r="AF16" s="97">
        <v>70.370881549136001</v>
      </c>
      <c r="AG16" s="187"/>
      <c r="AH16" s="155"/>
    </row>
    <row r="17" spans="1:33" x14ac:dyDescent="0.3">
      <c r="A17" s="21">
        <v>25</v>
      </c>
      <c r="B17" s="22" t="s">
        <v>17</v>
      </c>
      <c r="C17" s="111">
        <v>15.071401189599094</v>
      </c>
      <c r="D17" s="98">
        <v>45.540994991375399</v>
      </c>
      <c r="E17" s="98">
        <v>39.387603819025493</v>
      </c>
      <c r="F17" s="98">
        <v>67.16034350219077</v>
      </c>
      <c r="G17" s="98">
        <v>29.577244429825523</v>
      </c>
      <c r="H17" s="98">
        <v>3.2624120679837221</v>
      </c>
      <c r="I17" s="98">
        <v>1.0367559386754224</v>
      </c>
      <c r="J17" s="98">
        <v>2.8401373047149234</v>
      </c>
      <c r="K17" s="98">
        <v>96.123106756609673</v>
      </c>
      <c r="L17" s="98">
        <v>9.835854512388055</v>
      </c>
      <c r="M17" s="98">
        <v>2.5734515598356569</v>
      </c>
      <c r="N17" s="98">
        <v>87.590693927776286</v>
      </c>
      <c r="O17" s="98">
        <v>34.171615198421833</v>
      </c>
      <c r="P17" s="98">
        <v>7.9649611806999925</v>
      </c>
      <c r="Q17" s="98">
        <v>57.863423620878173</v>
      </c>
      <c r="R17" s="98">
        <v>21.379599025977651</v>
      </c>
      <c r="S17" s="98">
        <v>15.827657011418861</v>
      </c>
      <c r="T17" s="98">
        <v>62.792743962603502</v>
      </c>
      <c r="U17" s="98">
        <v>0.27284267309574184</v>
      </c>
      <c r="V17" s="98">
        <v>51.125315242668592</v>
      </c>
      <c r="W17" s="98">
        <v>48.60184208423567</v>
      </c>
      <c r="X17" s="98">
        <v>34.122279531217117</v>
      </c>
      <c r="Y17" s="98">
        <v>4.8853897401359028</v>
      </c>
      <c r="Z17" s="98">
        <v>60.992330728646984</v>
      </c>
      <c r="AA17" s="98">
        <v>0</v>
      </c>
      <c r="AB17" s="98">
        <v>1.2131218816458498</v>
      </c>
      <c r="AC17" s="98">
        <v>98.786878118354167</v>
      </c>
      <c r="AD17" s="98">
        <v>15.161860611670802</v>
      </c>
      <c r="AE17" s="98">
        <v>19.41382897913412</v>
      </c>
      <c r="AF17" s="98">
        <v>65.424310409195087</v>
      </c>
      <c r="AG17" s="187"/>
    </row>
    <row r="18" spans="1:33" x14ac:dyDescent="0.3">
      <c r="A18" s="20">
        <v>41</v>
      </c>
      <c r="B18" s="8" t="s">
        <v>19</v>
      </c>
      <c r="C18" s="110">
        <v>4.458773812219909</v>
      </c>
      <c r="D18" s="97">
        <v>51.769142814415481</v>
      </c>
      <c r="E18" s="97">
        <v>43.772083373364609</v>
      </c>
      <c r="F18" s="97">
        <v>66.424407047845961</v>
      </c>
      <c r="G18" s="97">
        <v>28.298914804679598</v>
      </c>
      <c r="H18" s="97">
        <v>5.2766781474744429</v>
      </c>
      <c r="I18" s="97">
        <v>0.39292940220649719</v>
      </c>
      <c r="J18" s="97">
        <v>0.52097492595962547</v>
      </c>
      <c r="K18" s="97">
        <v>99.086095671833874</v>
      </c>
      <c r="L18" s="97">
        <v>2.3902840214842391</v>
      </c>
      <c r="M18" s="97">
        <v>6.9526680248770294</v>
      </c>
      <c r="N18" s="97">
        <v>90.657047953638738</v>
      </c>
      <c r="O18" s="97">
        <v>43.996111661249302</v>
      </c>
      <c r="P18" s="97">
        <v>8.7406031311018726</v>
      </c>
      <c r="Q18" s="97">
        <v>47.263285207648828</v>
      </c>
      <c r="R18" s="97">
        <v>27.246120666363431</v>
      </c>
      <c r="S18" s="97">
        <v>11.228175612117941</v>
      </c>
      <c r="T18" s="97">
        <v>61.525703721518624</v>
      </c>
      <c r="U18" s="97">
        <v>3.3198210471209597</v>
      </c>
      <c r="V18" s="97">
        <v>53.800983960251727</v>
      </c>
      <c r="W18" s="97">
        <v>42.879194992627312</v>
      </c>
      <c r="X18" s="97">
        <v>32.58803805064673</v>
      </c>
      <c r="Y18" s="97">
        <v>4.9016383720668504</v>
      </c>
      <c r="Z18" s="97">
        <v>62.510323577286421</v>
      </c>
      <c r="AA18" s="97">
        <v>0</v>
      </c>
      <c r="AB18" s="97">
        <v>0.17849508353995461</v>
      </c>
      <c r="AC18" s="97">
        <v>99.821504916460057</v>
      </c>
      <c r="AD18" s="97">
        <v>1.5864112969307509</v>
      </c>
      <c r="AE18" s="97">
        <v>44.937450360346702</v>
      </c>
      <c r="AF18" s="97">
        <v>53.476138342722543</v>
      </c>
      <c r="AG18" s="187"/>
    </row>
    <row r="19" spans="1:33" x14ac:dyDescent="0.3">
      <c r="A19" s="21">
        <v>54</v>
      </c>
      <c r="B19" s="22" t="s">
        <v>21</v>
      </c>
      <c r="C19" s="111">
        <v>11.348725686204059</v>
      </c>
      <c r="D19" s="98">
        <v>57.000669344337005</v>
      </c>
      <c r="E19" s="98">
        <v>31.650604969458929</v>
      </c>
      <c r="F19" s="98">
        <v>63.337991488899526</v>
      </c>
      <c r="G19" s="98">
        <v>33.410879875095979</v>
      </c>
      <c r="H19" s="98">
        <v>3.2511286360044958</v>
      </c>
      <c r="I19" s="98">
        <v>2.529433361571567</v>
      </c>
      <c r="J19" s="98">
        <v>8.7730963354844302</v>
      </c>
      <c r="K19" s="98">
        <v>88.697470302943998</v>
      </c>
      <c r="L19" s="98">
        <v>16.564052912922389</v>
      </c>
      <c r="M19" s="98">
        <v>2.8642640805607087</v>
      </c>
      <c r="N19" s="98">
        <v>80.571683006516892</v>
      </c>
      <c r="O19" s="98">
        <v>38.722323718034765</v>
      </c>
      <c r="P19" s="98">
        <v>18.58619357543704</v>
      </c>
      <c r="Q19" s="98">
        <v>42.691482706528191</v>
      </c>
      <c r="R19" s="98">
        <v>32.091156180224282</v>
      </c>
      <c r="S19" s="98">
        <v>19.708113970945039</v>
      </c>
      <c r="T19" s="98">
        <v>48.200729848830676</v>
      </c>
      <c r="U19" s="98">
        <v>7.9404506140277567E-2</v>
      </c>
      <c r="V19" s="98">
        <v>27.783351029522272</v>
      </c>
      <c r="W19" s="98">
        <v>72.137244464337442</v>
      </c>
      <c r="X19" s="98">
        <v>47.877444311130141</v>
      </c>
      <c r="Y19" s="98">
        <v>5.9728735256782857</v>
      </c>
      <c r="Z19" s="98">
        <v>46.149682163191571</v>
      </c>
      <c r="AA19" s="98">
        <v>0.12832555208678498</v>
      </c>
      <c r="AB19" s="98">
        <v>13.479565774780161</v>
      </c>
      <c r="AC19" s="98">
        <v>86.392108673133052</v>
      </c>
      <c r="AD19" s="98">
        <v>7.9065810159163847</v>
      </c>
      <c r="AE19" s="98">
        <v>34.101147791111138</v>
      </c>
      <c r="AF19" s="98">
        <v>57.992271192972481</v>
      </c>
      <c r="AG19" s="187"/>
    </row>
    <row r="20" spans="1:33" x14ac:dyDescent="0.3">
      <c r="A20" s="20">
        <v>63</v>
      </c>
      <c r="B20" s="8" t="s">
        <v>23</v>
      </c>
      <c r="C20" s="110">
        <v>7.5353474806102367</v>
      </c>
      <c r="D20" s="97">
        <v>42.892360324271365</v>
      </c>
      <c r="E20" s="97">
        <v>49.572292195118386</v>
      </c>
      <c r="F20" s="97">
        <v>69.58287706781482</v>
      </c>
      <c r="G20" s="97">
        <v>29.582418974797577</v>
      </c>
      <c r="H20" s="97">
        <v>0.83470395738760272</v>
      </c>
      <c r="I20" s="97">
        <v>0.12719391223620058</v>
      </c>
      <c r="J20" s="97">
        <v>0.67529733404483949</v>
      </c>
      <c r="K20" s="97">
        <v>99.197508753718949</v>
      </c>
      <c r="L20" s="97">
        <v>0.29626922224090335</v>
      </c>
      <c r="M20" s="97">
        <v>3.5214682368535831E-2</v>
      </c>
      <c r="N20" s="97">
        <v>99.668516095390558</v>
      </c>
      <c r="O20" s="97">
        <v>52.218963805189986</v>
      </c>
      <c r="P20" s="97">
        <v>18.125865259820639</v>
      </c>
      <c r="Q20" s="97">
        <v>29.655170934989382</v>
      </c>
      <c r="R20" s="97">
        <v>13.781426277482534</v>
      </c>
      <c r="S20" s="97">
        <v>30.65448334173983</v>
      </c>
      <c r="T20" s="97">
        <v>55.564090380777628</v>
      </c>
      <c r="U20" s="97">
        <v>0.14429930043348269</v>
      </c>
      <c r="V20" s="97">
        <v>78.844923330336229</v>
      </c>
      <c r="W20" s="97">
        <v>21.010777369230279</v>
      </c>
      <c r="X20" s="97">
        <v>46.297960267740748</v>
      </c>
      <c r="Y20" s="97">
        <v>0.78099986111009578</v>
      </c>
      <c r="Z20" s="97">
        <v>52.921039871149155</v>
      </c>
      <c r="AA20" s="97">
        <v>0</v>
      </c>
      <c r="AB20" s="97">
        <v>2.2514784464798721E-3</v>
      </c>
      <c r="AC20" s="97">
        <v>99.997748521553518</v>
      </c>
      <c r="AD20" s="97">
        <v>14.457873717400469</v>
      </c>
      <c r="AE20" s="97">
        <v>25.367466136448368</v>
      </c>
      <c r="AF20" s="97">
        <v>60.174660146151169</v>
      </c>
      <c r="AG20" s="187"/>
    </row>
    <row r="21" spans="1:33" x14ac:dyDescent="0.3">
      <c r="A21" s="21">
        <v>66</v>
      </c>
      <c r="B21" s="22" t="s">
        <v>25</v>
      </c>
      <c r="C21" s="111">
        <v>17.092538408127929</v>
      </c>
      <c r="D21" s="98">
        <v>39.807606862022844</v>
      </c>
      <c r="E21" s="98">
        <v>43.099854729849227</v>
      </c>
      <c r="F21" s="98">
        <v>68.23930874472039</v>
      </c>
      <c r="G21" s="98">
        <v>31.278912390546409</v>
      </c>
      <c r="H21" s="98">
        <v>0.48177886473318754</v>
      </c>
      <c r="I21" s="98">
        <v>0.45118404837142645</v>
      </c>
      <c r="J21" s="98">
        <v>0.97407910194563863</v>
      </c>
      <c r="K21" s="98">
        <v>98.574736849682935</v>
      </c>
      <c r="L21" s="98">
        <v>1.6842532818684617</v>
      </c>
      <c r="M21" s="98">
        <v>1.7270168493855105E-2</v>
      </c>
      <c r="N21" s="98">
        <v>98.29847654963767</v>
      </c>
      <c r="O21" s="98">
        <v>54.99183664400271</v>
      </c>
      <c r="P21" s="98">
        <v>12.767922091397329</v>
      </c>
      <c r="Q21" s="98">
        <v>32.240241264599952</v>
      </c>
      <c r="R21" s="98">
        <v>13.781483707516855</v>
      </c>
      <c r="S21" s="98">
        <v>21.62094271308602</v>
      </c>
      <c r="T21" s="98">
        <v>64.597573579397135</v>
      </c>
      <c r="U21" s="98">
        <v>0.25270513481910312</v>
      </c>
      <c r="V21" s="98">
        <v>53.405403811495042</v>
      </c>
      <c r="W21" s="98">
        <v>46.341891053685863</v>
      </c>
      <c r="X21" s="98">
        <v>34.21126932831227</v>
      </c>
      <c r="Y21" s="98">
        <v>2.6287134582789071</v>
      </c>
      <c r="Z21" s="98">
        <v>63.160017213408828</v>
      </c>
      <c r="AA21" s="98">
        <v>0</v>
      </c>
      <c r="AB21" s="98">
        <v>3.0920177419659627E-2</v>
      </c>
      <c r="AC21" s="98">
        <v>99.969079822580326</v>
      </c>
      <c r="AD21" s="98">
        <v>16.357342583960708</v>
      </c>
      <c r="AE21" s="98">
        <v>25.124054501471459</v>
      </c>
      <c r="AF21" s="98">
        <v>58.518602914567829</v>
      </c>
      <c r="AG21" s="187"/>
    </row>
    <row r="22" spans="1:33" x14ac:dyDescent="0.3">
      <c r="A22" s="20">
        <v>68</v>
      </c>
      <c r="B22" s="8" t="s">
        <v>27</v>
      </c>
      <c r="C22" s="110">
        <v>5.2119972545881375</v>
      </c>
      <c r="D22" s="97">
        <v>36.735644715256669</v>
      </c>
      <c r="E22" s="97">
        <v>58.05235803015519</v>
      </c>
      <c r="F22" s="97">
        <v>73.439545821385082</v>
      </c>
      <c r="G22" s="97">
        <v>24.444502231363401</v>
      </c>
      <c r="H22" s="97">
        <v>2.1159519472515136</v>
      </c>
      <c r="I22" s="97">
        <v>1.4288249427826967</v>
      </c>
      <c r="J22" s="97">
        <v>3.0861476964800327</v>
      </c>
      <c r="K22" s="97">
        <v>95.485027360737277</v>
      </c>
      <c r="L22" s="97">
        <v>10.318566133053528</v>
      </c>
      <c r="M22" s="97">
        <v>0.48941262938505642</v>
      </c>
      <c r="N22" s="97">
        <v>89.19202123756142</v>
      </c>
      <c r="O22" s="97">
        <v>46.729512869026657</v>
      </c>
      <c r="P22" s="97">
        <v>7.7639304481281064</v>
      </c>
      <c r="Q22" s="97">
        <v>45.506556682845243</v>
      </c>
      <c r="R22" s="97">
        <v>20.52207157954469</v>
      </c>
      <c r="S22" s="97">
        <v>23.947360434489298</v>
      </c>
      <c r="T22" s="97">
        <v>55.530567985966009</v>
      </c>
      <c r="U22" s="97">
        <v>0.18077604717286533</v>
      </c>
      <c r="V22" s="97">
        <v>49.563922037698148</v>
      </c>
      <c r="W22" s="97">
        <v>50.255301915128989</v>
      </c>
      <c r="X22" s="97">
        <v>60.227449157153082</v>
      </c>
      <c r="Y22" s="97">
        <v>0.16529973811717527</v>
      </c>
      <c r="Z22" s="97">
        <v>39.607251104729734</v>
      </c>
      <c r="AA22" s="97">
        <v>0</v>
      </c>
      <c r="AB22" s="97">
        <v>0.29505265874257092</v>
      </c>
      <c r="AC22" s="97">
        <v>99.704947341257437</v>
      </c>
      <c r="AD22" s="97">
        <v>16.681314098283217</v>
      </c>
      <c r="AE22" s="97">
        <v>28.985688411128489</v>
      </c>
      <c r="AF22" s="97">
        <v>54.332997490588284</v>
      </c>
      <c r="AG22" s="187"/>
    </row>
    <row r="23" spans="1:33" x14ac:dyDescent="0.3">
      <c r="A23" s="23">
        <v>73</v>
      </c>
      <c r="B23" s="24" t="s">
        <v>29</v>
      </c>
      <c r="C23" s="112">
        <v>21.584665494448693</v>
      </c>
      <c r="D23" s="99">
        <v>48.285287696418216</v>
      </c>
      <c r="E23" s="99">
        <v>30.130046809133088</v>
      </c>
      <c r="F23" s="99">
        <v>71.362750657581927</v>
      </c>
      <c r="G23" s="99">
        <v>25.381322480555639</v>
      </c>
      <c r="H23" s="99">
        <v>3.2559268618624313</v>
      </c>
      <c r="I23" s="99">
        <v>1.0269670129075503</v>
      </c>
      <c r="J23" s="99">
        <v>3.3628960232370853</v>
      </c>
      <c r="K23" s="99">
        <v>95.610136963855368</v>
      </c>
      <c r="L23" s="99">
        <v>6.581445192150551</v>
      </c>
      <c r="M23" s="99">
        <v>5.7757839309205448</v>
      </c>
      <c r="N23" s="99">
        <v>87.642770876928907</v>
      </c>
      <c r="O23" s="99">
        <v>29.090345038559771</v>
      </c>
      <c r="P23" s="99">
        <v>15.976459253761666</v>
      </c>
      <c r="Q23" s="99">
        <v>54.933195707678564</v>
      </c>
      <c r="R23" s="99">
        <v>34.588932236634186</v>
      </c>
      <c r="S23" s="99">
        <v>25.260319219713303</v>
      </c>
      <c r="T23" s="99">
        <v>40.150748543652519</v>
      </c>
      <c r="U23" s="99">
        <v>0.89903784637252859</v>
      </c>
      <c r="V23" s="99">
        <v>44.392276965682953</v>
      </c>
      <c r="W23" s="99">
        <v>54.708685187944525</v>
      </c>
      <c r="X23" s="99">
        <v>43.454816707838532</v>
      </c>
      <c r="Y23" s="99">
        <v>1.7062261808968879</v>
      </c>
      <c r="Z23" s="99">
        <v>54.838957111264584</v>
      </c>
      <c r="AA23" s="99">
        <v>0.26744052933837698</v>
      </c>
      <c r="AB23" s="99">
        <v>0.28537657544971506</v>
      </c>
      <c r="AC23" s="99">
        <v>99.44718289521191</v>
      </c>
      <c r="AD23" s="99">
        <v>15.620888651205558</v>
      </c>
      <c r="AE23" s="99">
        <v>20.341073132572348</v>
      </c>
      <c r="AF23" s="99">
        <v>64.038038216222091</v>
      </c>
      <c r="AG23" s="187"/>
    </row>
    <row r="24" spans="1:33" x14ac:dyDescent="0.3">
      <c r="A24" s="25"/>
      <c r="B24" s="4" t="s">
        <v>248</v>
      </c>
      <c r="C24" s="113">
        <v>15.499596198057375</v>
      </c>
      <c r="D24" s="95">
        <v>31.431808900325525</v>
      </c>
      <c r="E24" s="95">
        <v>53.068594901617097</v>
      </c>
      <c r="F24" s="95">
        <v>78.209762863980899</v>
      </c>
      <c r="G24" s="95">
        <v>20.127407271862118</v>
      </c>
      <c r="H24" s="95">
        <v>1.6628298641569881</v>
      </c>
      <c r="I24" s="95">
        <v>3.5224580987571481</v>
      </c>
      <c r="J24" s="95">
        <v>3.7103117442818654</v>
      </c>
      <c r="K24" s="95">
        <v>92.767230156960991</v>
      </c>
      <c r="L24" s="95">
        <v>4.4924495642246924</v>
      </c>
      <c r="M24" s="95">
        <v>0.77936020389218819</v>
      </c>
      <c r="N24" s="95">
        <v>94.728190231883119</v>
      </c>
      <c r="O24" s="95">
        <v>26.177418657483909</v>
      </c>
      <c r="P24" s="95">
        <v>9.4776348619092623</v>
      </c>
      <c r="Q24" s="95">
        <v>64.344946480606822</v>
      </c>
      <c r="R24" s="95">
        <v>36.889359104863438</v>
      </c>
      <c r="S24" s="95">
        <v>10.860523374601915</v>
      </c>
      <c r="T24" s="95">
        <v>52.250117520534644</v>
      </c>
      <c r="U24" s="95">
        <v>1.0288766586626057</v>
      </c>
      <c r="V24" s="95">
        <v>37.40007865113634</v>
      </c>
      <c r="W24" s="95">
        <v>61.571044690201063</v>
      </c>
      <c r="X24" s="95">
        <v>64.475979496920317</v>
      </c>
      <c r="Y24" s="95">
        <v>0.27136026801858226</v>
      </c>
      <c r="Z24" s="95">
        <v>35.2526602350611</v>
      </c>
      <c r="AA24" s="95">
        <v>5.0747584743660203</v>
      </c>
      <c r="AB24" s="95">
        <v>2.1785387525226079</v>
      </c>
      <c r="AC24" s="95">
        <v>92.746702773111366</v>
      </c>
      <c r="AD24" s="95">
        <v>13.874950809321133</v>
      </c>
      <c r="AE24" s="95">
        <v>17.839856570637522</v>
      </c>
      <c r="AF24" s="95">
        <v>68.285192620041343</v>
      </c>
      <c r="AG24" s="187"/>
    </row>
    <row r="25" spans="1:33" x14ac:dyDescent="0.3">
      <c r="A25" s="128" t="s">
        <v>249</v>
      </c>
      <c r="B25" s="7" t="s">
        <v>31</v>
      </c>
      <c r="C25" s="110">
        <v>8.1494372040171008</v>
      </c>
      <c r="D25" s="97">
        <v>36.747824169773168</v>
      </c>
      <c r="E25" s="97">
        <v>55.102738626209735</v>
      </c>
      <c r="F25" s="97">
        <v>69.351173249047861</v>
      </c>
      <c r="G25" s="97">
        <v>29.542796096244818</v>
      </c>
      <c r="H25" s="97">
        <v>1.1060306547073322</v>
      </c>
      <c r="I25" s="97">
        <v>2.3117629164365217</v>
      </c>
      <c r="J25" s="97">
        <v>8.0556521094770357</v>
      </c>
      <c r="K25" s="97">
        <v>89.632584974086456</v>
      </c>
      <c r="L25" s="97">
        <v>4.1493377430172815</v>
      </c>
      <c r="M25" s="97">
        <v>0.26767915844197876</v>
      </c>
      <c r="N25" s="97">
        <v>95.582983098540737</v>
      </c>
      <c r="O25" s="97">
        <v>23.447132022335484</v>
      </c>
      <c r="P25" s="97">
        <v>1.8999700364589933</v>
      </c>
      <c r="Q25" s="97">
        <v>74.652897941205524</v>
      </c>
      <c r="R25" s="97">
        <v>27.171288772910422</v>
      </c>
      <c r="S25" s="97">
        <v>17.013648371600073</v>
      </c>
      <c r="T25" s="97">
        <v>55.815062855489508</v>
      </c>
      <c r="U25" s="97">
        <v>1.7557404068984273</v>
      </c>
      <c r="V25" s="97">
        <v>58.370281968682022</v>
      </c>
      <c r="W25" s="97">
        <v>39.873977624419531</v>
      </c>
      <c r="X25" s="97">
        <v>48.68557747668121</v>
      </c>
      <c r="Y25" s="97">
        <v>0.30504674482740463</v>
      </c>
      <c r="Z25" s="97">
        <v>51.009375778491382</v>
      </c>
      <c r="AA25" s="97">
        <v>0</v>
      </c>
      <c r="AB25" s="97">
        <v>1.236610023569247</v>
      </c>
      <c r="AC25" s="97">
        <v>98.763389976430759</v>
      </c>
      <c r="AD25" s="97">
        <v>19.430255215983674</v>
      </c>
      <c r="AE25" s="97">
        <v>14.268896956625813</v>
      </c>
      <c r="AF25" s="97">
        <v>66.300847827390513</v>
      </c>
      <c r="AG25" s="187"/>
    </row>
    <row r="26" spans="1:33" x14ac:dyDescent="0.3">
      <c r="A26" s="26">
        <v>88</v>
      </c>
      <c r="B26" s="3" t="s">
        <v>250</v>
      </c>
      <c r="C26" s="111">
        <v>0</v>
      </c>
      <c r="D26" s="100">
        <v>71.196690006365372</v>
      </c>
      <c r="E26" s="100">
        <v>28.803309993634628</v>
      </c>
      <c r="F26" s="100">
        <v>88.888888888888886</v>
      </c>
      <c r="G26" s="100">
        <v>11.111111111111111</v>
      </c>
      <c r="H26" s="100">
        <v>0</v>
      </c>
      <c r="I26" s="100">
        <v>0</v>
      </c>
      <c r="J26" s="100">
        <v>0.70019096117122859</v>
      </c>
      <c r="K26" s="100">
        <v>99.299809038828784</v>
      </c>
      <c r="L26" s="100">
        <v>33.195416931890513</v>
      </c>
      <c r="M26" s="100">
        <v>0</v>
      </c>
      <c r="N26" s="100">
        <v>66.80458306810948</v>
      </c>
      <c r="O26" s="100">
        <v>62.304998408150269</v>
      </c>
      <c r="P26" s="100">
        <v>0</v>
      </c>
      <c r="Q26" s="100">
        <v>37.695001591849731</v>
      </c>
      <c r="R26" s="100">
        <v>0</v>
      </c>
      <c r="S26" s="100">
        <v>0</v>
      </c>
      <c r="T26" s="100">
        <v>100</v>
      </c>
      <c r="U26" s="100">
        <v>0</v>
      </c>
      <c r="V26" s="100">
        <v>71.792422795288118</v>
      </c>
      <c r="W26" s="100">
        <v>28.207577204711875</v>
      </c>
      <c r="X26" s="100">
        <v>0</v>
      </c>
      <c r="Y26" s="100">
        <v>0</v>
      </c>
      <c r="Z26" s="100">
        <v>100</v>
      </c>
      <c r="AA26" s="100">
        <v>0</v>
      </c>
      <c r="AB26" s="100">
        <v>0</v>
      </c>
      <c r="AC26" s="100">
        <v>100</v>
      </c>
      <c r="AD26" s="100">
        <v>3.2145130490133669</v>
      </c>
      <c r="AE26" s="100">
        <v>93.984723106301715</v>
      </c>
      <c r="AF26" s="100">
        <v>2.8007638446849139</v>
      </c>
      <c r="AG26" s="187"/>
    </row>
    <row r="27" spans="1:33" x14ac:dyDescent="0.3">
      <c r="A27" s="20">
        <v>13</v>
      </c>
      <c r="B27" s="7" t="s">
        <v>35</v>
      </c>
      <c r="C27" s="110">
        <v>5.0385190156837627</v>
      </c>
      <c r="D27" s="97">
        <v>31.770986301288819</v>
      </c>
      <c r="E27" s="97">
        <v>63.190494683027431</v>
      </c>
      <c r="F27" s="97">
        <v>71.965262129217621</v>
      </c>
      <c r="G27" s="97">
        <v>27.685270241438765</v>
      </c>
      <c r="H27" s="97">
        <v>0.34946762934362557</v>
      </c>
      <c r="I27" s="97">
        <v>6.0179350858611773</v>
      </c>
      <c r="J27" s="97">
        <v>6.396680884980646</v>
      </c>
      <c r="K27" s="97">
        <v>87.585384029158178</v>
      </c>
      <c r="L27" s="97">
        <v>6.3541350708462616</v>
      </c>
      <c r="M27" s="97">
        <v>1.2144004251260609</v>
      </c>
      <c r="N27" s="97">
        <v>92.431464504027673</v>
      </c>
      <c r="O27" s="97">
        <v>22.865869708420693</v>
      </c>
      <c r="P27" s="97">
        <v>8.7200933438484487</v>
      </c>
      <c r="Q27" s="97">
        <v>68.414036947730864</v>
      </c>
      <c r="R27" s="97">
        <v>39.901811993396123</v>
      </c>
      <c r="S27" s="97">
        <v>16.686508680233523</v>
      </c>
      <c r="T27" s="97">
        <v>43.411679326370347</v>
      </c>
      <c r="U27" s="97">
        <v>2.404756775418178</v>
      </c>
      <c r="V27" s="97">
        <v>51.756569210188999</v>
      </c>
      <c r="W27" s="97">
        <v>45.838674014392822</v>
      </c>
      <c r="X27" s="97">
        <v>67.41029985560148</v>
      </c>
      <c r="Y27" s="97">
        <v>1.2136452565159144</v>
      </c>
      <c r="Z27" s="97">
        <v>31.37605488788261</v>
      </c>
      <c r="AA27" s="97">
        <v>0</v>
      </c>
      <c r="AB27" s="97">
        <v>0.23592658829250882</v>
      </c>
      <c r="AC27" s="97">
        <v>99.764073411707486</v>
      </c>
      <c r="AD27" s="97">
        <v>16.21401092647157</v>
      </c>
      <c r="AE27" s="97">
        <v>19.08807564924091</v>
      </c>
      <c r="AF27" s="97">
        <v>64.69791342428752</v>
      </c>
      <c r="AG27" s="187"/>
    </row>
    <row r="28" spans="1:33" x14ac:dyDescent="0.3">
      <c r="A28" s="26">
        <v>20</v>
      </c>
      <c r="B28" s="3" t="s">
        <v>37</v>
      </c>
      <c r="C28" s="111">
        <v>4.0663319773212816</v>
      </c>
      <c r="D28" s="100">
        <v>40.306409953431043</v>
      </c>
      <c r="E28" s="100">
        <v>55.627258069247667</v>
      </c>
      <c r="F28" s="100">
        <v>75.533160141800764</v>
      </c>
      <c r="G28" s="100">
        <v>22.644899216999416</v>
      </c>
      <c r="H28" s="100">
        <v>1.8219406411998114</v>
      </c>
      <c r="I28" s="100">
        <v>3.2505747197578141</v>
      </c>
      <c r="J28" s="100">
        <v>5.8833649570419988</v>
      </c>
      <c r="K28" s="100">
        <v>90.866060323200188</v>
      </c>
      <c r="L28" s="100">
        <v>12.866404224893845</v>
      </c>
      <c r="M28" s="100">
        <v>2.8645123204579899</v>
      </c>
      <c r="N28" s="100">
        <v>84.269083454648168</v>
      </c>
      <c r="O28" s="100">
        <v>43.915098151277213</v>
      </c>
      <c r="P28" s="100">
        <v>9.6875285641218269</v>
      </c>
      <c r="Q28" s="100">
        <v>46.397373284600953</v>
      </c>
      <c r="R28" s="100">
        <v>53.451284629757609</v>
      </c>
      <c r="S28" s="100">
        <v>7.7168469975602854</v>
      </c>
      <c r="T28" s="100">
        <v>38.831868372682102</v>
      </c>
      <c r="U28" s="100">
        <v>2.7666571387277141</v>
      </c>
      <c r="V28" s="100">
        <v>39.416603704455881</v>
      </c>
      <c r="W28" s="100">
        <v>57.816739156816396</v>
      </c>
      <c r="X28" s="100">
        <v>74.283217309787346</v>
      </c>
      <c r="Y28" s="100">
        <v>6.5708299112910413E-5</v>
      </c>
      <c r="Z28" s="100">
        <v>25.716716981913535</v>
      </c>
      <c r="AA28" s="100">
        <v>0</v>
      </c>
      <c r="AB28" s="100">
        <v>0</v>
      </c>
      <c r="AC28" s="100">
        <v>100</v>
      </c>
      <c r="AD28" s="100">
        <v>16.09592414102578</v>
      </c>
      <c r="AE28" s="100">
        <v>13.413975598565866</v>
      </c>
      <c r="AF28" s="100">
        <v>70.490100260408354</v>
      </c>
      <c r="AG28" s="187"/>
    </row>
    <row r="29" spans="1:33" x14ac:dyDescent="0.3">
      <c r="A29" s="20">
        <v>23</v>
      </c>
      <c r="B29" s="7" t="s">
        <v>39</v>
      </c>
      <c r="C29" s="110">
        <v>1.4874912060816394</v>
      </c>
      <c r="D29" s="97">
        <v>26.404844516142205</v>
      </c>
      <c r="E29" s="97">
        <v>72.107664277776166</v>
      </c>
      <c r="F29" s="97">
        <v>78.927619476800388</v>
      </c>
      <c r="G29" s="97">
        <v>18.761933788823885</v>
      </c>
      <c r="H29" s="97">
        <v>2.3104467343757396</v>
      </c>
      <c r="I29" s="97">
        <v>1.0833245694095961</v>
      </c>
      <c r="J29" s="97">
        <v>3.6657636416180042</v>
      </c>
      <c r="K29" s="97">
        <v>95.250911788972402</v>
      </c>
      <c r="L29" s="97">
        <v>0.26202243360411781</v>
      </c>
      <c r="M29" s="97">
        <v>0</v>
      </c>
      <c r="N29" s="97">
        <v>99.73797756639587</v>
      </c>
      <c r="O29" s="97">
        <v>36.367541367961664</v>
      </c>
      <c r="P29" s="97">
        <v>21.474992174272767</v>
      </c>
      <c r="Q29" s="97">
        <v>42.157466457765572</v>
      </c>
      <c r="R29" s="97">
        <v>43.489271294520293</v>
      </c>
      <c r="S29" s="97">
        <v>24.297352524736091</v>
      </c>
      <c r="T29" s="97">
        <v>32.213376180743623</v>
      </c>
      <c r="U29" s="97">
        <v>0.44349878501026652</v>
      </c>
      <c r="V29" s="97">
        <v>40.311680228915911</v>
      </c>
      <c r="W29" s="97">
        <v>59.244820986073833</v>
      </c>
      <c r="X29" s="97">
        <v>69.451729499992396</v>
      </c>
      <c r="Y29" s="97">
        <v>0.1535402944886744</v>
      </c>
      <c r="Z29" s="97">
        <v>30.394730205518922</v>
      </c>
      <c r="AA29" s="97">
        <v>1.0816311298807307E-2</v>
      </c>
      <c r="AB29" s="97">
        <v>1.5318594990828267</v>
      </c>
      <c r="AC29" s="97">
        <v>98.457324189618362</v>
      </c>
      <c r="AD29" s="97">
        <v>15.894761434262897</v>
      </c>
      <c r="AE29" s="97">
        <v>18.076627927112021</v>
      </c>
      <c r="AF29" s="97">
        <v>66.028610638625068</v>
      </c>
      <c r="AG29" s="187"/>
    </row>
    <row r="30" spans="1:33" x14ac:dyDescent="0.3">
      <c r="A30" s="26">
        <v>44</v>
      </c>
      <c r="B30" s="3" t="s">
        <v>41</v>
      </c>
      <c r="C30" s="111">
        <v>63.290928279006799</v>
      </c>
      <c r="D30" s="100">
        <v>9.7572385281703973</v>
      </c>
      <c r="E30" s="100">
        <v>26.951833192822804</v>
      </c>
      <c r="F30" s="100">
        <v>85.213099405843167</v>
      </c>
      <c r="G30" s="100">
        <v>14.782096030183686</v>
      </c>
      <c r="H30" s="100">
        <v>4.8045639731351944E-3</v>
      </c>
      <c r="I30" s="100">
        <v>8.069710361060503</v>
      </c>
      <c r="J30" s="100">
        <v>0.35243090731690369</v>
      </c>
      <c r="K30" s="100">
        <v>91.577858731622584</v>
      </c>
      <c r="L30" s="100">
        <v>0.49129410812717972</v>
      </c>
      <c r="M30" s="100">
        <v>0.12451130392589467</v>
      </c>
      <c r="N30" s="100">
        <v>99.384194587946922</v>
      </c>
      <c r="O30" s="100">
        <v>1.0724894307316111</v>
      </c>
      <c r="P30" s="100">
        <v>1.9650821297489872E-2</v>
      </c>
      <c r="Q30" s="100">
        <v>98.907859747970903</v>
      </c>
      <c r="R30" s="100">
        <v>4.1310290224775059</v>
      </c>
      <c r="S30" s="100">
        <v>0.11301254977488479</v>
      </c>
      <c r="T30" s="100">
        <v>95.755958427747629</v>
      </c>
      <c r="U30" s="100">
        <v>0</v>
      </c>
      <c r="V30" s="100">
        <v>7.7858459869645333</v>
      </c>
      <c r="W30" s="100">
        <v>92.214154013035468</v>
      </c>
      <c r="X30" s="100">
        <v>55.119701983361246</v>
      </c>
      <c r="Y30" s="100">
        <v>0</v>
      </c>
      <c r="Z30" s="100">
        <v>44.880298016638747</v>
      </c>
      <c r="AA30" s="100">
        <v>30.884206373723671</v>
      </c>
      <c r="AB30" s="100">
        <v>8.7129999280331774</v>
      </c>
      <c r="AC30" s="100">
        <v>60.402793698243151</v>
      </c>
      <c r="AD30" s="100">
        <v>1.6176208282182021</v>
      </c>
      <c r="AE30" s="100">
        <v>4.8191711810853342</v>
      </c>
      <c r="AF30" s="100">
        <v>93.563207990696469</v>
      </c>
      <c r="AG30" s="187"/>
    </row>
    <row r="31" spans="1:33" x14ac:dyDescent="0.3">
      <c r="A31" s="20">
        <v>47</v>
      </c>
      <c r="B31" s="7" t="s">
        <v>43</v>
      </c>
      <c r="C31" s="110">
        <v>14.453260927104076</v>
      </c>
      <c r="D31" s="97">
        <v>38.689993710503131</v>
      </c>
      <c r="E31" s="97">
        <v>46.856745362392779</v>
      </c>
      <c r="F31" s="97">
        <v>85.336590053664395</v>
      </c>
      <c r="G31" s="97">
        <v>12.181651803957831</v>
      </c>
      <c r="H31" s="97">
        <v>2.4817581423777719</v>
      </c>
      <c r="I31" s="97">
        <v>0.26655806161631718</v>
      </c>
      <c r="J31" s="97">
        <v>2.5176467553293049</v>
      </c>
      <c r="K31" s="97">
        <v>97.215795183054382</v>
      </c>
      <c r="L31" s="97">
        <v>5.7476952175002261</v>
      </c>
      <c r="M31" s="97">
        <v>0.26766453981181981</v>
      </c>
      <c r="N31" s="97">
        <v>93.984640242687973</v>
      </c>
      <c r="O31" s="97">
        <v>11.910224154362146</v>
      </c>
      <c r="P31" s="97">
        <v>4.6015101841028052</v>
      </c>
      <c r="Q31" s="97">
        <v>83.488265661535038</v>
      </c>
      <c r="R31" s="97">
        <v>38.936106131327335</v>
      </c>
      <c r="S31" s="97">
        <v>2.1707261608423645</v>
      </c>
      <c r="T31" s="97">
        <v>58.893167707830315</v>
      </c>
      <c r="U31" s="97">
        <v>4.1301154623676471E-2</v>
      </c>
      <c r="V31" s="97">
        <v>30.74866086777811</v>
      </c>
      <c r="W31" s="97">
        <v>69.210037977598219</v>
      </c>
      <c r="X31" s="97">
        <v>63.058712873987425</v>
      </c>
      <c r="Y31" s="97">
        <v>9.0675949344013129E-2</v>
      </c>
      <c r="Z31" s="97">
        <v>36.850611176668572</v>
      </c>
      <c r="AA31" s="97">
        <v>0</v>
      </c>
      <c r="AB31" s="97">
        <v>2.093099902960668E-4</v>
      </c>
      <c r="AC31" s="97">
        <v>99.999790690009689</v>
      </c>
      <c r="AD31" s="97">
        <v>13.987912043934775</v>
      </c>
      <c r="AE31" s="97">
        <v>35.411406746862454</v>
      </c>
      <c r="AF31" s="97">
        <v>50.600681209202783</v>
      </c>
      <c r="AG31" s="187"/>
    </row>
    <row r="32" spans="1:33" x14ac:dyDescent="0.3">
      <c r="A32" s="27">
        <v>70</v>
      </c>
      <c r="B32" s="28" t="s">
        <v>45</v>
      </c>
      <c r="C32" s="112">
        <v>8.8528680645573381</v>
      </c>
      <c r="D32" s="99">
        <v>47.958345588967248</v>
      </c>
      <c r="E32" s="99">
        <v>43.188786346475425</v>
      </c>
      <c r="F32" s="99">
        <v>70.808726726906869</v>
      </c>
      <c r="G32" s="99">
        <v>25.937672432776427</v>
      </c>
      <c r="H32" s="99">
        <v>3.2536008403166972</v>
      </c>
      <c r="I32" s="99">
        <v>3.6897660741482889</v>
      </c>
      <c r="J32" s="99">
        <v>2.3521988252100381</v>
      </c>
      <c r="K32" s="99">
        <v>93.958035100641666</v>
      </c>
      <c r="L32" s="99">
        <v>0.68512130046740438</v>
      </c>
      <c r="M32" s="99">
        <v>8.80428430401915E-4</v>
      </c>
      <c r="N32" s="99">
        <v>99.313998271102193</v>
      </c>
      <c r="O32" s="99">
        <v>36.572930636317452</v>
      </c>
      <c r="P32" s="99">
        <v>7.5490991799630009</v>
      </c>
      <c r="Q32" s="99">
        <v>55.877970183719547</v>
      </c>
      <c r="R32" s="99">
        <v>39.072233618948211</v>
      </c>
      <c r="S32" s="99">
        <v>7.6032394045941087</v>
      </c>
      <c r="T32" s="99">
        <v>53.324526976457676</v>
      </c>
      <c r="U32" s="99">
        <v>0.19495023067473299</v>
      </c>
      <c r="V32" s="99">
        <v>59.068579355127468</v>
      </c>
      <c r="W32" s="99">
        <v>40.736470414197804</v>
      </c>
      <c r="X32" s="99">
        <v>52.346456143796146</v>
      </c>
      <c r="Y32" s="99">
        <v>0.41731063539126267</v>
      </c>
      <c r="Z32" s="99">
        <v>47.236233220812593</v>
      </c>
      <c r="AA32" s="99">
        <v>0</v>
      </c>
      <c r="AB32" s="99">
        <v>3.1619393276623211</v>
      </c>
      <c r="AC32" s="99">
        <v>96.838060672337676</v>
      </c>
      <c r="AD32" s="99">
        <v>20.07722376943838</v>
      </c>
      <c r="AE32" s="99">
        <v>19.698104825598321</v>
      </c>
      <c r="AF32" s="99">
        <v>60.224671404963296</v>
      </c>
      <c r="AG32" s="187"/>
    </row>
    <row r="33" spans="1:33" x14ac:dyDescent="0.3">
      <c r="A33" s="25"/>
      <c r="B33" s="4" t="s">
        <v>251</v>
      </c>
      <c r="C33" s="113">
        <v>14.125444916274324</v>
      </c>
      <c r="D33" s="95">
        <v>54.047685975668038</v>
      </c>
      <c r="E33" s="95">
        <v>31.826869108057647</v>
      </c>
      <c r="F33" s="95">
        <v>60.257579080872503</v>
      </c>
      <c r="G33" s="95">
        <v>35.644181353543189</v>
      </c>
      <c r="H33" s="95">
        <v>4.0982395655843167</v>
      </c>
      <c r="I33" s="95">
        <v>2.4255769602656079</v>
      </c>
      <c r="J33" s="95">
        <v>7.3891535510151067</v>
      </c>
      <c r="K33" s="95">
        <v>90.185269488719271</v>
      </c>
      <c r="L33" s="95">
        <v>10.161522602629855</v>
      </c>
      <c r="M33" s="95">
        <v>3.9232683801744987</v>
      </c>
      <c r="N33" s="95">
        <v>85.91520901719565</v>
      </c>
      <c r="O33" s="95">
        <v>39.912761448420682</v>
      </c>
      <c r="P33" s="95">
        <v>13.133057881033544</v>
      </c>
      <c r="Q33" s="95">
        <v>46.954180670545774</v>
      </c>
      <c r="R33" s="95">
        <v>21.142010040451666</v>
      </c>
      <c r="S33" s="95">
        <v>13.481452214461804</v>
      </c>
      <c r="T33" s="95">
        <v>65.376537745086537</v>
      </c>
      <c r="U33" s="95">
        <v>0.10519997067562915</v>
      </c>
      <c r="V33" s="95">
        <v>53.466665182705107</v>
      </c>
      <c r="W33" s="95">
        <v>46.428134846619265</v>
      </c>
      <c r="X33" s="95">
        <v>42.623648072708953</v>
      </c>
      <c r="Y33" s="95">
        <v>0.22084444993940355</v>
      </c>
      <c r="Z33" s="95">
        <v>57.155507477351641</v>
      </c>
      <c r="AA33" s="95">
        <v>1.5484816290800978E-5</v>
      </c>
      <c r="AB33" s="95">
        <v>0.4545171023747176</v>
      </c>
      <c r="AC33" s="95">
        <v>99.545467412808989</v>
      </c>
      <c r="AD33" s="95">
        <v>12.916909201634324</v>
      </c>
      <c r="AE33" s="95">
        <v>32.573139021470908</v>
      </c>
      <c r="AF33" s="95">
        <v>54.509951776894773</v>
      </c>
      <c r="AG33" s="187"/>
    </row>
    <row r="34" spans="1:33" x14ac:dyDescent="0.3">
      <c r="A34" s="20">
        <v>19</v>
      </c>
      <c r="B34" s="5" t="s">
        <v>47</v>
      </c>
      <c r="C34" s="114">
        <v>16.097033528297917</v>
      </c>
      <c r="D34" s="101">
        <v>70.716410080262008</v>
      </c>
      <c r="E34" s="101">
        <v>13.186556391440089</v>
      </c>
      <c r="F34" s="101">
        <v>70.907271666179312</v>
      </c>
      <c r="G34" s="101">
        <v>27.381298291002352</v>
      </c>
      <c r="H34" s="101">
        <v>1.711430042818328</v>
      </c>
      <c r="I34" s="101">
        <v>1.4586559516133821</v>
      </c>
      <c r="J34" s="101">
        <v>6.6747628042712295</v>
      </c>
      <c r="K34" s="101">
        <v>91.86658124411538</v>
      </c>
      <c r="L34" s="101">
        <v>3.0085174099368177</v>
      </c>
      <c r="M34" s="101">
        <v>0.83015414456343439</v>
      </c>
      <c r="N34" s="101">
        <v>96.161328445499748</v>
      </c>
      <c r="O34" s="101">
        <v>28.975778184059237</v>
      </c>
      <c r="P34" s="101">
        <v>5.921128907743257</v>
      </c>
      <c r="Q34" s="101">
        <v>65.103092908197496</v>
      </c>
      <c r="R34" s="101">
        <v>15.514513574455624</v>
      </c>
      <c r="S34" s="101">
        <v>12.339308813459416</v>
      </c>
      <c r="T34" s="101">
        <v>72.146177612084955</v>
      </c>
      <c r="U34" s="101">
        <v>9.213035190506684E-2</v>
      </c>
      <c r="V34" s="101">
        <v>56.144057362427304</v>
      </c>
      <c r="W34" s="101">
        <v>43.763812285667633</v>
      </c>
      <c r="X34" s="101">
        <v>26.58147826694649</v>
      </c>
      <c r="Y34" s="101">
        <v>2.4159575997503346E-2</v>
      </c>
      <c r="Z34" s="101">
        <v>73.394362157056008</v>
      </c>
      <c r="AA34" s="101">
        <v>0</v>
      </c>
      <c r="AB34" s="101">
        <v>0.69346817255521087</v>
      </c>
      <c r="AC34" s="101">
        <v>99.306531827444786</v>
      </c>
      <c r="AD34" s="101">
        <v>11.10006806165574</v>
      </c>
      <c r="AE34" s="101">
        <v>42.257789528598124</v>
      </c>
      <c r="AF34" s="101">
        <v>46.642142409746143</v>
      </c>
      <c r="AG34" s="187"/>
    </row>
    <row r="35" spans="1:33" x14ac:dyDescent="0.3">
      <c r="A35" s="26">
        <v>52</v>
      </c>
      <c r="B35" s="3" t="s">
        <v>49</v>
      </c>
      <c r="C35" s="111">
        <v>19.138245397642294</v>
      </c>
      <c r="D35" s="100">
        <v>50.646693654107111</v>
      </c>
      <c r="E35" s="100">
        <v>30.215060948250599</v>
      </c>
      <c r="F35" s="100">
        <v>52.508723015009309</v>
      </c>
      <c r="G35" s="100">
        <v>42.831204931302096</v>
      </c>
      <c r="H35" s="100">
        <v>4.6600720536885856</v>
      </c>
      <c r="I35" s="100">
        <v>2.1507995716508845</v>
      </c>
      <c r="J35" s="100">
        <v>3.5571812987360021</v>
      </c>
      <c r="K35" s="100">
        <v>94.292019129613109</v>
      </c>
      <c r="L35" s="100">
        <v>10.576560024473261</v>
      </c>
      <c r="M35" s="100">
        <v>2.0859823680018184</v>
      </c>
      <c r="N35" s="100">
        <v>87.337457607524925</v>
      </c>
      <c r="O35" s="100">
        <v>65.487921216579466</v>
      </c>
      <c r="P35" s="100">
        <v>8.0231149039202396</v>
      </c>
      <c r="Q35" s="100">
        <v>26.48896387950029</v>
      </c>
      <c r="R35" s="100">
        <v>40.101067043850378</v>
      </c>
      <c r="S35" s="100">
        <v>7.3200949608693495</v>
      </c>
      <c r="T35" s="100">
        <v>52.57883799528026</v>
      </c>
      <c r="U35" s="100">
        <v>0.10013864047734547</v>
      </c>
      <c r="V35" s="100">
        <v>57.47906846991723</v>
      </c>
      <c r="W35" s="100">
        <v>42.420792889605437</v>
      </c>
      <c r="X35" s="100">
        <v>28.229686403393313</v>
      </c>
      <c r="Y35" s="100">
        <v>0.54667400868672233</v>
      </c>
      <c r="Z35" s="100">
        <v>71.223639587919962</v>
      </c>
      <c r="AA35" s="100">
        <v>0</v>
      </c>
      <c r="AB35" s="100">
        <v>0.51834434527204443</v>
      </c>
      <c r="AC35" s="100">
        <v>99.481655654727959</v>
      </c>
      <c r="AD35" s="100">
        <v>6.6505401854196577</v>
      </c>
      <c r="AE35" s="100">
        <v>42.812216783152444</v>
      </c>
      <c r="AF35" s="100">
        <v>50.537243031427906</v>
      </c>
      <c r="AG35" s="187"/>
    </row>
    <row r="36" spans="1:33" x14ac:dyDescent="0.3">
      <c r="A36" s="29">
        <v>76</v>
      </c>
      <c r="B36" s="30" t="s">
        <v>252</v>
      </c>
      <c r="C36" s="115">
        <v>7.461525713344483</v>
      </c>
      <c r="D36" s="102">
        <v>39.107310544561919</v>
      </c>
      <c r="E36" s="102">
        <v>53.431163742093581</v>
      </c>
      <c r="F36" s="102">
        <v>55.754377145404064</v>
      </c>
      <c r="G36" s="102">
        <v>38.075735532596831</v>
      </c>
      <c r="H36" s="102">
        <v>6.1698873219990906</v>
      </c>
      <c r="I36" s="102">
        <v>3.7191166431159162</v>
      </c>
      <c r="J36" s="102">
        <v>11.626470245083571</v>
      </c>
      <c r="K36" s="102">
        <v>84.654413111800523</v>
      </c>
      <c r="L36" s="102">
        <v>17.517299123111258</v>
      </c>
      <c r="M36" s="102">
        <v>8.9277858057003652</v>
      </c>
      <c r="N36" s="102">
        <v>73.554915071188361</v>
      </c>
      <c r="O36" s="102">
        <v>28.606438714431942</v>
      </c>
      <c r="P36" s="102">
        <v>25.548668107238885</v>
      </c>
      <c r="Q36" s="102">
        <v>45.84489317832918</v>
      </c>
      <c r="R36" s="102">
        <v>10.079937010920414</v>
      </c>
      <c r="S36" s="102">
        <v>20.287513635278692</v>
      </c>
      <c r="T36" s="102">
        <v>69.632549353800897</v>
      </c>
      <c r="U36" s="102">
        <v>0.12390415630647193</v>
      </c>
      <c r="V36" s="102">
        <v>46.944542746110564</v>
      </c>
      <c r="W36" s="102">
        <v>52.931553097582949</v>
      </c>
      <c r="X36" s="102">
        <v>72.978518141998407</v>
      </c>
      <c r="Y36" s="102">
        <v>0.13878241982649084</v>
      </c>
      <c r="Z36" s="102">
        <v>26.882699438175102</v>
      </c>
      <c r="AA36" s="102">
        <v>4.6223731324330563E-5</v>
      </c>
      <c r="AB36" s="102">
        <v>0.13853541176222645</v>
      </c>
      <c r="AC36" s="102">
        <v>99.861418364506449</v>
      </c>
      <c r="AD36" s="102">
        <v>20.547156671352791</v>
      </c>
      <c r="AE36" s="102">
        <v>12.846775493124884</v>
      </c>
      <c r="AF36" s="102">
        <v>66.606067835522325</v>
      </c>
      <c r="AG36" s="187"/>
    </row>
    <row r="37" spans="1:33" x14ac:dyDescent="0.3">
      <c r="A37" s="25"/>
      <c r="B37" s="2" t="s">
        <v>253</v>
      </c>
      <c r="C37" s="116">
        <v>14.233345091947466</v>
      </c>
      <c r="D37" s="103">
        <v>32.375349580996051</v>
      </c>
      <c r="E37" s="103">
        <v>53.391305327056479</v>
      </c>
      <c r="F37" s="103">
        <v>81.865132425746822</v>
      </c>
      <c r="G37" s="103">
        <v>17.218066943090253</v>
      </c>
      <c r="H37" s="103">
        <v>0.91680063116293065</v>
      </c>
      <c r="I37" s="103">
        <v>3.0689283805616236</v>
      </c>
      <c r="J37" s="103">
        <v>4.57488927702137</v>
      </c>
      <c r="K37" s="103">
        <v>92.356182342417014</v>
      </c>
      <c r="L37" s="103">
        <v>1.0118784655013471</v>
      </c>
      <c r="M37" s="103">
        <v>0.37913363021612373</v>
      </c>
      <c r="N37" s="103">
        <v>98.608987904282529</v>
      </c>
      <c r="O37" s="103">
        <v>22.237053943892469</v>
      </c>
      <c r="P37" s="103">
        <v>4.0052045671187324</v>
      </c>
      <c r="Q37" s="103">
        <v>73.757741488988799</v>
      </c>
      <c r="R37" s="103">
        <v>36.177176658224596</v>
      </c>
      <c r="S37" s="103">
        <v>27.555317246442378</v>
      </c>
      <c r="T37" s="103">
        <v>36.267506095333019</v>
      </c>
      <c r="U37" s="103">
        <v>0.21770489387747563</v>
      </c>
      <c r="V37" s="103">
        <v>30.431416518267945</v>
      </c>
      <c r="W37" s="103">
        <v>69.350878587854567</v>
      </c>
      <c r="X37" s="103">
        <v>54.396429507987364</v>
      </c>
      <c r="Y37" s="103">
        <v>2.0552378473851851</v>
      </c>
      <c r="Z37" s="103">
        <v>43.548332644627443</v>
      </c>
      <c r="AA37" s="103">
        <v>1.1438139582703833E-2</v>
      </c>
      <c r="AB37" s="103">
        <v>0.18916502767452481</v>
      </c>
      <c r="AC37" s="103">
        <v>99.799396832742772</v>
      </c>
      <c r="AD37" s="103">
        <v>13.83300880669243</v>
      </c>
      <c r="AE37" s="103">
        <v>27.420346082849711</v>
      </c>
      <c r="AF37" s="103">
        <v>58.746645110457848</v>
      </c>
      <c r="AG37" s="187"/>
    </row>
    <row r="38" spans="1:33" x14ac:dyDescent="0.3">
      <c r="A38" s="20">
        <v>81</v>
      </c>
      <c r="B38" s="5" t="s">
        <v>53</v>
      </c>
      <c r="C38" s="114">
        <v>5.2586515441602657</v>
      </c>
      <c r="D38" s="101">
        <v>41.203960586315063</v>
      </c>
      <c r="E38" s="101">
        <v>53.537387869524665</v>
      </c>
      <c r="F38" s="101">
        <v>84.358351674770631</v>
      </c>
      <c r="G38" s="101">
        <v>15.223946985404998</v>
      </c>
      <c r="H38" s="101">
        <v>0.41770133982437291</v>
      </c>
      <c r="I38" s="101">
        <v>7.1996529611941291</v>
      </c>
      <c r="J38" s="101">
        <v>4.6136564809292793</v>
      </c>
      <c r="K38" s="101">
        <v>88.186690557876574</v>
      </c>
      <c r="L38" s="101">
        <v>0.32103694395602012</v>
      </c>
      <c r="M38" s="101">
        <v>3.1661103778395552E-2</v>
      </c>
      <c r="N38" s="101">
        <v>99.647301952265593</v>
      </c>
      <c r="O38" s="101">
        <v>22.780070024972922</v>
      </c>
      <c r="P38" s="101">
        <v>1.5953254886655992</v>
      </c>
      <c r="Q38" s="101">
        <v>75.624604486361463</v>
      </c>
      <c r="R38" s="101">
        <v>51.678546975265213</v>
      </c>
      <c r="S38" s="101">
        <v>8.4995641357531788</v>
      </c>
      <c r="T38" s="101">
        <v>39.821888888981604</v>
      </c>
      <c r="U38" s="101">
        <v>0.35219535054350515</v>
      </c>
      <c r="V38" s="101">
        <v>47.969833989578163</v>
      </c>
      <c r="W38" s="101">
        <v>51.677970659878326</v>
      </c>
      <c r="X38" s="101">
        <v>70.277679007842082</v>
      </c>
      <c r="Y38" s="101">
        <v>12.851149847921208</v>
      </c>
      <c r="Z38" s="101">
        <v>16.871171144236708</v>
      </c>
      <c r="AA38" s="101">
        <v>0</v>
      </c>
      <c r="AB38" s="101">
        <v>1.2357938773530512</v>
      </c>
      <c r="AC38" s="101">
        <v>98.764206122646954</v>
      </c>
      <c r="AD38" s="101">
        <v>1.9013513816594978</v>
      </c>
      <c r="AE38" s="101">
        <v>42.885804931699596</v>
      </c>
      <c r="AF38" s="101">
        <v>55.212843686640902</v>
      </c>
      <c r="AG38" s="187"/>
    </row>
    <row r="39" spans="1:33" x14ac:dyDescent="0.3">
      <c r="A39" s="26">
        <v>85</v>
      </c>
      <c r="B39" s="3" t="s">
        <v>55</v>
      </c>
      <c r="C39" s="111">
        <v>5.510139438475778</v>
      </c>
      <c r="D39" s="100">
        <v>20.49154571975799</v>
      </c>
      <c r="E39" s="100">
        <v>73.998314841766231</v>
      </c>
      <c r="F39" s="100">
        <v>87.430360653141534</v>
      </c>
      <c r="G39" s="100">
        <v>11.331038662373713</v>
      </c>
      <c r="H39" s="100">
        <v>1.2386006844847419</v>
      </c>
      <c r="I39" s="100">
        <v>3.7741645429807749</v>
      </c>
      <c r="J39" s="100">
        <v>11.038927453986432</v>
      </c>
      <c r="K39" s="100">
        <v>85.186908003032784</v>
      </c>
      <c r="L39" s="100">
        <v>0.63120716994185944</v>
      </c>
      <c r="M39" s="100">
        <v>1.0964495544455233</v>
      </c>
      <c r="N39" s="100">
        <v>98.272343275612599</v>
      </c>
      <c r="O39" s="100">
        <v>20.705578082280375</v>
      </c>
      <c r="P39" s="100">
        <v>3.2447690592403746</v>
      </c>
      <c r="Q39" s="100">
        <v>76.049652858479249</v>
      </c>
      <c r="R39" s="100">
        <v>20.456529688162075</v>
      </c>
      <c r="S39" s="100">
        <v>36.105536683796515</v>
      </c>
      <c r="T39" s="100">
        <v>43.437933628041407</v>
      </c>
      <c r="U39" s="100">
        <v>1.8947693883333578E-2</v>
      </c>
      <c r="V39" s="100">
        <v>18.611806819025936</v>
      </c>
      <c r="W39" s="100">
        <v>81.369245487090737</v>
      </c>
      <c r="X39" s="100">
        <v>39.011945444934035</v>
      </c>
      <c r="Y39" s="100">
        <v>0.18469947944350731</v>
      </c>
      <c r="Z39" s="100">
        <v>60.803355075622456</v>
      </c>
      <c r="AA39" s="100">
        <v>0</v>
      </c>
      <c r="AB39" s="100">
        <v>3.4024744241218825E-2</v>
      </c>
      <c r="AC39" s="100">
        <v>99.965975255758778</v>
      </c>
      <c r="AD39" s="100">
        <v>8.2860015522268426</v>
      </c>
      <c r="AE39" s="100">
        <v>15.760138818499581</v>
      </c>
      <c r="AF39" s="100">
        <v>75.95385962927358</v>
      </c>
      <c r="AG39" s="187"/>
    </row>
    <row r="40" spans="1:33" x14ac:dyDescent="0.3">
      <c r="A40" s="20">
        <v>50</v>
      </c>
      <c r="B40" s="5" t="s">
        <v>57</v>
      </c>
      <c r="C40" s="114">
        <v>14.664894919598179</v>
      </c>
      <c r="D40" s="101">
        <v>31.792077520546229</v>
      </c>
      <c r="E40" s="101">
        <v>53.543027559855581</v>
      </c>
      <c r="F40" s="101">
        <v>81.071185472278756</v>
      </c>
      <c r="G40" s="101">
        <v>17.612913302952578</v>
      </c>
      <c r="H40" s="101">
        <v>1.3159012247686712</v>
      </c>
      <c r="I40" s="101">
        <v>2.6758462661873375</v>
      </c>
      <c r="J40" s="101">
        <v>2.2839536337805888</v>
      </c>
      <c r="K40" s="101">
        <v>95.040200100032081</v>
      </c>
      <c r="L40" s="101">
        <v>2.1326141915514785</v>
      </c>
      <c r="M40" s="101">
        <v>0.18268550010143506</v>
      </c>
      <c r="N40" s="101">
        <v>97.68470030834709</v>
      </c>
      <c r="O40" s="101">
        <v>25.968982032976594</v>
      </c>
      <c r="P40" s="101">
        <v>7.6404120308716408</v>
      </c>
      <c r="Q40" s="101">
        <v>66.390605936151772</v>
      </c>
      <c r="R40" s="101">
        <v>51.031679628452245</v>
      </c>
      <c r="S40" s="101">
        <v>25.592687731665727</v>
      </c>
      <c r="T40" s="101">
        <v>23.375632639882035</v>
      </c>
      <c r="U40" s="101">
        <v>0.44301185914852986</v>
      </c>
      <c r="V40" s="101">
        <v>45.864066339102614</v>
      </c>
      <c r="W40" s="101">
        <v>53.692921801748859</v>
      </c>
      <c r="X40" s="101">
        <v>58.063544813045908</v>
      </c>
      <c r="Y40" s="101">
        <v>0.64683661586574692</v>
      </c>
      <c r="Z40" s="101">
        <v>41.289618571088347</v>
      </c>
      <c r="AA40" s="101">
        <v>5.5156940984191312E-3</v>
      </c>
      <c r="AB40" s="101">
        <v>2.9433482097256585E-2</v>
      </c>
      <c r="AC40" s="101">
        <v>99.965050823804319</v>
      </c>
      <c r="AD40" s="101">
        <v>19.290070312764573</v>
      </c>
      <c r="AE40" s="101">
        <v>17.899968872985006</v>
      </c>
      <c r="AF40" s="101">
        <v>62.80996081425041</v>
      </c>
      <c r="AG40" s="187"/>
    </row>
    <row r="41" spans="1:33" x14ac:dyDescent="0.3">
      <c r="A41" s="27">
        <v>99</v>
      </c>
      <c r="B41" s="28" t="s">
        <v>59</v>
      </c>
      <c r="C41" s="112">
        <v>30.72410986089233</v>
      </c>
      <c r="D41" s="99">
        <v>43.38568165439446</v>
      </c>
      <c r="E41" s="99">
        <v>25.890208484713206</v>
      </c>
      <c r="F41" s="99">
        <v>74.322133871874343</v>
      </c>
      <c r="G41" s="99">
        <v>25.561544966819895</v>
      </c>
      <c r="H41" s="99">
        <v>0.11632116130576697</v>
      </c>
      <c r="I41" s="99">
        <v>0.17768265443300452</v>
      </c>
      <c r="J41" s="99">
        <v>3.4680692202293077E-2</v>
      </c>
      <c r="K41" s="99">
        <v>99.787636653364714</v>
      </c>
      <c r="L41" s="99">
        <v>0</v>
      </c>
      <c r="M41" s="99">
        <v>0</v>
      </c>
      <c r="N41" s="99">
        <v>100</v>
      </c>
      <c r="O41" s="99">
        <v>17.392077887201012</v>
      </c>
      <c r="P41" s="99">
        <v>0.20675359286851666</v>
      </c>
      <c r="Q41" s="99">
        <v>82.401168519930465</v>
      </c>
      <c r="R41" s="99">
        <v>21.016587337678761</v>
      </c>
      <c r="S41" s="99">
        <v>31.936889735115791</v>
      </c>
      <c r="T41" s="99">
        <v>47.046522927205444</v>
      </c>
      <c r="U41" s="99">
        <v>0</v>
      </c>
      <c r="V41" s="99">
        <v>7.8173417537258665</v>
      </c>
      <c r="W41" s="99">
        <v>92.18265824627413</v>
      </c>
      <c r="X41" s="99">
        <v>58.07685775008057</v>
      </c>
      <c r="Y41" s="99">
        <v>5.5447263814871188E-2</v>
      </c>
      <c r="Z41" s="99">
        <v>41.867694986104567</v>
      </c>
      <c r="AA41" s="99">
        <v>4.4175560386759224E-2</v>
      </c>
      <c r="AB41" s="99">
        <v>1.2592259560231581E-3</v>
      </c>
      <c r="AC41" s="99">
        <v>99.954565213657219</v>
      </c>
      <c r="AD41" s="99">
        <v>19.264189860688202</v>
      </c>
      <c r="AE41" s="99">
        <v>49.480418575234943</v>
      </c>
      <c r="AF41" s="99">
        <v>31.255391564076866</v>
      </c>
      <c r="AG41" s="187"/>
    </row>
    <row r="42" spans="1:33" x14ac:dyDescent="0.3">
      <c r="A42" s="18"/>
      <c r="B42" s="31" t="s">
        <v>254</v>
      </c>
      <c r="C42" s="117">
        <v>75.773580070564762</v>
      </c>
      <c r="D42" s="104">
        <v>13.26129287184917</v>
      </c>
      <c r="E42" s="104">
        <v>10.965127057586075</v>
      </c>
      <c r="F42" s="104">
        <v>94.41206603771009</v>
      </c>
      <c r="G42" s="104">
        <v>5.4162505813461692</v>
      </c>
      <c r="H42" s="104">
        <v>0.17168338094373065</v>
      </c>
      <c r="I42" s="104">
        <v>2.940946725908729</v>
      </c>
      <c r="J42" s="104">
        <v>2.375480780946857</v>
      </c>
      <c r="K42" s="104">
        <v>94.68357249314441</v>
      </c>
      <c r="L42" s="104">
        <v>0.31116505332922895</v>
      </c>
      <c r="M42" s="104">
        <v>0.28099376080290123</v>
      </c>
      <c r="N42" s="104">
        <v>99.407841185867881</v>
      </c>
      <c r="O42" s="104">
        <v>4.9459845035415588</v>
      </c>
      <c r="P42" s="104">
        <v>1.345243798313335</v>
      </c>
      <c r="Q42" s="104">
        <v>93.708771698145128</v>
      </c>
      <c r="R42" s="104">
        <v>80.79192705621611</v>
      </c>
      <c r="S42" s="104">
        <v>2.84945594560718</v>
      </c>
      <c r="T42" s="104">
        <v>16.358616998176711</v>
      </c>
      <c r="U42" s="104">
        <v>0</v>
      </c>
      <c r="V42" s="104">
        <v>80.896080798080206</v>
      </c>
      <c r="W42" s="104">
        <v>19.103919201919801</v>
      </c>
      <c r="X42" s="104">
        <v>10.507832052961374</v>
      </c>
      <c r="Y42" s="104">
        <v>0.62568474551790554</v>
      </c>
      <c r="Z42" s="104">
        <v>88.866483201520722</v>
      </c>
      <c r="AA42" s="104">
        <v>0</v>
      </c>
      <c r="AB42" s="104">
        <v>0.36930623664524581</v>
      </c>
      <c r="AC42" s="104">
        <v>99.630693763354756</v>
      </c>
      <c r="AD42" s="104">
        <v>4.3711648540277164</v>
      </c>
      <c r="AE42" s="104">
        <v>12.107751713024559</v>
      </c>
      <c r="AF42" s="104">
        <v>83.521083432947734</v>
      </c>
      <c r="AG42" s="187"/>
    </row>
    <row r="43" spans="1:33" x14ac:dyDescent="0.3">
      <c r="A43" s="20">
        <v>18</v>
      </c>
      <c r="B43" s="6" t="s">
        <v>61</v>
      </c>
      <c r="C43" s="114">
        <v>80.991293943813901</v>
      </c>
      <c r="D43" s="101">
        <v>9.0757994971238833</v>
      </c>
      <c r="E43" s="101">
        <v>9.9329065590622108</v>
      </c>
      <c r="F43" s="101">
        <v>97.250861170359215</v>
      </c>
      <c r="G43" s="101">
        <v>2.6483488461932594</v>
      </c>
      <c r="H43" s="101">
        <v>0.10078998344753168</v>
      </c>
      <c r="I43" s="101">
        <v>1.0088616456653881</v>
      </c>
      <c r="J43" s="101">
        <v>1.4139372734590259</v>
      </c>
      <c r="K43" s="101">
        <v>97.577201080875582</v>
      </c>
      <c r="L43" s="101">
        <v>0.31854829838207604</v>
      </c>
      <c r="M43" s="101">
        <v>0.31270904899320523</v>
      </c>
      <c r="N43" s="101">
        <v>99.368742652624718</v>
      </c>
      <c r="O43" s="101">
        <v>3.4876463008474046</v>
      </c>
      <c r="P43" s="101">
        <v>0</v>
      </c>
      <c r="Q43" s="101">
        <v>96.512353699152598</v>
      </c>
      <c r="R43" s="101">
        <v>87.369089122683491</v>
      </c>
      <c r="S43" s="101">
        <v>1.4170689822283455</v>
      </c>
      <c r="T43" s="101">
        <v>11.213841895088153</v>
      </c>
      <c r="U43" s="101">
        <v>0</v>
      </c>
      <c r="V43" s="101">
        <v>85.062300192520794</v>
      </c>
      <c r="W43" s="101">
        <v>14.937699807479193</v>
      </c>
      <c r="X43" s="101">
        <v>7.1653362850679523</v>
      </c>
      <c r="Y43" s="101">
        <v>0.48632612703360378</v>
      </c>
      <c r="Z43" s="101">
        <v>92.348337587898442</v>
      </c>
      <c r="AA43" s="101">
        <v>0</v>
      </c>
      <c r="AB43" s="101">
        <v>0</v>
      </c>
      <c r="AC43" s="101">
        <v>100</v>
      </c>
      <c r="AD43" s="101">
        <v>3.8459177482458959</v>
      </c>
      <c r="AE43" s="101">
        <v>5.2656729635815962</v>
      </c>
      <c r="AF43" s="101">
        <v>90.888409288172497</v>
      </c>
      <c r="AG43" s="187"/>
    </row>
    <row r="44" spans="1:33" x14ac:dyDescent="0.3">
      <c r="A44" s="27">
        <v>86</v>
      </c>
      <c r="B44" s="28" t="s">
        <v>63</v>
      </c>
      <c r="C44" s="112">
        <v>29.545245508227012</v>
      </c>
      <c r="D44" s="99">
        <v>50.344274834731173</v>
      </c>
      <c r="E44" s="99">
        <v>20.110479657041811</v>
      </c>
      <c r="F44" s="99">
        <v>69.260672783293515</v>
      </c>
      <c r="G44" s="99">
        <v>29.939536615533502</v>
      </c>
      <c r="H44" s="99">
        <v>0.79979060117298639</v>
      </c>
      <c r="I44" s="99">
        <v>20.058994835581139</v>
      </c>
      <c r="J44" s="99">
        <v>10.894643932212837</v>
      </c>
      <c r="K44" s="99">
        <v>69.046361232206038</v>
      </c>
      <c r="L44" s="99">
        <v>0.2457503617810948</v>
      </c>
      <c r="M44" s="99">
        <v>0</v>
      </c>
      <c r="N44" s="99">
        <v>99.754249638218909</v>
      </c>
      <c r="O44" s="99">
        <v>17.866690620038021</v>
      </c>
      <c r="P44" s="99">
        <v>13.263946703397508</v>
      </c>
      <c r="Q44" s="99">
        <v>68.869362676564464</v>
      </c>
      <c r="R44" s="99">
        <v>22.519035927730187</v>
      </c>
      <c r="S44" s="99">
        <v>15.540241378509497</v>
      </c>
      <c r="T44" s="99">
        <v>61.940722693760321</v>
      </c>
      <c r="U44" s="99">
        <v>0</v>
      </c>
      <c r="V44" s="99">
        <v>43.983862029979825</v>
      </c>
      <c r="W44" s="99">
        <v>56.016137970020182</v>
      </c>
      <c r="X44" s="99">
        <v>40.121955856077108</v>
      </c>
      <c r="Y44" s="99">
        <v>1.8603815171634077</v>
      </c>
      <c r="Z44" s="99">
        <v>58.017662626759481</v>
      </c>
      <c r="AA44" s="99">
        <v>0</v>
      </c>
      <c r="AB44" s="99">
        <v>3.6413163519032987</v>
      </c>
      <c r="AC44" s="99">
        <v>96.358683648096701</v>
      </c>
      <c r="AD44" s="99">
        <v>9.0247970515928664</v>
      </c>
      <c r="AE44" s="99">
        <v>72.727769627221704</v>
      </c>
      <c r="AF44" s="99">
        <v>18.247433321185426</v>
      </c>
      <c r="AG44" s="187"/>
    </row>
    <row r="45" spans="1:33" x14ac:dyDescent="0.3">
      <c r="A45" s="155"/>
      <c r="B45" s="155"/>
      <c r="C45" s="186"/>
      <c r="D45" s="186"/>
      <c r="E45" s="186"/>
      <c r="F45" s="186"/>
      <c r="G45" s="186"/>
      <c r="H45" s="186"/>
      <c r="I45" s="186"/>
      <c r="J45" s="186"/>
      <c r="K45" s="186"/>
      <c r="L45" s="95"/>
      <c r="M45" s="95"/>
      <c r="N45" s="95"/>
      <c r="O45" s="95"/>
      <c r="P45" s="95"/>
      <c r="Q45" s="95"/>
      <c r="R45" s="95"/>
      <c r="S45" s="95"/>
      <c r="T45" s="95"/>
      <c r="U45" s="95"/>
      <c r="V45" s="95"/>
      <c r="W45" s="95"/>
      <c r="X45" s="95"/>
      <c r="Y45" s="95"/>
      <c r="Z45" s="95"/>
      <c r="AA45" s="95"/>
      <c r="AB45" s="95"/>
      <c r="AC45" s="95"/>
      <c r="AD45" s="95"/>
      <c r="AE45" s="95"/>
      <c r="AF45" s="95"/>
      <c r="AG45" s="155"/>
    </row>
    <row r="46" spans="1:33" s="164" customFormat="1" ht="15.95" customHeight="1" x14ac:dyDescent="0.15">
      <c r="A46" s="173" t="s">
        <v>255</v>
      </c>
      <c r="B46" s="161"/>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3"/>
    </row>
    <row r="47" spans="1:33" s="164" customFormat="1" ht="15.95" customHeight="1" x14ac:dyDescent="0.15">
      <c r="A47" s="176" t="s">
        <v>256</v>
      </c>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6"/>
    </row>
    <row r="48" spans="1:33" s="164" customFormat="1" ht="15.95" customHeight="1" x14ac:dyDescent="0.15">
      <c r="A48" s="177" t="s">
        <v>67</v>
      </c>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7"/>
    </row>
    <row r="49" spans="1:33" s="107" customFormat="1" ht="15.95" customHeight="1" x14ac:dyDescent="0.25">
      <c r="A49" s="177" t="s">
        <v>257</v>
      </c>
      <c r="B49" s="106"/>
      <c r="AG49" s="108"/>
    </row>
    <row r="50" spans="1:33" s="107" customFormat="1" ht="15.95" customHeight="1" x14ac:dyDescent="0.25">
      <c r="A50" s="177" t="s">
        <v>258</v>
      </c>
      <c r="B50" s="106"/>
      <c r="AG50" s="108"/>
    </row>
    <row r="51" spans="1:33" s="164" customFormat="1" ht="9.75" customHeight="1" x14ac:dyDescent="0.15">
      <c r="A51" s="183"/>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6"/>
    </row>
    <row r="52" spans="1:33" s="164" customFormat="1" ht="15.95" customHeight="1" x14ac:dyDescent="0.15">
      <c r="A52" s="178" t="s">
        <v>66</v>
      </c>
      <c r="B52" s="169"/>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1"/>
    </row>
  </sheetData>
  <mergeCells count="18">
    <mergeCell ref="I10:K10"/>
    <mergeCell ref="L10:N10"/>
    <mergeCell ref="C9:AF9"/>
    <mergeCell ref="A6:AF6"/>
    <mergeCell ref="B9:B10"/>
    <mergeCell ref="A9:A11"/>
    <mergeCell ref="AH1:AH2"/>
    <mergeCell ref="A3:AF4"/>
    <mergeCell ref="A7:AF7"/>
    <mergeCell ref="A5:AF5"/>
    <mergeCell ref="O10:Q10"/>
    <mergeCell ref="R10:T10"/>
    <mergeCell ref="U10:W10"/>
    <mergeCell ref="X10:Z10"/>
    <mergeCell ref="AA10:AC10"/>
    <mergeCell ref="AD10:AF10"/>
    <mergeCell ref="C10:E10"/>
    <mergeCell ref="F10:H10"/>
  </mergeCells>
  <hyperlinks>
    <hyperlink ref="AH1" location="Índice!A1" display="Índice!A1" xr:uid="{57F01CAB-381E-4540-9914-3F1EC3D367E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6397-6A3F-4A99-8398-CB5088570B58}">
  <dimension ref="A1:AE53"/>
  <sheetViews>
    <sheetView showGridLines="0" topLeftCell="A9" zoomScale="80" zoomScaleNormal="80" workbookViewId="0">
      <selection activeCell="O24" sqref="O24"/>
    </sheetView>
  </sheetViews>
  <sheetFormatPr baseColWidth="10" defaultColWidth="10.85546875" defaultRowHeight="16.5" x14ac:dyDescent="0.3"/>
  <cols>
    <col min="1" max="1" width="10.85546875" style="88" customWidth="1"/>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43"/>
      <c r="C5" s="243"/>
      <c r="D5" s="243"/>
      <c r="E5" s="243"/>
      <c r="F5" s="243"/>
      <c r="G5" s="243"/>
      <c r="H5" s="243"/>
      <c r="I5" s="243"/>
      <c r="J5" s="243"/>
      <c r="K5" s="243"/>
      <c r="L5" s="244"/>
      <c r="M5" s="155"/>
      <c r="N5" s="155"/>
    </row>
    <row r="6" spans="1:14" ht="14.45" customHeight="1" x14ac:dyDescent="0.3">
      <c r="A6" s="242" t="s">
        <v>226</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19">
        <f>+'Cuadro Subindicadores 2.4.1'!C$12</f>
        <v>17.681542731435577</v>
      </c>
      <c r="D10" s="120">
        <f>+'Cuadro Subindicadores 2.4.1'!F12</f>
        <v>76.905913795532285</v>
      </c>
      <c r="E10" s="120">
        <f>+'Cuadro Subindicadores 2.4.1'!I12</f>
        <v>2.5724979404107851</v>
      </c>
      <c r="F10" s="120">
        <f>+'Cuadro Subindicadores 2.4.1'!L12</f>
        <v>3.9340517114526428</v>
      </c>
      <c r="G10" s="120">
        <f>+'Cuadro Subindicadores 2.4.1'!O12</f>
        <v>28.17327121002856</v>
      </c>
      <c r="H10" s="120">
        <f>+'Cuadro Subindicadores 2.4.1'!R12</f>
        <v>35.344996894927142</v>
      </c>
      <c r="I10" s="120">
        <f>+'Cuadro Subindicadores 2.4.1'!U12</f>
        <v>0.64252780963532208</v>
      </c>
      <c r="J10" s="120">
        <f>+'Cuadro Subindicadores 2.4.1'!X12</f>
        <v>49.438147196075668</v>
      </c>
      <c r="K10" s="120">
        <f>+'Cuadro Subindicadores 2.4.1'!AA12</f>
        <v>1.191111271893881</v>
      </c>
      <c r="L10" s="120">
        <f>+'Cuadro Subindicadores 2.4.1'!AD12</f>
        <v>14.102681836028466</v>
      </c>
      <c r="M10" s="155"/>
      <c r="N10" s="155"/>
    </row>
    <row r="11" spans="1:14" x14ac:dyDescent="0.3">
      <c r="A11" s="155"/>
      <c r="B11" s="124" t="s">
        <v>243</v>
      </c>
      <c r="C11" s="119">
        <f>+'Cuadro Subindicadores 2.4.1'!D$12</f>
        <v>36.292410824621705</v>
      </c>
      <c r="D11" s="120">
        <f>+'Cuadro Subindicadores 2.4.1'!G12</f>
        <v>21.370014740670999</v>
      </c>
      <c r="E11" s="120">
        <f>+'Cuadro Subindicadores 2.4.1'!J12</f>
        <v>4.1514786150933398</v>
      </c>
      <c r="F11" s="120">
        <f>+'Cuadro Subindicadores 2.4.1'!M12</f>
        <v>1.175360309616587</v>
      </c>
      <c r="G11" s="120">
        <f>+'Cuadro Subindicadores 2.4.1'!P12</f>
        <v>7.5645530338485383</v>
      </c>
      <c r="H11" s="120">
        <f>+'Cuadro Subindicadores 2.4.1'!S12</f>
        <v>18.078859393204755</v>
      </c>
      <c r="I11" s="120">
        <f>+'Cuadro Subindicadores 2.4.1'!V12</f>
        <v>43.25441234549335</v>
      </c>
      <c r="J11" s="120">
        <f>+'Cuadro Subindicadores 2.4.1'!Y12</f>
        <v>1.4452843616071802</v>
      </c>
      <c r="K11" s="120">
        <f>+'Cuadro Subindicadores 2.4.1'!AB12</f>
        <v>0.95585066899492177</v>
      </c>
      <c r="L11" s="120">
        <f>+'Cuadro Subindicadores 2.4.1'!AE12</f>
        <v>23.573951388388046</v>
      </c>
      <c r="M11" s="155"/>
      <c r="N11" s="155"/>
    </row>
    <row r="12" spans="1:14" x14ac:dyDescent="0.3">
      <c r="A12" s="155"/>
      <c r="B12" s="125" t="s">
        <v>244</v>
      </c>
      <c r="C12" s="119">
        <f>+'Cuadro Subindicadores 2.4.1'!E$12</f>
        <v>46.026046443942711</v>
      </c>
      <c r="D12" s="120">
        <f>+'Cuadro Subindicadores 2.4.1'!H12</f>
        <v>1.7240714637967174</v>
      </c>
      <c r="E12" s="120">
        <f>+'Cuadro Subindicadores 2.4.1'!K12</f>
        <v>93.276023444495877</v>
      </c>
      <c r="F12" s="120">
        <f>+'Cuadro Subindicadores 2.4.1'!N12</f>
        <v>94.890587978930768</v>
      </c>
      <c r="G12" s="120">
        <f>+'Cuadro Subindicadores 2.4.1'!Q12</f>
        <v>64.2621757561229</v>
      </c>
      <c r="H12" s="120">
        <f>+'Cuadro Subindicadores 2.4.1'!T12</f>
        <v>46.576143711868106</v>
      </c>
      <c r="I12" s="120">
        <f>+'Cuadro Subindicadores 2.4.1'!W12</f>
        <v>56.103059844871339</v>
      </c>
      <c r="J12" s="120">
        <f>+'Cuadro Subindicadores 2.4.1'!Z12</f>
        <v>49.116568442317146</v>
      </c>
      <c r="K12" s="120">
        <f>+'Cuadro Subindicadores 2.4.1'!AC12</f>
        <v>97.853038059111213</v>
      </c>
      <c r="L12" s="120">
        <f>+'Cuadro Subindicadores 2.4.1'!AF12</f>
        <v>62.323366775583487</v>
      </c>
      <c r="M12" s="155"/>
      <c r="N12" s="155"/>
    </row>
    <row r="13" spans="1:14" x14ac:dyDescent="0.3">
      <c r="A13" s="155"/>
      <c r="B13" s="155"/>
      <c r="C13" s="188"/>
      <c r="D13" s="188"/>
      <c r="E13" s="188"/>
      <c r="F13" s="188"/>
      <c r="G13" s="188"/>
      <c r="H13" s="188"/>
      <c r="I13" s="188"/>
      <c r="J13" s="188"/>
      <c r="K13" s="188"/>
      <c r="L13" s="188"/>
      <c r="M13" s="155"/>
      <c r="N13" s="155"/>
    </row>
    <row r="40" spans="1:31" s="164" customFormat="1" ht="15.95" customHeight="1" x14ac:dyDescent="0.15">
      <c r="A40" s="173" t="s">
        <v>255</v>
      </c>
      <c r="B40" s="161"/>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64" customFormat="1" ht="15.95" customHeight="1" x14ac:dyDescent="0.1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64" customFormat="1" ht="15.95" customHeight="1" x14ac:dyDescent="0.1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07" customFormat="1" ht="15.95" customHeight="1" x14ac:dyDescent="0.25">
      <c r="A43" s="177" t="s">
        <v>272</v>
      </c>
      <c r="M43" s="108"/>
    </row>
    <row r="44" spans="1:31" s="107" customFormat="1" ht="15.95" customHeight="1" x14ac:dyDescent="0.25">
      <c r="A44" s="177" t="s">
        <v>258</v>
      </c>
      <c r="B44" s="106"/>
      <c r="M44" s="108"/>
    </row>
    <row r="45" spans="1:31" s="164" customFormat="1" ht="15.95" customHeight="1" x14ac:dyDescent="0.15">
      <c r="A45" s="178" t="s">
        <v>66</v>
      </c>
      <c r="B45" s="169"/>
      <c r="C45" s="170"/>
      <c r="D45" s="170"/>
      <c r="E45" s="170"/>
      <c r="F45" s="170"/>
      <c r="G45" s="170"/>
      <c r="H45" s="170"/>
      <c r="I45" s="170"/>
      <c r="J45" s="170"/>
      <c r="K45" s="170"/>
      <c r="L45" s="170"/>
      <c r="M45" s="172"/>
      <c r="N45" s="165"/>
      <c r="O45" s="165"/>
      <c r="P45" s="165"/>
      <c r="Q45" s="165"/>
      <c r="R45" s="165"/>
      <c r="S45" s="165"/>
      <c r="T45" s="165"/>
      <c r="U45" s="165"/>
      <c r="V45" s="165"/>
      <c r="W45" s="165"/>
      <c r="X45" s="165"/>
      <c r="Y45" s="165"/>
      <c r="Z45" s="165"/>
      <c r="AA45" s="165"/>
      <c r="AB45" s="165"/>
      <c r="AC45" s="165"/>
      <c r="AD45" s="165"/>
      <c r="AE45"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D34E9C6C-2075-4178-A633-E14445921AFB}"/>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C9D20-0D3E-4660-917C-CF3D0F4D1F90}">
  <dimension ref="A1:AE53"/>
  <sheetViews>
    <sheetView showGridLines="0" zoomScale="80" zoomScaleNormal="80" workbookViewId="0">
      <selection activeCell="D49" sqref="D49"/>
    </sheetView>
  </sheetViews>
  <sheetFormatPr baseColWidth="10" defaultColWidth="10.85546875" defaultRowHeight="16.5" x14ac:dyDescent="0.3"/>
  <cols>
    <col min="1" max="1" width="10.85546875" style="88" customWidth="1"/>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273</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90"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2.4.1'!C$14</f>
        <v>8.4979240425641631</v>
      </c>
      <c r="D10" s="130">
        <f>+'Cuadro Subindicadores 2.4.1'!F$14</f>
        <v>75.381643191353945</v>
      </c>
      <c r="E10" s="130">
        <f>+'Cuadro Subindicadores 2.4.1'!I$14</f>
        <v>1.286154273108739</v>
      </c>
      <c r="F10" s="130">
        <f>+'Cuadro Subindicadores 2.4.1'!L$14</f>
        <v>1.2879881807614861</v>
      </c>
      <c r="G10" s="130">
        <f>+'Cuadro Subindicadores 2.4.1'!O$14</f>
        <v>43.993709184217934</v>
      </c>
      <c r="H10" s="130">
        <f>+'Cuadro Subindicadores 2.4.1'!R$14</f>
        <v>28.879369066255151</v>
      </c>
      <c r="I10" s="130">
        <f>+'Cuadro Subindicadores 2.4.1'!U$14</f>
        <v>2.155752448188645</v>
      </c>
      <c r="J10" s="130">
        <f>+'Cuadro Subindicadores 2.4.1'!X$14</f>
        <v>47.088542678802831</v>
      </c>
      <c r="K10" s="130">
        <v>0</v>
      </c>
      <c r="L10" s="130">
        <f>+'Cuadro Subindicadores 2.4.1'!AD$14</f>
        <v>26.021505482260714</v>
      </c>
      <c r="M10" s="155"/>
      <c r="N10" s="155"/>
    </row>
    <row r="11" spans="1:14" x14ac:dyDescent="0.3">
      <c r="A11" s="155"/>
      <c r="B11" s="124" t="s">
        <v>243</v>
      </c>
      <c r="C11" s="129">
        <f>+'Cuadro Subindicadores 2.4.1'!D$14</f>
        <v>41.355648641985169</v>
      </c>
      <c r="D11" s="130">
        <f>+'Cuadro Subindicadores 2.4.1'!G$14</f>
        <v>23.131681545250274</v>
      </c>
      <c r="E11" s="130">
        <f>+'Cuadro Subindicadores 2.4.1'!J$14</f>
        <v>6.9985463719186267</v>
      </c>
      <c r="F11" s="130">
        <f>+'Cuadro Subindicadores 2.4.1'!M$14</f>
        <v>0.12627695480371026</v>
      </c>
      <c r="G11" s="130">
        <f>+'Cuadro Subindicadores 2.4.1'!P$14</f>
        <v>10.331591845817121</v>
      </c>
      <c r="H11" s="130">
        <f>+'Cuadro Subindicadores 2.4.1'!S$14</f>
        <v>16.970261469623839</v>
      </c>
      <c r="I11" s="130">
        <f>+'Cuadro Subindicadores 2.4.1'!V$14</f>
        <v>58.105075028726084</v>
      </c>
      <c r="J11" s="130">
        <f>+'Cuadro Subindicadores 2.4.1'!Y$14</f>
        <v>0.82946521635377302</v>
      </c>
      <c r="K11" s="130">
        <f>+'Cuadro Subindicadores 2.4.1'!AB$14</f>
        <v>8.8490448826754997E-2</v>
      </c>
      <c r="L11" s="130">
        <f>+'Cuadro Subindicadores 2.4.1'!AE$14</f>
        <v>19.48888737451362</v>
      </c>
      <c r="M11" s="155"/>
      <c r="N11" s="155"/>
    </row>
    <row r="12" spans="1:14" x14ac:dyDescent="0.3">
      <c r="A12" s="155"/>
      <c r="B12" s="125" t="s">
        <v>244</v>
      </c>
      <c r="C12" s="129">
        <f>+'Cuadro Subindicadores 2.4.1'!E$14</f>
        <v>50.146427315450659</v>
      </c>
      <c r="D12" s="130">
        <f>+'Cuadro Subindicadores 2.4.1'!H$14</f>
        <v>1.4866752633957887</v>
      </c>
      <c r="E12" s="130">
        <f>+'Cuadro Subindicadores 2.4.1'!K$14</f>
        <v>91.715299354972629</v>
      </c>
      <c r="F12" s="130">
        <f>+'Cuadro Subindicadores 2.4.1'!N$14</f>
        <v>98.585734864434798</v>
      </c>
      <c r="G12" s="130">
        <f>+'Cuadro Subindicadores 2.4.1'!Q$14</f>
        <v>45.67469896996495</v>
      </c>
      <c r="H12" s="130">
        <f>+'Cuadro Subindicadores 2.4.1'!T$14</f>
        <v>54.15036946412102</v>
      </c>
      <c r="I12" s="130">
        <f>+'Cuadro Subindicadores 2.4.1'!W$14</f>
        <v>39.739172523085273</v>
      </c>
      <c r="J12" s="130">
        <f>+'Cuadro Subindicadores 2.4.1'!Z$14</f>
        <v>52.081992104843387</v>
      </c>
      <c r="K12" s="130">
        <f>+'Cuadro Subindicadores 2.4.1'!AC$14</f>
        <v>99.911509551173253</v>
      </c>
      <c r="L12" s="130">
        <f>+'Cuadro Subindicadores 2.4.1'!AF$14</f>
        <v>54.489607143225669</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1F609F23-9713-40F7-81B7-C0A9592BF71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F2DE6-24BD-4B99-8055-D71FABA9583D}">
  <dimension ref="A1:AE53"/>
  <sheetViews>
    <sheetView showGridLines="0" topLeftCell="A28" zoomScale="80" zoomScaleNormal="80" workbookViewId="0">
      <selection activeCell="A7" sqref="A7:L7"/>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274</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2.4.1'!C$15</f>
        <v>10.82011685367962</v>
      </c>
      <c r="D10" s="130">
        <f>+'Cuadro Subindicadores 2.4.1'!F$15</f>
        <v>57.916665431401967</v>
      </c>
      <c r="E10" s="130">
        <f>+'Cuadro Subindicadores 2.4.1'!I$15</f>
        <v>1.7444876148205879</v>
      </c>
      <c r="F10" s="130">
        <f>+'Cuadro Subindicadores 2.4.1'!L$15</f>
        <v>8.4562311657115501</v>
      </c>
      <c r="G10" s="130">
        <f>+'Cuadro Subindicadores 2.4.1'!O$15</f>
        <v>34.547418821049199</v>
      </c>
      <c r="H10" s="130">
        <f>+'Cuadro Subindicadores 2.4.1'!R$15</f>
        <v>28.886021850446468</v>
      </c>
      <c r="I10" s="130">
        <f>+'Cuadro Subindicadores 2.4.1'!U$15</f>
        <v>0.63967996770838786</v>
      </c>
      <c r="J10" s="130">
        <f>+'Cuadro Subindicadores 2.4.1'!X$15</f>
        <v>22.451358992324828</v>
      </c>
      <c r="K10" s="130">
        <f>+'Cuadro Subindicadores 2.4.1'!AA$15</f>
        <v>0</v>
      </c>
      <c r="L10" s="130">
        <f>+'Cuadro Subindicadores 2.4.1'!AD$15</f>
        <v>15.224874147295672</v>
      </c>
      <c r="M10" s="155"/>
      <c r="N10" s="155"/>
    </row>
    <row r="11" spans="1:14" x14ac:dyDescent="0.3">
      <c r="A11" s="155"/>
      <c r="B11" s="124" t="s">
        <v>243</v>
      </c>
      <c r="C11" s="129">
        <f>+'Cuadro Subindicadores 2.4.1'!D$15</f>
        <v>54.439382613914731</v>
      </c>
      <c r="D11" s="130">
        <f>+'Cuadro Subindicadores 2.4.1'!G$15</f>
        <v>39.47651327162712</v>
      </c>
      <c r="E11" s="130">
        <f>+'Cuadro Subindicadores 2.4.1'!J$15</f>
        <v>0.93300658796186642</v>
      </c>
      <c r="F11" s="130">
        <f>+'Cuadro Subindicadores 2.4.1'!M$15</f>
        <v>1.2748272680189963</v>
      </c>
      <c r="G11" s="130">
        <f>+'Cuadro Subindicadores 2.4.1'!P$15</f>
        <v>3.5993112286453446</v>
      </c>
      <c r="H11" s="130">
        <f>+'Cuadro Subindicadores 2.4.1'!S$15</f>
        <v>6.7669986699631677</v>
      </c>
      <c r="I11" s="130">
        <f>+'Cuadro Subindicadores 2.4.1'!V$15</f>
        <v>51.639049339935319</v>
      </c>
      <c r="J11" s="130">
        <f>+'Cuadro Subindicadores 2.4.1'!Y$15</f>
        <v>1.599661244503181</v>
      </c>
      <c r="K11" s="130">
        <f>+'Cuadro Subindicadores 2.4.1'!AB$15</f>
        <v>0.18816951182889918</v>
      </c>
      <c r="L11" s="130">
        <f>+'Cuadro Subindicadores 2.4.1'!AE$15</f>
        <v>25.635302107707037</v>
      </c>
      <c r="M11" s="155"/>
      <c r="N11" s="155"/>
    </row>
    <row r="12" spans="1:14" x14ac:dyDescent="0.3">
      <c r="A12" s="155"/>
      <c r="B12" s="125" t="s">
        <v>244</v>
      </c>
      <c r="C12" s="129">
        <f>+'Cuadro Subindicadores 2.4.1'!E$15</f>
        <v>34.74050053240564</v>
      </c>
      <c r="D12" s="130">
        <f>+'Cuadro Subindicadores 2.4.1'!H$15</f>
        <v>2.606821296970919</v>
      </c>
      <c r="E12" s="130">
        <f>+'Cuadro Subindicadores 2.4.1'!K$15</f>
        <v>97.322505797217545</v>
      </c>
      <c r="F12" s="130">
        <f>+'Cuadro Subindicadores 2.4.1'!N$15</f>
        <v>90.268941566269461</v>
      </c>
      <c r="G12" s="130">
        <f>+'Cuadro Subindicadores 2.4.1'!Q$15</f>
        <v>61.853269950305453</v>
      </c>
      <c r="H12" s="130">
        <f>+'Cuadro Subindicadores 2.4.1'!T$15</f>
        <v>64.346979479590374</v>
      </c>
      <c r="I12" s="130">
        <f>+'Cuadro Subindicadores 2.4.1'!W$15</f>
        <v>47.721270692356285</v>
      </c>
      <c r="J12" s="130">
        <f>+'Cuadro Subindicadores 2.4.1'!Z$15</f>
        <v>75.948979763171977</v>
      </c>
      <c r="K12" s="130">
        <f>+'Cuadro Subindicadores 2.4.1'!AC$15</f>
        <v>99.811830488171111</v>
      </c>
      <c r="L12" s="130">
        <f>+'Cuadro Subindicadores 2.4.1'!AF$15</f>
        <v>59.13982374499728</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74D47031-4A25-4DF5-9449-34DE868EA80C}"/>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2E6B-E0AE-4374-85D5-705CA969526D}">
  <dimension ref="A1:AE53"/>
  <sheetViews>
    <sheetView showGridLines="0" zoomScale="80" zoomScaleNormal="80" workbookViewId="0">
      <selection activeCell="E38" sqref="E38"/>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275</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2.4.1'!C$16</f>
        <v>11.294882755957257</v>
      </c>
      <c r="D10" s="130">
        <f>+'Cuadro Subindicadores 2.4.1'!F$16</f>
        <v>73.939619135443195</v>
      </c>
      <c r="E10" s="130">
        <f>+'Cuadro Subindicadores 2.4.1'!I$16</f>
        <v>0.41279283705648923</v>
      </c>
      <c r="F10" s="130">
        <f>+'Cuadro Subindicadores 2.4.1'!L$16</f>
        <v>0.99947273667785752</v>
      </c>
      <c r="G10" s="130">
        <f>+'Cuadro Subindicadores 2.4.1'!O$16</f>
        <v>19.244628168815893</v>
      </c>
      <c r="H10" s="130">
        <f>+'Cuadro Subindicadores 2.4.1'!R$16</f>
        <v>9.1412782835436399</v>
      </c>
      <c r="I10" s="130">
        <f>+'Cuadro Subindicadores 2.4.1'!U$16</f>
        <v>0</v>
      </c>
      <c r="J10" s="130">
        <f>+'Cuadro Subindicadores 2.4.1'!X$16</f>
        <v>41.190371552823514</v>
      </c>
      <c r="K10" s="130">
        <f>+'Cuadro Subindicadores 2.4.1'!AA$16</f>
        <v>2.7264130044459757E-3</v>
      </c>
      <c r="L10" s="130">
        <f>+'Cuadro Subindicadores 2.4.1'!AD$16</f>
        <v>21.624212380087172</v>
      </c>
      <c r="M10" s="155"/>
      <c r="N10" s="155"/>
    </row>
    <row r="11" spans="1:14" x14ac:dyDescent="0.3">
      <c r="A11" s="155"/>
      <c r="B11" s="124" t="s">
        <v>243</v>
      </c>
      <c r="C11" s="129">
        <f>+'Cuadro Subindicadores 2.4.1'!D$16</f>
        <v>59.224395019078649</v>
      </c>
      <c r="D11" s="130">
        <f>+'Cuadro Subindicadores 2.4.1'!G$16</f>
        <v>24.779948506587338</v>
      </c>
      <c r="E11" s="130">
        <f>+'Cuadro Subindicadores 2.4.1'!J$16</f>
        <v>0.45013221875878917</v>
      </c>
      <c r="F11" s="130">
        <f>+'Cuadro Subindicadores 2.4.1'!M$16</f>
        <v>0.80404026181827937</v>
      </c>
      <c r="G11" s="130">
        <f>+'Cuadro Subindicadores 2.4.1'!P$16</f>
        <v>20.289001817881346</v>
      </c>
      <c r="H11" s="130">
        <f>+'Cuadro Subindicadores 2.4.1'!S$16</f>
        <v>16.800621221282082</v>
      </c>
      <c r="I11" s="130">
        <f>+'Cuadro Subindicadores 2.4.1'!V$16</f>
        <v>49.230755763116548</v>
      </c>
      <c r="J11" s="130">
        <f>+'Cuadro Subindicadores 2.4.1'!Y$16</f>
        <v>1.9823088316616684</v>
      </c>
      <c r="K11" s="130">
        <f>+'Cuadro Subindicadores 2.4.1'!AB$16</f>
        <v>1.6301393115232428</v>
      </c>
      <c r="L11" s="130">
        <f>+'Cuadro Subindicadores 2.4.1'!AE$16</f>
        <v>8.0049060707768227</v>
      </c>
      <c r="M11" s="155"/>
      <c r="N11" s="155"/>
    </row>
    <row r="12" spans="1:14" x14ac:dyDescent="0.3">
      <c r="A12" s="155"/>
      <c r="B12" s="125" t="s">
        <v>244</v>
      </c>
      <c r="C12" s="129">
        <f>+'Cuadro Subindicadores 2.4.1'!E$16</f>
        <v>29.48072222496409</v>
      </c>
      <c r="D12" s="130">
        <f>+'Cuadro Subindicadores 2.4.1'!H$16</f>
        <v>1.2804323579694781</v>
      </c>
      <c r="E12" s="130">
        <f>+'Cuadro Subindicadores 2.4.1'!K$16</f>
        <v>99.137074944184732</v>
      </c>
      <c r="F12" s="130">
        <f>+'Cuadro Subindicadores 2.4.1'!N$16</f>
        <v>98.196487001503868</v>
      </c>
      <c r="G12" s="130">
        <f>+'Cuadro Subindicadores 2.4.1'!Q$16</f>
        <v>60.466370013302772</v>
      </c>
      <c r="H12" s="130">
        <f>+'Cuadro Subindicadores 2.4.1'!T$16</f>
        <v>74.058100495174287</v>
      </c>
      <c r="I12" s="130">
        <f>+'Cuadro Subindicadores 2.4.1'!W$16</f>
        <v>50.769244236883438</v>
      </c>
      <c r="J12" s="130">
        <f>+'Cuadro Subindicadores 2.4.1'!Z$16</f>
        <v>56.827319615514817</v>
      </c>
      <c r="K12" s="130">
        <f>+'Cuadro Subindicadores 2.4.1'!AC$16</f>
        <v>98.367134275472296</v>
      </c>
      <c r="L12" s="130">
        <f>+'Cuadro Subindicadores 2.4.1'!AF$16</f>
        <v>70.370881549136001</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58E84605-7216-4D2B-B14D-16D1E597855B}"/>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58856-63DF-4AE9-B295-7687CF100DB9}">
  <dimension ref="A1:AE53"/>
  <sheetViews>
    <sheetView showGridLines="0" topLeftCell="A2" zoomScale="80" zoomScaleNormal="80" workbookViewId="0">
      <selection activeCell="D49" sqref="D49"/>
    </sheetView>
  </sheetViews>
  <sheetFormatPr baseColWidth="10" defaultColWidth="10.85546875" defaultRowHeight="16.5" x14ac:dyDescent="0.3"/>
  <cols>
    <col min="1" max="1" width="10.85546875" style="88"/>
    <col min="2" max="2" width="19.42578125" style="88" customWidth="1"/>
    <col min="3" max="12" width="22.85546875" style="88" customWidth="1"/>
    <col min="13" max="13" width="10.85546875" style="88"/>
    <col min="14" max="14" width="17.42578125" style="88" customWidth="1"/>
    <col min="15" max="16384" width="10.85546875" style="88"/>
  </cols>
  <sheetData>
    <row r="1" spans="1:14" ht="60" customHeight="1" x14ac:dyDescent="0.3">
      <c r="A1" s="155"/>
      <c r="B1" s="155"/>
      <c r="C1" s="1"/>
      <c r="D1" s="1"/>
      <c r="E1" s="1"/>
      <c r="F1" s="1"/>
      <c r="G1" s="1"/>
      <c r="H1" s="1"/>
      <c r="I1" s="1"/>
      <c r="J1" s="1"/>
      <c r="K1" s="1"/>
      <c r="L1" s="1"/>
      <c r="M1" s="155"/>
      <c r="N1" s="250" t="s">
        <v>68</v>
      </c>
    </row>
    <row r="2" spans="1:14" ht="15" customHeight="1" x14ac:dyDescent="0.3">
      <c r="A2" s="155"/>
      <c r="B2" s="155"/>
      <c r="C2" s="1"/>
      <c r="D2" s="1"/>
      <c r="E2" s="1"/>
      <c r="F2" s="1"/>
      <c r="G2" s="1"/>
      <c r="H2" s="1"/>
      <c r="I2" s="1"/>
      <c r="J2" s="1"/>
      <c r="K2" s="1"/>
      <c r="L2" s="1"/>
      <c r="M2" s="155"/>
      <c r="N2" s="250"/>
    </row>
    <row r="3" spans="1:14" ht="15.95" customHeight="1" x14ac:dyDescent="0.3">
      <c r="A3" s="251" t="s">
        <v>224</v>
      </c>
      <c r="B3" s="252"/>
      <c r="C3" s="252"/>
      <c r="D3" s="252"/>
      <c r="E3" s="252"/>
      <c r="F3" s="252"/>
      <c r="G3" s="252"/>
      <c r="H3" s="252"/>
      <c r="I3" s="252"/>
      <c r="J3" s="252"/>
      <c r="K3" s="252"/>
      <c r="L3" s="253"/>
      <c r="M3" s="155"/>
      <c r="N3" s="155"/>
    </row>
    <row r="4" spans="1:14" ht="15.95" customHeight="1" x14ac:dyDescent="0.3">
      <c r="A4" s="254"/>
      <c r="B4" s="255"/>
      <c r="C4" s="255"/>
      <c r="D4" s="255"/>
      <c r="E4" s="255"/>
      <c r="F4" s="255"/>
      <c r="G4" s="255"/>
      <c r="H4" s="255"/>
      <c r="I4" s="255"/>
      <c r="J4" s="255"/>
      <c r="K4" s="255"/>
      <c r="L4" s="256"/>
      <c r="M4" s="155"/>
      <c r="N4" s="155"/>
    </row>
    <row r="5" spans="1:14" ht="14.45" customHeight="1" x14ac:dyDescent="0.3">
      <c r="A5" s="260" t="s">
        <v>259</v>
      </c>
      <c r="B5" s="263"/>
      <c r="C5" s="263"/>
      <c r="D5" s="263"/>
      <c r="E5" s="263"/>
      <c r="F5" s="263"/>
      <c r="G5" s="263"/>
      <c r="H5" s="263"/>
      <c r="I5" s="263"/>
      <c r="J5" s="263"/>
      <c r="K5" s="263"/>
      <c r="L5" s="264"/>
      <c r="M5" s="155"/>
      <c r="N5" s="155"/>
    </row>
    <row r="6" spans="1:14" ht="14.45" customHeight="1" x14ac:dyDescent="0.3">
      <c r="A6" s="242" t="s">
        <v>276</v>
      </c>
      <c r="B6" s="243"/>
      <c r="C6" s="243"/>
      <c r="D6" s="243"/>
      <c r="E6" s="243"/>
      <c r="F6" s="243"/>
      <c r="G6" s="243"/>
      <c r="H6" s="243"/>
      <c r="I6" s="243"/>
      <c r="J6" s="243"/>
      <c r="K6" s="243"/>
      <c r="L6" s="244"/>
      <c r="M6" s="155"/>
      <c r="N6" s="155"/>
    </row>
    <row r="7" spans="1:14" ht="14.45" customHeight="1" x14ac:dyDescent="0.3">
      <c r="A7" s="262" t="s">
        <v>260</v>
      </c>
      <c r="B7" s="258"/>
      <c r="C7" s="258"/>
      <c r="D7" s="258"/>
      <c r="E7" s="258"/>
      <c r="F7" s="258"/>
      <c r="G7" s="258"/>
      <c r="H7" s="258"/>
      <c r="I7" s="258"/>
      <c r="J7" s="258"/>
      <c r="K7" s="258"/>
      <c r="L7" s="259"/>
      <c r="M7" s="155"/>
      <c r="N7" s="155"/>
    </row>
    <row r="9" spans="1:14" ht="82.5" x14ac:dyDescent="0.3">
      <c r="A9" s="155"/>
      <c r="B9" s="118" t="s">
        <v>261</v>
      </c>
      <c r="C9" s="90" t="s">
        <v>262</v>
      </c>
      <c r="D9" s="90" t="s">
        <v>263</v>
      </c>
      <c r="E9" s="90" t="s">
        <v>264</v>
      </c>
      <c r="F9" s="90" t="s">
        <v>265</v>
      </c>
      <c r="G9" s="90" t="s">
        <v>266</v>
      </c>
      <c r="H9" s="90" t="s">
        <v>267</v>
      </c>
      <c r="I9" s="90" t="s">
        <v>268</v>
      </c>
      <c r="J9" s="90" t="s">
        <v>269</v>
      </c>
      <c r="K9" s="90" t="s">
        <v>270</v>
      </c>
      <c r="L9" s="90" t="s">
        <v>271</v>
      </c>
      <c r="M9" s="155"/>
      <c r="N9" s="155"/>
    </row>
    <row r="10" spans="1:14" x14ac:dyDescent="0.3">
      <c r="A10" s="155"/>
      <c r="B10" s="123" t="s">
        <v>242</v>
      </c>
      <c r="C10" s="129">
        <f>+'Cuadro Subindicadores 2.4.1'!C$17</f>
        <v>15.071401189599094</v>
      </c>
      <c r="D10" s="130">
        <f>+'Cuadro Subindicadores 2.4.1'!F$17</f>
        <v>67.16034350219077</v>
      </c>
      <c r="E10" s="130">
        <f>+'Cuadro Subindicadores 2.4.1'!I$17</f>
        <v>1.0367559386754224</v>
      </c>
      <c r="F10" s="130">
        <f>+'Cuadro Subindicadores 2.4.1'!L$17</f>
        <v>9.835854512388055</v>
      </c>
      <c r="G10" s="130">
        <f>+'Cuadro Subindicadores 2.4.1'!O$17</f>
        <v>34.171615198421833</v>
      </c>
      <c r="H10" s="130">
        <f>+'Cuadro Subindicadores 2.4.1'!R$17</f>
        <v>21.379599025977651</v>
      </c>
      <c r="I10" s="130">
        <f>+'Cuadro Subindicadores 2.4.1'!U$17</f>
        <v>0.27284267309574184</v>
      </c>
      <c r="J10" s="130">
        <f>+'Cuadro Subindicadores 2.4.1'!X$17</f>
        <v>34.122279531217117</v>
      </c>
      <c r="K10" s="130">
        <f>+'Cuadro Subindicadores 2.4.1'!AA$17</f>
        <v>0</v>
      </c>
      <c r="L10" s="130">
        <f>+'Cuadro Subindicadores 2.4.1'!AD$17</f>
        <v>15.161860611670802</v>
      </c>
      <c r="M10" s="155"/>
      <c r="N10" s="155"/>
    </row>
    <row r="11" spans="1:14" x14ac:dyDescent="0.3">
      <c r="A11" s="155"/>
      <c r="B11" s="124" t="s">
        <v>243</v>
      </c>
      <c r="C11" s="129">
        <f>+'Cuadro Subindicadores 2.4.1'!D$17</f>
        <v>45.540994991375399</v>
      </c>
      <c r="D11" s="130">
        <f>+'Cuadro Subindicadores 2.4.1'!G$17</f>
        <v>29.577244429825523</v>
      </c>
      <c r="E11" s="130">
        <f>+'Cuadro Subindicadores 2.4.1'!J$17</f>
        <v>2.8401373047149234</v>
      </c>
      <c r="F11" s="130">
        <f>+'Cuadro Subindicadores 2.4.1'!M$17</f>
        <v>2.5734515598356569</v>
      </c>
      <c r="G11" s="130">
        <f>+'Cuadro Subindicadores 2.4.1'!P$17</f>
        <v>7.9649611806999925</v>
      </c>
      <c r="H11" s="130">
        <f>+'Cuadro Subindicadores 2.4.1'!S$17</f>
        <v>15.827657011418861</v>
      </c>
      <c r="I11" s="130">
        <f>+'Cuadro Subindicadores 2.4.1'!V$17</f>
        <v>51.125315242668592</v>
      </c>
      <c r="J11" s="130">
        <f>+'Cuadro Subindicadores 2.4.1'!Y$17</f>
        <v>4.8853897401359028</v>
      </c>
      <c r="K11" s="130">
        <f>+'Cuadro Subindicadores 2.4.1'!AB$17</f>
        <v>1.2131218816458498</v>
      </c>
      <c r="L11" s="130">
        <f>+'Cuadro Subindicadores 2.4.1'!AE$17</f>
        <v>19.41382897913412</v>
      </c>
      <c r="M11" s="155"/>
      <c r="N11" s="155"/>
    </row>
    <row r="12" spans="1:14" x14ac:dyDescent="0.3">
      <c r="A12" s="155"/>
      <c r="B12" s="125" t="s">
        <v>244</v>
      </c>
      <c r="C12" s="129">
        <f>+'Cuadro Subindicadores 2.4.1'!E$17</f>
        <v>39.387603819025493</v>
      </c>
      <c r="D12" s="130">
        <f>+'Cuadro Subindicadores 2.4.1'!H$17</f>
        <v>3.2624120679837221</v>
      </c>
      <c r="E12" s="130">
        <f>+'Cuadro Subindicadores 2.4.1'!K$17</f>
        <v>96.123106756609673</v>
      </c>
      <c r="F12" s="130">
        <f>+'Cuadro Subindicadores 2.4.1'!N$17</f>
        <v>87.590693927776286</v>
      </c>
      <c r="G12" s="130">
        <f>+'Cuadro Subindicadores 2.4.1'!Q$17</f>
        <v>57.863423620878173</v>
      </c>
      <c r="H12" s="130">
        <f>+'Cuadro Subindicadores 2.4.1'!T$17</f>
        <v>62.792743962603502</v>
      </c>
      <c r="I12" s="130">
        <f>+'Cuadro Subindicadores 2.4.1'!W$17</f>
        <v>48.60184208423567</v>
      </c>
      <c r="J12" s="130">
        <f>+'Cuadro Subindicadores 2.4.1'!Z$17</f>
        <v>60.992330728646984</v>
      </c>
      <c r="K12" s="130">
        <f>+'Cuadro Subindicadores 2.4.1'!AC$17</f>
        <v>98.786878118354167</v>
      </c>
      <c r="L12" s="130">
        <f>+'Cuadro Subindicadores 2.4.1'!AF$17</f>
        <v>65.424310409195087</v>
      </c>
      <c r="M12" s="155"/>
      <c r="N12" s="155"/>
    </row>
    <row r="40" spans="1:31" s="175" customFormat="1" ht="15.95" customHeight="1" x14ac:dyDescent="0.25">
      <c r="A40" s="173" t="s">
        <v>255</v>
      </c>
      <c r="B40" s="174"/>
      <c r="C40" s="162"/>
      <c r="D40" s="162"/>
      <c r="E40" s="162"/>
      <c r="F40" s="162"/>
      <c r="G40" s="162"/>
      <c r="H40" s="162"/>
      <c r="I40" s="162"/>
      <c r="J40" s="162"/>
      <c r="K40" s="162"/>
      <c r="L40" s="162"/>
      <c r="M40" s="172"/>
      <c r="N40" s="165"/>
      <c r="O40" s="165"/>
      <c r="P40" s="165"/>
      <c r="Q40" s="165"/>
      <c r="R40" s="165"/>
      <c r="S40" s="165"/>
      <c r="T40" s="165"/>
      <c r="U40" s="165"/>
      <c r="V40" s="165"/>
      <c r="W40" s="165"/>
      <c r="X40" s="165"/>
      <c r="Y40" s="165"/>
      <c r="Z40" s="165"/>
      <c r="AA40" s="165"/>
      <c r="AB40" s="165"/>
      <c r="AC40" s="165"/>
      <c r="AD40" s="165"/>
      <c r="AE40" s="165"/>
    </row>
    <row r="41" spans="1:31" s="175" customFormat="1" ht="15.95" customHeight="1" x14ac:dyDescent="0.25">
      <c r="A41" s="176" t="s">
        <v>256</v>
      </c>
      <c r="C41" s="165"/>
      <c r="D41" s="165"/>
      <c r="E41" s="165"/>
      <c r="F41" s="165"/>
      <c r="G41" s="165"/>
      <c r="H41" s="165"/>
      <c r="I41" s="165"/>
      <c r="J41" s="165"/>
      <c r="K41" s="165"/>
      <c r="L41" s="165"/>
      <c r="M41" s="172"/>
      <c r="N41" s="165"/>
      <c r="O41" s="165"/>
      <c r="P41" s="165"/>
      <c r="Q41" s="165"/>
      <c r="R41" s="165"/>
      <c r="S41" s="165"/>
      <c r="T41" s="165"/>
      <c r="U41" s="165"/>
      <c r="V41" s="165"/>
      <c r="W41" s="165"/>
      <c r="X41" s="165"/>
      <c r="Y41" s="165"/>
      <c r="Z41" s="165"/>
      <c r="AA41" s="165"/>
      <c r="AB41" s="165"/>
      <c r="AC41" s="165"/>
      <c r="AD41" s="165"/>
      <c r="AE41" s="165"/>
    </row>
    <row r="42" spans="1:31" s="175" customFormat="1" ht="15.95" customHeight="1" x14ac:dyDescent="0.25">
      <c r="A42" s="177" t="s">
        <v>67</v>
      </c>
      <c r="C42" s="165"/>
      <c r="D42" s="165"/>
      <c r="E42" s="165"/>
      <c r="F42" s="165"/>
      <c r="G42" s="165"/>
      <c r="H42" s="165"/>
      <c r="I42" s="165"/>
      <c r="J42" s="165"/>
      <c r="K42" s="165"/>
      <c r="L42" s="165"/>
      <c r="M42" s="172"/>
      <c r="N42" s="165"/>
      <c r="O42" s="165"/>
      <c r="P42" s="165"/>
      <c r="Q42" s="165"/>
      <c r="R42" s="165"/>
      <c r="S42" s="165"/>
      <c r="T42" s="165"/>
      <c r="U42" s="165"/>
      <c r="V42" s="165"/>
      <c r="W42" s="165"/>
      <c r="X42" s="165"/>
      <c r="Y42" s="165"/>
      <c r="Z42" s="165"/>
      <c r="AA42" s="165"/>
      <c r="AB42" s="165"/>
      <c r="AC42" s="165"/>
      <c r="AD42" s="165"/>
      <c r="AE42" s="165"/>
    </row>
    <row r="43" spans="1:31" s="181" customFormat="1" ht="15.95" customHeight="1" x14ac:dyDescent="0.25">
      <c r="A43" s="177" t="s">
        <v>258</v>
      </c>
      <c r="B43" s="180"/>
      <c r="M43" s="182"/>
    </row>
    <row r="44" spans="1:31" s="175" customFormat="1" ht="15.95" customHeight="1" x14ac:dyDescent="0.25">
      <c r="A44" s="178" t="s">
        <v>66</v>
      </c>
      <c r="B44" s="179"/>
      <c r="C44" s="170"/>
      <c r="D44" s="170"/>
      <c r="E44" s="170"/>
      <c r="F44" s="170"/>
      <c r="G44" s="170"/>
      <c r="H44" s="170"/>
      <c r="I44" s="170"/>
      <c r="J44" s="170"/>
      <c r="K44" s="170"/>
      <c r="L44" s="170"/>
      <c r="M44" s="172"/>
      <c r="N44" s="165"/>
      <c r="O44" s="165"/>
      <c r="P44" s="165"/>
      <c r="Q44" s="165"/>
      <c r="R44" s="165"/>
      <c r="S44" s="165"/>
      <c r="T44" s="165"/>
      <c r="U44" s="165"/>
      <c r="V44" s="165"/>
      <c r="W44" s="165"/>
      <c r="X44" s="165"/>
      <c r="Y44" s="165"/>
      <c r="Z44" s="165"/>
      <c r="AA44" s="165"/>
      <c r="AB44" s="165"/>
      <c r="AC44" s="165"/>
      <c r="AD44" s="165"/>
      <c r="AE44" s="165"/>
    </row>
    <row r="46" spans="1:31" s="168" customFormat="1" x14ac:dyDescent="0.3"/>
    <row r="47" spans="1:31" s="168" customFormat="1" x14ac:dyDescent="0.3"/>
    <row r="48" spans="1:31" s="168" customFormat="1" x14ac:dyDescent="0.3"/>
    <row r="49" s="168" customFormat="1" x14ac:dyDescent="0.3"/>
    <row r="50" s="168" customFormat="1" x14ac:dyDescent="0.3"/>
    <row r="51" s="168" customFormat="1" x14ac:dyDescent="0.3"/>
    <row r="52" s="168" customFormat="1" x14ac:dyDescent="0.3"/>
    <row r="53" s="168" customFormat="1" x14ac:dyDescent="0.3"/>
  </sheetData>
  <mergeCells count="5">
    <mergeCell ref="N1:N2"/>
    <mergeCell ref="A3:L4"/>
    <mergeCell ref="A5:L5"/>
    <mergeCell ref="A7:L7"/>
    <mergeCell ref="A6:L6"/>
  </mergeCells>
  <hyperlinks>
    <hyperlink ref="N1" location="Índice!A1" display="Índice!A1" xr:uid="{649D9158-3567-4F13-BC67-8B073CEAA6BC}"/>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Índice</vt:lpstr>
      <vt:lpstr>Metodología ENA</vt:lpstr>
      <vt:lpstr>Consideraciones Indicador 2.4.1</vt:lpstr>
      <vt:lpstr>Cuadro Subindicadores 2.4.1</vt:lpstr>
      <vt:lpstr>Nacional</vt:lpstr>
      <vt:lpstr>Antioquia</vt:lpstr>
      <vt:lpstr>Boyacá</vt:lpstr>
      <vt:lpstr>Caldas</vt:lpstr>
      <vt:lpstr>Cundinamarca</vt:lpstr>
      <vt:lpstr>Huila</vt:lpstr>
      <vt:lpstr>Norte Santander</vt:lpstr>
      <vt:lpstr>Quindío</vt:lpstr>
      <vt:lpstr>Risaralda</vt:lpstr>
      <vt:lpstr>Santander</vt:lpstr>
      <vt:lpstr>Tolima</vt:lpstr>
      <vt:lpstr>Atlántico</vt:lpstr>
      <vt:lpstr>Archipiélago San Andrés</vt:lpstr>
      <vt:lpstr>Bolívar</vt:lpstr>
      <vt:lpstr>Cesar</vt:lpstr>
      <vt:lpstr>Córdoba</vt:lpstr>
      <vt:lpstr>La Guajira</vt:lpstr>
      <vt:lpstr>Magdalena</vt:lpstr>
      <vt:lpstr>Sucre</vt:lpstr>
      <vt:lpstr>Cauca</vt:lpstr>
      <vt:lpstr>Nariño</vt:lpstr>
      <vt:lpstr>Valle Del Cauca</vt:lpstr>
      <vt:lpstr>Arauca</vt:lpstr>
      <vt:lpstr>Casanare</vt:lpstr>
      <vt:lpstr>Meta</vt:lpstr>
      <vt:lpstr>Vichada</vt:lpstr>
      <vt:lpstr>Caquetá</vt:lpstr>
      <vt:lpstr>Putumayo</vt:lpstr>
      <vt:lpstr>Mapas_por_Subindicador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Pilar Andrade Medina</cp:lastModifiedBy>
  <cp:revision/>
  <dcterms:created xsi:type="dcterms:W3CDTF">2025-11-12T13:30:32Z</dcterms:created>
  <dcterms:modified xsi:type="dcterms:W3CDTF">2025-12-23T22:10:05Z</dcterms:modified>
  <cp:category/>
  <cp:contentStatus/>
</cp:coreProperties>
</file>