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opandradem\Downloads\"/>
    </mc:Choice>
  </mc:AlternateContent>
  <xr:revisionPtr revIDLastSave="17" documentId="13_ncr:1_{C5FFC3FB-68D5-4B70-BA2E-373005F0598D}" xr6:coauthVersionLast="47" xr6:coauthVersionMax="47" xr10:uidLastSave="{8BBEF429-7E15-4924-A40F-1CF8DA6F6CE4}"/>
  <bookViews>
    <workbookView xWindow="-120" yWindow="-120" windowWidth="29040" windowHeight="15720" tabRatio="750" firstSheet="19" xr2:uid="{1D83516C-3981-4A26-86E7-1A3921F5FC8A}"/>
  </bookViews>
  <sheets>
    <sheet name="Índice" sheetId="18" r:id="rId1"/>
    <sheet name="Metodología" sheetId="53" r:id="rId2"/>
    <sheet name="Sub_ODS 12.3.1.a nacional" sheetId="10" r:id="rId3"/>
    <sheet name="Antioquia" sheetId="20" r:id="rId4"/>
    <sheet name="Boyacá" sheetId="21" r:id="rId5"/>
    <sheet name="Caldas" sheetId="22" r:id="rId6"/>
    <sheet name="Cundinamarca" sheetId="23" r:id="rId7"/>
    <sheet name="Huila" sheetId="24" r:id="rId8"/>
    <sheet name="Norte Santander" sheetId="26" r:id="rId9"/>
    <sheet name="Quindío" sheetId="28" r:id="rId10"/>
    <sheet name="Risaralda" sheetId="30" r:id="rId11"/>
    <sheet name="Santander" sheetId="32" r:id="rId12"/>
    <sheet name="Tolima" sheetId="33" r:id="rId13"/>
    <sheet name="Atlántico" sheetId="34" r:id="rId14"/>
    <sheet name="Archipiélago San Andrés" sheetId="35" r:id="rId15"/>
    <sheet name="Bolívar" sheetId="36" r:id="rId16"/>
    <sheet name="Cesar" sheetId="37" r:id="rId17"/>
    <sheet name="Córdoba" sheetId="38" r:id="rId18"/>
    <sheet name="La Guajira" sheetId="39" r:id="rId19"/>
    <sheet name="Magdalena" sheetId="40" r:id="rId20"/>
    <sheet name="Sucre" sheetId="42" r:id="rId21"/>
    <sheet name="Cauca" sheetId="43" r:id="rId22"/>
    <sheet name="Nariño" sheetId="44" r:id="rId23"/>
    <sheet name="Valle Del Cauca" sheetId="45" r:id="rId24"/>
    <sheet name="Arauca" sheetId="46" r:id="rId25"/>
    <sheet name="Casanare" sheetId="48" r:id="rId26"/>
    <sheet name="Meta" sheetId="49" r:id="rId27"/>
    <sheet name="Vichada" sheetId="50" r:id="rId28"/>
    <sheet name="Amazonas" sheetId="54" r:id="rId29"/>
    <sheet name="Caquetá" sheetId="51" r:id="rId30"/>
    <sheet name="Guainía" sheetId="55" r:id="rId31"/>
    <sheet name="Guaviare" sheetId="56" r:id="rId32"/>
    <sheet name="Putumayo" sheetId="52" r:id="rId33"/>
    <sheet name="Vaupés" sheetId="57" r:id="rId34"/>
  </sheets>
  <definedNames>
    <definedName name="salida">#REF!</definedName>
    <definedName name="Salida_P">#REF!</definedName>
    <definedName name="salida_Pi">#REF!</definedName>
    <definedName name="Salida_Pir">#REF!</definedName>
    <definedName name="salida_PIRAMI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2" i="57" l="1"/>
  <c r="J25" i="57"/>
  <c r="J12" i="57"/>
  <c r="K70" i="56"/>
  <c r="K69" i="56"/>
  <c r="K68" i="56"/>
  <c r="K67" i="56"/>
  <c r="K66" i="56"/>
  <c r="K65" i="56"/>
  <c r="K64" i="56"/>
  <c r="K63" i="56"/>
  <c r="K62" i="56"/>
  <c r="K61" i="56"/>
  <c r="K60" i="56"/>
  <c r="K59" i="56"/>
  <c r="K58" i="56"/>
  <c r="K57" i="56"/>
  <c r="K56" i="56"/>
  <c r="K55" i="56"/>
  <c r="K54" i="56"/>
  <c r="K53" i="56"/>
  <c r="K52" i="56"/>
  <c r="K51" i="56"/>
  <c r="K50" i="56"/>
  <c r="K49" i="56"/>
  <c r="K48" i="56"/>
  <c r="K47" i="56"/>
  <c r="K46" i="56"/>
  <c r="K45" i="56"/>
  <c r="K44" i="56"/>
  <c r="K43" i="56"/>
  <c r="K42" i="56"/>
  <c r="K41" i="56"/>
  <c r="K40" i="56"/>
  <c r="K39" i="56"/>
  <c r="K38" i="56"/>
  <c r="K37" i="56"/>
  <c r="K36" i="56"/>
  <c r="K35" i="56"/>
  <c r="K34" i="56"/>
  <c r="K33" i="56"/>
  <c r="K32" i="56"/>
  <c r="K31" i="56"/>
  <c r="K30" i="56"/>
  <c r="K29" i="56"/>
  <c r="K28" i="56"/>
  <c r="K27" i="56"/>
  <c r="K26" i="56"/>
  <c r="K25" i="56"/>
  <c r="K24" i="56"/>
  <c r="K23" i="56"/>
  <c r="K22" i="56"/>
  <c r="K21" i="56"/>
  <c r="K20" i="56"/>
  <c r="K19" i="56"/>
  <c r="K18" i="56"/>
  <c r="K17" i="56"/>
  <c r="K16" i="56"/>
  <c r="K15" i="56"/>
  <c r="K14" i="56"/>
  <c r="K13" i="56"/>
  <c r="J13" i="56"/>
  <c r="J14" i="56"/>
  <c r="J17" i="56"/>
  <c r="J18" i="56"/>
  <c r="J25" i="56"/>
  <c r="J26" i="56"/>
  <c r="J27" i="56"/>
  <c r="J32" i="56"/>
  <c r="J35" i="56"/>
  <c r="J38" i="56"/>
  <c r="J41" i="56"/>
  <c r="J53" i="56"/>
  <c r="J58" i="56"/>
  <c r="J60" i="56"/>
  <c r="J62" i="56"/>
  <c r="J65" i="56"/>
  <c r="J66" i="56"/>
  <c r="J68" i="56"/>
  <c r="J70" i="56"/>
  <c r="J12" i="56"/>
  <c r="J38" i="55"/>
  <c r="J26" i="55"/>
  <c r="J25" i="55"/>
  <c r="J12" i="55"/>
  <c r="J13" i="54"/>
  <c r="J14" i="54"/>
  <c r="J18" i="54"/>
  <c r="J25" i="54"/>
  <c r="J26" i="54"/>
  <c r="J38" i="54"/>
  <c r="J12" i="54"/>
  <c r="K70" i="35"/>
  <c r="K69" i="35"/>
  <c r="K68" i="35"/>
  <c r="K67" i="35"/>
  <c r="K66" i="35"/>
  <c r="K65" i="35"/>
  <c r="K64" i="35"/>
  <c r="K63" i="35"/>
  <c r="K62" i="35"/>
  <c r="K61" i="35"/>
  <c r="J61" i="35"/>
  <c r="K60" i="35"/>
  <c r="J60" i="35"/>
  <c r="K59" i="35"/>
  <c r="K58" i="35"/>
  <c r="J58" i="35"/>
  <c r="K57" i="35"/>
  <c r="K56" i="35"/>
  <c r="K55" i="35"/>
  <c r="K54" i="35"/>
  <c r="K53" i="35"/>
  <c r="J53" i="35"/>
  <c r="K52" i="35"/>
  <c r="K51" i="35"/>
  <c r="K50" i="35"/>
  <c r="K49" i="35"/>
  <c r="K48" i="35"/>
  <c r="J48" i="35"/>
  <c r="K47" i="35"/>
  <c r="K46" i="35"/>
  <c r="K45" i="35"/>
  <c r="K44" i="35"/>
  <c r="K43" i="35"/>
  <c r="K42" i="35"/>
  <c r="J42" i="35"/>
  <c r="K41" i="35"/>
  <c r="K40" i="35"/>
  <c r="K39" i="35"/>
  <c r="K38" i="35"/>
  <c r="J38" i="35"/>
  <c r="K37" i="35"/>
  <c r="K36" i="35"/>
  <c r="K35" i="35"/>
  <c r="K34" i="35"/>
  <c r="K33" i="35"/>
  <c r="K32" i="35"/>
  <c r="K31" i="35"/>
  <c r="K30" i="35"/>
  <c r="K29" i="35"/>
  <c r="K28" i="35"/>
  <c r="K27" i="35"/>
  <c r="K26" i="35"/>
  <c r="J26" i="35"/>
  <c r="K25" i="35"/>
  <c r="J25" i="35"/>
  <c r="K24" i="35"/>
  <c r="K23" i="35"/>
  <c r="K22" i="35"/>
  <c r="K21" i="35"/>
  <c r="K20" i="35"/>
  <c r="K19" i="35"/>
  <c r="K18" i="35"/>
  <c r="K17" i="35"/>
  <c r="K16" i="35"/>
  <c r="K15" i="35"/>
  <c r="K14" i="35"/>
  <c r="K13" i="35"/>
  <c r="J12" i="35"/>
  <c r="J15" i="52"/>
  <c r="J17" i="52"/>
  <c r="J18" i="52"/>
  <c r="J21" i="52"/>
  <c r="J22" i="52"/>
  <c r="J23" i="52"/>
  <c r="J24" i="52"/>
  <c r="J25" i="52"/>
  <c r="J26" i="52"/>
  <c r="J27" i="52"/>
  <c r="J28" i="52"/>
  <c r="J31" i="52"/>
  <c r="J34" i="52"/>
  <c r="J35" i="52"/>
  <c r="J37" i="52"/>
  <c r="J38" i="52"/>
  <c r="J39" i="52"/>
  <c r="J41" i="52"/>
  <c r="J42" i="52"/>
  <c r="J45" i="52"/>
  <c r="J46" i="52"/>
  <c r="J49" i="52"/>
  <c r="J52" i="52"/>
  <c r="J53" i="52"/>
  <c r="J58" i="52"/>
  <c r="J60" i="52"/>
  <c r="J62" i="52"/>
  <c r="J65" i="52"/>
  <c r="J66" i="52"/>
  <c r="J67" i="52"/>
  <c r="J68" i="52"/>
  <c r="J70" i="52"/>
  <c r="K70" i="52"/>
  <c r="K69" i="52"/>
  <c r="K68" i="52"/>
  <c r="K67" i="52"/>
  <c r="K66" i="52"/>
  <c r="K65" i="52"/>
  <c r="K64" i="52"/>
  <c r="K63" i="52"/>
  <c r="K62" i="52"/>
  <c r="K61" i="52"/>
  <c r="K60" i="52"/>
  <c r="K59" i="52"/>
  <c r="K58" i="52"/>
  <c r="K57" i="52"/>
  <c r="K56" i="52"/>
  <c r="K55" i="52"/>
  <c r="K54" i="52"/>
  <c r="K53" i="52"/>
  <c r="K52" i="52"/>
  <c r="K51" i="52"/>
  <c r="K50" i="52"/>
  <c r="K49" i="52"/>
  <c r="K48" i="52"/>
  <c r="K47" i="52"/>
  <c r="K46" i="52"/>
  <c r="K45" i="52"/>
  <c r="K44" i="52"/>
  <c r="K43" i="52"/>
  <c r="K42" i="52"/>
  <c r="K41" i="52"/>
  <c r="K40" i="52"/>
  <c r="K39" i="52"/>
  <c r="K38" i="52"/>
  <c r="K37" i="52"/>
  <c r="K36" i="52"/>
  <c r="K35" i="52"/>
  <c r="K34" i="52"/>
  <c r="K33" i="52"/>
  <c r="K32" i="52"/>
  <c r="K31" i="52"/>
  <c r="K30" i="52"/>
  <c r="K29" i="52"/>
  <c r="K28" i="52"/>
  <c r="K27" i="52"/>
  <c r="K26" i="52"/>
  <c r="K25" i="52"/>
  <c r="K24" i="52"/>
  <c r="K23" i="52"/>
  <c r="K22" i="52"/>
  <c r="K21" i="52"/>
  <c r="K20" i="52"/>
  <c r="K19" i="52"/>
  <c r="K18" i="52"/>
  <c r="K17" i="52"/>
  <c r="K16" i="52"/>
  <c r="K15" i="52"/>
  <c r="K14" i="52"/>
  <c r="J14" i="52"/>
  <c r="K13" i="52"/>
  <c r="J13" i="52"/>
  <c r="J12" i="52"/>
  <c r="K16" i="51"/>
  <c r="J15" i="48"/>
  <c r="J17" i="48"/>
  <c r="J18" i="48"/>
  <c r="J21" i="48"/>
  <c r="J23" i="48"/>
  <c r="J25" i="48"/>
  <c r="J26" i="48"/>
  <c r="J27" i="48"/>
  <c r="J28" i="48"/>
  <c r="J31" i="48"/>
  <c r="J32" i="48"/>
  <c r="J35" i="48"/>
  <c r="J38" i="48"/>
  <c r="J41" i="48"/>
  <c r="J42" i="48"/>
  <c r="J48" i="48"/>
  <c r="J53" i="48"/>
  <c r="J54" i="48"/>
  <c r="J55" i="48"/>
  <c r="J58" i="48"/>
  <c r="J60" i="48"/>
  <c r="J62" i="48"/>
  <c r="J65" i="48"/>
  <c r="J66" i="48"/>
  <c r="J67" i="48"/>
  <c r="J68" i="48"/>
  <c r="J70" i="48"/>
  <c r="K70" i="48"/>
  <c r="K69" i="48"/>
  <c r="K68" i="48"/>
  <c r="K67" i="48"/>
  <c r="K66" i="48"/>
  <c r="K65" i="48"/>
  <c r="K64" i="48"/>
  <c r="K63" i="48"/>
  <c r="K62" i="48"/>
  <c r="K61" i="48"/>
  <c r="K60" i="48"/>
  <c r="K59" i="48"/>
  <c r="K58" i="48"/>
  <c r="K57" i="48"/>
  <c r="K56" i="48"/>
  <c r="K55" i="48"/>
  <c r="K54" i="48"/>
  <c r="K53" i="48"/>
  <c r="K52" i="48"/>
  <c r="K51" i="48"/>
  <c r="K50" i="48"/>
  <c r="K49" i="48"/>
  <c r="K48" i="48"/>
  <c r="K47" i="48"/>
  <c r="K46" i="48"/>
  <c r="K45" i="48"/>
  <c r="K44" i="48"/>
  <c r="K43" i="48"/>
  <c r="K42" i="48"/>
  <c r="K41" i="48"/>
  <c r="K40" i="48"/>
  <c r="K39" i="48"/>
  <c r="K38" i="48"/>
  <c r="K37" i="48"/>
  <c r="K36" i="48"/>
  <c r="K35" i="48"/>
  <c r="K34" i="48"/>
  <c r="K33" i="48"/>
  <c r="K32" i="48"/>
  <c r="K31" i="48"/>
  <c r="K30" i="48"/>
  <c r="K29" i="48"/>
  <c r="K28" i="48"/>
  <c r="K27" i="48"/>
  <c r="K26" i="48"/>
  <c r="K25" i="48"/>
  <c r="K24" i="48"/>
  <c r="K23" i="48"/>
  <c r="K22" i="48"/>
  <c r="K21" i="48"/>
  <c r="K20" i="48"/>
  <c r="K19" i="48"/>
  <c r="K18" i="48"/>
  <c r="K17" i="48"/>
  <c r="K16" i="48"/>
  <c r="K15" i="48"/>
  <c r="K14" i="48"/>
  <c r="J14" i="48"/>
  <c r="K13" i="48"/>
  <c r="J13" i="48"/>
  <c r="J12" i="48"/>
  <c r="J15" i="46"/>
  <c r="J17" i="46"/>
  <c r="J25" i="46"/>
  <c r="J26" i="46"/>
  <c r="J31" i="46"/>
  <c r="J35" i="46"/>
  <c r="J38" i="46"/>
  <c r="J41" i="46"/>
  <c r="J53" i="46"/>
  <c r="J58" i="46"/>
  <c r="J60" i="46"/>
  <c r="J62" i="46"/>
  <c r="J65" i="46"/>
  <c r="J66" i="46"/>
  <c r="J68" i="46"/>
  <c r="J70" i="46"/>
  <c r="K70" i="46"/>
  <c r="K69" i="46"/>
  <c r="K68" i="46"/>
  <c r="K67" i="46"/>
  <c r="K66" i="46"/>
  <c r="K65" i="46"/>
  <c r="K64" i="46"/>
  <c r="K63" i="46"/>
  <c r="K62" i="46"/>
  <c r="K61" i="46"/>
  <c r="K60" i="46"/>
  <c r="K59" i="46"/>
  <c r="K58" i="46"/>
  <c r="K57" i="46"/>
  <c r="K56" i="46"/>
  <c r="K55" i="46"/>
  <c r="K54" i="46"/>
  <c r="K53" i="46"/>
  <c r="K52" i="46"/>
  <c r="K51" i="46"/>
  <c r="K50" i="46"/>
  <c r="K49" i="46"/>
  <c r="K48" i="46"/>
  <c r="K47" i="46"/>
  <c r="K46" i="46"/>
  <c r="K45" i="46"/>
  <c r="K44" i="46"/>
  <c r="K43" i="46"/>
  <c r="K42" i="46"/>
  <c r="K41" i="46"/>
  <c r="K40" i="46"/>
  <c r="K39" i="46"/>
  <c r="K38" i="46"/>
  <c r="K37" i="46"/>
  <c r="K36" i="46"/>
  <c r="K35" i="46"/>
  <c r="K34" i="46"/>
  <c r="K33" i="46"/>
  <c r="K32" i="46"/>
  <c r="K31" i="46"/>
  <c r="K30" i="46"/>
  <c r="K29" i="46"/>
  <c r="K28" i="46"/>
  <c r="K27" i="46"/>
  <c r="K26" i="46"/>
  <c r="K25" i="46"/>
  <c r="K24" i="46"/>
  <c r="K23" i="46"/>
  <c r="K22" i="46"/>
  <c r="K21" i="46"/>
  <c r="K20" i="46"/>
  <c r="K19" i="46"/>
  <c r="K18" i="46"/>
  <c r="K17" i="46"/>
  <c r="K16" i="46"/>
  <c r="K15" i="46"/>
  <c r="K14" i="46"/>
  <c r="J14" i="46"/>
  <c r="K13" i="46"/>
  <c r="J13" i="46"/>
  <c r="J12" i="46"/>
  <c r="J15" i="45"/>
  <c r="J17" i="45"/>
  <c r="J18" i="45"/>
  <c r="J21" i="45"/>
  <c r="J22" i="45"/>
  <c r="J23" i="45"/>
  <c r="J24" i="45"/>
  <c r="J25" i="45"/>
  <c r="J26" i="45"/>
  <c r="J27" i="45"/>
  <c r="J28" i="45"/>
  <c r="J31" i="45"/>
  <c r="J32" i="45"/>
  <c r="J33" i="45"/>
  <c r="J34" i="45"/>
  <c r="J35" i="45"/>
  <c r="J37" i="45"/>
  <c r="J38" i="45"/>
  <c r="J40" i="45"/>
  <c r="J41" i="45"/>
  <c r="J42" i="45"/>
  <c r="J45" i="45"/>
  <c r="J48" i="45"/>
  <c r="J49" i="45"/>
  <c r="J52" i="45"/>
  <c r="J53" i="45"/>
  <c r="J54" i="45"/>
  <c r="J56" i="45"/>
  <c r="J57" i="45"/>
  <c r="J58" i="45"/>
  <c r="J59" i="45"/>
  <c r="J60" i="45"/>
  <c r="J62" i="45"/>
  <c r="J65" i="45"/>
  <c r="J66" i="45"/>
  <c r="J67" i="45"/>
  <c r="J68" i="45"/>
  <c r="J69" i="45"/>
  <c r="J70" i="45"/>
  <c r="K70" i="45"/>
  <c r="K69" i="45"/>
  <c r="K68" i="45"/>
  <c r="K67" i="45"/>
  <c r="K66" i="45"/>
  <c r="K65" i="45"/>
  <c r="K64" i="45"/>
  <c r="K63" i="45"/>
  <c r="K62" i="45"/>
  <c r="K61" i="45"/>
  <c r="K60" i="45"/>
  <c r="K59" i="45"/>
  <c r="K58" i="45"/>
  <c r="K57" i="45"/>
  <c r="K56" i="45"/>
  <c r="K55" i="45"/>
  <c r="K54" i="45"/>
  <c r="K53" i="45"/>
  <c r="K52" i="45"/>
  <c r="K51" i="45"/>
  <c r="K50" i="45"/>
  <c r="K49" i="45"/>
  <c r="K48" i="45"/>
  <c r="K47" i="45"/>
  <c r="K46" i="45"/>
  <c r="K45" i="45"/>
  <c r="K44" i="45"/>
  <c r="K43" i="45"/>
  <c r="K42" i="45"/>
  <c r="K41" i="45"/>
  <c r="K40" i="45"/>
  <c r="K39" i="45"/>
  <c r="K38" i="45"/>
  <c r="K37" i="45"/>
  <c r="K36" i="45"/>
  <c r="K35" i="45"/>
  <c r="K34" i="45"/>
  <c r="K33" i="45"/>
  <c r="K32" i="45"/>
  <c r="K31" i="45"/>
  <c r="K30" i="45"/>
  <c r="K29" i="45"/>
  <c r="K28" i="45"/>
  <c r="K27" i="45"/>
  <c r="K26" i="45"/>
  <c r="K25" i="45"/>
  <c r="K24" i="45"/>
  <c r="K23" i="45"/>
  <c r="K22" i="45"/>
  <c r="K21" i="45"/>
  <c r="K20" i="45"/>
  <c r="K19" i="45"/>
  <c r="K18" i="45"/>
  <c r="K17" i="45"/>
  <c r="K16" i="45"/>
  <c r="K15" i="45"/>
  <c r="K14" i="45"/>
  <c r="J14" i="45"/>
  <c r="K13" i="45"/>
  <c r="J13" i="45"/>
  <c r="J12" i="45"/>
  <c r="K70" i="33"/>
  <c r="K69" i="33"/>
  <c r="K68" i="33"/>
  <c r="K67" i="33"/>
  <c r="K66" i="33"/>
  <c r="K65" i="33"/>
  <c r="K64" i="33"/>
  <c r="K63" i="33"/>
  <c r="K62" i="33"/>
  <c r="K61" i="33"/>
  <c r="K60" i="33"/>
  <c r="K59" i="33"/>
  <c r="K58" i="33"/>
  <c r="K57" i="33"/>
  <c r="K56" i="33"/>
  <c r="K55" i="33"/>
  <c r="K54" i="33"/>
  <c r="K53" i="33"/>
  <c r="K52" i="33"/>
  <c r="K51" i="33"/>
  <c r="K50" i="33"/>
  <c r="K49" i="33"/>
  <c r="K48" i="33"/>
  <c r="K47" i="33"/>
  <c r="K46" i="33"/>
  <c r="K45" i="33"/>
  <c r="K44" i="33"/>
  <c r="K43" i="33"/>
  <c r="K42" i="33"/>
  <c r="K41" i="33"/>
  <c r="K40" i="33"/>
  <c r="K39" i="33"/>
  <c r="K38" i="33"/>
  <c r="K37" i="33"/>
  <c r="K36" i="33"/>
  <c r="K35" i="33"/>
  <c r="K34" i="33"/>
  <c r="K33" i="33"/>
  <c r="K32" i="33"/>
  <c r="K31" i="33"/>
  <c r="K30" i="33"/>
  <c r="K29" i="33"/>
  <c r="K28" i="33"/>
  <c r="K27" i="33"/>
  <c r="K26" i="33"/>
  <c r="K25" i="33"/>
  <c r="K24" i="33"/>
  <c r="K23" i="33"/>
  <c r="K22" i="33"/>
  <c r="K21" i="33"/>
  <c r="K20" i="33"/>
  <c r="K19" i="33"/>
  <c r="K18" i="33"/>
  <c r="K17" i="33"/>
  <c r="K16" i="33"/>
  <c r="K15" i="33"/>
  <c r="K14" i="33"/>
  <c r="K13" i="33"/>
  <c r="J15" i="33"/>
  <c r="J17" i="33"/>
  <c r="J18" i="33"/>
  <c r="J21" i="33"/>
  <c r="J22" i="33"/>
  <c r="J23" i="33"/>
  <c r="J24" i="33"/>
  <c r="J25" i="33"/>
  <c r="J26" i="33"/>
  <c r="J27" i="33"/>
  <c r="J28" i="33"/>
  <c r="J31" i="33"/>
  <c r="J32" i="33"/>
  <c r="J33" i="33"/>
  <c r="J34" i="33"/>
  <c r="J35" i="33"/>
  <c r="J37" i="33"/>
  <c r="J38" i="33"/>
  <c r="J41" i="33"/>
  <c r="J42" i="33"/>
  <c r="J45" i="33"/>
  <c r="J46" i="33"/>
  <c r="J48" i="33"/>
  <c r="J49" i="33"/>
  <c r="J53" i="33"/>
  <c r="J54" i="33"/>
  <c r="J55" i="33"/>
  <c r="J56" i="33"/>
  <c r="J58" i="33"/>
  <c r="J59" i="33"/>
  <c r="J60" i="33"/>
  <c r="J62" i="33"/>
  <c r="J63" i="33"/>
  <c r="J64" i="33"/>
  <c r="J65" i="33"/>
  <c r="J66" i="33"/>
  <c r="J67" i="33"/>
  <c r="J68" i="33"/>
  <c r="J70" i="33"/>
  <c r="J14" i="33"/>
  <c r="J13" i="33"/>
  <c r="J12" i="33"/>
  <c r="J15" i="42"/>
  <c r="J17" i="42"/>
  <c r="J18" i="42"/>
  <c r="J20" i="42"/>
  <c r="J21" i="42"/>
  <c r="J23" i="42"/>
  <c r="J25" i="42"/>
  <c r="J26" i="42"/>
  <c r="J28" i="42"/>
  <c r="J31" i="42"/>
  <c r="J34" i="42"/>
  <c r="J38" i="42"/>
  <c r="J41" i="42"/>
  <c r="J42" i="42"/>
  <c r="J48" i="42"/>
  <c r="J52" i="42"/>
  <c r="J53" i="42"/>
  <c r="J54" i="42"/>
  <c r="J55" i="42"/>
  <c r="J57" i="42"/>
  <c r="J58" i="42"/>
  <c r="J59" i="42"/>
  <c r="J60" i="42"/>
  <c r="J61" i="42"/>
  <c r="J62" i="42"/>
  <c r="J65" i="42"/>
  <c r="J66" i="42"/>
  <c r="J68" i="42"/>
  <c r="J70" i="42"/>
  <c r="K70" i="42"/>
  <c r="K69" i="42"/>
  <c r="K68" i="42"/>
  <c r="K67" i="42"/>
  <c r="K66" i="42"/>
  <c r="K65" i="42"/>
  <c r="K64" i="42"/>
  <c r="K63" i="42"/>
  <c r="K62" i="42"/>
  <c r="K61" i="42"/>
  <c r="K60" i="42"/>
  <c r="K59" i="42"/>
  <c r="K58" i="42"/>
  <c r="K57" i="42"/>
  <c r="K56" i="42"/>
  <c r="K55" i="42"/>
  <c r="K54" i="42"/>
  <c r="K53" i="42"/>
  <c r="K52" i="42"/>
  <c r="K51" i="42"/>
  <c r="K50" i="42"/>
  <c r="K49" i="42"/>
  <c r="K48" i="42"/>
  <c r="K47" i="42"/>
  <c r="K46" i="42"/>
  <c r="K45" i="42"/>
  <c r="K44" i="42"/>
  <c r="K43" i="42"/>
  <c r="K42" i="42"/>
  <c r="K41" i="42"/>
  <c r="K40" i="42"/>
  <c r="K39" i="42"/>
  <c r="K38" i="42"/>
  <c r="K37" i="42"/>
  <c r="K36" i="42"/>
  <c r="K35" i="42"/>
  <c r="K34" i="42"/>
  <c r="K33" i="42"/>
  <c r="K32" i="42"/>
  <c r="K31" i="42"/>
  <c r="K30" i="42"/>
  <c r="K29" i="42"/>
  <c r="K28" i="42"/>
  <c r="K27" i="42"/>
  <c r="K26" i="42"/>
  <c r="K25" i="42"/>
  <c r="K24" i="42"/>
  <c r="K23" i="42"/>
  <c r="K22" i="42"/>
  <c r="K21" i="42"/>
  <c r="K20" i="42"/>
  <c r="K19" i="42"/>
  <c r="K18" i="42"/>
  <c r="K17" i="42"/>
  <c r="K16" i="42"/>
  <c r="K15" i="42"/>
  <c r="K14" i="42"/>
  <c r="K13" i="42"/>
  <c r="J14" i="42"/>
  <c r="J13" i="42"/>
  <c r="J12" i="42"/>
  <c r="J15" i="32"/>
  <c r="J17" i="32"/>
  <c r="J18" i="32"/>
  <c r="J19" i="32"/>
  <c r="J21" i="32"/>
  <c r="J22" i="32"/>
  <c r="J23" i="32"/>
  <c r="J24" i="32"/>
  <c r="J25" i="32"/>
  <c r="J26" i="32"/>
  <c r="J27" i="32"/>
  <c r="J28" i="32"/>
  <c r="J29" i="32"/>
  <c r="J31" i="32"/>
  <c r="J32" i="32"/>
  <c r="J33" i="32"/>
  <c r="J34" i="32"/>
  <c r="J35" i="32"/>
  <c r="J37" i="32"/>
  <c r="J38" i="32"/>
  <c r="J41" i="32"/>
  <c r="J42" i="32"/>
  <c r="J43" i="32"/>
  <c r="J44" i="32"/>
  <c r="J45" i="32"/>
  <c r="J48" i="32"/>
  <c r="J49" i="32"/>
  <c r="J52" i="32"/>
  <c r="J53" i="32"/>
  <c r="J54" i="32"/>
  <c r="J55" i="32"/>
  <c r="J58" i="32"/>
  <c r="J59" i="32"/>
  <c r="J60" i="32"/>
  <c r="J62" i="32"/>
  <c r="J65" i="32"/>
  <c r="J66" i="32"/>
  <c r="J67" i="32"/>
  <c r="J68" i="32"/>
  <c r="J70" i="32"/>
  <c r="K70" i="32"/>
  <c r="K69" i="32"/>
  <c r="K68" i="32"/>
  <c r="K67" i="32"/>
  <c r="K66" i="32"/>
  <c r="K65" i="32"/>
  <c r="K64" i="32"/>
  <c r="K63" i="32"/>
  <c r="K62" i="32"/>
  <c r="K61" i="32"/>
  <c r="K60" i="32"/>
  <c r="K59" i="32"/>
  <c r="K58" i="32"/>
  <c r="K57" i="32"/>
  <c r="K56" i="32"/>
  <c r="K55" i="32"/>
  <c r="K54" i="32"/>
  <c r="K53" i="32"/>
  <c r="K52" i="32"/>
  <c r="K51" i="32"/>
  <c r="K50" i="32"/>
  <c r="K49" i="32"/>
  <c r="K48" i="32"/>
  <c r="K47" i="32"/>
  <c r="K46" i="32"/>
  <c r="K45" i="32"/>
  <c r="K44" i="32"/>
  <c r="K43" i="32"/>
  <c r="K42" i="32"/>
  <c r="K41" i="32"/>
  <c r="K40" i="32"/>
  <c r="K39" i="32"/>
  <c r="K38" i="32"/>
  <c r="K37" i="32"/>
  <c r="K36" i="32"/>
  <c r="K35" i="32"/>
  <c r="K34" i="32"/>
  <c r="K33" i="32"/>
  <c r="K32" i="32"/>
  <c r="K31" i="32"/>
  <c r="K30" i="32"/>
  <c r="K29" i="32"/>
  <c r="K28" i="32"/>
  <c r="K27" i="32"/>
  <c r="K26" i="32"/>
  <c r="K25" i="32"/>
  <c r="K24" i="32"/>
  <c r="K23" i="32"/>
  <c r="K22" i="32"/>
  <c r="K21" i="32"/>
  <c r="K20" i="32"/>
  <c r="K19" i="32"/>
  <c r="K18" i="32"/>
  <c r="K17" i="32"/>
  <c r="K16" i="32"/>
  <c r="K15" i="32"/>
  <c r="K14" i="32"/>
  <c r="J14" i="32"/>
  <c r="K13" i="32"/>
  <c r="J13" i="32"/>
  <c r="J12" i="32"/>
  <c r="J17" i="30"/>
  <c r="J18" i="30"/>
  <c r="J21" i="30"/>
  <c r="J23" i="30"/>
  <c r="J24" i="30"/>
  <c r="J25" i="30"/>
  <c r="J26" i="30"/>
  <c r="J27" i="30"/>
  <c r="J28" i="30"/>
  <c r="J31" i="30"/>
  <c r="J32" i="30"/>
  <c r="J34" i="30"/>
  <c r="J35" i="30"/>
  <c r="J38" i="30"/>
  <c r="J41" i="30"/>
  <c r="J42" i="30"/>
  <c r="J44" i="30"/>
  <c r="J45" i="30"/>
  <c r="J48" i="30"/>
  <c r="J49" i="30"/>
  <c r="J53" i="30"/>
  <c r="J54" i="30"/>
  <c r="J56" i="30"/>
  <c r="J58" i="30"/>
  <c r="J60" i="30"/>
  <c r="J62" i="30"/>
  <c r="J63" i="30"/>
  <c r="J64" i="30"/>
  <c r="J65" i="30"/>
  <c r="J66" i="30"/>
  <c r="J67" i="30"/>
  <c r="J68" i="30"/>
  <c r="J69" i="30"/>
  <c r="J70" i="30"/>
  <c r="K70" i="30"/>
  <c r="K69" i="30"/>
  <c r="K68" i="30"/>
  <c r="K67" i="30"/>
  <c r="K66" i="30"/>
  <c r="K65" i="30"/>
  <c r="K64" i="30"/>
  <c r="K63" i="30"/>
  <c r="K62" i="30"/>
  <c r="K61" i="30"/>
  <c r="K60" i="30"/>
  <c r="K59" i="30"/>
  <c r="K58" i="30"/>
  <c r="K57" i="30"/>
  <c r="K56" i="30"/>
  <c r="K55" i="30"/>
  <c r="K54" i="30"/>
  <c r="K53" i="30"/>
  <c r="K52" i="30"/>
  <c r="K51" i="30"/>
  <c r="K50" i="30"/>
  <c r="K49" i="30"/>
  <c r="K48" i="30"/>
  <c r="K47" i="30"/>
  <c r="K46" i="30"/>
  <c r="K45" i="30"/>
  <c r="K44" i="30"/>
  <c r="K43" i="30"/>
  <c r="K42" i="30"/>
  <c r="K41" i="30"/>
  <c r="K40" i="30"/>
  <c r="K39" i="30"/>
  <c r="K38" i="30"/>
  <c r="K37" i="30"/>
  <c r="K36" i="30"/>
  <c r="K35" i="30"/>
  <c r="K34" i="30"/>
  <c r="K33" i="30"/>
  <c r="K32" i="30"/>
  <c r="K31" i="30"/>
  <c r="K30" i="30"/>
  <c r="K29" i="30"/>
  <c r="K28" i="30"/>
  <c r="K27" i="30"/>
  <c r="K26" i="30"/>
  <c r="K25" i="30"/>
  <c r="K24" i="30"/>
  <c r="K23" i="30"/>
  <c r="K22" i="30"/>
  <c r="K21" i="30"/>
  <c r="K20" i="30"/>
  <c r="K19" i="30"/>
  <c r="K18" i="30"/>
  <c r="K17" i="30"/>
  <c r="K16" i="30"/>
  <c r="K15" i="30"/>
  <c r="K14" i="30"/>
  <c r="K13" i="30"/>
  <c r="J14" i="30"/>
  <c r="J13" i="30"/>
  <c r="J12" i="30"/>
  <c r="J31" i="28"/>
  <c r="J32" i="28"/>
  <c r="J35" i="28"/>
  <c r="J38" i="28"/>
  <c r="J41" i="28"/>
  <c r="J42" i="28"/>
  <c r="J45" i="28"/>
  <c r="J48" i="28"/>
  <c r="J53" i="28"/>
  <c r="J58" i="28"/>
  <c r="J60" i="28"/>
  <c r="J62" i="28"/>
  <c r="J65" i="28"/>
  <c r="J66" i="28"/>
  <c r="J67" i="28"/>
  <c r="J68" i="28"/>
  <c r="J70" i="28"/>
  <c r="K70" i="28"/>
  <c r="K69" i="28"/>
  <c r="K68" i="28"/>
  <c r="K67" i="28"/>
  <c r="K66" i="28"/>
  <c r="K65" i="28"/>
  <c r="K64" i="28"/>
  <c r="K63" i="28"/>
  <c r="K62" i="28"/>
  <c r="K61" i="28"/>
  <c r="K60" i="28"/>
  <c r="K59" i="28"/>
  <c r="K58" i="28"/>
  <c r="K57" i="28"/>
  <c r="K56" i="28"/>
  <c r="K55" i="28"/>
  <c r="K54" i="28"/>
  <c r="K53" i="28"/>
  <c r="K52" i="28"/>
  <c r="K51" i="28"/>
  <c r="K50" i="28"/>
  <c r="K49" i="28"/>
  <c r="K48" i="28"/>
  <c r="K47" i="28"/>
  <c r="K46" i="28"/>
  <c r="K45" i="28"/>
  <c r="K44" i="28"/>
  <c r="K43" i="28"/>
  <c r="K42" i="28"/>
  <c r="K41" i="28"/>
  <c r="K40" i="28"/>
  <c r="K39" i="28"/>
  <c r="K38" i="28"/>
  <c r="K37" i="28"/>
  <c r="K36" i="28"/>
  <c r="K35" i="28"/>
  <c r="K34" i="28"/>
  <c r="K33" i="28"/>
  <c r="K32" i="28"/>
  <c r="K31" i="28"/>
  <c r="K30" i="28"/>
  <c r="K29" i="28"/>
  <c r="K28" i="28"/>
  <c r="K27" i="28"/>
  <c r="K26" i="28"/>
  <c r="K25" i="28"/>
  <c r="K24" i="28"/>
  <c r="K23" i="28"/>
  <c r="K22" i="28"/>
  <c r="K21" i="28"/>
  <c r="K20" i="28"/>
  <c r="K19" i="28"/>
  <c r="K18" i="28"/>
  <c r="K17" i="28"/>
  <c r="K16" i="28"/>
  <c r="K15" i="28"/>
  <c r="K14" i="28"/>
  <c r="K13" i="28"/>
  <c r="J28" i="28"/>
  <c r="J27" i="28"/>
  <c r="J26" i="28"/>
  <c r="J25" i="28"/>
  <c r="J24" i="28"/>
  <c r="J23" i="28"/>
  <c r="J21" i="28"/>
  <c r="J18" i="28"/>
  <c r="J17" i="28"/>
  <c r="J14" i="28"/>
  <c r="J13" i="28"/>
  <c r="J12" i="28"/>
  <c r="K70" i="26"/>
  <c r="K69" i="26"/>
  <c r="K68" i="26"/>
  <c r="K67" i="26"/>
  <c r="K66" i="26"/>
  <c r="K65" i="26"/>
  <c r="K64" i="26"/>
  <c r="K63" i="26"/>
  <c r="K62" i="26"/>
  <c r="K61" i="26"/>
  <c r="K60" i="26"/>
  <c r="K59" i="26"/>
  <c r="K58" i="26"/>
  <c r="K57" i="26"/>
  <c r="K56" i="26"/>
  <c r="K55" i="26"/>
  <c r="K54" i="26"/>
  <c r="K53" i="26"/>
  <c r="K52" i="26"/>
  <c r="K51" i="26"/>
  <c r="K50" i="26"/>
  <c r="K49" i="26"/>
  <c r="K48" i="26"/>
  <c r="K47" i="26"/>
  <c r="K46" i="26"/>
  <c r="K45" i="26"/>
  <c r="K44" i="26"/>
  <c r="K43" i="26"/>
  <c r="K42" i="26"/>
  <c r="K41" i="26"/>
  <c r="K40" i="26"/>
  <c r="K39" i="26"/>
  <c r="K38" i="26"/>
  <c r="K37" i="26"/>
  <c r="K36" i="26"/>
  <c r="K35" i="26"/>
  <c r="K34" i="26"/>
  <c r="K33" i="26"/>
  <c r="K32" i="26"/>
  <c r="K31" i="26"/>
  <c r="K30" i="26"/>
  <c r="K29" i="26"/>
  <c r="K28" i="26"/>
  <c r="K27" i="26"/>
  <c r="K26" i="26"/>
  <c r="K25" i="26"/>
  <c r="K24" i="26"/>
  <c r="K23" i="26"/>
  <c r="K22" i="26"/>
  <c r="K21" i="26"/>
  <c r="K20" i="26"/>
  <c r="K19" i="26"/>
  <c r="K18" i="26"/>
  <c r="K17" i="26"/>
  <c r="K16" i="26"/>
  <c r="K15" i="26"/>
  <c r="K14" i="26"/>
  <c r="K13" i="26"/>
  <c r="J70" i="26"/>
  <c r="J68" i="26"/>
  <c r="J67" i="26"/>
  <c r="J66" i="26"/>
  <c r="J65" i="26"/>
  <c r="J62" i="26"/>
  <c r="J60" i="26"/>
  <c r="J59" i="26"/>
  <c r="J58" i="26"/>
  <c r="J53" i="26"/>
  <c r="J49" i="26"/>
  <c r="J48" i="26"/>
  <c r="J45" i="26"/>
  <c r="J44" i="26"/>
  <c r="J42" i="26"/>
  <c r="J41" i="26"/>
  <c r="J38" i="26"/>
  <c r="J35" i="26"/>
  <c r="J34" i="26"/>
  <c r="J33" i="26"/>
  <c r="J31" i="26"/>
  <c r="J29" i="26"/>
  <c r="J28" i="26"/>
  <c r="J27" i="26"/>
  <c r="J26" i="26"/>
  <c r="J25" i="26"/>
  <c r="J24" i="26"/>
  <c r="J23" i="26"/>
  <c r="J22" i="26"/>
  <c r="J21" i="26"/>
  <c r="J18" i="26"/>
  <c r="J17" i="26"/>
  <c r="J14" i="26"/>
  <c r="J13" i="26"/>
  <c r="J12" i="26"/>
  <c r="J38" i="24"/>
  <c r="J27" i="24"/>
  <c r="J28" i="24"/>
  <c r="J29" i="24"/>
  <c r="J31" i="24"/>
  <c r="J33" i="24"/>
  <c r="J34" i="24"/>
  <c r="J35" i="24"/>
  <c r="J37" i="24"/>
  <c r="J40" i="24"/>
  <c r="J41" i="24"/>
  <c r="J42" i="24"/>
  <c r="J44" i="24"/>
  <c r="J45" i="24"/>
  <c r="J48" i="24"/>
  <c r="J49" i="24"/>
  <c r="J53" i="24"/>
  <c r="J58" i="24"/>
  <c r="J59" i="24"/>
  <c r="J60" i="24"/>
  <c r="J62" i="24"/>
  <c r="J65" i="24"/>
  <c r="J66" i="24"/>
  <c r="J67" i="24"/>
  <c r="J68" i="24"/>
  <c r="J70" i="24"/>
  <c r="K70" i="44"/>
  <c r="K69" i="44"/>
  <c r="K68" i="44"/>
  <c r="K67" i="44"/>
  <c r="K66" i="44"/>
  <c r="K65" i="44"/>
  <c r="K64" i="44"/>
  <c r="K63" i="44"/>
  <c r="K62" i="44"/>
  <c r="K61" i="44"/>
  <c r="K60" i="44"/>
  <c r="K59" i="44"/>
  <c r="K58" i="44"/>
  <c r="K57" i="44"/>
  <c r="K56" i="44"/>
  <c r="K55" i="44"/>
  <c r="K54" i="44"/>
  <c r="K53" i="44"/>
  <c r="K52" i="44"/>
  <c r="K51" i="44"/>
  <c r="K50" i="44"/>
  <c r="K49" i="44"/>
  <c r="K48" i="44"/>
  <c r="K47" i="44"/>
  <c r="K46" i="44"/>
  <c r="K45" i="44"/>
  <c r="K44" i="44"/>
  <c r="K43" i="44"/>
  <c r="K42" i="44"/>
  <c r="K41" i="44"/>
  <c r="K40" i="44"/>
  <c r="K39" i="44"/>
  <c r="K38" i="44"/>
  <c r="K37" i="44"/>
  <c r="K36" i="44"/>
  <c r="K35" i="44"/>
  <c r="K34" i="44"/>
  <c r="K33" i="44"/>
  <c r="K32" i="44"/>
  <c r="K31" i="44"/>
  <c r="K30" i="44"/>
  <c r="K29" i="44"/>
  <c r="K28" i="44"/>
  <c r="K27" i="44"/>
  <c r="K26" i="44"/>
  <c r="K25" i="44"/>
  <c r="K24" i="44"/>
  <c r="K23" i="44"/>
  <c r="K22" i="44"/>
  <c r="K21" i="44"/>
  <c r="K20" i="44"/>
  <c r="K19" i="44"/>
  <c r="K18" i="44"/>
  <c r="K17" i="44"/>
  <c r="K16" i="44"/>
  <c r="K15" i="44"/>
  <c r="K14" i="44"/>
  <c r="K13" i="44"/>
  <c r="J16" i="44"/>
  <c r="J38" i="44"/>
  <c r="J39" i="44"/>
  <c r="J41" i="44"/>
  <c r="J42" i="44"/>
  <c r="J43" i="44"/>
  <c r="J44" i="44"/>
  <c r="J45" i="44"/>
  <c r="J46" i="44"/>
  <c r="J47" i="44"/>
  <c r="J48" i="44"/>
  <c r="J49" i="44"/>
  <c r="J50" i="44"/>
  <c r="J51" i="44"/>
  <c r="J52" i="44"/>
  <c r="J53" i="44"/>
  <c r="J54" i="44"/>
  <c r="J55" i="44"/>
  <c r="J57" i="44"/>
  <c r="J58" i="44"/>
  <c r="J59" i="44"/>
  <c r="J60" i="44"/>
  <c r="J61" i="44"/>
  <c r="J62" i="44"/>
  <c r="J63" i="44"/>
  <c r="J64" i="44"/>
  <c r="J65" i="44"/>
  <c r="J66" i="44"/>
  <c r="J67" i="44"/>
  <c r="J68" i="44"/>
  <c r="J70" i="44"/>
  <c r="J34" i="44"/>
  <c r="J32" i="44"/>
  <c r="J31" i="44"/>
  <c r="J30" i="44"/>
  <c r="J28" i="44"/>
  <c r="J27" i="44"/>
  <c r="J26" i="44"/>
  <c r="J25" i="44"/>
  <c r="J24" i="44"/>
  <c r="J23" i="44"/>
  <c r="J22" i="44"/>
  <c r="J21" i="44"/>
  <c r="J19" i="44"/>
  <c r="J18" i="44"/>
  <c r="J17" i="44"/>
  <c r="J14" i="44"/>
  <c r="J13" i="44"/>
  <c r="J12" i="44"/>
  <c r="K70" i="49"/>
  <c r="K64" i="49"/>
  <c r="K69" i="49"/>
  <c r="K68" i="49"/>
  <c r="K67" i="49"/>
  <c r="K66" i="49"/>
  <c r="K65" i="49"/>
  <c r="K63" i="49"/>
  <c r="K62" i="49"/>
  <c r="K61" i="49"/>
  <c r="K60" i="49"/>
  <c r="K59" i="49"/>
  <c r="K58" i="49"/>
  <c r="K57" i="49"/>
  <c r="K56" i="49"/>
  <c r="K55" i="49"/>
  <c r="K54" i="49"/>
  <c r="K53" i="49"/>
  <c r="K52" i="49"/>
  <c r="K51" i="49"/>
  <c r="K50" i="49"/>
  <c r="K49" i="49"/>
  <c r="K48" i="49"/>
  <c r="K47" i="49"/>
  <c r="K46" i="49"/>
  <c r="K45" i="49"/>
  <c r="K44" i="49"/>
  <c r="K43" i="49"/>
  <c r="K42" i="49"/>
  <c r="K41" i="49"/>
  <c r="K40" i="49"/>
  <c r="K39" i="49"/>
  <c r="K38" i="49"/>
  <c r="K37" i="49"/>
  <c r="K36" i="49"/>
  <c r="K35" i="49"/>
  <c r="K34" i="49"/>
  <c r="K33" i="49"/>
  <c r="K32" i="49"/>
  <c r="K31" i="49"/>
  <c r="K30" i="49"/>
  <c r="K29" i="49"/>
  <c r="K28" i="49"/>
  <c r="K27" i="49"/>
  <c r="K26" i="49"/>
  <c r="K25" i="49"/>
  <c r="K24" i="49"/>
  <c r="K23" i="49"/>
  <c r="K22" i="49"/>
  <c r="K21" i="49"/>
  <c r="K20" i="49"/>
  <c r="K19" i="49"/>
  <c r="K18" i="49"/>
  <c r="K17" i="49"/>
  <c r="K16" i="49"/>
  <c r="K15" i="49"/>
  <c r="K14" i="49"/>
  <c r="K13" i="49"/>
  <c r="J44" i="49"/>
  <c r="J45" i="49"/>
  <c r="J48" i="49"/>
  <c r="J49" i="49"/>
  <c r="J53" i="49"/>
  <c r="J54" i="49"/>
  <c r="J55" i="49"/>
  <c r="J56" i="49"/>
  <c r="J57" i="49"/>
  <c r="J58" i="49"/>
  <c r="J60" i="49"/>
  <c r="J62" i="49"/>
  <c r="J65" i="49"/>
  <c r="J66" i="49"/>
  <c r="J67" i="49"/>
  <c r="J68" i="49"/>
  <c r="J69" i="49"/>
  <c r="J70" i="49"/>
  <c r="J42" i="49"/>
  <c r="J41" i="49"/>
  <c r="J38" i="49"/>
  <c r="J37" i="49"/>
  <c r="J35" i="49"/>
  <c r="J33" i="49"/>
  <c r="J32" i="49"/>
  <c r="J31" i="49"/>
  <c r="J28" i="49"/>
  <c r="J27" i="49"/>
  <c r="J26" i="49"/>
  <c r="J25" i="49"/>
  <c r="J24" i="49"/>
  <c r="J23" i="49"/>
  <c r="J21" i="49"/>
  <c r="J18" i="49"/>
  <c r="J17" i="49"/>
  <c r="J15" i="49"/>
  <c r="J14" i="49"/>
  <c r="J13" i="49"/>
  <c r="J12" i="49"/>
  <c r="J28" i="40"/>
  <c r="J31" i="40"/>
  <c r="J33" i="40"/>
  <c r="J35" i="40"/>
  <c r="J38" i="40"/>
  <c r="J41" i="40"/>
  <c r="J42" i="40"/>
  <c r="J48" i="40"/>
  <c r="J52" i="40"/>
  <c r="J53" i="40"/>
  <c r="J54" i="40"/>
  <c r="J55" i="40"/>
  <c r="J57" i="40"/>
  <c r="J58" i="40"/>
  <c r="J60" i="40"/>
  <c r="J62" i="40"/>
  <c r="J65" i="40"/>
  <c r="J66" i="40"/>
  <c r="J67" i="40"/>
  <c r="K70" i="40"/>
  <c r="K69" i="40"/>
  <c r="K68" i="40"/>
  <c r="K67" i="40"/>
  <c r="K66" i="40"/>
  <c r="K65" i="40"/>
  <c r="K64" i="40"/>
  <c r="K63" i="40"/>
  <c r="K62" i="40"/>
  <c r="K61" i="40"/>
  <c r="K60" i="40"/>
  <c r="K59" i="40"/>
  <c r="K58" i="40"/>
  <c r="K57" i="40"/>
  <c r="K56" i="40"/>
  <c r="K55" i="40"/>
  <c r="K54" i="40"/>
  <c r="K53" i="40"/>
  <c r="K52" i="40"/>
  <c r="K51" i="40"/>
  <c r="K50" i="40"/>
  <c r="K49" i="40"/>
  <c r="K48" i="40"/>
  <c r="K47" i="40"/>
  <c r="K46" i="40"/>
  <c r="K45" i="40"/>
  <c r="K44" i="40"/>
  <c r="K43" i="40"/>
  <c r="K42" i="40"/>
  <c r="K41" i="40"/>
  <c r="K40" i="40"/>
  <c r="K39" i="40"/>
  <c r="K38" i="40"/>
  <c r="K37" i="40"/>
  <c r="K36" i="40"/>
  <c r="K35" i="40"/>
  <c r="K34" i="40"/>
  <c r="K33" i="40"/>
  <c r="K32" i="40"/>
  <c r="K31" i="40"/>
  <c r="K30" i="40"/>
  <c r="K29" i="40"/>
  <c r="K28" i="40"/>
  <c r="K27" i="40"/>
  <c r="K26" i="40"/>
  <c r="K25" i="40"/>
  <c r="K24" i="40"/>
  <c r="K23" i="40"/>
  <c r="K22" i="40"/>
  <c r="K21" i="40"/>
  <c r="K20" i="40"/>
  <c r="K19" i="40"/>
  <c r="K18" i="40"/>
  <c r="K17" i="40"/>
  <c r="K16" i="40"/>
  <c r="K15" i="40"/>
  <c r="K14" i="40"/>
  <c r="K13" i="40"/>
  <c r="J26" i="40"/>
  <c r="J25" i="40"/>
  <c r="J23" i="40"/>
  <c r="J21" i="40"/>
  <c r="J18" i="40"/>
  <c r="J17" i="40"/>
  <c r="J14" i="40"/>
  <c r="J13" i="40"/>
  <c r="J12" i="40"/>
  <c r="J14" i="34"/>
  <c r="J15" i="34"/>
  <c r="J17" i="34"/>
  <c r="J20" i="34"/>
  <c r="J21" i="34"/>
  <c r="J23" i="34"/>
  <c r="J24" i="34"/>
  <c r="J25" i="34"/>
  <c r="J26" i="34"/>
  <c r="J28" i="34"/>
  <c r="J31" i="34"/>
  <c r="J33" i="34"/>
  <c r="J38" i="34"/>
  <c r="J41" i="34"/>
  <c r="J42" i="34"/>
  <c r="J48" i="34"/>
  <c r="J52" i="34"/>
  <c r="J53" i="34"/>
  <c r="J58" i="34"/>
  <c r="J60" i="34"/>
  <c r="J61" i="34"/>
  <c r="J13" i="34"/>
  <c r="J14" i="36"/>
  <c r="J15" i="36"/>
  <c r="J17" i="36"/>
  <c r="J18" i="36"/>
  <c r="J20" i="36"/>
  <c r="J21" i="36"/>
  <c r="J23" i="36"/>
  <c r="J25" i="36"/>
  <c r="J26" i="36"/>
  <c r="J27" i="36"/>
  <c r="J31" i="36"/>
  <c r="J33" i="36"/>
  <c r="J35" i="36"/>
  <c r="J38" i="36"/>
  <c r="J42" i="36"/>
  <c r="J48" i="36"/>
  <c r="J52" i="36"/>
  <c r="J53" i="36"/>
  <c r="J54" i="36"/>
  <c r="J55" i="36"/>
  <c r="J58" i="36"/>
  <c r="J60" i="36"/>
  <c r="J61" i="36"/>
  <c r="J62" i="36"/>
  <c r="J65" i="36"/>
  <c r="J66" i="36"/>
  <c r="J67" i="36"/>
  <c r="J68" i="36"/>
  <c r="J70" i="36"/>
  <c r="J13" i="37"/>
  <c r="J14" i="37"/>
  <c r="J15" i="37"/>
  <c r="J17" i="37"/>
  <c r="J18" i="37"/>
  <c r="J20" i="37"/>
  <c r="J21" i="37"/>
  <c r="J23" i="37"/>
  <c r="J24" i="37"/>
  <c r="J25" i="37"/>
  <c r="J26" i="37"/>
  <c r="J27" i="37"/>
  <c r="J28" i="37"/>
  <c r="J31" i="37"/>
  <c r="J33" i="37"/>
  <c r="J35" i="37"/>
  <c r="J38" i="37"/>
  <c r="J41" i="37"/>
  <c r="J42" i="37"/>
  <c r="J43" i="37"/>
  <c r="J44" i="37"/>
  <c r="J45" i="37"/>
  <c r="J48" i="37"/>
  <c r="J49" i="37"/>
  <c r="J52" i="37"/>
  <c r="J53" i="37"/>
  <c r="J54" i="37"/>
  <c r="J55" i="37"/>
  <c r="J58" i="37"/>
  <c r="J60" i="37"/>
  <c r="J62" i="37"/>
  <c r="J65" i="37"/>
  <c r="J66" i="37"/>
  <c r="J67" i="37"/>
  <c r="J68" i="37"/>
  <c r="J70" i="37"/>
  <c r="K70" i="39"/>
  <c r="K69" i="39"/>
  <c r="K68" i="39"/>
  <c r="K67" i="39"/>
  <c r="K66" i="39"/>
  <c r="K65" i="39"/>
  <c r="K64" i="39"/>
  <c r="K63" i="39"/>
  <c r="K62" i="39"/>
  <c r="K61" i="39"/>
  <c r="K60" i="39"/>
  <c r="K59" i="39"/>
  <c r="K58" i="39"/>
  <c r="K57" i="39"/>
  <c r="K56" i="39"/>
  <c r="K55" i="39"/>
  <c r="K54" i="39"/>
  <c r="K53" i="39"/>
  <c r="K52" i="39"/>
  <c r="K51" i="39"/>
  <c r="K50" i="39"/>
  <c r="K49" i="39"/>
  <c r="K48" i="39"/>
  <c r="K47" i="39"/>
  <c r="K46" i="39"/>
  <c r="K45" i="39"/>
  <c r="K44" i="39"/>
  <c r="K43" i="39"/>
  <c r="K42" i="39"/>
  <c r="K41" i="39"/>
  <c r="K40" i="39"/>
  <c r="K39" i="39"/>
  <c r="K38" i="39"/>
  <c r="K37" i="39"/>
  <c r="K36" i="39"/>
  <c r="K35" i="39"/>
  <c r="K34" i="39"/>
  <c r="K33" i="39"/>
  <c r="K32" i="39"/>
  <c r="K31" i="39"/>
  <c r="K30" i="39"/>
  <c r="K29" i="39"/>
  <c r="K28" i="39"/>
  <c r="K27" i="39"/>
  <c r="K26" i="39"/>
  <c r="K25" i="39"/>
  <c r="K24" i="39"/>
  <c r="K23" i="39"/>
  <c r="K22" i="39"/>
  <c r="K21" i="39"/>
  <c r="K20" i="39"/>
  <c r="K19" i="39"/>
  <c r="K18" i="39"/>
  <c r="K17" i="39"/>
  <c r="K16" i="39"/>
  <c r="K15" i="39"/>
  <c r="K14" i="39"/>
  <c r="K13" i="39"/>
  <c r="J48" i="39"/>
  <c r="J52" i="39"/>
  <c r="J53" i="39"/>
  <c r="J54" i="39"/>
  <c r="J55" i="39"/>
  <c r="J57" i="39"/>
  <c r="J58" i="39"/>
  <c r="J60" i="39"/>
  <c r="J61" i="39"/>
  <c r="J62" i="39"/>
  <c r="J65" i="39"/>
  <c r="J66" i="39"/>
  <c r="J67" i="39"/>
  <c r="J68" i="39"/>
  <c r="J70" i="39"/>
  <c r="J42" i="39"/>
  <c r="J38" i="39"/>
  <c r="J35" i="39"/>
  <c r="J33" i="39"/>
  <c r="J26" i="39"/>
  <c r="J25" i="39"/>
  <c r="J23" i="39"/>
  <c r="J21" i="39"/>
  <c r="J18" i="39"/>
  <c r="J17" i="39"/>
  <c r="J15" i="39"/>
  <c r="J14" i="39"/>
  <c r="J13" i="39"/>
  <c r="J12" i="39"/>
  <c r="K70" i="24"/>
  <c r="K69" i="24"/>
  <c r="K68" i="24"/>
  <c r="K67" i="24"/>
  <c r="K66" i="24"/>
  <c r="K65" i="24"/>
  <c r="K64" i="24"/>
  <c r="K63" i="24"/>
  <c r="K62" i="24"/>
  <c r="K61" i="24"/>
  <c r="K60" i="24"/>
  <c r="K59" i="24"/>
  <c r="K58" i="24"/>
  <c r="K57" i="24"/>
  <c r="K56" i="24"/>
  <c r="K55" i="24"/>
  <c r="K54" i="24"/>
  <c r="K53" i="24"/>
  <c r="K52" i="24"/>
  <c r="K51" i="24"/>
  <c r="K50" i="24"/>
  <c r="K49" i="24"/>
  <c r="K48" i="24"/>
  <c r="K47" i="24"/>
  <c r="K46" i="24"/>
  <c r="K45" i="24"/>
  <c r="K44" i="24"/>
  <c r="K43" i="24"/>
  <c r="K42" i="24"/>
  <c r="K41" i="24"/>
  <c r="K40" i="24"/>
  <c r="K39" i="24"/>
  <c r="K38" i="24"/>
  <c r="K37" i="24"/>
  <c r="K36" i="24"/>
  <c r="K35" i="24"/>
  <c r="K34" i="24"/>
  <c r="K33" i="24"/>
  <c r="K32" i="24"/>
  <c r="K31" i="24"/>
  <c r="K30" i="24"/>
  <c r="K29" i="24"/>
  <c r="K28" i="24"/>
  <c r="K27" i="24"/>
  <c r="K26" i="24"/>
  <c r="K25" i="24"/>
  <c r="K24" i="24"/>
  <c r="K23" i="24"/>
  <c r="K22" i="24"/>
  <c r="K21" i="24"/>
  <c r="K20" i="24"/>
  <c r="K19" i="24"/>
  <c r="K18" i="24"/>
  <c r="K17" i="24"/>
  <c r="K16" i="24"/>
  <c r="K15" i="24"/>
  <c r="K14" i="24"/>
  <c r="K13" i="24"/>
  <c r="K70" i="23"/>
  <c r="K69" i="23"/>
  <c r="K68" i="23"/>
  <c r="K67" i="23"/>
  <c r="K66" i="23"/>
  <c r="K65" i="23"/>
  <c r="K64" i="23"/>
  <c r="K63" i="23"/>
  <c r="K62" i="23"/>
  <c r="K61" i="23"/>
  <c r="K60" i="23"/>
  <c r="K59" i="23"/>
  <c r="K58" i="23"/>
  <c r="K57" i="23"/>
  <c r="K56" i="23"/>
  <c r="K55" i="23"/>
  <c r="K54" i="23"/>
  <c r="K53" i="23"/>
  <c r="K52" i="23"/>
  <c r="K51" i="23"/>
  <c r="K50" i="23"/>
  <c r="K49" i="23"/>
  <c r="K48" i="23"/>
  <c r="K47" i="23"/>
  <c r="K46" i="23"/>
  <c r="K45" i="23"/>
  <c r="K44" i="23"/>
  <c r="K43" i="23"/>
  <c r="K42" i="23"/>
  <c r="K41" i="23"/>
  <c r="K40" i="23"/>
  <c r="K39" i="23"/>
  <c r="K38" i="23"/>
  <c r="K37" i="23"/>
  <c r="K36" i="23"/>
  <c r="K35" i="23"/>
  <c r="K34" i="23"/>
  <c r="K33" i="23"/>
  <c r="K32" i="23"/>
  <c r="K31" i="23"/>
  <c r="K30" i="23"/>
  <c r="K29" i="23"/>
  <c r="K28" i="23"/>
  <c r="K27" i="23"/>
  <c r="K26" i="23"/>
  <c r="K25" i="23"/>
  <c r="K24" i="23"/>
  <c r="K23" i="23"/>
  <c r="K22" i="23"/>
  <c r="K21" i="23"/>
  <c r="K20" i="23"/>
  <c r="K19" i="23"/>
  <c r="K18" i="23"/>
  <c r="K17" i="23"/>
  <c r="K16" i="23"/>
  <c r="K15" i="23"/>
  <c r="K14" i="23"/>
  <c r="K13" i="23"/>
  <c r="J26" i="24"/>
  <c r="J25" i="24"/>
  <c r="J24" i="24"/>
  <c r="J23" i="24"/>
  <c r="J22" i="24"/>
  <c r="J21" i="24"/>
  <c r="J18" i="24"/>
  <c r="J17" i="24"/>
  <c r="J14" i="24"/>
  <c r="J13" i="24"/>
  <c r="J12" i="24"/>
  <c r="J54" i="23"/>
  <c r="J55" i="23"/>
  <c r="J58" i="23"/>
  <c r="J59" i="23"/>
  <c r="J60" i="23"/>
  <c r="J61" i="23"/>
  <c r="J62" i="23"/>
  <c r="J63" i="23"/>
  <c r="J64" i="23"/>
  <c r="J65" i="23"/>
  <c r="J66" i="23"/>
  <c r="J67" i="23"/>
  <c r="J68" i="23"/>
  <c r="J70" i="23"/>
  <c r="J53" i="23"/>
  <c r="J52" i="23"/>
  <c r="J50" i="23"/>
  <c r="J49" i="23"/>
  <c r="J48" i="23"/>
  <c r="J47" i="23"/>
  <c r="J46" i="23"/>
  <c r="J45" i="23"/>
  <c r="J44" i="23"/>
  <c r="J43" i="23"/>
  <c r="J42" i="23"/>
  <c r="J41" i="23"/>
  <c r="J38" i="23"/>
  <c r="J35" i="23"/>
  <c r="J34" i="23"/>
  <c r="J33" i="23"/>
  <c r="J32" i="23"/>
  <c r="J31" i="23"/>
  <c r="J28" i="23"/>
  <c r="J27" i="23"/>
  <c r="J26" i="23"/>
  <c r="J25" i="23"/>
  <c r="J24" i="23"/>
  <c r="J23" i="23"/>
  <c r="J22" i="23"/>
  <c r="J21" i="23"/>
  <c r="J18" i="23"/>
  <c r="J17" i="23"/>
  <c r="J14" i="23"/>
  <c r="J13" i="23"/>
  <c r="J12" i="23"/>
  <c r="J55" i="20"/>
  <c r="J57" i="20"/>
  <c r="J58" i="20"/>
  <c r="J59" i="20"/>
  <c r="J60" i="20"/>
  <c r="J61" i="20"/>
  <c r="J62" i="20"/>
  <c r="J63" i="20"/>
  <c r="J64" i="20"/>
  <c r="J65" i="20"/>
  <c r="J66" i="20"/>
  <c r="J67" i="20"/>
  <c r="J68" i="20"/>
  <c r="J70" i="20"/>
  <c r="J54" i="20"/>
  <c r="J53" i="20"/>
  <c r="J48" i="20"/>
  <c r="J39" i="20"/>
  <c r="J32" i="20"/>
  <c r="J70" i="21"/>
  <c r="J13" i="21"/>
  <c r="J14" i="21"/>
  <c r="J16" i="21"/>
  <c r="J17" i="21"/>
  <c r="J18" i="21"/>
  <c r="J19" i="21"/>
  <c r="J20" i="21"/>
  <c r="J21" i="21"/>
  <c r="J22" i="21"/>
  <c r="J23" i="21"/>
  <c r="J24" i="21"/>
  <c r="J25" i="21"/>
  <c r="J26" i="21"/>
  <c r="J27" i="21"/>
  <c r="J28" i="21"/>
  <c r="J29" i="21"/>
  <c r="J30" i="21"/>
  <c r="J31" i="21"/>
  <c r="J32" i="21"/>
  <c r="J34" i="21"/>
  <c r="J35" i="21"/>
  <c r="J36" i="21"/>
  <c r="J37" i="21"/>
  <c r="J38" i="21"/>
  <c r="J39" i="21"/>
  <c r="J41" i="21"/>
  <c r="J42" i="21"/>
  <c r="J43" i="21"/>
  <c r="J44" i="21"/>
  <c r="J45" i="21"/>
  <c r="J46" i="21"/>
  <c r="J47" i="21"/>
  <c r="J48" i="21"/>
  <c r="J49" i="21"/>
  <c r="J50" i="21"/>
  <c r="J52" i="21"/>
  <c r="J53" i="21"/>
  <c r="J58" i="21"/>
  <c r="J59" i="21"/>
  <c r="J60" i="21"/>
  <c r="J62" i="21"/>
  <c r="J63" i="21"/>
  <c r="J64" i="21"/>
  <c r="J65" i="21"/>
  <c r="J66" i="21"/>
  <c r="J67" i="21"/>
  <c r="J68" i="21"/>
  <c r="J12" i="21"/>
  <c r="K48" i="22"/>
  <c r="K70" i="22"/>
  <c r="K68" i="22"/>
  <c r="K58" i="22"/>
  <c r="J13" i="22"/>
  <c r="J14" i="22"/>
  <c r="J17" i="22"/>
  <c r="J18" i="22"/>
  <c r="J21" i="22"/>
  <c r="J22" i="22"/>
  <c r="J23" i="22"/>
  <c r="J24" i="22"/>
  <c r="J25" i="22"/>
  <c r="J26" i="22"/>
  <c r="J27" i="22"/>
  <c r="J28" i="22"/>
  <c r="J31" i="22"/>
  <c r="J32" i="22"/>
  <c r="J33" i="22"/>
  <c r="J34" i="22"/>
  <c r="J35" i="22"/>
  <c r="J38" i="22"/>
  <c r="J41" i="22"/>
  <c r="J42" i="22"/>
  <c r="J43" i="22"/>
  <c r="J44" i="22"/>
  <c r="J45" i="22"/>
  <c r="J46" i="22"/>
  <c r="J47" i="22"/>
  <c r="J48" i="22"/>
  <c r="J49" i="22"/>
  <c r="J50" i="22"/>
  <c r="J52" i="22"/>
  <c r="J53" i="22"/>
  <c r="J58" i="22"/>
  <c r="J59" i="22"/>
  <c r="J60" i="22"/>
  <c r="J61" i="22"/>
  <c r="J62" i="22"/>
  <c r="J65" i="22"/>
  <c r="J66" i="22"/>
  <c r="J67" i="22"/>
  <c r="J68" i="22"/>
  <c r="J69" i="22"/>
  <c r="J70" i="22"/>
  <c r="J12" i="22"/>
  <c r="K56" i="38"/>
  <c r="K68" i="38"/>
  <c r="J70" i="38"/>
  <c r="J66" i="38"/>
  <c r="J48" i="38"/>
  <c r="J41" i="38"/>
  <c r="J38" i="38"/>
  <c r="J31" i="38"/>
  <c r="J24" i="38"/>
  <c r="J68" i="38"/>
  <c r="J65" i="38"/>
  <c r="J62" i="38"/>
  <c r="J61" i="38"/>
  <c r="J60" i="38"/>
  <c r="J58" i="38"/>
  <c r="J57" i="38"/>
  <c r="J56" i="38"/>
  <c r="J55" i="38"/>
  <c r="J54" i="38"/>
  <c r="J53" i="38"/>
  <c r="J52" i="38"/>
  <c r="J42" i="38"/>
  <c r="J35" i="38"/>
  <c r="J33" i="38"/>
  <c r="K41" i="38"/>
  <c r="K23" i="38"/>
  <c r="J18" i="38"/>
  <c r="K70" i="38"/>
  <c r="K69" i="38"/>
  <c r="K67" i="38"/>
  <c r="K66" i="38"/>
  <c r="K65" i="38"/>
  <c r="K64" i="38"/>
  <c r="K63" i="38"/>
  <c r="K62" i="38"/>
  <c r="K61" i="38"/>
  <c r="K60" i="38"/>
  <c r="K59" i="38"/>
  <c r="K58" i="38"/>
  <c r="K57" i="38"/>
  <c r="K55" i="38"/>
  <c r="K54" i="38"/>
  <c r="K53" i="38"/>
  <c r="K52" i="38"/>
  <c r="K51" i="38"/>
  <c r="K50" i="38"/>
  <c r="K49" i="38"/>
  <c r="K48" i="38"/>
  <c r="K47" i="38"/>
  <c r="K46" i="38"/>
  <c r="K45" i="38"/>
  <c r="K44" i="38"/>
  <c r="K43" i="38"/>
  <c r="K42" i="38"/>
  <c r="K40" i="38"/>
  <c r="K39" i="38"/>
  <c r="K38" i="38"/>
  <c r="K37" i="38"/>
  <c r="K36" i="38"/>
  <c r="K35" i="38"/>
  <c r="K34" i="38"/>
  <c r="K33" i="38"/>
  <c r="K32" i="38"/>
  <c r="K31" i="38"/>
  <c r="K30" i="38"/>
  <c r="K29" i="38"/>
  <c r="K28" i="38"/>
  <c r="K27" i="38"/>
  <c r="K26" i="38"/>
  <c r="J26" i="38"/>
  <c r="K25" i="38"/>
  <c r="J25" i="38"/>
  <c r="K24" i="38"/>
  <c r="J23" i="38"/>
  <c r="K22" i="38"/>
  <c r="K21" i="38"/>
  <c r="J21" i="38"/>
  <c r="K20" i="38"/>
  <c r="K19" i="38"/>
  <c r="K18" i="38"/>
  <c r="K17" i="38"/>
  <c r="J17" i="38"/>
  <c r="K16" i="38"/>
  <c r="K15" i="38"/>
  <c r="J15" i="38"/>
  <c r="K14" i="38"/>
  <c r="J14" i="38"/>
  <c r="K13" i="38"/>
  <c r="J13" i="38"/>
  <c r="J12" i="38"/>
  <c r="K20" i="37"/>
  <c r="K57" i="37"/>
  <c r="K38" i="37"/>
  <c r="K18" i="37"/>
  <c r="K70" i="37"/>
  <c r="K69" i="37"/>
  <c r="K68" i="37"/>
  <c r="K67" i="37"/>
  <c r="K66" i="37"/>
  <c r="K65" i="37"/>
  <c r="K64" i="37"/>
  <c r="K63" i="37"/>
  <c r="K62" i="37"/>
  <c r="K61" i="37"/>
  <c r="K60" i="37"/>
  <c r="K59" i="37"/>
  <c r="K58" i="37"/>
  <c r="K56" i="37"/>
  <c r="K55" i="37"/>
  <c r="K54" i="37"/>
  <c r="K53" i="37"/>
  <c r="K52" i="37"/>
  <c r="K51" i="37"/>
  <c r="K50" i="37"/>
  <c r="K49" i="37"/>
  <c r="K48" i="37"/>
  <c r="K47" i="37"/>
  <c r="K46" i="37"/>
  <c r="K45" i="37"/>
  <c r="K44" i="37"/>
  <c r="K43" i="37"/>
  <c r="K42" i="37"/>
  <c r="K41" i="37"/>
  <c r="K40" i="37"/>
  <c r="K39" i="37"/>
  <c r="K37" i="37"/>
  <c r="K36" i="37"/>
  <c r="K35" i="37"/>
  <c r="K34" i="37"/>
  <c r="K33" i="37"/>
  <c r="K32" i="37"/>
  <c r="K31" i="37"/>
  <c r="K30" i="37"/>
  <c r="K29" i="37"/>
  <c r="K28" i="37"/>
  <c r="K27" i="37"/>
  <c r="K26" i="37"/>
  <c r="K25" i="37"/>
  <c r="K24" i="37"/>
  <c r="K23" i="37"/>
  <c r="K22" i="37"/>
  <c r="K21" i="37"/>
  <c r="K19" i="37"/>
  <c r="K17" i="37"/>
  <c r="K16" i="37"/>
  <c r="K15" i="37"/>
  <c r="K14" i="37"/>
  <c r="K13" i="37"/>
  <c r="J12" i="37"/>
  <c r="J49" i="43"/>
  <c r="K46" i="43"/>
  <c r="J42" i="43"/>
  <c r="J33" i="43"/>
  <c r="J18" i="43"/>
  <c r="J14" i="43"/>
  <c r="J12" i="43"/>
  <c r="J53" i="43"/>
  <c r="K19" i="43"/>
  <c r="J13" i="43"/>
  <c r="J15" i="43"/>
  <c r="J17" i="43"/>
  <c r="J19" i="43"/>
  <c r="J21" i="43"/>
  <c r="J22" i="43"/>
  <c r="J23" i="43"/>
  <c r="J24" i="43"/>
  <c r="J25" i="43"/>
  <c r="J26" i="43"/>
  <c r="J27" i="43"/>
  <c r="J28" i="43"/>
  <c r="J30" i="43"/>
  <c r="J31" i="43"/>
  <c r="J32" i="43"/>
  <c r="J34" i="43"/>
  <c r="J35" i="43"/>
  <c r="J37" i="43"/>
  <c r="J38" i="43"/>
  <c r="J39" i="43"/>
  <c r="J41" i="43"/>
  <c r="J44" i="43"/>
  <c r="J45" i="43"/>
  <c r="J48" i="43"/>
  <c r="J54" i="43"/>
  <c r="J56" i="43"/>
  <c r="J57" i="43"/>
  <c r="J58" i="43"/>
  <c r="J59" i="43"/>
  <c r="J60" i="43"/>
  <c r="J62" i="43"/>
  <c r="J65" i="43"/>
  <c r="J66" i="43"/>
  <c r="J67" i="43"/>
  <c r="J68" i="43"/>
  <c r="J69" i="43"/>
  <c r="J70" i="43"/>
  <c r="J12" i="51"/>
  <c r="J13" i="51"/>
  <c r="J14" i="51"/>
  <c r="J17" i="51"/>
  <c r="J25" i="51"/>
  <c r="J26" i="51"/>
  <c r="J28" i="51"/>
  <c r="J31" i="51"/>
  <c r="J38" i="51"/>
  <c r="J41" i="51"/>
  <c r="J53" i="51"/>
  <c r="J58" i="51"/>
  <c r="J60" i="51"/>
  <c r="J62" i="51"/>
  <c r="J65" i="51"/>
  <c r="J66" i="51"/>
  <c r="J67" i="51"/>
  <c r="J68" i="51"/>
  <c r="J70" i="51"/>
  <c r="K14" i="43"/>
  <c r="K70" i="43"/>
  <c r="K69" i="43"/>
  <c r="K68" i="43"/>
  <c r="K67" i="43"/>
  <c r="K66" i="43"/>
  <c r="K65" i="43"/>
  <c r="K64" i="43"/>
  <c r="K63" i="43"/>
  <c r="K62" i="43"/>
  <c r="K61" i="43"/>
  <c r="K60" i="43"/>
  <c r="K59" i="43"/>
  <c r="K58" i="43"/>
  <c r="K57" i="43"/>
  <c r="K56" i="43"/>
  <c r="K55" i="43"/>
  <c r="K54" i="43"/>
  <c r="K53" i="43"/>
  <c r="K52" i="43"/>
  <c r="K51" i="43"/>
  <c r="K50" i="43"/>
  <c r="K49" i="43"/>
  <c r="K48" i="43"/>
  <c r="K47" i="43"/>
  <c r="K45" i="43"/>
  <c r="K44" i="43"/>
  <c r="K43" i="43"/>
  <c r="K42" i="43"/>
  <c r="K41" i="43"/>
  <c r="K40" i="43"/>
  <c r="K39" i="43"/>
  <c r="K38" i="43"/>
  <c r="K37" i="43"/>
  <c r="K36" i="43"/>
  <c r="K35" i="43"/>
  <c r="K34" i="43"/>
  <c r="K33" i="43"/>
  <c r="K32" i="43"/>
  <c r="K31" i="43"/>
  <c r="K30" i="43"/>
  <c r="K29" i="43"/>
  <c r="K28" i="43"/>
  <c r="K27" i="43"/>
  <c r="K26" i="43"/>
  <c r="K25" i="43"/>
  <c r="K24" i="43"/>
  <c r="K23" i="43"/>
  <c r="K22" i="43"/>
  <c r="K21" i="43"/>
  <c r="K20" i="43"/>
  <c r="K18" i="43"/>
  <c r="K17" i="43"/>
  <c r="K16" i="43"/>
  <c r="K15" i="43"/>
  <c r="K13" i="43"/>
  <c r="K70" i="51"/>
  <c r="K69" i="51"/>
  <c r="K68" i="51"/>
  <c r="K67" i="51"/>
  <c r="K66" i="51"/>
  <c r="K65" i="51"/>
  <c r="K64" i="51"/>
  <c r="K63" i="51"/>
  <c r="K62" i="51"/>
  <c r="K61" i="51"/>
  <c r="K60" i="51"/>
  <c r="K59" i="51"/>
  <c r="K58" i="51"/>
  <c r="K57" i="51"/>
  <c r="K56" i="51"/>
  <c r="K55" i="51"/>
  <c r="K54" i="51"/>
  <c r="K53" i="51"/>
  <c r="K52" i="51"/>
  <c r="K51" i="51"/>
  <c r="K50" i="51"/>
  <c r="K49" i="51"/>
  <c r="K48" i="51"/>
  <c r="K47" i="51"/>
  <c r="K46" i="51"/>
  <c r="K45" i="51"/>
  <c r="K44" i="51"/>
  <c r="K43" i="51"/>
  <c r="K42" i="51"/>
  <c r="K41" i="51"/>
  <c r="K40" i="51"/>
  <c r="K39" i="51"/>
  <c r="K38" i="51"/>
  <c r="K37" i="51"/>
  <c r="K36" i="51"/>
  <c r="K35" i="51"/>
  <c r="K34" i="51"/>
  <c r="K33" i="51"/>
  <c r="K32" i="51"/>
  <c r="K31" i="51"/>
  <c r="K30" i="51"/>
  <c r="K29" i="51"/>
  <c r="K28" i="51"/>
  <c r="K27" i="51"/>
  <c r="K26" i="51"/>
  <c r="K25" i="51"/>
  <c r="K24" i="51"/>
  <c r="K23" i="51"/>
  <c r="K22" i="51"/>
  <c r="K21" i="51"/>
  <c r="K20" i="51"/>
  <c r="K19" i="51"/>
  <c r="K18" i="51"/>
  <c r="K17" i="51"/>
  <c r="K15" i="51"/>
  <c r="K14" i="51"/>
  <c r="K13" i="51"/>
  <c r="K69" i="22"/>
  <c r="K67" i="22"/>
  <c r="K66" i="22"/>
  <c r="K65" i="22"/>
  <c r="K64" i="22"/>
  <c r="K63" i="22"/>
  <c r="K62" i="22"/>
  <c r="K61" i="22"/>
  <c r="K60" i="22"/>
  <c r="K59" i="22"/>
  <c r="K57" i="22"/>
  <c r="K56" i="22"/>
  <c r="K55" i="22"/>
  <c r="K54" i="22"/>
  <c r="K53" i="22"/>
  <c r="K52" i="22"/>
  <c r="K51" i="22"/>
  <c r="K50" i="22"/>
  <c r="K49" i="22"/>
  <c r="K47" i="22"/>
  <c r="K46" i="22"/>
  <c r="K45" i="22"/>
  <c r="K44" i="22"/>
  <c r="K43" i="22"/>
  <c r="K42" i="22"/>
  <c r="K41" i="22"/>
  <c r="K40" i="22"/>
  <c r="K39" i="22"/>
  <c r="K38" i="22"/>
  <c r="K37" i="22"/>
  <c r="K36" i="22"/>
  <c r="K35" i="22"/>
  <c r="K34" i="22"/>
  <c r="K33" i="22"/>
  <c r="K32" i="22"/>
  <c r="K31" i="22"/>
  <c r="K30" i="22"/>
  <c r="K29" i="22"/>
  <c r="K28" i="22"/>
  <c r="K27" i="22"/>
  <c r="K26" i="22"/>
  <c r="K25" i="22"/>
  <c r="K24" i="22"/>
  <c r="K23" i="22"/>
  <c r="K22" i="22"/>
  <c r="K21" i="22"/>
  <c r="K20" i="22"/>
  <c r="K19" i="22"/>
  <c r="K18" i="22"/>
  <c r="K17" i="22"/>
  <c r="K16" i="22"/>
  <c r="K15" i="22"/>
  <c r="K14" i="22"/>
  <c r="K13" i="22"/>
  <c r="K70" i="36"/>
  <c r="K69" i="36"/>
  <c r="K68" i="36"/>
  <c r="K67" i="36"/>
  <c r="K66" i="36"/>
  <c r="K65" i="36"/>
  <c r="K64" i="36"/>
  <c r="K63" i="36"/>
  <c r="K62" i="36"/>
  <c r="K61" i="36"/>
  <c r="K60" i="36"/>
  <c r="K59" i="36"/>
  <c r="K58" i="36"/>
  <c r="K57" i="36"/>
  <c r="K56" i="36"/>
  <c r="K55" i="36"/>
  <c r="K54" i="36"/>
  <c r="K53" i="36"/>
  <c r="K52" i="36"/>
  <c r="K51" i="36"/>
  <c r="K50" i="36"/>
  <c r="K49" i="36"/>
  <c r="K48" i="36"/>
  <c r="K47" i="36"/>
  <c r="K46" i="36"/>
  <c r="K45" i="36"/>
  <c r="K44" i="36"/>
  <c r="K43" i="36"/>
  <c r="K42" i="36"/>
  <c r="K41" i="36"/>
  <c r="K40" i="36"/>
  <c r="K39" i="36"/>
  <c r="K38" i="36"/>
  <c r="K37" i="36"/>
  <c r="K36" i="36"/>
  <c r="K35" i="36"/>
  <c r="K34" i="36"/>
  <c r="K33" i="36"/>
  <c r="K32" i="36"/>
  <c r="K31" i="36"/>
  <c r="K30" i="36"/>
  <c r="K29" i="36"/>
  <c r="K28" i="36"/>
  <c r="K27" i="36"/>
  <c r="K26" i="36"/>
  <c r="K25" i="36"/>
  <c r="K24" i="36"/>
  <c r="K23" i="36"/>
  <c r="K22" i="36"/>
  <c r="K21" i="36"/>
  <c r="K20" i="36"/>
  <c r="K19" i="36"/>
  <c r="K18" i="36"/>
  <c r="K17" i="36"/>
  <c r="K16" i="36"/>
  <c r="K15" i="36"/>
  <c r="K14" i="36"/>
  <c r="K13" i="36"/>
  <c r="J13" i="36"/>
  <c r="J12" i="36"/>
  <c r="K70" i="21"/>
  <c r="K69" i="21"/>
  <c r="K68" i="21"/>
  <c r="K67" i="21"/>
  <c r="K66" i="21"/>
  <c r="K65" i="21"/>
  <c r="K64" i="21"/>
  <c r="K63" i="21"/>
  <c r="K62" i="21"/>
  <c r="K61" i="21"/>
  <c r="K60" i="21"/>
  <c r="K59" i="21"/>
  <c r="K58" i="21"/>
  <c r="K57" i="21"/>
  <c r="K56" i="21"/>
  <c r="K55" i="21"/>
  <c r="K54" i="21"/>
  <c r="K53" i="21"/>
  <c r="K52" i="21"/>
  <c r="K51" i="21"/>
  <c r="K50" i="21"/>
  <c r="K49" i="21"/>
  <c r="K48" i="21"/>
  <c r="K47" i="21"/>
  <c r="K46" i="21"/>
  <c r="K45" i="21"/>
  <c r="K44" i="21"/>
  <c r="K43" i="21"/>
  <c r="K42" i="21"/>
  <c r="K41" i="21"/>
  <c r="K40" i="21"/>
  <c r="K39" i="21"/>
  <c r="K38" i="21"/>
  <c r="K37" i="21"/>
  <c r="K36" i="21"/>
  <c r="K35" i="21"/>
  <c r="K34" i="21"/>
  <c r="K33" i="21"/>
  <c r="K32" i="21"/>
  <c r="K31" i="21"/>
  <c r="K30" i="21"/>
  <c r="K29" i="21"/>
  <c r="K28" i="21"/>
  <c r="K27" i="21"/>
  <c r="K26" i="21"/>
  <c r="K25" i="21"/>
  <c r="K24" i="21"/>
  <c r="K23" i="21"/>
  <c r="K22" i="21"/>
  <c r="K21" i="21"/>
  <c r="K20" i="21"/>
  <c r="K19" i="21"/>
  <c r="K18" i="21"/>
  <c r="K17" i="21"/>
  <c r="K16" i="21"/>
  <c r="K15" i="21"/>
  <c r="K14" i="21"/>
  <c r="K13" i="21"/>
  <c r="K60" i="34"/>
  <c r="K70" i="34"/>
  <c r="K69" i="34"/>
  <c r="K68" i="34"/>
  <c r="K67" i="34"/>
  <c r="K66" i="34"/>
  <c r="K65" i="34"/>
  <c r="K64" i="34"/>
  <c r="K63" i="34"/>
  <c r="K62" i="34"/>
  <c r="K61" i="34"/>
  <c r="K59" i="34"/>
  <c r="K58" i="34"/>
  <c r="K57" i="34"/>
  <c r="K56" i="34"/>
  <c r="K55" i="34"/>
  <c r="K54" i="34"/>
  <c r="K53" i="34"/>
  <c r="K52" i="34"/>
  <c r="K51" i="34"/>
  <c r="K50" i="34"/>
  <c r="K49" i="34"/>
  <c r="K48" i="34"/>
  <c r="K47" i="34"/>
  <c r="K46" i="34"/>
  <c r="K45" i="34"/>
  <c r="K44" i="34"/>
  <c r="K43" i="34"/>
  <c r="K42" i="34"/>
  <c r="K41" i="34"/>
  <c r="K40" i="34"/>
  <c r="K39" i="34"/>
  <c r="K38" i="34"/>
  <c r="K37" i="34"/>
  <c r="K36" i="34"/>
  <c r="K35" i="34"/>
  <c r="K34" i="34"/>
  <c r="K33" i="34"/>
  <c r="K32" i="34"/>
  <c r="K31" i="34"/>
  <c r="K30" i="34"/>
  <c r="K29" i="34"/>
  <c r="K28" i="34"/>
  <c r="K27" i="34"/>
  <c r="K26" i="34"/>
  <c r="K25" i="34"/>
  <c r="K24" i="34"/>
  <c r="K23" i="34"/>
  <c r="K22" i="34"/>
  <c r="K21" i="34"/>
  <c r="K20" i="34"/>
  <c r="K19" i="34"/>
  <c r="K18" i="34"/>
  <c r="K17" i="34"/>
  <c r="K16" i="34"/>
  <c r="K15" i="34"/>
  <c r="K14" i="34"/>
  <c r="K13" i="34"/>
  <c r="J12" i="34"/>
  <c r="K69" i="20"/>
  <c r="K70" i="20"/>
  <c r="K68" i="20"/>
  <c r="K67" i="20"/>
  <c r="K66" i="20"/>
  <c r="K65" i="20"/>
  <c r="K64" i="20"/>
  <c r="K63" i="20"/>
  <c r="K62" i="20"/>
  <c r="K61" i="20"/>
  <c r="K60" i="20"/>
  <c r="K59" i="20"/>
  <c r="K58" i="20"/>
  <c r="K57" i="20"/>
  <c r="K56" i="20"/>
  <c r="K55" i="20"/>
  <c r="K54" i="20"/>
  <c r="K53" i="20"/>
  <c r="K52" i="20"/>
  <c r="J52" i="20"/>
  <c r="K51" i="20"/>
  <c r="K50" i="20"/>
  <c r="J50" i="20"/>
  <c r="K49" i="20"/>
  <c r="J49" i="20"/>
  <c r="K48" i="20"/>
  <c r="K47" i="20"/>
  <c r="J47" i="20"/>
  <c r="K46" i="20"/>
  <c r="J46" i="20"/>
  <c r="K45" i="20"/>
  <c r="J45" i="20"/>
  <c r="K44" i="20"/>
  <c r="J44" i="20"/>
  <c r="K43" i="20"/>
  <c r="J43" i="20"/>
  <c r="K42" i="20"/>
  <c r="J42" i="20"/>
  <c r="K41" i="20"/>
  <c r="J41" i="20"/>
  <c r="K40" i="20"/>
  <c r="K39" i="20"/>
  <c r="K38" i="20"/>
  <c r="J38" i="20"/>
  <c r="K37" i="20"/>
  <c r="K36" i="20"/>
  <c r="K35" i="20"/>
  <c r="J35" i="20"/>
  <c r="K34" i="20"/>
  <c r="J34" i="20"/>
  <c r="K33" i="20"/>
  <c r="J33" i="20"/>
  <c r="K32" i="20"/>
  <c r="K31" i="20"/>
  <c r="J31" i="20"/>
  <c r="K30" i="20"/>
  <c r="J30" i="20"/>
  <c r="K29" i="20"/>
  <c r="K28" i="20"/>
  <c r="J28" i="20"/>
  <c r="K27" i="20"/>
  <c r="J27" i="20"/>
  <c r="K26" i="20"/>
  <c r="J26" i="20"/>
  <c r="K25" i="20"/>
  <c r="J25" i="20"/>
  <c r="K24" i="20"/>
  <c r="J24" i="20"/>
  <c r="K23" i="20"/>
  <c r="J23" i="20"/>
  <c r="K22" i="20"/>
  <c r="J22" i="20"/>
  <c r="K21" i="20"/>
  <c r="J21" i="20"/>
  <c r="K20" i="20"/>
  <c r="K19" i="20"/>
  <c r="K18" i="20"/>
  <c r="J18" i="20"/>
  <c r="K17" i="20"/>
  <c r="J17" i="20"/>
  <c r="K16" i="20"/>
  <c r="K15" i="20"/>
  <c r="J15" i="20"/>
  <c r="K14" i="20"/>
  <c r="J14" i="20"/>
  <c r="K13" i="20"/>
  <c r="J13" i="20"/>
  <c r="J12" i="20"/>
  <c r="K62" i="10"/>
  <c r="K14" i="10"/>
  <c r="K15" i="10"/>
  <c r="K16" i="10"/>
  <c r="K17" i="10"/>
  <c r="K18" i="10"/>
  <c r="K19" i="10"/>
  <c r="K20" i="10"/>
  <c r="K21" i="10"/>
  <c r="K22"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K53" i="10"/>
  <c r="K54" i="10"/>
  <c r="K55" i="10"/>
  <c r="K56" i="10"/>
  <c r="K57" i="10"/>
  <c r="K58" i="10"/>
  <c r="K59" i="10"/>
  <c r="K60" i="10"/>
  <c r="K61" i="10"/>
  <c r="K63" i="10"/>
  <c r="K64" i="10"/>
  <c r="K65" i="10"/>
  <c r="K66" i="10"/>
  <c r="K67" i="10"/>
  <c r="K68" i="10"/>
  <c r="K69" i="10"/>
  <c r="K70" i="10"/>
  <c r="K13" i="10"/>
  <c r="J16" i="10"/>
  <c r="J17" i="10"/>
  <c r="J18" i="10"/>
  <c r="J19" i="10"/>
  <c r="J20" i="10"/>
  <c r="J21" i="10"/>
  <c r="J22" i="10"/>
  <c r="J23" i="10"/>
  <c r="J24" i="10"/>
  <c r="J25" i="10"/>
  <c r="J26" i="10"/>
  <c r="J27" i="10"/>
  <c r="J28" i="10"/>
  <c r="J29" i="10"/>
  <c r="J30" i="10"/>
  <c r="J31" i="10"/>
  <c r="J32" i="10"/>
  <c r="J33" i="10"/>
  <c r="J34" i="10"/>
  <c r="J35" i="10"/>
  <c r="J36" i="10"/>
  <c r="J37" i="10"/>
  <c r="J38" i="10"/>
  <c r="J39" i="10"/>
  <c r="J40" i="10"/>
  <c r="J41" i="10"/>
  <c r="J42" i="10"/>
  <c r="J43" i="10"/>
  <c r="J44" i="10"/>
  <c r="J45" i="10"/>
  <c r="J46" i="10"/>
  <c r="J47" i="10"/>
  <c r="J48" i="10"/>
  <c r="J49" i="10"/>
  <c r="J50" i="10"/>
  <c r="J51" i="10"/>
  <c r="J52" i="10"/>
  <c r="J53" i="10"/>
  <c r="J54" i="10"/>
  <c r="J55" i="10"/>
  <c r="J56" i="10"/>
  <c r="J57" i="10"/>
  <c r="J58" i="10"/>
  <c r="J59" i="10"/>
  <c r="J60" i="10"/>
  <c r="J61" i="10"/>
  <c r="J62" i="10"/>
  <c r="J63" i="10"/>
  <c r="J64" i="10"/>
  <c r="J65" i="10"/>
  <c r="J66" i="10"/>
  <c r="J67" i="10"/>
  <c r="J68" i="10"/>
  <c r="J69" i="10"/>
  <c r="J70" i="10"/>
  <c r="J15" i="10"/>
  <c r="J14" i="10"/>
  <c r="J13" i="10"/>
  <c r="J12" i="10"/>
  <c r="J144" i="53"/>
  <c r="I144" i="53"/>
  <c r="H144" i="53"/>
  <c r="G144" i="53"/>
  <c r="F144" i="53"/>
  <c r="E144" i="53"/>
  <c r="D144" i="53"/>
  <c r="C144" i="53"/>
  <c r="K143" i="53"/>
  <c r="K142" i="53"/>
  <c r="K141" i="53"/>
  <c r="K140" i="53"/>
  <c r="K139" i="53"/>
  <c r="K138" i="53"/>
  <c r="K137" i="53"/>
  <c r="K136" i="53"/>
  <c r="K135" i="53"/>
  <c r="K134" i="53"/>
  <c r="K133" i="53"/>
  <c r="K132" i="53"/>
  <c r="K131" i="53"/>
  <c r="K130" i="53"/>
  <c r="K129" i="53"/>
  <c r="K128" i="53"/>
  <c r="K127" i="53"/>
  <c r="K126" i="53"/>
  <c r="K125" i="53"/>
  <c r="K124" i="53"/>
  <c r="K123" i="53"/>
  <c r="K122" i="53"/>
  <c r="K121" i="53"/>
  <c r="K120" i="53"/>
  <c r="K119" i="53"/>
  <c r="K144" i="53" s="1"/>
  <c r="K118" i="53"/>
  <c r="K117" i="53"/>
  <c r="K116" i="53"/>
  <c r="E109" i="53"/>
  <c r="D109" i="53"/>
  <c r="C109" i="53"/>
</calcChain>
</file>

<file path=xl/sharedStrings.xml><?xml version="1.0" encoding="utf-8"?>
<sst xmlns="http://schemas.openxmlformats.org/spreadsheetml/2006/main" count="3868" uniqueCount="349">
  <si>
    <t>ENCUESTA NACIONAL AGROPECUARIA - ENA</t>
  </si>
  <si>
    <t>Subindicador del ODS 12.3.1.a "Índice de pérdidas de alimentos"
31 departamentos
2023</t>
  </si>
  <si>
    <t>0.</t>
  </si>
  <si>
    <t>Metodología ENA</t>
  </si>
  <si>
    <t>1.</t>
  </si>
  <si>
    <t>Subindicador del ODS 12.3.1.a "Índice de pérdidas de alimentos" para 31 departamentos</t>
  </si>
  <si>
    <t>2.</t>
  </si>
  <si>
    <t>Antioquia</t>
  </si>
  <si>
    <t>3.</t>
  </si>
  <si>
    <t>Boyacá</t>
  </si>
  <si>
    <t>4.</t>
  </si>
  <si>
    <t>Caldas</t>
  </si>
  <si>
    <t>5.</t>
  </si>
  <si>
    <t>Cundinamarca</t>
  </si>
  <si>
    <t>6.</t>
  </si>
  <si>
    <t>Huila</t>
  </si>
  <si>
    <t>7.</t>
  </si>
  <si>
    <t>Norte de Santander</t>
  </si>
  <si>
    <t>8.</t>
  </si>
  <si>
    <t>Quindío</t>
  </si>
  <si>
    <t>9.</t>
  </si>
  <si>
    <t>Risaralda</t>
  </si>
  <si>
    <t>10.</t>
  </si>
  <si>
    <t>Santander</t>
  </si>
  <si>
    <t>11.</t>
  </si>
  <si>
    <t>Tolima</t>
  </si>
  <si>
    <t>12.</t>
  </si>
  <si>
    <t>Atlántico</t>
  </si>
  <si>
    <t>13.</t>
  </si>
  <si>
    <t>Archipiélago San Andrés, Providencia y Santa Catalina</t>
  </si>
  <si>
    <t>14.</t>
  </si>
  <si>
    <t>Bolívar</t>
  </si>
  <si>
    <t>15.</t>
  </si>
  <si>
    <t>Cesar</t>
  </si>
  <si>
    <t>16.</t>
  </si>
  <si>
    <t>Córdoba</t>
  </si>
  <si>
    <t>17.</t>
  </si>
  <si>
    <t>La Guajira</t>
  </si>
  <si>
    <t>18.</t>
  </si>
  <si>
    <t>Magdalena</t>
  </si>
  <si>
    <t>19.</t>
  </si>
  <si>
    <t>Sucre</t>
  </si>
  <si>
    <t>20.</t>
  </si>
  <si>
    <t>Cauca</t>
  </si>
  <si>
    <t>21.</t>
  </si>
  <si>
    <t>Nariño</t>
  </si>
  <si>
    <t>22.</t>
  </si>
  <si>
    <t>Valle del Cauca</t>
  </si>
  <si>
    <t>23.</t>
  </si>
  <si>
    <t>Arauca</t>
  </si>
  <si>
    <t>24.</t>
  </si>
  <si>
    <t>Casanare</t>
  </si>
  <si>
    <t>25.</t>
  </si>
  <si>
    <t>Meta</t>
  </si>
  <si>
    <t>26.</t>
  </si>
  <si>
    <t>Vichada</t>
  </si>
  <si>
    <t>27.</t>
  </si>
  <si>
    <t>Amazonas</t>
  </si>
  <si>
    <t>28.</t>
  </si>
  <si>
    <t>Caquetá</t>
  </si>
  <si>
    <t>Guainía</t>
  </si>
  <si>
    <t>Guaviare</t>
  </si>
  <si>
    <t>31.</t>
  </si>
  <si>
    <t>Putumayo</t>
  </si>
  <si>
    <t>32.</t>
  </si>
  <si>
    <t>Vaupés</t>
  </si>
  <si>
    <t>Nota:</t>
  </si>
  <si>
    <t>٠ La información corresponde a la información de 31 departamentos, Cundinamarca incluye Bogotá. No se incluye el departamento de Chocó.</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</si>
  <si>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</si>
  <si>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</si>
  <si>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</si>
  <si>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</si>
  <si>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</si>
  <si>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</si>
  <si>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</si>
  <si>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</si>
  <si>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</si>
  <si>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</si>
  <si>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</si>
  <si>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Población Objetivo</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</si>
  <si>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</si>
  <si>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</si>
  <si>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</si>
  <si>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</si>
  <si>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</si>
  <si>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</si>
  <si>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</si>
  <si>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</si>
  <si>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</si>
  <si>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</si>
  <si>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</si>
  <si>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</si>
  <si>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</si>
  <si>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</si>
  <si>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</si>
  <si>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</si>
  <si>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</si>
  <si>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</si>
  <si>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</si>
  <si>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</si>
  <si>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</si>
  <si>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</si>
  <si>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</si>
  <si>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</si>
  <si>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r>
      <rPr>
        <b/>
        <sz val="11"/>
        <rFont val="Segoe UI"/>
        <family val="2"/>
      </rPr>
      <t>Unidades de observación:</t>
    </r>
    <r>
      <rPr>
        <sz val="11"/>
        <rFont val="Segoe UI"/>
        <family val="2"/>
      </rPr>
      <t xml:space="preserve">
•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</si>
  <si>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</si>
  <si>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rFont val="Segoe UI"/>
        <family val="2"/>
      </rPr>
      <t>Unidad de análisis:</t>
    </r>
    <r>
      <rPr>
        <sz val="11"/>
        <rFont val="Segoe UI"/>
        <family val="2"/>
      </rPr>
      <t xml:space="preserve">
• La Unidad de Producción Agropecuaria (UPA) 
• Los productores agropecuarios 
• Los productos agropecuarios </t>
    </r>
  </si>
  <si>
    <r>
      <rPr>
        <b/>
        <sz val="11"/>
        <rFont val="Segoe UI"/>
        <family val="2"/>
      </rPr>
      <t>Fuente</t>
    </r>
    <r>
      <rPr>
        <sz val="11"/>
        <rFont val="Segoe UI"/>
        <family val="2"/>
      </rPr>
      <t>: productor agropecuario</t>
    </r>
  </si>
  <si>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</si>
  <si>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</si>
  <si>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</si>
  <si>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</si>
  <si>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</si>
  <si>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</si>
  <si>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</si>
  <si>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</si>
  <si>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</si>
  <si>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</si>
  <si>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</si>
  <si>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</si>
  <si>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</si>
  <si>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</si>
  <si>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</si>
  <si>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</si>
  <si>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</si>
  <si>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Periodo de recolección</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</si>
  <si>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</si>
  <si>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</si>
  <si>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</si>
  <si>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</si>
  <si>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</si>
  <si>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</si>
  <si>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</si>
  <si>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</si>
  <si>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</si>
  <si>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</si>
  <si>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</si>
  <si>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</si>
  <si>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</si>
  <si>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</si>
  <si>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</si>
  <si>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</si>
  <si>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</si>
  <si>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</si>
  <si>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</si>
  <si>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</si>
  <si>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8-AMAZONAS</t>
  </si>
  <si>
    <t>9-GUAINIA</t>
  </si>
  <si>
    <t>10-GUAVIARE</t>
  </si>
  <si>
    <t>11-VAUPES</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</si>
  <si>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</si>
  <si>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</si>
  <si>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</si>
  <si>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</si>
  <si>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</si>
  <si>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</si>
  <si>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</si>
  <si>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</si>
  <si>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</si>
  <si>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</si>
  <si>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</si>
  <si>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</si>
  <si>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</si>
  <si>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</si>
  <si>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</si>
  <si>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</si>
  <si>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</si>
  <si>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</si>
  <si>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</si>
  <si>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 xml:space="preserve">El siguiente cuadro presenta las novedades que impidieron realizar la recolección de información en algunos conglomerados de la muestra de la ENA 2023, de acuerdo con las regiones operativas incluidas en esta publicación. </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</si>
  <si>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</si>
  <si>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</si>
  <si>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</si>
  <si>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</si>
  <si>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</si>
  <si>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</si>
  <si>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</si>
  <si>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</si>
  <si>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</si>
  <si>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</si>
  <si>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</si>
  <si>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r>
      <rPr>
        <b/>
        <sz val="8"/>
        <rFont val="Segoe UI"/>
        <family val="2"/>
      </rPr>
      <t>Fuente:</t>
    </r>
    <r>
      <rPr>
        <sz val="8"/>
        <rFont val="Segoe UI"/>
        <family val="2"/>
      </rPr>
      <t xml:space="preserve"> DANE, Encuesta Nacional Agropecuaria (ENA).</t>
    </r>
  </si>
  <si>
    <t>Encuesta Nacional Agropecuaria ENA</t>
  </si>
  <si>
    <t>Subindicador del ODS 12.3.1.a "Índice de pérdidas de alimentos"</t>
  </si>
  <si>
    <t>31 departamentos</t>
  </si>
  <si>
    <t>Canasta Índice Mundial de 
Pérdida de Alimentos (GFLI)</t>
  </si>
  <si>
    <t>Canasta del grupo</t>
  </si>
  <si>
    <t>Productos</t>
  </si>
  <si>
    <t>Total producción</t>
  </si>
  <si>
    <t>Total pérdidas postcosecha</t>
  </si>
  <si>
    <t>Porcentaje de producción perdida</t>
  </si>
  <si>
    <t>Proporción de 
pérdida</t>
  </si>
  <si>
    <t>Toneladas (t)</t>
  </si>
  <si>
    <t>Cve</t>
  </si>
  <si>
    <t>IC95%±</t>
  </si>
  <si>
    <t>(%)</t>
  </si>
  <si>
    <t>Total 31 departamentos</t>
  </si>
  <si>
    <t>Cereales y legumbres</t>
  </si>
  <si>
    <t>Total cereales y legumbres</t>
  </si>
  <si>
    <t>Cereales</t>
  </si>
  <si>
    <t>Total cereales</t>
  </si>
  <si>
    <t xml:space="preserve">Arroz verde </t>
  </si>
  <si>
    <t>Cebada</t>
  </si>
  <si>
    <t>Maíz Amarillo</t>
  </si>
  <si>
    <t>Maíz Blanco</t>
  </si>
  <si>
    <t>Trigo en grano</t>
  </si>
  <si>
    <r>
      <t>Otros Cereales</t>
    </r>
    <r>
      <rPr>
        <vertAlign val="superscript"/>
        <sz val="9"/>
        <rFont val="Segoe UI"/>
        <family val="2"/>
      </rPr>
      <t>1</t>
    </r>
  </si>
  <si>
    <t>Legumbres</t>
  </si>
  <si>
    <t>Total legumbres</t>
  </si>
  <si>
    <t>Arveja verde</t>
  </si>
  <si>
    <t xml:space="preserve">Fríjol verde o fresco </t>
  </si>
  <si>
    <r>
      <t>Otras legumbres</t>
    </r>
    <r>
      <rPr>
        <vertAlign val="superscript"/>
        <sz val="9"/>
        <rFont val="Segoe UI"/>
        <family val="2"/>
      </rPr>
      <t>2</t>
    </r>
  </si>
  <si>
    <t>Frutas  y  verduras</t>
  </si>
  <si>
    <t>Total frutas  y  verduras</t>
  </si>
  <si>
    <t>Frutas</t>
  </si>
  <si>
    <t>Total frutas</t>
  </si>
  <si>
    <t>Aguacate</t>
  </si>
  <si>
    <t>Banano</t>
  </si>
  <si>
    <t>Durazno</t>
  </si>
  <si>
    <t xml:space="preserve">Fresa </t>
  </si>
  <si>
    <t>Limón</t>
  </si>
  <si>
    <t>Mandarina</t>
  </si>
  <si>
    <t>Mango</t>
  </si>
  <si>
    <t>Mora</t>
  </si>
  <si>
    <t>Naranja</t>
  </si>
  <si>
    <t>Pera</t>
  </si>
  <si>
    <t>Pitahaya</t>
  </si>
  <si>
    <t>Plátano</t>
  </si>
  <si>
    <t>Uchuva</t>
  </si>
  <si>
    <t>Uva fresca</t>
  </si>
  <si>
    <r>
      <t>Otros Frutales</t>
    </r>
    <r>
      <rPr>
        <vertAlign val="superscript"/>
        <sz val="9"/>
        <rFont val="Segoe UI"/>
        <family val="2"/>
      </rPr>
      <t>3</t>
    </r>
  </si>
  <si>
    <t>Verduras y hortalizas</t>
  </si>
  <si>
    <t>Total verduras y hortalizas</t>
  </si>
  <si>
    <t>Cebolla bulbo</t>
  </si>
  <si>
    <t>Cebolla rama</t>
  </si>
  <si>
    <t>Tomate</t>
  </si>
  <si>
    <t>Zanahoria</t>
  </si>
  <si>
    <r>
      <t>Hortalizas de flor</t>
    </r>
    <r>
      <rPr>
        <vertAlign val="superscript"/>
        <sz val="9"/>
        <rFont val="Segoe UI"/>
        <family val="2"/>
      </rPr>
      <t>4</t>
    </r>
  </si>
  <si>
    <r>
      <t>Hortalizas de fruto</t>
    </r>
    <r>
      <rPr>
        <vertAlign val="superscript"/>
        <sz val="9"/>
        <rFont val="Segoe UI"/>
        <family val="2"/>
      </rPr>
      <t>5</t>
    </r>
  </si>
  <si>
    <r>
      <t>Hortalizas de hoja</t>
    </r>
    <r>
      <rPr>
        <vertAlign val="superscript"/>
        <sz val="9"/>
        <rFont val="Segoe UI"/>
        <family val="2"/>
      </rPr>
      <t>6</t>
    </r>
  </si>
  <si>
    <r>
      <t>Hortalizas de raíz</t>
    </r>
    <r>
      <rPr>
        <vertAlign val="superscript"/>
        <sz val="9"/>
        <rFont val="Segoe UI"/>
        <family val="2"/>
      </rPr>
      <t>7</t>
    </r>
  </si>
  <si>
    <r>
      <t>Hortalizas de tallo</t>
    </r>
    <r>
      <rPr>
        <vertAlign val="superscript"/>
        <sz val="9"/>
        <rFont val="Segoe UI"/>
        <family val="2"/>
      </rPr>
      <t>8</t>
    </r>
  </si>
  <si>
    <r>
      <t>Otras Verduras y Hortalizas</t>
    </r>
    <r>
      <rPr>
        <vertAlign val="superscript"/>
        <sz val="9"/>
        <rFont val="Segoe UI"/>
        <family val="2"/>
      </rPr>
      <t>9</t>
    </r>
  </si>
  <si>
    <t>Raíces, tubérculos y aceite</t>
  </si>
  <si>
    <t>Total raíces, tubérculos y aceites</t>
  </si>
  <si>
    <t>Oleaginosos</t>
  </si>
  <si>
    <t>Total oleaginosas</t>
  </si>
  <si>
    <t>Palma africana</t>
  </si>
  <si>
    <t>Soya</t>
  </si>
  <si>
    <r>
      <t>Otros oleaginosos</t>
    </r>
    <r>
      <rPr>
        <vertAlign val="superscript"/>
        <sz val="9"/>
        <rFont val="Segoe UI"/>
        <family val="2"/>
      </rPr>
      <t>10</t>
    </r>
  </si>
  <si>
    <t>Raíces y tubérculos</t>
  </si>
  <si>
    <t xml:space="preserve">Total raíces y tubérculos </t>
  </si>
  <si>
    <t>Papa total</t>
  </si>
  <si>
    <t>Yuca</t>
  </si>
  <si>
    <r>
      <t>Otras raíces y tubérculos</t>
    </r>
    <r>
      <rPr>
        <vertAlign val="superscript"/>
        <sz val="9"/>
        <rFont val="Segoe UI"/>
        <family val="2"/>
      </rPr>
      <t>11</t>
    </r>
  </si>
  <si>
    <t>Otros</t>
  </si>
  <si>
    <t>Total otros</t>
  </si>
  <si>
    <t>Especias</t>
  </si>
  <si>
    <t>Total otras especias</t>
  </si>
  <si>
    <r>
      <t>Otras especias</t>
    </r>
    <r>
      <rPr>
        <vertAlign val="superscript"/>
        <sz val="9"/>
        <rFont val="Segoe UI"/>
        <family val="2"/>
      </rPr>
      <t>12</t>
    </r>
  </si>
  <si>
    <t>Estimulantes</t>
  </si>
  <si>
    <t>Total estimulantes</t>
  </si>
  <si>
    <t>Cacao</t>
  </si>
  <si>
    <t>Café pergamino</t>
  </si>
  <si>
    <t xml:space="preserve"> Azúcares y jarabes</t>
  </si>
  <si>
    <t>Total azúcares y jarabes</t>
  </si>
  <si>
    <t xml:space="preserve">Caña para azúcar </t>
  </si>
  <si>
    <t>Caña para panela</t>
  </si>
  <si>
    <r>
      <rPr>
        <b/>
        <sz val="8"/>
        <rFont val="Segoe UI"/>
        <family val="2"/>
      </rPr>
      <t xml:space="preserve">Fuente: </t>
    </r>
    <r>
      <rPr>
        <sz val="8"/>
        <rFont val="Segoe UI"/>
        <family val="2"/>
      </rPr>
      <t>DANE, Encuesta Nacional Agropecuaria (ENA).</t>
    </r>
  </si>
  <si>
    <t>Notas:</t>
  </si>
  <si>
    <t>٠En este cuadro se presentan algunas celdas con estimaciones que tienen asociados (Cve) altos, incluso superiores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</si>
  <si>
    <r>
      <rPr>
        <b/>
        <sz val="8"/>
        <rFont val="Segoe UI"/>
        <family val="2"/>
      </rPr>
      <t xml:space="preserve">٠ </t>
    </r>
    <r>
      <rPr>
        <sz val="8"/>
        <rFont val="Segoe UI"/>
        <family val="2"/>
      </rPr>
      <t>(-) No existe dato</t>
    </r>
  </si>
  <si>
    <r>
      <rPr>
        <b/>
        <sz val="8"/>
        <rFont val="Segoe UI"/>
        <family val="2"/>
      </rPr>
      <t>٠</t>
    </r>
    <r>
      <rPr>
        <sz val="8"/>
        <rFont val="Segoe UI"/>
        <family val="2"/>
      </rPr>
      <t xml:space="preserve"> La información</t>
    </r>
    <r>
      <rPr>
        <b/>
        <sz val="8"/>
        <rFont val="Segoe UI"/>
        <family val="2"/>
      </rPr>
      <t xml:space="preserve"> </t>
    </r>
    <r>
      <rPr>
        <sz val="8"/>
        <rFont val="Segoe UI"/>
        <family val="2"/>
      </rPr>
      <t>corresponde a la información de 31 departamentos, Cundinamarca incluye Bogotá. No se incluye el departamento de Chocó.</t>
    </r>
  </si>
  <si>
    <t>٠Por aproximación decimal se pueden presentar diferencias.</t>
  </si>
  <si>
    <t>٠Porcentaje con respecto al total de la producción por producto = (Pérdidas postcosecha por producto (t)/Producción total por producto (t))*100.</t>
  </si>
  <si>
    <t>٠Porcentaje de pérdidas por categoría de productos = (Pérdidas postcosecha por categoría de productos (t)/Gran total de la producción (t))*100</t>
  </si>
  <si>
    <r>
      <rPr>
        <vertAlign val="superscript"/>
        <sz val="8"/>
        <rFont val="Segoe UI"/>
        <family val="2"/>
      </rPr>
      <t>٠1</t>
    </r>
    <r>
      <rPr>
        <sz val="8"/>
        <rFont val="Segoe UI"/>
        <family val="2"/>
      </rPr>
      <t xml:space="preserve"> Otros cereales: avena, sorgo, entre otros.</t>
    </r>
  </si>
  <si>
    <r>
      <rPr>
        <vertAlign val="superscript"/>
        <sz val="8"/>
        <rFont val="Segoe UI"/>
        <family val="2"/>
      </rPr>
      <t>٠2</t>
    </r>
    <r>
      <rPr>
        <sz val="8"/>
        <rFont val="Segoe UI"/>
        <family val="2"/>
      </rPr>
      <t xml:space="preserve"> Otras legumbres :haba y habichuela.</t>
    </r>
  </si>
  <si>
    <r>
      <rPr>
        <vertAlign val="superscript"/>
        <sz val="8"/>
        <rFont val="Segoe UI"/>
        <family val="2"/>
      </rPr>
      <t>٠3</t>
    </r>
    <r>
      <rPr>
        <sz val="8"/>
        <rFont val="Segoe UI"/>
        <family val="2"/>
      </rPr>
      <t xml:space="preserve"> Otros frutales: anón, agraz, borojó, chontaduro, curuba, gulupa, guanábana, guayaba, lima, lulo, mango, maracuyá, mora, naranja,  papaya, piña, tomate de árbol, marañón, zapote, entre otros.</t>
    </r>
  </si>
  <si>
    <r>
      <rPr>
        <vertAlign val="superscript"/>
        <sz val="8"/>
        <rFont val="Segoe UI"/>
        <family val="2"/>
      </rPr>
      <t>٠4</t>
    </r>
    <r>
      <rPr>
        <sz val="8"/>
        <rFont val="Segoe UI"/>
        <family val="2"/>
      </rPr>
      <t xml:space="preserve"> Hortalizas de flor: brócoli y coliflor.</t>
    </r>
  </si>
  <si>
    <r>
      <rPr>
        <vertAlign val="superscript"/>
        <sz val="8"/>
        <rFont val="Segoe UI"/>
        <family val="2"/>
      </rPr>
      <t>٠5</t>
    </r>
    <r>
      <rPr>
        <sz val="8"/>
        <rFont val="Segoe UI"/>
        <family val="2"/>
      </rPr>
      <t xml:space="preserve"> Hortalizas de fruto: berenjena, ahuyama, calabazas, cidra, pepino guiso, pepino cohombro, pimentón, melón y sandía.</t>
    </r>
  </si>
  <si>
    <r>
      <rPr>
        <vertAlign val="superscript"/>
        <sz val="8"/>
        <rFont val="Segoe UI"/>
        <family val="2"/>
      </rPr>
      <t>٠6</t>
    </r>
    <r>
      <rPr>
        <sz val="8"/>
        <rFont val="Segoe UI"/>
        <family val="2"/>
      </rPr>
      <t xml:space="preserve"> Hortalizas de hoja: acelga, col, espinaca, lechuga, repollo, repollitas de bruselas y perejil.</t>
    </r>
  </si>
  <si>
    <r>
      <rPr>
        <vertAlign val="superscript"/>
        <sz val="8"/>
        <rFont val="Segoe UI"/>
        <family val="2"/>
      </rPr>
      <t>٠7</t>
    </r>
    <r>
      <rPr>
        <sz val="8"/>
        <rFont val="Segoe UI"/>
        <family val="2"/>
      </rPr>
      <t xml:space="preserve"> Hortalizas de raíz: nabo, remolacha y rábano. </t>
    </r>
  </si>
  <si>
    <r>
      <rPr>
        <vertAlign val="superscript"/>
        <sz val="8"/>
        <rFont val="Segoe UI"/>
        <family val="2"/>
      </rPr>
      <t>٠8</t>
    </r>
    <r>
      <rPr>
        <sz val="8"/>
        <rFont val="Segoe UI"/>
        <family val="2"/>
      </rPr>
      <t xml:space="preserve"> Hortalizas de tallo: cebolla puerro.</t>
    </r>
  </si>
  <si>
    <r>
      <rPr>
        <vertAlign val="superscript"/>
        <sz val="8"/>
        <rFont val="Segoe UI"/>
        <family val="2"/>
      </rPr>
      <t>٠9</t>
    </r>
    <r>
      <rPr>
        <sz val="8"/>
        <rFont val="Segoe UI"/>
        <family val="2"/>
      </rPr>
      <t xml:space="preserve"> Otras verduras y hortalizas: cebollin, ají, ajo, ajíes y apio.</t>
    </r>
  </si>
  <si>
    <r>
      <rPr>
        <vertAlign val="superscript"/>
        <sz val="8"/>
        <rFont val="Segoe UI"/>
        <family val="2"/>
      </rPr>
      <t>٠10</t>
    </r>
    <r>
      <rPr>
        <sz val="8"/>
        <rFont val="Segoe UI"/>
        <family val="2"/>
      </rPr>
      <t xml:space="preserve"> Otros oleaginosos: coco, maní, entre otros.</t>
    </r>
  </si>
  <si>
    <r>
      <rPr>
        <vertAlign val="superscript"/>
        <sz val="8"/>
        <rFont val="Segoe UI"/>
        <family val="2"/>
      </rPr>
      <t>٠11</t>
    </r>
    <r>
      <rPr>
        <sz val="8"/>
        <rFont val="Segoe UI"/>
        <family val="2"/>
      </rPr>
      <t xml:space="preserve"> Otras raíces y tubérculos: rábano, ñame y cubios.</t>
    </r>
  </si>
  <si>
    <r>
      <rPr>
        <vertAlign val="superscript"/>
        <sz val="8"/>
        <rFont val="Segoe UI"/>
        <family val="2"/>
      </rPr>
      <t>٠12</t>
    </r>
    <r>
      <rPr>
        <sz val="8"/>
        <rFont val="Segoe UI"/>
        <family val="2"/>
      </rPr>
      <t xml:space="preserve"> Otras especias: albahaca amazonica, cilantro, mejorana, menta, orégano, entre otros.</t>
    </r>
  </si>
  <si>
    <t>٠Especificación de los productos: arroz verde producción en paddy; cebada, maíz amarillo, maíz blanco y trigo producción en grano seco; palma africana producción en racimo de fruto; soya producción en grano; cacao producción en grano seco; café producción en pergamino; caña para azúcar producción en caña verde; caña para panela producción en panela.</t>
  </si>
  <si>
    <t>Departamento Antioquia</t>
  </si>
  <si>
    <t>Total Departamento Antioquia</t>
  </si>
  <si>
    <t>Departamento Boyacá</t>
  </si>
  <si>
    <t>Total Departamento Boyacá</t>
  </si>
  <si>
    <t>Departamento Caldas</t>
  </si>
  <si>
    <t>Total Departamento Caldas</t>
  </si>
  <si>
    <t>Departamento Cundinamarca</t>
  </si>
  <si>
    <t>Total Departamento Cundinamarca</t>
  </si>
  <si>
    <t>Departamento Huila</t>
  </si>
  <si>
    <t>Total Departamento Huila</t>
  </si>
  <si>
    <t>Departamento Norte de Santander</t>
  </si>
  <si>
    <t>Total Departamento Norte de Santander</t>
  </si>
  <si>
    <t>Departamento Quindío</t>
  </si>
  <si>
    <t>Total Departamento Quindío</t>
  </si>
  <si>
    <t>Departamento Risaralda</t>
  </si>
  <si>
    <t>Total Departamento Risaralda</t>
  </si>
  <si>
    <t>Departamento Santander</t>
  </si>
  <si>
    <t>Total Departamento Santander</t>
  </si>
  <si>
    <t>Departamento Tolima</t>
  </si>
  <si>
    <t>Total Departamento Tolima</t>
  </si>
  <si>
    <t>Departamento Atlántico</t>
  </si>
  <si>
    <r>
      <t>2023</t>
    </r>
    <r>
      <rPr>
        <b/>
        <vertAlign val="superscript"/>
        <sz val="9"/>
        <rFont val="Segoe UI"/>
        <family val="2"/>
      </rPr>
      <t>p</t>
    </r>
  </si>
  <si>
    <t>Total Departamento Atlántico</t>
  </si>
  <si>
    <t>Departamento Archipiélago de San Andrés</t>
  </si>
  <si>
    <t>Total Departamento Archipiélago de San Andrés, Providencia y Santa Catalina</t>
  </si>
  <si>
    <t>Departamento Bolívar</t>
  </si>
  <si>
    <t>Total Departamento Bolívar</t>
  </si>
  <si>
    <t>Departamento Cesar</t>
  </si>
  <si>
    <t>Total Departamento Cesar</t>
  </si>
  <si>
    <t>Departamento Córdoba</t>
  </si>
  <si>
    <t>Total Departamento Córdoba</t>
  </si>
  <si>
    <t>Departamento La Guajira</t>
  </si>
  <si>
    <t>Total Departamento La Guajira</t>
  </si>
  <si>
    <t>Departamento Magdalena</t>
  </si>
  <si>
    <t>Total Departamento Magdalena</t>
  </si>
  <si>
    <t>Departamento Sucre</t>
  </si>
  <si>
    <t>Total Departamento Sucre</t>
  </si>
  <si>
    <t>Departamento Cauca</t>
  </si>
  <si>
    <t>Total Departamento Cauca</t>
  </si>
  <si>
    <t>Departamento Nariño</t>
  </si>
  <si>
    <t>Total Departamento Nariño</t>
  </si>
  <si>
    <t>Departamento Valle Del Cauca</t>
  </si>
  <si>
    <t>Total Departamento Valle Del Cauca</t>
  </si>
  <si>
    <t>Departamento Arauca</t>
  </si>
  <si>
    <t>Total Departamento Arauca</t>
  </si>
  <si>
    <t>Departamento Casanare</t>
  </si>
  <si>
    <t>Total Departamento Casanare</t>
  </si>
  <si>
    <t>Departamento Meta</t>
  </si>
  <si>
    <t>Total Departamento Meta</t>
  </si>
  <si>
    <t>Departamento Vichada</t>
  </si>
  <si>
    <t>Total Departamento Vichada</t>
  </si>
  <si>
    <t>Departamento Amazonas</t>
  </si>
  <si>
    <t>Total Departamento Putumayo</t>
  </si>
  <si>
    <t>Departamento Caquetá</t>
  </si>
  <si>
    <t>Total Departamento Caquetá</t>
  </si>
  <si>
    <t>Departamento Guainía</t>
  </si>
  <si>
    <t>Departamento Guaviare</t>
  </si>
  <si>
    <t>Departamento Putumayo</t>
  </si>
  <si>
    <t>Departamento Vaupés</t>
  </si>
  <si>
    <t>Actualizado el 21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</si>
</sst>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43" formatCode="_-* #,##0.00_-;\-* #,##0.00_-;_-* &quot;-&quot;??_-;_-@_-"/>
    <numFmt numFmtId="164" formatCode="_-* #,##0.00\ _P_t_s_-;\-* #,##0.00\ _P_t_s_-;_-* &quot;-&quot;??\ _P_t_s_-;_-@_-"/>
    <numFmt numFmtId="165" formatCode="_-* #,##0.00\ [$€]_-;\-* #,##0.00\ [$€]_-;_-* &quot;-&quot;??\ [$€]_-;_-@_-"/>
    <numFmt numFmtId="166" formatCode="_-* #,##0\ _P_t_s_-;\-* #,##0\ _P_t_s_-;_-* &quot;-&quot;\ _P_t_s_-;_-@_-"/>
    <numFmt numFmtId="167" formatCode="_ * #,##0.00_ ;_ * \-#,##0.00_ ;_ * &quot;-&quot;??_ ;_ @_ "/>
    <numFmt numFmtId="168" formatCode="0.0"/>
    <numFmt numFmtId="169" formatCode="_-* #,##0.00\ &quot;Pts&quot;_-;\-* #,##0.00\ &quot;Pts&quot;_-;_-* &quot;-&quot;??\ &quot;Pts&quot;_-;_-@_-"/>
    <numFmt numFmtId="170" formatCode="_-* #,##0_-;\-* #,##0_-;_-* &quot;-&quot;??_-;_-@_-"/>
    <numFmt numFmtId="171" formatCode="General_)"/>
    <numFmt numFmtId="172" formatCode="#,##0_ ;\-#,##0\ "/>
    <numFmt numFmtId="173" formatCode="#,##0.00_ ;\-#,##0.00\ "/>
    <numFmt numFmtId="174" formatCode="#,##0.0_ ;\-#,##0.0\ "/>
  </numFmts>
  <fonts count="44" x14ac:knownFonts="1">
    <font>
      <sz val="11"/>
      <color theme="1"/>
      <name val="Calibri"/>
      <family val="2"/>
      <scheme val="minor"/>
    </font>
    <font>
      <sz val="11"/>
      <color theme="1"/>
      <name val="Calibri"/>
      <family val="2"/>
      <scheme val="minor"/>
    </font>
    <font>
      <sz val="18"/>
      <color theme="3"/>
      <name val="Calibri Light"/>
      <family val="2"/>
      <scheme val="major"/>
    </font>
    <font>
      <sz val="11"/>
      <color rgb="FF9C5700"/>
      <name val="Calibri"/>
      <family val="2"/>
      <scheme val="minor"/>
    </font>
    <font>
      <b/>
      <sz val="11"/>
      <color rgb="FF3F3F3F"/>
      <name val="Calibri"/>
      <family val="2"/>
      <scheme val="minor"/>
    </font>
    <font>
      <b/>
      <sz val="11"/>
      <color rgb="FFFA7D00"/>
      <name val="Calibri"/>
      <family val="2"/>
      <scheme val="minor"/>
    </font>
    <font>
      <sz val="10"/>
      <color rgb="FF000000"/>
      <name val="Segoe UI"/>
      <family val="2"/>
    </font>
    <font>
      <b/>
      <sz val="14"/>
      <color rgb="FFFFFFFF"/>
      <name val="Segoe UI"/>
      <family val="2"/>
    </font>
    <font>
      <b/>
      <sz val="9"/>
      <name val="Segoe UI"/>
      <family val="2"/>
    </font>
    <font>
      <b/>
      <vertAlign val="superscript"/>
      <sz val="9"/>
      <name val="Segoe UI"/>
      <family val="2"/>
    </font>
    <font>
      <sz val="10"/>
      <name val="Segoe UI"/>
      <family val="2"/>
    </font>
    <font>
      <u/>
      <sz val="11"/>
      <color theme="10"/>
      <name val="Calibri"/>
      <family val="2"/>
      <scheme val="minor"/>
    </font>
    <font>
      <sz val="11"/>
      <color theme="1"/>
      <name val="Segoe UI"/>
      <family val="2"/>
    </font>
    <font>
      <sz val="10"/>
      <name val="Arial"/>
      <family val="2"/>
    </font>
    <font>
      <sz val="10"/>
      <name val="Segoe UI"/>
      <family val="2"/>
      <charset val="204"/>
    </font>
    <font>
      <b/>
      <sz val="10"/>
      <name val="Segoe UI"/>
      <family val="2"/>
    </font>
    <font>
      <sz val="9"/>
      <name val="Segoe UI"/>
      <family val="2"/>
    </font>
    <font>
      <sz val="10"/>
      <name val="MS Sans Serif"/>
      <family val="2"/>
    </font>
    <font>
      <b/>
      <sz val="14"/>
      <color theme="0"/>
      <name val="Segoe UI"/>
      <family val="2"/>
      <charset val="204"/>
    </font>
    <font>
      <b/>
      <sz val="18"/>
      <color theme="3"/>
      <name val="Calibri Light"/>
      <family val="2"/>
      <scheme val="major"/>
    </font>
    <font>
      <sz val="8"/>
      <color theme="1"/>
      <name val="Segoe UI"/>
      <family val="2"/>
    </font>
    <font>
      <u/>
      <sz val="10"/>
      <color indexed="12"/>
      <name val="Arial"/>
      <family val="2"/>
    </font>
    <font>
      <u/>
      <sz val="11"/>
      <color indexed="12"/>
      <name val="Segoe UI"/>
      <family val="2"/>
    </font>
    <font>
      <sz val="10"/>
      <color theme="4" tint="-0.249977111117893"/>
      <name val="Segoe UI"/>
      <family val="2"/>
      <charset val="204"/>
    </font>
    <font>
      <b/>
      <sz val="11"/>
      <color rgb="FFB6004B"/>
      <name val="Segoe UI"/>
      <family val="2"/>
      <charset val="204"/>
    </font>
    <font>
      <sz val="11"/>
      <name val="Segoe UI"/>
      <family val="2"/>
      <charset val="204"/>
    </font>
    <font>
      <b/>
      <sz val="12"/>
      <color rgb="FF404040"/>
      <name val="Segoe UI"/>
      <family val="2"/>
    </font>
    <font>
      <sz val="10"/>
      <color theme="4" tint="-0.249977111117893"/>
      <name val="Segoe UI"/>
      <family val="2"/>
    </font>
    <font>
      <b/>
      <sz val="11"/>
      <name val="Segoe UI"/>
      <family val="2"/>
    </font>
    <font>
      <sz val="11"/>
      <color theme="1" tint="0.249977111117893"/>
      <name val="Segoe UI"/>
      <family val="2"/>
    </font>
    <font>
      <b/>
      <sz val="8"/>
      <color theme="1" tint="0.249977111117893"/>
      <name val="Segoe UI"/>
      <family val="2"/>
    </font>
    <font>
      <u/>
      <sz val="11"/>
      <color theme="10"/>
      <name val="Segoe UI"/>
      <family val="2"/>
    </font>
    <font>
      <b/>
      <sz val="11"/>
      <color theme="1"/>
      <name val="Segoe UI"/>
      <family val="2"/>
    </font>
    <font>
      <sz val="11"/>
      <color rgb="FF0070C0"/>
      <name val="Segoe UI"/>
      <family val="2"/>
    </font>
    <font>
      <sz val="8"/>
      <name val="Segoe UI"/>
      <family val="2"/>
    </font>
    <font>
      <b/>
      <sz val="8"/>
      <name val="Segoe UI"/>
      <family val="2"/>
    </font>
    <font>
      <vertAlign val="superscript"/>
      <sz val="8"/>
      <name val="Segoe UI"/>
      <family val="2"/>
    </font>
    <font>
      <sz val="11"/>
      <name val="Segoe UI"/>
      <family val="2"/>
    </font>
    <font>
      <sz val="9"/>
      <color theme="1"/>
      <name val="Segoe UI"/>
      <family val="2"/>
    </font>
    <font>
      <vertAlign val="superscript"/>
      <sz val="9"/>
      <name val="Segoe UI"/>
      <family val="2"/>
    </font>
    <font>
      <b/>
      <sz val="9"/>
      <color theme="1"/>
      <name val="Segoe UI"/>
      <family val="2"/>
    </font>
    <font>
      <sz val="11"/>
      <name val="Calibri"/>
      <family val="2"/>
      <scheme val="minor"/>
    </font>
    <font>
      <b/>
      <sz val="14"/>
      <color theme="0"/>
      <name val="Segoe UI"/>
      <family val="2"/>
    </font>
    <font>
      <b/>
      <sz val="12"/>
      <name val="Segoe UI"/>
      <family val="2"/>
    </font>
  </fonts>
  <fills count="21">
    <fill>
      <patternFill patternType="none"/>
    </fill>
    <fill>
      <patternFill patternType="gray125"/>
    </fill>
    <fill>
      <patternFill patternType="solid">
        <fgColor rgb="FFFFEB9C"/>
      </patternFill>
    </fill>
    <fill>
      <patternFill patternType="solid">
        <fgColor rgb="FFF2F2F2"/>
      </patternFill>
    </fill>
    <fill>
      <patternFill patternType="solid">
        <fgColor rgb="FFFFFFC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B6004B"/>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rgb="FFFFFFFF"/>
        <bgColor indexed="64"/>
      </patternFill>
    </fill>
    <fill>
      <patternFill patternType="solid">
        <fgColor indexed="9"/>
        <bgColor indexed="64"/>
      </patternFill>
    </fill>
    <fill>
      <patternFill patternType="solid">
        <fgColor theme="0" tint="-0.249977111117893"/>
        <bgColor indexed="64"/>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bottom style="thin">
        <color rgb="FF000000"/>
      </bottom>
      <diagonal/>
    </border>
  </borders>
  <cellStyleXfs count="85">
    <xf numFmtId="0" fontId="0" fillId="0" borderId="0"/>
    <xf numFmtId="0" fontId="11" fillId="0" borderId="0" applyNumberFormat="0" applyFill="0" applyBorder="0" applyAlignment="0" applyProtection="0"/>
    <xf numFmtId="164" fontId="13" fillId="0" borderId="0" applyFont="0" applyFill="0" applyBorder="0" applyAlignment="0" applyProtection="0"/>
    <xf numFmtId="0" fontId="13" fillId="0" borderId="0"/>
    <xf numFmtId="0" fontId="5" fillId="3" borderId="1" applyNumberFormat="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6" fontId="13" fillId="0" borderId="0" applyFont="0" applyFill="0" applyBorder="0" applyAlignment="0" applyProtection="0"/>
    <xf numFmtId="41" fontId="1"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3" fillId="0" borderId="0"/>
    <xf numFmtId="0" fontId="13" fillId="0" borderId="0"/>
    <xf numFmtId="0" fontId="17" fillId="0" borderId="0"/>
    <xf numFmtId="0" fontId="1" fillId="4" borderId="3" applyNumberFormat="0" applyFon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0" fontId="4" fillId="3" borderId="2" applyNumberFormat="0" applyAlignment="0" applyProtection="0"/>
    <xf numFmtId="0" fontId="13" fillId="0" borderId="0"/>
    <xf numFmtId="166" fontId="13" fillId="0" borderId="0" applyFont="0" applyFill="0" applyBorder="0" applyAlignment="0" applyProtection="0"/>
    <xf numFmtId="0" fontId="21" fillId="0" borderId="0" applyNumberFormat="0" applyFill="0" applyBorder="0" applyAlignment="0" applyProtection="0">
      <alignment vertical="top"/>
      <protection locked="0"/>
    </xf>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1" fillId="0" borderId="0" applyNumberForma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 fillId="2" borderId="0" applyNumberFormat="0" applyBorder="0" applyAlignment="0" applyProtection="0"/>
    <xf numFmtId="9" fontId="13" fillId="0" borderId="0" applyFont="0" applyFill="0" applyBorder="0" applyAlignment="0" applyProtection="0"/>
    <xf numFmtId="0" fontId="19" fillId="0" borderId="0" applyNumberFormat="0" applyFill="0" applyBorder="0" applyAlignment="0" applyProtection="0"/>
    <xf numFmtId="0" fontId="2" fillId="0" borderId="0" applyNumberFormat="0" applyFill="0" applyBorder="0" applyAlignment="0" applyProtection="0"/>
    <xf numFmtId="164"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164" fontId="13" fillId="0" borderId="0" applyFont="0" applyFill="0" applyBorder="0" applyAlignment="0" applyProtection="0"/>
    <xf numFmtId="164" fontId="13" fillId="0" borderId="0" applyFont="0" applyFill="0" applyBorder="0" applyAlignment="0" applyProtection="0"/>
    <xf numFmtId="9" fontId="13" fillId="0" borderId="0" applyFont="0" applyFill="0" applyBorder="0" applyAlignment="0" applyProtection="0"/>
    <xf numFmtId="166" fontId="13" fillId="0" borderId="0" applyFont="0" applyFill="0" applyBorder="0" applyAlignment="0" applyProtection="0"/>
    <xf numFmtId="0" fontId="13" fillId="0" borderId="0"/>
    <xf numFmtId="0" fontId="21" fillId="0" borderId="0" applyNumberFormat="0" applyFill="0" applyBorder="0" applyAlignment="0" applyProtection="0">
      <alignment vertical="top"/>
      <protection locked="0"/>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164" fontId="13" fillId="0" borderId="0" applyFont="0" applyFill="0" applyBorder="0" applyAlignment="0" applyProtection="0"/>
    <xf numFmtId="43" fontId="1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2" fillId="0" borderId="0"/>
    <xf numFmtId="43" fontId="12" fillId="0" borderId="0" applyFont="0" applyFill="0" applyBorder="0" applyAlignment="0" applyProtection="0"/>
  </cellStyleXfs>
  <cellXfs count="388">
    <xf numFmtId="0" fontId="0" fillId="0" borderId="0" xfId="0"/>
    <xf numFmtId="0" fontId="6" fillId="0" borderId="0" xfId="0" applyFont="1" applyAlignment="1">
      <alignment horizontal="center" vertical="center"/>
    </xf>
    <xf numFmtId="0" fontId="10" fillId="15" borderId="0" xfId="3" applyFont="1" applyFill="1" applyAlignment="1">
      <alignment horizontal="left" vertical="top"/>
    </xf>
    <xf numFmtId="0" fontId="14" fillId="15" borderId="0" xfId="3" applyFont="1" applyFill="1"/>
    <xf numFmtId="0" fontId="23" fillId="15" borderId="8" xfId="3" applyFont="1" applyFill="1" applyBorder="1"/>
    <xf numFmtId="0" fontId="25" fillId="15" borderId="0" xfId="3" applyFont="1" applyFill="1" applyAlignment="1">
      <alignment vertical="center"/>
    </xf>
    <xf numFmtId="0" fontId="24" fillId="15" borderId="7" xfId="3" applyFont="1" applyFill="1" applyBorder="1" applyAlignment="1">
      <alignment horizontal="right" vertical="center"/>
    </xf>
    <xf numFmtId="0" fontId="24" fillId="15" borderId="14" xfId="3" applyFont="1" applyFill="1" applyBorder="1" applyAlignment="1">
      <alignment horizontal="right" vertical="center"/>
    </xf>
    <xf numFmtId="0" fontId="27" fillId="17" borderId="7" xfId="33" applyFont="1" applyFill="1" applyBorder="1"/>
    <xf numFmtId="0" fontId="10" fillId="17" borderId="8" xfId="33" applyFont="1" applyFill="1" applyBorder="1"/>
    <xf numFmtId="0" fontId="10" fillId="17" borderId="9" xfId="33" applyFont="1" applyFill="1" applyBorder="1"/>
    <xf numFmtId="0" fontId="10" fillId="15" borderId="0" xfId="33" applyFont="1" applyFill="1"/>
    <xf numFmtId="0" fontId="27" fillId="15" borderId="0" xfId="33" applyFont="1" applyFill="1"/>
    <xf numFmtId="0" fontId="15" fillId="15" borderId="0" xfId="3" applyFont="1" applyFill="1" applyAlignment="1">
      <alignment horizontal="left" vertical="top"/>
    </xf>
    <xf numFmtId="0" fontId="10" fillId="15" borderId="0" xfId="3" applyFont="1" applyFill="1" applyAlignment="1">
      <alignment horizontal="justify" vertical="top" wrapText="1"/>
    </xf>
    <xf numFmtId="0" fontId="10" fillId="0" borderId="0" xfId="3" applyFont="1" applyAlignment="1">
      <alignment horizontal="center" vertical="center"/>
    </xf>
    <xf numFmtId="0" fontId="10" fillId="0" borderId="0" xfId="3" applyFont="1" applyAlignment="1">
      <alignment horizontal="left" vertical="top"/>
    </xf>
    <xf numFmtId="0" fontId="10" fillId="0" borderId="0" xfId="3" applyFont="1" applyAlignment="1">
      <alignment horizontal="justify" vertical="top" wrapText="1"/>
    </xf>
    <xf numFmtId="0" fontId="15" fillId="0" borderId="0" xfId="3" applyFont="1" applyAlignment="1">
      <alignment vertical="top" wrapText="1"/>
    </xf>
    <xf numFmtId="0" fontId="15" fillId="0" borderId="0" xfId="3" applyFont="1" applyAlignment="1">
      <alignment horizontal="center" vertical="center" wrapText="1"/>
    </xf>
    <xf numFmtId="0" fontId="30" fillId="15" borderId="0" xfId="3" applyFont="1" applyFill="1" applyAlignment="1">
      <alignment horizontal="left" vertical="center"/>
    </xf>
    <xf numFmtId="0" fontId="12" fillId="0" borderId="0" xfId="0" applyFont="1"/>
    <xf numFmtId="0" fontId="12" fillId="0" borderId="0" xfId="0" applyFont="1" applyAlignment="1">
      <alignment horizontal="center" vertical="center"/>
    </xf>
    <xf numFmtId="0" fontId="20" fillId="0" borderId="0" xfId="0" applyFont="1"/>
    <xf numFmtId="0" fontId="20" fillId="0" borderId="5" xfId="0" applyFont="1" applyBorder="1"/>
    <xf numFmtId="0" fontId="33" fillId="0" borderId="0" xfId="0" applyFont="1" applyAlignment="1">
      <alignment horizontal="left" vertical="center"/>
    </xf>
    <xf numFmtId="2" fontId="8" fillId="18" borderId="0" xfId="80" applyNumberFormat="1" applyFont="1" applyFill="1" applyAlignment="1">
      <alignment horizontal="center" vertical="center"/>
    </xf>
    <xf numFmtId="0" fontId="14" fillId="15" borderId="0" xfId="72" applyFont="1" applyFill="1" applyAlignment="1">
      <alignment horizontal="left" vertical="top"/>
    </xf>
    <xf numFmtId="0" fontId="34" fillId="15" borderId="5" xfId="72" applyFont="1" applyFill="1" applyBorder="1" applyAlignment="1">
      <alignment horizontal="left" vertical="top"/>
    </xf>
    <xf numFmtId="0" fontId="10" fillId="15" borderId="0" xfId="72" applyFont="1" applyFill="1" applyAlignment="1">
      <alignment horizontal="left" vertical="top"/>
    </xf>
    <xf numFmtId="0" fontId="14" fillId="15" borderId="5" xfId="72" applyFont="1" applyFill="1" applyBorder="1" applyAlignment="1">
      <alignment horizontal="left" vertical="top"/>
    </xf>
    <xf numFmtId="0" fontId="10" fillId="15" borderId="5" xfId="72" applyFont="1" applyFill="1" applyBorder="1" applyAlignment="1">
      <alignment horizontal="left" vertical="top"/>
    </xf>
    <xf numFmtId="0" fontId="12" fillId="0" borderId="5" xfId="0" applyFont="1" applyBorder="1"/>
    <xf numFmtId="0" fontId="12" fillId="0" borderId="0" xfId="0" quotePrefix="1" applyFont="1"/>
    <xf numFmtId="0" fontId="37" fillId="15" borderId="12" xfId="3" applyFont="1" applyFill="1" applyBorder="1" applyAlignment="1">
      <alignment vertical="center"/>
    </xf>
    <xf numFmtId="0" fontId="37" fillId="15" borderId="13" xfId="3" applyFont="1" applyFill="1" applyBorder="1" applyAlignment="1">
      <alignment vertical="center"/>
    </xf>
    <xf numFmtId="0" fontId="31" fillId="0" borderId="12" xfId="1" quotePrefix="1" applyFont="1" applyBorder="1" applyAlignment="1">
      <alignment vertical="center"/>
    </xf>
    <xf numFmtId="0" fontId="12" fillId="0" borderId="12" xfId="0" quotePrefix="1" applyFont="1" applyBorder="1"/>
    <xf numFmtId="0" fontId="37" fillId="15" borderId="8" xfId="3" applyFont="1" applyFill="1" applyBorder="1" applyAlignment="1">
      <alignment vertical="center"/>
    </xf>
    <xf numFmtId="0" fontId="37" fillId="15" borderId="9" xfId="3" applyFont="1" applyFill="1" applyBorder="1" applyAlignment="1">
      <alignment vertical="center"/>
    </xf>
    <xf numFmtId="0" fontId="31" fillId="15" borderId="12" xfId="1" quotePrefix="1" applyFont="1" applyFill="1" applyBorder="1" applyAlignment="1" applyProtection="1">
      <alignment horizontal="left" vertical="center"/>
    </xf>
    <xf numFmtId="0" fontId="25" fillId="15" borderId="5" xfId="3" applyFont="1" applyFill="1" applyBorder="1" applyAlignment="1">
      <alignment vertical="center"/>
    </xf>
    <xf numFmtId="0" fontId="28" fillId="17" borderId="14" xfId="0" applyFont="1" applyFill="1" applyBorder="1" applyAlignment="1">
      <alignment horizontal="center" vertical="center"/>
    </xf>
    <xf numFmtId="0" fontId="28" fillId="0" borderId="0" xfId="0" applyFont="1"/>
    <xf numFmtId="0" fontId="16" fillId="15" borderId="0" xfId="3" applyFont="1" applyFill="1" applyAlignment="1">
      <alignment horizontal="left" vertical="top"/>
    </xf>
    <xf numFmtId="0" fontId="16" fillId="15" borderId="12" xfId="3" applyFont="1" applyFill="1" applyBorder="1" applyAlignment="1">
      <alignment horizontal="left" vertical="top"/>
    </xf>
    <xf numFmtId="0" fontId="38" fillId="0" borderId="19" xfId="0" applyFont="1" applyBorder="1" applyAlignment="1">
      <alignment horizontal="left" vertical="center"/>
    </xf>
    <xf numFmtId="0" fontId="28" fillId="17" borderId="12" xfId="0" applyFont="1" applyFill="1" applyBorder="1" applyAlignment="1" applyProtection="1">
      <alignment horizontal="center" vertical="center" wrapText="1"/>
      <protection hidden="1"/>
    </xf>
    <xf numFmtId="0" fontId="28" fillId="17" borderId="13" xfId="0" applyFont="1" applyFill="1" applyBorder="1" applyAlignment="1" applyProtection="1">
      <alignment horizontal="center" vertical="center" wrapText="1"/>
      <protection hidden="1"/>
    </xf>
    <xf numFmtId="0" fontId="8" fillId="15" borderId="14" xfId="3" applyFont="1" applyFill="1" applyBorder="1" applyAlignment="1">
      <alignment horizontal="left" vertical="center"/>
    </xf>
    <xf numFmtId="0" fontId="28" fillId="17" borderId="13" xfId="0" applyFont="1" applyFill="1" applyBorder="1" applyAlignment="1">
      <alignment horizontal="center" vertical="center"/>
    </xf>
    <xf numFmtId="0" fontId="28" fillId="17" borderId="11" xfId="0" applyFont="1" applyFill="1" applyBorder="1" applyAlignment="1" applyProtection="1">
      <alignment horizontal="center" vertical="center" wrapText="1"/>
      <protection hidden="1"/>
    </xf>
    <xf numFmtId="0" fontId="28" fillId="17" borderId="12" xfId="0" applyFont="1" applyFill="1" applyBorder="1" applyAlignment="1">
      <alignment horizontal="center" vertical="center"/>
    </xf>
    <xf numFmtId="0" fontId="8" fillId="15" borderId="4" xfId="0" applyFont="1" applyFill="1" applyBorder="1" applyAlignment="1">
      <alignment horizontal="left" vertical="center" wrapText="1"/>
    </xf>
    <xf numFmtId="0" fontId="16" fillId="13" borderId="20" xfId="3" applyFont="1" applyFill="1" applyBorder="1" applyAlignment="1">
      <alignment horizontal="left" vertical="center"/>
    </xf>
    <xf numFmtId="0" fontId="40" fillId="15" borderId="4" xfId="0" applyFont="1" applyFill="1" applyBorder="1" applyAlignment="1">
      <alignment horizontal="left" vertical="center" wrapText="1"/>
    </xf>
    <xf numFmtId="0" fontId="16" fillId="15" borderId="20" xfId="3" applyFont="1" applyFill="1" applyBorder="1" applyAlignment="1">
      <alignment horizontal="left" vertical="center"/>
    </xf>
    <xf numFmtId="0" fontId="16" fillId="15" borderId="21" xfId="3" applyFont="1" applyFill="1" applyBorder="1" applyAlignment="1">
      <alignment horizontal="left" vertical="center"/>
    </xf>
    <xf numFmtId="0" fontId="38" fillId="0" borderId="20" xfId="0" applyFont="1" applyBorder="1" applyAlignment="1">
      <alignment horizontal="left" vertical="center"/>
    </xf>
    <xf numFmtId="0" fontId="38" fillId="13" borderId="5" xfId="0" applyFont="1" applyFill="1" applyBorder="1" applyAlignment="1">
      <alignment horizontal="left" vertical="center"/>
    </xf>
    <xf numFmtId="0" fontId="8" fillId="15" borderId="4" xfId="3" applyFont="1" applyFill="1" applyBorder="1" applyAlignment="1">
      <alignment horizontal="left" vertical="center"/>
    </xf>
    <xf numFmtId="1" fontId="16" fillId="15" borderId="20" xfId="36" applyNumberFormat="1" applyFont="1" applyFill="1" applyBorder="1" applyAlignment="1">
      <alignment horizontal="left" vertical="center"/>
    </xf>
    <xf numFmtId="1" fontId="8" fillId="15" borderId="4" xfId="36" applyNumberFormat="1" applyFont="1" applyFill="1" applyBorder="1" applyAlignment="1">
      <alignment horizontal="left" vertical="center"/>
    </xf>
    <xf numFmtId="0" fontId="8" fillId="15" borderId="4" xfId="0" applyFont="1" applyFill="1" applyBorder="1" applyAlignment="1">
      <alignment horizontal="left" vertical="center"/>
    </xf>
    <xf numFmtId="0" fontId="16" fillId="15" borderId="20" xfId="0" applyFont="1" applyFill="1" applyBorder="1" applyAlignment="1">
      <alignment horizontal="left" vertical="center"/>
    </xf>
    <xf numFmtId="0" fontId="16" fillId="15" borderId="5" xfId="3" applyFont="1" applyFill="1" applyBorder="1" applyAlignment="1">
      <alignment horizontal="left" vertical="center"/>
    </xf>
    <xf numFmtId="0" fontId="16" fillId="13" borderId="20" xfId="0" applyFont="1" applyFill="1" applyBorder="1" applyAlignment="1">
      <alignment horizontal="left" vertical="center"/>
    </xf>
    <xf numFmtId="0" fontId="16" fillId="13" borderId="21" xfId="0" applyFont="1" applyFill="1" applyBorder="1" applyAlignment="1">
      <alignment horizontal="left" vertical="center"/>
    </xf>
    <xf numFmtId="0" fontId="41" fillId="0" borderId="0" xfId="0" applyFont="1"/>
    <xf numFmtId="0" fontId="34" fillId="15" borderId="5" xfId="0" applyFont="1" applyFill="1" applyBorder="1" applyAlignment="1">
      <alignment vertical="center"/>
    </xf>
    <xf numFmtId="41" fontId="34" fillId="15" borderId="0" xfId="82" applyFont="1" applyFill="1" applyBorder="1" applyAlignment="1">
      <alignment vertical="center"/>
    </xf>
    <xf numFmtId="0" fontId="34" fillId="15" borderId="5" xfId="0" applyFont="1" applyFill="1" applyBorder="1" applyAlignment="1">
      <alignment vertical="center" wrapText="1"/>
    </xf>
    <xf numFmtId="0" fontId="34" fillId="15" borderId="5" xfId="0" applyFont="1" applyFill="1" applyBorder="1" applyAlignment="1">
      <alignment horizontal="left" vertical="center"/>
    </xf>
    <xf numFmtId="0" fontId="41" fillId="0" borderId="5" xfId="0" applyFont="1" applyBorder="1"/>
    <xf numFmtId="0" fontId="0" fillId="0" borderId="5" xfId="0" applyBorder="1"/>
    <xf numFmtId="0" fontId="28" fillId="0" borderId="5" xfId="0" applyFont="1" applyBorder="1"/>
    <xf numFmtId="2" fontId="8" fillId="18" borderId="0" xfId="80" applyNumberFormat="1" applyFont="1" applyFill="1" applyAlignment="1">
      <alignment horizontal="right" vertical="center" indent="2"/>
    </xf>
    <xf numFmtId="2" fontId="8" fillId="18" borderId="12" xfId="80" applyNumberFormat="1" applyFont="1" applyFill="1" applyBorder="1" applyAlignment="1">
      <alignment horizontal="right" vertical="center" indent="2"/>
    </xf>
    <xf numFmtId="2" fontId="8" fillId="18" borderId="13" xfId="80" applyNumberFormat="1" applyFont="1" applyFill="1" applyBorder="1" applyAlignment="1">
      <alignment horizontal="right" vertical="center" indent="2"/>
    </xf>
    <xf numFmtId="2" fontId="16" fillId="15" borderId="0" xfId="80" applyNumberFormat="1" applyFont="1" applyFill="1" applyBorder="1" applyAlignment="1">
      <alignment horizontal="right" vertical="center" indent="2"/>
    </xf>
    <xf numFmtId="2" fontId="16" fillId="13" borderId="0" xfId="80" applyNumberFormat="1" applyFont="1" applyFill="1" applyAlignment="1">
      <alignment horizontal="right" vertical="center" indent="2"/>
    </xf>
    <xf numFmtId="2" fontId="16" fillId="15" borderId="0" xfId="80" applyNumberFormat="1" applyFont="1" applyFill="1" applyAlignment="1">
      <alignment horizontal="right" vertical="center" indent="2"/>
    </xf>
    <xf numFmtId="2" fontId="16" fillId="13" borderId="0" xfId="80" applyNumberFormat="1" applyFont="1" applyFill="1" applyBorder="1" applyAlignment="1">
      <alignment horizontal="right" vertical="center" indent="2"/>
    </xf>
    <xf numFmtId="2" fontId="16" fillId="15" borderId="12" xfId="80" applyNumberFormat="1" applyFont="1" applyFill="1" applyBorder="1" applyAlignment="1">
      <alignment horizontal="right" vertical="center" indent="2"/>
    </xf>
    <xf numFmtId="2" fontId="16" fillId="18" borderId="0" xfId="80" applyNumberFormat="1" applyFont="1" applyFill="1" applyAlignment="1">
      <alignment horizontal="right" vertical="center" indent="2"/>
    </xf>
    <xf numFmtId="2" fontId="8" fillId="15" borderId="8" xfId="80" applyNumberFormat="1" applyFont="1" applyFill="1" applyBorder="1" applyAlignment="1">
      <alignment horizontal="right" vertical="center" indent="2"/>
    </xf>
    <xf numFmtId="2" fontId="8" fillId="15" borderId="9" xfId="80" applyNumberFormat="1" applyFont="1" applyFill="1" applyBorder="1" applyAlignment="1">
      <alignment horizontal="right" vertical="center" indent="2"/>
    </xf>
    <xf numFmtId="2" fontId="16" fillId="15" borderId="8" xfId="80" applyNumberFormat="1" applyFont="1" applyFill="1" applyBorder="1" applyAlignment="1">
      <alignment horizontal="right" vertical="center" indent="2"/>
    </xf>
    <xf numFmtId="2" fontId="16" fillId="15" borderId="9" xfId="80" applyNumberFormat="1" applyFont="1" applyFill="1" applyBorder="1" applyAlignment="1">
      <alignment horizontal="right" vertical="center" indent="2"/>
    </xf>
    <xf numFmtId="2" fontId="8" fillId="15" borderId="12" xfId="80" applyNumberFormat="1" applyFont="1" applyFill="1" applyBorder="1" applyAlignment="1">
      <alignment horizontal="right" vertical="center" indent="2"/>
    </xf>
    <xf numFmtId="2" fontId="8" fillId="15" borderId="13" xfId="80" applyNumberFormat="1" applyFont="1" applyFill="1" applyBorder="1" applyAlignment="1">
      <alignment horizontal="right" vertical="center" indent="2"/>
    </xf>
    <xf numFmtId="2" fontId="16" fillId="15" borderId="11" xfId="80" applyNumberFormat="1" applyFont="1" applyFill="1" applyBorder="1" applyAlignment="1">
      <alignment horizontal="right" vertical="center" indent="2"/>
    </xf>
    <xf numFmtId="2" fontId="16" fillId="15" borderId="15" xfId="80" applyNumberFormat="1" applyFont="1" applyFill="1" applyBorder="1" applyAlignment="1">
      <alignment horizontal="right" vertical="center" indent="2"/>
    </xf>
    <xf numFmtId="2" fontId="16" fillId="13" borderId="8" xfId="80" applyNumberFormat="1" applyFont="1" applyFill="1" applyBorder="1" applyAlignment="1">
      <alignment horizontal="right" vertical="center" indent="2"/>
    </xf>
    <xf numFmtId="2" fontId="16" fillId="13" borderId="9" xfId="80" applyNumberFormat="1" applyFont="1" applyFill="1" applyBorder="1" applyAlignment="1">
      <alignment horizontal="right" vertical="center" indent="2"/>
    </xf>
    <xf numFmtId="168" fontId="16" fillId="15" borderId="0" xfId="80" applyNumberFormat="1" applyFont="1" applyFill="1" applyBorder="1" applyAlignment="1">
      <alignment horizontal="right" vertical="center" indent="2"/>
    </xf>
    <xf numFmtId="168" fontId="16" fillId="13" borderId="0" xfId="80" applyNumberFormat="1" applyFont="1" applyFill="1" applyBorder="1" applyAlignment="1">
      <alignment horizontal="right" vertical="center" indent="2"/>
    </xf>
    <xf numFmtId="168" fontId="8" fillId="18" borderId="0" xfId="80" applyNumberFormat="1" applyFont="1" applyFill="1" applyAlignment="1">
      <alignment horizontal="right" vertical="center" indent="2"/>
    </xf>
    <xf numFmtId="168" fontId="8" fillId="18" borderId="12" xfId="80" applyNumberFormat="1" applyFont="1" applyFill="1" applyBorder="1" applyAlignment="1">
      <alignment horizontal="right" vertical="center" indent="2"/>
    </xf>
    <xf numFmtId="168" fontId="16" fillId="13" borderId="0" xfId="80" applyNumberFormat="1" applyFont="1" applyFill="1" applyAlignment="1">
      <alignment horizontal="right" vertical="center" indent="2"/>
    </xf>
    <xf numFmtId="168" fontId="16" fillId="15" borderId="0" xfId="80" applyNumberFormat="1" applyFont="1" applyFill="1" applyAlignment="1">
      <alignment horizontal="right" vertical="center" indent="2"/>
    </xf>
    <xf numFmtId="168" fontId="16" fillId="15" borderId="12" xfId="80" applyNumberFormat="1" applyFont="1" applyFill="1" applyBorder="1" applyAlignment="1">
      <alignment horizontal="right" vertical="center" indent="2"/>
    </xf>
    <xf numFmtId="168" fontId="16" fillId="18" borderId="0" xfId="80" applyNumberFormat="1" applyFont="1" applyFill="1" applyAlignment="1">
      <alignment horizontal="right" vertical="center" indent="2"/>
    </xf>
    <xf numFmtId="168" fontId="8" fillId="15" borderId="8" xfId="80" applyNumberFormat="1" applyFont="1" applyFill="1" applyBorder="1" applyAlignment="1">
      <alignment horizontal="right" vertical="center" indent="2"/>
    </xf>
    <xf numFmtId="168" fontId="16" fillId="15" borderId="8" xfId="80" applyNumberFormat="1" applyFont="1" applyFill="1" applyBorder="1" applyAlignment="1">
      <alignment horizontal="right" vertical="center" indent="2"/>
    </xf>
    <xf numFmtId="168" fontId="8" fillId="15" borderId="12" xfId="80" applyNumberFormat="1" applyFont="1" applyFill="1" applyBorder="1" applyAlignment="1">
      <alignment horizontal="right" vertical="center" indent="2"/>
    </xf>
    <xf numFmtId="168" fontId="16" fillId="15" borderId="11" xfId="80" applyNumberFormat="1" applyFont="1" applyFill="1" applyBorder="1" applyAlignment="1">
      <alignment horizontal="right" vertical="center" indent="2"/>
    </xf>
    <xf numFmtId="168" fontId="16" fillId="13" borderId="8" xfId="80" applyNumberFormat="1" applyFont="1" applyFill="1" applyBorder="1" applyAlignment="1">
      <alignment horizontal="right" vertical="center" indent="2"/>
    </xf>
    <xf numFmtId="43" fontId="12" fillId="0" borderId="0" xfId="0" applyNumberFormat="1" applyFont="1"/>
    <xf numFmtId="2" fontId="8" fillId="0" borderId="5" xfId="80" applyNumberFormat="1" applyFont="1" applyFill="1" applyBorder="1" applyAlignment="1">
      <alignment horizontal="right" vertical="center" indent="2"/>
    </xf>
    <xf numFmtId="2" fontId="16" fillId="0" borderId="5" xfId="80" applyNumberFormat="1" applyFont="1" applyFill="1" applyBorder="1" applyAlignment="1">
      <alignment horizontal="right" vertical="center" indent="2"/>
    </xf>
    <xf numFmtId="1" fontId="8" fillId="18" borderId="0" xfId="81" applyNumberFormat="1" applyFont="1" applyFill="1" applyAlignment="1">
      <alignment horizontal="right" vertical="center" indent="2"/>
    </xf>
    <xf numFmtId="1" fontId="8" fillId="18" borderId="12" xfId="81" applyNumberFormat="1" applyFont="1" applyFill="1" applyBorder="1" applyAlignment="1">
      <alignment horizontal="right" vertical="center" indent="2"/>
    </xf>
    <xf numFmtId="1" fontId="16" fillId="15" borderId="0" xfId="81" applyNumberFormat="1" applyFont="1" applyFill="1" applyBorder="1" applyAlignment="1">
      <alignment horizontal="right" vertical="center" indent="2"/>
    </xf>
    <xf numFmtId="1" fontId="16" fillId="13" borderId="0" xfId="81" applyNumberFormat="1" applyFont="1" applyFill="1" applyAlignment="1">
      <alignment horizontal="right" vertical="center" indent="2"/>
    </xf>
    <xf numFmtId="1" fontId="16" fillId="15" borderId="0" xfId="81" applyNumberFormat="1" applyFont="1" applyFill="1" applyAlignment="1">
      <alignment horizontal="right" vertical="center" indent="2"/>
    </xf>
    <xf numFmtId="1" fontId="16" fillId="13" borderId="0" xfId="81" applyNumberFormat="1" applyFont="1" applyFill="1" applyBorder="1" applyAlignment="1">
      <alignment horizontal="right" vertical="center" indent="2"/>
    </xf>
    <xf numFmtId="1" fontId="8" fillId="15" borderId="12" xfId="81" applyNumberFormat="1" applyFont="1" applyFill="1" applyBorder="1" applyAlignment="1">
      <alignment horizontal="right" vertical="center" indent="2"/>
    </xf>
    <xf numFmtId="1" fontId="16" fillId="18" borderId="0" xfId="81" applyNumberFormat="1" applyFont="1" applyFill="1" applyAlignment="1">
      <alignment horizontal="right" vertical="center" indent="2"/>
    </xf>
    <xf numFmtId="1" fontId="16" fillId="15" borderId="8" xfId="81" applyNumberFormat="1" applyFont="1" applyFill="1" applyBorder="1" applyAlignment="1">
      <alignment horizontal="right" vertical="center" indent="2"/>
    </xf>
    <xf numFmtId="1" fontId="8" fillId="15" borderId="8" xfId="81" applyNumberFormat="1" applyFont="1" applyFill="1" applyBorder="1" applyAlignment="1">
      <alignment horizontal="right" vertical="center" indent="2"/>
    </xf>
    <xf numFmtId="1" fontId="16" fillId="15" borderId="11" xfId="81" applyNumberFormat="1" applyFont="1" applyFill="1" applyBorder="1" applyAlignment="1">
      <alignment horizontal="right" vertical="center" indent="2"/>
    </xf>
    <xf numFmtId="1" fontId="16" fillId="13" borderId="8" xfId="81" applyNumberFormat="1" applyFont="1" applyFill="1" applyBorder="1" applyAlignment="1">
      <alignment horizontal="right" vertical="center" indent="2"/>
    </xf>
    <xf numFmtId="3" fontId="8" fillId="18" borderId="10" xfId="81" applyNumberFormat="1" applyFont="1" applyFill="1" applyBorder="1" applyAlignment="1">
      <alignment horizontal="right" vertical="center" indent="2"/>
    </xf>
    <xf numFmtId="3" fontId="8" fillId="18" borderId="14" xfId="81" applyNumberFormat="1" applyFont="1" applyFill="1" applyBorder="1" applyAlignment="1">
      <alignment horizontal="right" vertical="center" indent="2"/>
    </xf>
    <xf numFmtId="3" fontId="16" fillId="15" borderId="5" xfId="81" applyNumberFormat="1" applyFont="1" applyFill="1" applyBorder="1" applyAlignment="1">
      <alignment horizontal="right" vertical="center" indent="2"/>
    </xf>
    <xf numFmtId="3" fontId="16" fillId="13" borderId="5" xfId="81" applyNumberFormat="1" applyFont="1" applyFill="1" applyBorder="1" applyAlignment="1">
      <alignment horizontal="right" vertical="center" indent="2"/>
    </xf>
    <xf numFmtId="3" fontId="8" fillId="15" borderId="14" xfId="81" applyNumberFormat="1" applyFont="1" applyFill="1" applyBorder="1" applyAlignment="1">
      <alignment horizontal="right" vertical="center" indent="2"/>
    </xf>
    <xf numFmtId="3" fontId="16" fillId="18" borderId="5" xfId="81" applyNumberFormat="1" applyFont="1" applyFill="1" applyBorder="1" applyAlignment="1">
      <alignment horizontal="right" vertical="center" indent="2"/>
    </xf>
    <xf numFmtId="3" fontId="16" fillId="15" borderId="0" xfId="81" applyNumberFormat="1" applyFont="1" applyFill="1" applyBorder="1" applyAlignment="1">
      <alignment horizontal="right" vertical="center" indent="2"/>
    </xf>
    <xf numFmtId="3" fontId="16" fillId="13" borderId="0" xfId="81" applyNumberFormat="1" applyFont="1" applyFill="1" applyBorder="1" applyAlignment="1">
      <alignment horizontal="right" vertical="center" indent="2"/>
    </xf>
    <xf numFmtId="3" fontId="16" fillId="15" borderId="7" xfId="81" applyNumberFormat="1" applyFont="1" applyFill="1" applyBorder="1" applyAlignment="1">
      <alignment horizontal="right" vertical="center" indent="2"/>
    </xf>
    <xf numFmtId="3" fontId="8" fillId="15" borderId="7" xfId="81" applyNumberFormat="1" applyFont="1" applyFill="1" applyBorder="1" applyAlignment="1">
      <alignment horizontal="right" vertical="center" indent="2"/>
    </xf>
    <xf numFmtId="3" fontId="16" fillId="15" borderId="10" xfId="81" applyNumberFormat="1" applyFont="1" applyFill="1" applyBorder="1" applyAlignment="1">
      <alignment horizontal="right" vertical="center" indent="2"/>
    </xf>
    <xf numFmtId="3" fontId="16" fillId="13" borderId="7" xfId="81" applyNumberFormat="1" applyFont="1" applyFill="1" applyBorder="1" applyAlignment="1">
      <alignment horizontal="right" vertical="center" indent="2"/>
    </xf>
    <xf numFmtId="172" fontId="8" fillId="18" borderId="0" xfId="81" applyNumberFormat="1" applyFont="1" applyFill="1" applyAlignment="1">
      <alignment horizontal="right" vertical="center" indent="2"/>
    </xf>
    <xf numFmtId="172" fontId="8" fillId="18" borderId="12" xfId="81" applyNumberFormat="1" applyFont="1" applyFill="1" applyBorder="1" applyAlignment="1">
      <alignment horizontal="right" vertical="center" indent="2"/>
    </xf>
    <xf numFmtId="172" fontId="16" fillId="15" borderId="0" xfId="81" applyNumberFormat="1" applyFont="1" applyFill="1" applyBorder="1" applyAlignment="1">
      <alignment horizontal="right" vertical="center" indent="2"/>
    </xf>
    <xf numFmtId="172" fontId="16" fillId="13" borderId="0" xfId="81" applyNumberFormat="1" applyFont="1" applyFill="1" applyAlignment="1">
      <alignment horizontal="right" vertical="center" indent="2"/>
    </xf>
    <xf numFmtId="172" fontId="16" fillId="15" borderId="0" xfId="81" applyNumberFormat="1" applyFont="1" applyFill="1" applyAlignment="1">
      <alignment horizontal="right" vertical="center" indent="2"/>
    </xf>
    <xf numFmtId="172" fontId="16" fillId="13" borderId="0" xfId="81" applyNumberFormat="1" applyFont="1" applyFill="1" applyBorder="1" applyAlignment="1">
      <alignment horizontal="right" vertical="center" indent="2"/>
    </xf>
    <xf numFmtId="172" fontId="8" fillId="15" borderId="12" xfId="81" applyNumberFormat="1" applyFont="1" applyFill="1" applyBorder="1" applyAlignment="1">
      <alignment horizontal="right" vertical="center" indent="2"/>
    </xf>
    <xf numFmtId="172" fontId="16" fillId="18" borderId="0" xfId="81" applyNumberFormat="1" applyFont="1" applyFill="1" applyAlignment="1">
      <alignment horizontal="right" vertical="center" indent="2"/>
    </xf>
    <xf numFmtId="172" fontId="16" fillId="15" borderId="8" xfId="81" applyNumberFormat="1" applyFont="1" applyFill="1" applyBorder="1" applyAlignment="1">
      <alignment horizontal="right" vertical="center" indent="2"/>
    </xf>
    <xf numFmtId="172" fontId="8" fillId="15" borderId="8" xfId="81" applyNumberFormat="1" applyFont="1" applyFill="1" applyBorder="1" applyAlignment="1">
      <alignment horizontal="right" vertical="center" indent="2"/>
    </xf>
    <xf numFmtId="172" fontId="16" fillId="15" borderId="12" xfId="81" applyNumberFormat="1" applyFont="1" applyFill="1" applyBorder="1" applyAlignment="1">
      <alignment horizontal="right" vertical="center" indent="2"/>
    </xf>
    <xf numFmtId="172" fontId="16" fillId="15" borderId="11" xfId="81" applyNumberFormat="1" applyFont="1" applyFill="1" applyBorder="1" applyAlignment="1">
      <alignment horizontal="right" vertical="center" indent="2"/>
    </xf>
    <xf numFmtId="172" fontId="16" fillId="13" borderId="8" xfId="81" applyNumberFormat="1" applyFont="1" applyFill="1" applyBorder="1" applyAlignment="1">
      <alignment horizontal="right" vertical="center" indent="2"/>
    </xf>
    <xf numFmtId="172" fontId="8" fillId="18" borderId="10" xfId="81" applyNumberFormat="1" applyFont="1" applyFill="1" applyBorder="1" applyAlignment="1">
      <alignment horizontal="right" vertical="center" indent="2"/>
    </xf>
    <xf numFmtId="172" fontId="8" fillId="18" borderId="14" xfId="81" applyNumberFormat="1" applyFont="1" applyFill="1" applyBorder="1" applyAlignment="1">
      <alignment horizontal="right" vertical="center" indent="2"/>
    </xf>
    <xf numFmtId="172" fontId="16" fillId="15" borderId="5" xfId="81" applyNumberFormat="1" applyFont="1" applyFill="1" applyBorder="1" applyAlignment="1">
      <alignment horizontal="right" vertical="center" indent="2"/>
    </xf>
    <xf numFmtId="172" fontId="16" fillId="13" borderId="5" xfId="81" applyNumberFormat="1" applyFont="1" applyFill="1" applyBorder="1" applyAlignment="1">
      <alignment horizontal="right" vertical="center" indent="2"/>
    </xf>
    <xf numFmtId="172" fontId="8" fillId="15" borderId="14" xfId="81" applyNumberFormat="1" applyFont="1" applyFill="1" applyBorder="1" applyAlignment="1">
      <alignment horizontal="right" vertical="center" indent="2"/>
    </xf>
    <xf numFmtId="172" fontId="16" fillId="18" borderId="5" xfId="81" applyNumberFormat="1" applyFont="1" applyFill="1" applyBorder="1" applyAlignment="1">
      <alignment horizontal="right" vertical="center" indent="2"/>
    </xf>
    <xf numFmtId="172" fontId="16" fillId="15" borderId="7" xfId="81" applyNumberFormat="1" applyFont="1" applyFill="1" applyBorder="1" applyAlignment="1">
      <alignment horizontal="right" vertical="center" indent="2"/>
    </xf>
    <xf numFmtId="172" fontId="8" fillId="15" borderId="7" xfId="81" applyNumberFormat="1" applyFont="1" applyFill="1" applyBorder="1" applyAlignment="1">
      <alignment horizontal="right" vertical="center" indent="2"/>
    </xf>
    <xf numFmtId="172" fontId="16" fillId="15" borderId="14" xfId="81" applyNumberFormat="1" applyFont="1" applyFill="1" applyBorder="1" applyAlignment="1">
      <alignment horizontal="right" vertical="center" indent="2"/>
    </xf>
    <xf numFmtId="172" fontId="16" fillId="15" borderId="10" xfId="81" applyNumberFormat="1" applyFont="1" applyFill="1" applyBorder="1" applyAlignment="1">
      <alignment horizontal="right" vertical="center" indent="2"/>
    </xf>
    <xf numFmtId="172" fontId="16" fillId="13" borderId="7" xfId="81" applyNumberFormat="1" applyFont="1" applyFill="1" applyBorder="1" applyAlignment="1">
      <alignment horizontal="right" vertical="center" indent="2"/>
    </xf>
    <xf numFmtId="0" fontId="34" fillId="15" borderId="5" xfId="3" applyFont="1" applyFill="1" applyBorder="1" applyAlignment="1">
      <alignment vertical="center"/>
    </xf>
    <xf numFmtId="172" fontId="8" fillId="0" borderId="14" xfId="81" applyNumberFormat="1" applyFont="1" applyFill="1" applyBorder="1" applyAlignment="1">
      <alignment horizontal="right" vertical="center" indent="2"/>
    </xf>
    <xf numFmtId="0" fontId="34" fillId="0" borderId="10" xfId="0" applyFont="1" applyBorder="1"/>
    <xf numFmtId="0" fontId="34" fillId="0" borderId="11" xfId="0" applyFont="1" applyBorder="1"/>
    <xf numFmtId="0" fontId="34" fillId="0" borderId="11" xfId="0" applyFont="1" applyBorder="1" applyAlignment="1">
      <alignment horizontal="center" vertical="center"/>
    </xf>
    <xf numFmtId="0" fontId="34" fillId="0" borderId="15" xfId="0" applyFont="1" applyBorder="1" applyAlignment="1">
      <alignment horizontal="center" vertical="center"/>
    </xf>
    <xf numFmtId="0" fontId="35" fillId="0" borderId="5" xfId="0" applyFont="1" applyBorder="1"/>
    <xf numFmtId="0" fontId="34" fillId="0" borderId="6" xfId="0" applyFont="1" applyBorder="1" applyAlignment="1">
      <alignment horizontal="center" vertical="center"/>
    </xf>
    <xf numFmtId="0" fontId="35" fillId="0" borderId="8" xfId="0" applyFont="1" applyBorder="1"/>
    <xf numFmtId="0" fontId="34" fillId="0" borderId="8" xfId="0" applyFont="1" applyBorder="1" applyAlignment="1">
      <alignment horizontal="center" vertical="center"/>
    </xf>
    <xf numFmtId="0" fontId="10" fillId="15" borderId="0" xfId="3" applyFont="1" applyFill="1" applyAlignment="1">
      <alignment horizontal="left" vertical="center"/>
    </xf>
    <xf numFmtId="0" fontId="28" fillId="15" borderId="0" xfId="3" applyFont="1" applyFill="1" applyAlignment="1">
      <alignment horizontal="left" vertical="top"/>
    </xf>
    <xf numFmtId="0" fontId="37" fillId="19" borderId="0" xfId="3" applyFont="1" applyFill="1" applyAlignment="1">
      <alignment horizontal="left" vertical="center" wrapText="1"/>
    </xf>
    <xf numFmtId="0" fontId="37" fillId="15" borderId="0" xfId="3" quotePrefix="1" applyFont="1" applyFill="1" applyAlignment="1">
      <alignment horizontal="left" vertical="top" indent="3"/>
    </xf>
    <xf numFmtId="0" fontId="37" fillId="15" borderId="0" xfId="3" applyFont="1" applyFill="1" applyAlignment="1">
      <alignment horizontal="left" vertical="top"/>
    </xf>
    <xf numFmtId="0" fontId="37" fillId="19" borderId="0" xfId="3" applyFont="1" applyFill="1" applyAlignment="1">
      <alignment horizontal="left" vertical="center" wrapText="1" indent="2"/>
    </xf>
    <xf numFmtId="0" fontId="37" fillId="0" borderId="0" xfId="3" applyFont="1" applyAlignment="1">
      <alignment horizontal="justify" vertical="center" wrapText="1"/>
    </xf>
    <xf numFmtId="171" fontId="35" fillId="20" borderId="16" xfId="83" applyNumberFormat="1" applyFont="1" applyFill="1" applyBorder="1" applyAlignment="1">
      <alignment horizontal="center" vertical="center" wrapText="1"/>
    </xf>
    <xf numFmtId="0" fontId="34" fillId="15" borderId="0" xfId="83" applyFont="1" applyFill="1" applyAlignment="1">
      <alignment horizontal="left" vertical="center" wrapText="1"/>
    </xf>
    <xf numFmtId="0" fontId="34" fillId="15" borderId="0" xfId="83" applyFont="1" applyFill="1" applyAlignment="1">
      <alignment horizontal="right" vertical="center" wrapText="1" indent="3"/>
    </xf>
    <xf numFmtId="168" fontId="34" fillId="15" borderId="0" xfId="83" applyNumberFormat="1" applyFont="1" applyFill="1" applyAlignment="1">
      <alignment horizontal="right" vertical="center" wrapText="1" indent="3"/>
    </xf>
    <xf numFmtId="0" fontId="34" fillId="13" borderId="0" xfId="83" applyFont="1" applyFill="1" applyAlignment="1">
      <alignment horizontal="left" vertical="center" wrapText="1"/>
    </xf>
    <xf numFmtId="0" fontId="34" fillId="13" borderId="0" xfId="83" applyFont="1" applyFill="1" applyAlignment="1">
      <alignment horizontal="right" vertical="center" wrapText="1" indent="3"/>
    </xf>
    <xf numFmtId="168" fontId="34" fillId="13" borderId="0" xfId="83" applyNumberFormat="1" applyFont="1" applyFill="1" applyAlignment="1">
      <alignment horizontal="right" vertical="center" wrapText="1" indent="3"/>
    </xf>
    <xf numFmtId="0" fontId="34" fillId="0" borderId="0" xfId="83" applyFont="1" applyAlignment="1">
      <alignment horizontal="left" vertical="center" wrapText="1"/>
    </xf>
    <xf numFmtId="0" fontId="34" fillId="0" borderId="0" xfId="83" applyFont="1" applyAlignment="1">
      <alignment horizontal="right" vertical="center" wrapText="1" indent="3"/>
    </xf>
    <xf numFmtId="168" fontId="34" fillId="0" borderId="0" xfId="83" applyNumberFormat="1" applyFont="1" applyAlignment="1">
      <alignment horizontal="right" vertical="center" wrapText="1" indent="3"/>
    </xf>
    <xf numFmtId="0" fontId="35" fillId="20" borderId="17" xfId="83" applyFont="1" applyFill="1" applyBorder="1" applyAlignment="1">
      <alignment horizontal="center" vertical="center" wrapText="1"/>
    </xf>
    <xf numFmtId="170" fontId="35" fillId="20" borderId="17" xfId="84" applyNumberFormat="1" applyFont="1" applyFill="1" applyBorder="1" applyAlignment="1">
      <alignment horizontal="right" vertical="center" wrapText="1" indent="3"/>
    </xf>
    <xf numFmtId="168" fontId="35" fillId="20" borderId="17" xfId="84" applyNumberFormat="1" applyFont="1" applyFill="1" applyBorder="1" applyAlignment="1">
      <alignment horizontal="right" vertical="center" wrapText="1" indent="3"/>
    </xf>
    <xf numFmtId="0" fontId="35" fillId="15" borderId="0" xfId="83" applyFont="1" applyFill="1" applyAlignment="1">
      <alignment horizontal="center" vertical="center" wrapText="1"/>
    </xf>
    <xf numFmtId="2" fontId="35" fillId="15" borderId="0" xfId="83" applyNumberFormat="1" applyFont="1" applyFill="1" applyAlignment="1">
      <alignment horizontal="center" vertical="center" wrapText="1"/>
    </xf>
    <xf numFmtId="0" fontId="8" fillId="0" borderId="0" xfId="3" applyFont="1" applyAlignment="1">
      <alignment vertical="center" wrapText="1"/>
    </xf>
    <xf numFmtId="0" fontId="10" fillId="0" borderId="0" xfId="3" applyFont="1" applyAlignment="1">
      <alignment horizontal="center" vertical="center" wrapText="1"/>
    </xf>
    <xf numFmtId="171" fontId="35" fillId="20" borderId="18" xfId="83" applyNumberFormat="1" applyFont="1" applyFill="1" applyBorder="1" applyAlignment="1">
      <alignment horizontal="center" vertical="center" wrapText="1"/>
    </xf>
    <xf numFmtId="0" fontId="8" fillId="0" borderId="0" xfId="3" applyFont="1" applyAlignment="1">
      <alignment horizontal="center" vertical="center" wrapText="1"/>
    </xf>
    <xf numFmtId="0" fontId="34" fillId="0" borderId="0" xfId="83" applyFont="1" applyAlignment="1">
      <alignment horizontal="left" vertical="center"/>
    </xf>
    <xf numFmtId="0" fontId="34" fillId="0" borderId="0" xfId="83" applyFont="1" applyAlignment="1">
      <alignment horizontal="center"/>
    </xf>
    <xf numFmtId="0" fontId="34" fillId="0" borderId="0" xfId="83" applyFont="1" applyAlignment="1">
      <alignment horizontal="center" vertical="center"/>
    </xf>
    <xf numFmtId="0" fontId="34" fillId="0" borderId="0" xfId="83" applyFont="1" applyAlignment="1">
      <alignment horizontal="right" vertical="center" indent="2"/>
    </xf>
    <xf numFmtId="0" fontId="34" fillId="13" borderId="0" xfId="83" applyFont="1" applyFill="1" applyAlignment="1">
      <alignment horizontal="left" vertical="center"/>
    </xf>
    <xf numFmtId="0" fontId="34" fillId="13" borderId="0" xfId="83" applyFont="1" applyFill="1" applyAlignment="1">
      <alignment horizontal="center"/>
    </xf>
    <xf numFmtId="0" fontId="34" fillId="13" borderId="0" xfId="83" applyFont="1" applyFill="1" applyAlignment="1">
      <alignment horizontal="center" vertical="center"/>
    </xf>
    <xf numFmtId="0" fontId="34" fillId="13" borderId="0" xfId="83" applyFont="1" applyFill="1" applyAlignment="1">
      <alignment horizontal="right" vertical="center" indent="2"/>
    </xf>
    <xf numFmtId="0" fontId="34" fillId="13" borderId="0" xfId="83" applyFont="1" applyFill="1" applyAlignment="1">
      <alignment horizontal="center" wrapText="1"/>
    </xf>
    <xf numFmtId="0" fontId="34" fillId="13" borderId="0" xfId="83" applyFont="1" applyFill="1" applyAlignment="1">
      <alignment horizontal="center" vertical="center" wrapText="1"/>
    </xf>
    <xf numFmtId="168" fontId="34" fillId="13" borderId="0" xfId="83" applyNumberFormat="1" applyFont="1" applyFill="1" applyAlignment="1">
      <alignment horizontal="center" vertical="center" wrapText="1"/>
    </xf>
    <xf numFmtId="0" fontId="34" fillId="0" borderId="0" xfId="83" applyFont="1" applyAlignment="1">
      <alignment horizontal="center" wrapText="1"/>
    </xf>
    <xf numFmtId="0" fontId="34" fillId="0" borderId="0" xfId="83" applyFont="1" applyAlignment="1">
      <alignment horizontal="center" vertical="center" wrapText="1"/>
    </xf>
    <xf numFmtId="168" fontId="34" fillId="0" borderId="0" xfId="83" applyNumberFormat="1" applyFont="1" applyAlignment="1">
      <alignment horizontal="center" vertical="center" wrapText="1"/>
    </xf>
    <xf numFmtId="3" fontId="35" fillId="20" borderId="17" xfId="83" applyNumberFormat="1" applyFont="1" applyFill="1" applyBorder="1" applyAlignment="1">
      <alignment horizontal="center" vertical="center" wrapText="1"/>
    </xf>
    <xf numFmtId="3" fontId="35" fillId="20" borderId="17" xfId="83" applyNumberFormat="1" applyFont="1" applyFill="1" applyBorder="1" applyAlignment="1">
      <alignment horizontal="right" vertical="center" wrapText="1" indent="2"/>
    </xf>
    <xf numFmtId="0" fontId="35" fillId="20" borderId="17" xfId="83" applyFont="1" applyFill="1" applyBorder="1" applyAlignment="1">
      <alignment horizontal="right" vertical="center" wrapText="1" indent="2"/>
    </xf>
    <xf numFmtId="2" fontId="35" fillId="20" borderId="17" xfId="83" applyNumberFormat="1" applyFont="1" applyFill="1" applyBorder="1" applyAlignment="1">
      <alignment horizontal="center" vertical="center"/>
    </xf>
    <xf numFmtId="2" fontId="35" fillId="20" borderId="17" xfId="83" applyNumberFormat="1" applyFont="1" applyFill="1" applyBorder="1" applyAlignment="1">
      <alignment horizontal="right" vertical="center" indent="2"/>
    </xf>
    <xf numFmtId="0" fontId="34" fillId="15" borderId="0" xfId="3" applyFont="1" applyFill="1" applyAlignment="1">
      <alignment horizontal="left" vertical="center"/>
    </xf>
    <xf numFmtId="0" fontId="10" fillId="0" borderId="0" xfId="3" applyFont="1" applyAlignment="1">
      <alignment vertical="top" wrapText="1"/>
    </xf>
    <xf numFmtId="2" fontId="12" fillId="0" borderId="5" xfId="0" applyNumberFormat="1" applyFont="1" applyBorder="1"/>
    <xf numFmtId="2" fontId="8" fillId="18" borderId="15" xfId="80" applyNumberFormat="1" applyFont="1" applyFill="1" applyBorder="1" applyAlignment="1">
      <alignment horizontal="right" vertical="center" indent="2"/>
    </xf>
    <xf numFmtId="2" fontId="16" fillId="15" borderId="6" xfId="80" applyNumberFormat="1" applyFont="1" applyFill="1" applyBorder="1" applyAlignment="1">
      <alignment horizontal="right" vertical="center" indent="2"/>
    </xf>
    <xf numFmtId="2" fontId="16" fillId="13" borderId="6" xfId="80" applyNumberFormat="1" applyFont="1" applyFill="1" applyBorder="1" applyAlignment="1">
      <alignment horizontal="right" vertical="center" indent="2"/>
    </xf>
    <xf numFmtId="2" fontId="16" fillId="18" borderId="6" xfId="80" applyNumberFormat="1" applyFont="1" applyFill="1" applyBorder="1" applyAlignment="1">
      <alignment horizontal="right" vertical="center" indent="2"/>
    </xf>
    <xf numFmtId="172" fontId="16" fillId="13" borderId="14" xfId="81" applyNumberFormat="1" applyFont="1" applyFill="1" applyBorder="1" applyAlignment="1">
      <alignment horizontal="right" vertical="center" indent="2"/>
    </xf>
    <xf numFmtId="168" fontId="16" fillId="13" borderId="12" xfId="80" applyNumberFormat="1" applyFont="1" applyFill="1" applyBorder="1" applyAlignment="1">
      <alignment horizontal="right" vertical="center" indent="2"/>
    </xf>
    <xf numFmtId="172" fontId="16" fillId="13" borderId="12" xfId="81" applyNumberFormat="1" applyFont="1" applyFill="1" applyBorder="1" applyAlignment="1">
      <alignment horizontal="right" vertical="center" indent="2"/>
    </xf>
    <xf numFmtId="2" fontId="16" fillId="13" borderId="12" xfId="80" applyNumberFormat="1" applyFont="1" applyFill="1" applyBorder="1" applyAlignment="1">
      <alignment horizontal="right" vertical="center" indent="2"/>
    </xf>
    <xf numFmtId="2" fontId="16" fillId="13" borderId="13" xfId="80" applyNumberFormat="1" applyFont="1" applyFill="1" applyBorder="1" applyAlignment="1">
      <alignment horizontal="right" vertical="center" indent="2"/>
    </xf>
    <xf numFmtId="173" fontId="16" fillId="15" borderId="0" xfId="81" applyNumberFormat="1" applyFont="1" applyFill="1" applyAlignment="1">
      <alignment horizontal="right" vertical="center" indent="2"/>
    </xf>
    <xf numFmtId="2" fontId="8" fillId="18" borderId="11" xfId="80" applyNumberFormat="1" applyFont="1" applyFill="1" applyBorder="1" applyAlignment="1">
      <alignment horizontal="right" vertical="center" indent="2"/>
    </xf>
    <xf numFmtId="2" fontId="16" fillId="18" borderId="0" xfId="80" applyNumberFormat="1" applyFont="1" applyFill="1" applyBorder="1" applyAlignment="1">
      <alignment horizontal="right" vertical="center" indent="2"/>
    </xf>
    <xf numFmtId="173" fontId="16" fillId="15" borderId="0" xfId="81" applyNumberFormat="1" applyFont="1" applyFill="1" applyBorder="1" applyAlignment="1">
      <alignment horizontal="right" vertical="center" indent="2"/>
    </xf>
    <xf numFmtId="174" fontId="8" fillId="18" borderId="0" xfId="81" applyNumberFormat="1" applyFont="1" applyFill="1" applyAlignment="1">
      <alignment horizontal="right" vertical="center" indent="2"/>
    </xf>
    <xf numFmtId="174" fontId="8" fillId="18" borderId="12" xfId="81" applyNumberFormat="1" applyFont="1" applyFill="1" applyBorder="1" applyAlignment="1">
      <alignment horizontal="right" vertical="center" indent="2"/>
    </xf>
    <xf numFmtId="174" fontId="16" fillId="15" borderId="0" xfId="81" applyNumberFormat="1" applyFont="1" applyFill="1" applyBorder="1" applyAlignment="1">
      <alignment horizontal="right" vertical="center" indent="2"/>
    </xf>
    <xf numFmtId="174" fontId="16" fillId="13" borderId="0" xfId="81" applyNumberFormat="1" applyFont="1" applyFill="1" applyAlignment="1">
      <alignment horizontal="right" vertical="center" indent="2"/>
    </xf>
    <xf numFmtId="174" fontId="16" fillId="15" borderId="0" xfId="81" applyNumberFormat="1" applyFont="1" applyFill="1" applyAlignment="1">
      <alignment horizontal="right" vertical="center" indent="2"/>
    </xf>
    <xf numFmtId="174" fontId="16" fillId="13" borderId="0" xfId="81" applyNumberFormat="1" applyFont="1" applyFill="1" applyBorder="1" applyAlignment="1">
      <alignment horizontal="right" vertical="center" indent="2"/>
    </xf>
    <xf numFmtId="174" fontId="8" fillId="15" borderId="12" xfId="81" applyNumberFormat="1" applyFont="1" applyFill="1" applyBorder="1" applyAlignment="1">
      <alignment horizontal="right" vertical="center" indent="2"/>
    </xf>
    <xf numFmtId="174" fontId="16" fillId="18" borderId="0" xfId="81" applyNumberFormat="1" applyFont="1" applyFill="1" applyAlignment="1">
      <alignment horizontal="right" vertical="center" indent="2"/>
    </xf>
    <xf numFmtId="174" fontId="16" fillId="15" borderId="8" xfId="81" applyNumberFormat="1" applyFont="1" applyFill="1" applyBorder="1" applyAlignment="1">
      <alignment horizontal="right" vertical="center" indent="2"/>
    </xf>
    <xf numFmtId="174" fontId="8" fillId="15" borderId="8" xfId="81" applyNumberFormat="1" applyFont="1" applyFill="1" applyBorder="1" applyAlignment="1">
      <alignment horizontal="right" vertical="center" indent="2"/>
    </xf>
    <xf numFmtId="174" fontId="16" fillId="13" borderId="12" xfId="81" applyNumberFormat="1" applyFont="1" applyFill="1" applyBorder="1" applyAlignment="1">
      <alignment horizontal="right" vertical="center" indent="2"/>
    </xf>
    <xf numFmtId="174" fontId="16" fillId="15" borderId="11" xfId="81" applyNumberFormat="1" applyFont="1" applyFill="1" applyBorder="1" applyAlignment="1">
      <alignment horizontal="right" vertical="center" indent="2"/>
    </xf>
    <xf numFmtId="174" fontId="16" fillId="13" borderId="8" xfId="81" applyNumberFormat="1" applyFont="1" applyFill="1" applyBorder="1" applyAlignment="1">
      <alignment horizontal="right" vertical="center" indent="2"/>
    </xf>
    <xf numFmtId="174" fontId="8" fillId="18" borderId="10" xfId="81" applyNumberFormat="1" applyFont="1" applyFill="1" applyBorder="1" applyAlignment="1">
      <alignment horizontal="right" vertical="center" indent="2"/>
    </xf>
    <xf numFmtId="174" fontId="8" fillId="18" borderId="14" xfId="81" applyNumberFormat="1" applyFont="1" applyFill="1" applyBorder="1" applyAlignment="1">
      <alignment horizontal="right" vertical="center" indent="2"/>
    </xf>
    <xf numFmtId="174" fontId="16" fillId="15" borderId="5" xfId="81" applyNumberFormat="1" applyFont="1" applyFill="1" applyBorder="1" applyAlignment="1">
      <alignment horizontal="right" vertical="center" indent="2"/>
    </xf>
    <xf numFmtId="174" fontId="16" fillId="13" borderId="5" xfId="81" applyNumberFormat="1" applyFont="1" applyFill="1" applyBorder="1" applyAlignment="1">
      <alignment horizontal="right" vertical="center" indent="2"/>
    </xf>
    <xf numFmtId="174" fontId="8" fillId="15" borderId="14" xfId="81" applyNumberFormat="1" applyFont="1" applyFill="1" applyBorder="1" applyAlignment="1">
      <alignment horizontal="right" vertical="center" indent="2"/>
    </xf>
    <xf numFmtId="174" fontId="16" fillId="18" borderId="5" xfId="81" applyNumberFormat="1" applyFont="1" applyFill="1" applyBorder="1" applyAlignment="1">
      <alignment horizontal="right" vertical="center" indent="2"/>
    </xf>
    <xf numFmtId="174" fontId="16" fillId="15" borderId="7" xfId="81" applyNumberFormat="1" applyFont="1" applyFill="1" applyBorder="1" applyAlignment="1">
      <alignment horizontal="right" vertical="center" indent="2"/>
    </xf>
    <xf numFmtId="174" fontId="8" fillId="15" borderId="7" xfId="81" applyNumberFormat="1" applyFont="1" applyFill="1" applyBorder="1" applyAlignment="1">
      <alignment horizontal="right" vertical="center" indent="2"/>
    </xf>
    <xf numFmtId="174" fontId="16" fillId="13" borderId="14" xfId="81" applyNumberFormat="1" applyFont="1" applyFill="1" applyBorder="1" applyAlignment="1">
      <alignment horizontal="right" vertical="center" indent="2"/>
    </xf>
    <xf numFmtId="174" fontId="16" fillId="15" borderId="10" xfId="81" applyNumberFormat="1" applyFont="1" applyFill="1" applyBorder="1" applyAlignment="1">
      <alignment horizontal="right" vertical="center" indent="2"/>
    </xf>
    <xf numFmtId="174" fontId="16" fillId="13" borderId="7" xfId="81" applyNumberFormat="1" applyFont="1" applyFill="1" applyBorder="1" applyAlignment="1">
      <alignment horizontal="right" vertical="center" indent="2"/>
    </xf>
    <xf numFmtId="174" fontId="8" fillId="18" borderId="0" xfId="80" applyNumberFormat="1" applyFont="1" applyFill="1" applyAlignment="1">
      <alignment horizontal="right" vertical="center" indent="2"/>
    </xf>
    <xf numFmtId="174" fontId="8" fillId="18" borderId="12" xfId="80" applyNumberFormat="1" applyFont="1" applyFill="1" applyBorder="1" applyAlignment="1">
      <alignment horizontal="right" vertical="center" indent="2"/>
    </xf>
    <xf numFmtId="174" fontId="16" fillId="15" borderId="0" xfId="80" applyNumberFormat="1" applyFont="1" applyFill="1" applyBorder="1" applyAlignment="1">
      <alignment horizontal="right" vertical="center" indent="2"/>
    </xf>
    <xf numFmtId="174" fontId="16" fillId="13" borderId="0" xfId="80" applyNumberFormat="1" applyFont="1" applyFill="1" applyAlignment="1">
      <alignment horizontal="right" vertical="center" indent="2"/>
    </xf>
    <xf numFmtId="174" fontId="16" fillId="15" borderId="0" xfId="80" applyNumberFormat="1" applyFont="1" applyFill="1" applyAlignment="1">
      <alignment horizontal="right" vertical="center" indent="2"/>
    </xf>
    <xf numFmtId="174" fontId="16" fillId="13" borderId="0" xfId="80" applyNumberFormat="1" applyFont="1" applyFill="1" applyBorder="1" applyAlignment="1">
      <alignment horizontal="right" vertical="center" indent="2"/>
    </xf>
    <xf numFmtId="174" fontId="8" fillId="15" borderId="12" xfId="80" applyNumberFormat="1" applyFont="1" applyFill="1" applyBorder="1" applyAlignment="1">
      <alignment horizontal="right" vertical="center" indent="2"/>
    </xf>
    <xf numFmtId="174" fontId="16" fillId="18" borderId="0" xfId="80" applyNumberFormat="1" applyFont="1" applyFill="1" applyAlignment="1">
      <alignment horizontal="right" vertical="center" indent="2"/>
    </xf>
    <xf numFmtId="174" fontId="16" fillId="15" borderId="8" xfId="80" applyNumberFormat="1" applyFont="1" applyFill="1" applyBorder="1" applyAlignment="1">
      <alignment horizontal="right" vertical="center" indent="2"/>
    </xf>
    <xf numFmtId="174" fontId="8" fillId="15" borderId="8" xfId="80" applyNumberFormat="1" applyFont="1" applyFill="1" applyBorder="1" applyAlignment="1">
      <alignment horizontal="right" vertical="center" indent="2"/>
    </xf>
    <xf numFmtId="174" fontId="16" fillId="13" borderId="12" xfId="80" applyNumberFormat="1" applyFont="1" applyFill="1" applyBorder="1" applyAlignment="1">
      <alignment horizontal="right" vertical="center" indent="2"/>
    </xf>
    <xf numFmtId="174" fontId="16" fillId="15" borderId="11" xfId="80" applyNumberFormat="1" applyFont="1" applyFill="1" applyBorder="1" applyAlignment="1">
      <alignment horizontal="right" vertical="center" indent="2"/>
    </xf>
    <xf numFmtId="174" fontId="16" fillId="13" borderId="8" xfId="80" applyNumberFormat="1" applyFont="1" applyFill="1" applyBorder="1" applyAlignment="1">
      <alignment horizontal="right" vertical="center" indent="2"/>
    </xf>
    <xf numFmtId="3" fontId="16" fillId="13" borderId="14" xfId="81" applyNumberFormat="1" applyFont="1" applyFill="1" applyBorder="1" applyAlignment="1">
      <alignment horizontal="right" vertical="center" indent="2"/>
    </xf>
    <xf numFmtId="1" fontId="16" fillId="13" borderId="12" xfId="81" applyNumberFormat="1" applyFont="1" applyFill="1" applyBorder="1" applyAlignment="1">
      <alignment horizontal="right" vertical="center" indent="2"/>
    </xf>
    <xf numFmtId="0" fontId="34" fillId="15" borderId="0" xfId="3" applyFont="1" applyFill="1" applyAlignment="1">
      <alignment vertical="center"/>
    </xf>
    <xf numFmtId="0" fontId="35" fillId="0" borderId="0" xfId="0" applyFont="1"/>
    <xf numFmtId="0" fontId="34" fillId="0" borderId="0" xfId="0" applyFont="1" applyAlignment="1">
      <alignment horizontal="center" vertical="center"/>
    </xf>
    <xf numFmtId="0" fontId="34" fillId="15" borderId="0" xfId="72" applyFont="1" applyFill="1" applyAlignment="1">
      <alignment horizontal="left" vertical="top"/>
    </xf>
    <xf numFmtId="0" fontId="10" fillId="15" borderId="6" xfId="72" applyFont="1" applyFill="1" applyBorder="1" applyAlignment="1">
      <alignment horizontal="left" vertical="top"/>
    </xf>
    <xf numFmtId="0" fontId="34" fillId="15" borderId="0" xfId="0" applyFont="1" applyFill="1" applyAlignment="1">
      <alignment horizontal="center" vertical="center"/>
    </xf>
    <xf numFmtId="0" fontId="34" fillId="15" borderId="0" xfId="0" applyFont="1" applyFill="1" applyAlignment="1">
      <alignment vertical="center"/>
    </xf>
    <xf numFmtId="41" fontId="34" fillId="15" borderId="6" xfId="82" applyFont="1" applyFill="1" applyBorder="1" applyAlignment="1">
      <alignment vertical="center"/>
    </xf>
    <xf numFmtId="0" fontId="35" fillId="15" borderId="0" xfId="0" applyFont="1" applyFill="1" applyAlignment="1">
      <alignment horizontal="center" vertical="center"/>
    </xf>
    <xf numFmtId="0" fontId="35" fillId="15" borderId="0" xfId="0" applyFont="1" applyFill="1" applyAlignment="1">
      <alignment vertical="center"/>
    </xf>
    <xf numFmtId="0" fontId="34" fillId="0" borderId="9" xfId="0" applyFont="1" applyBorder="1" applyAlignment="1">
      <alignment horizontal="center" vertical="center"/>
    </xf>
    <xf numFmtId="0" fontId="22" fillId="15" borderId="12" xfId="73" quotePrefix="1" applyFont="1" applyFill="1" applyBorder="1" applyAlignment="1" applyProtection="1">
      <alignment horizontal="left" vertical="center"/>
    </xf>
    <xf numFmtId="0" fontId="35" fillId="15" borderId="5" xfId="72" applyFont="1" applyFill="1" applyBorder="1" applyAlignment="1">
      <alignment horizontal="left" vertical="top"/>
    </xf>
    <xf numFmtId="0" fontId="11" fillId="0" borderId="0" xfId="1" quotePrefix="1" applyAlignment="1">
      <alignment vertical="center"/>
    </xf>
    <xf numFmtId="0" fontId="35" fillId="0" borderId="7" xfId="0" applyFont="1" applyBorder="1"/>
    <xf numFmtId="0" fontId="35" fillId="0" borderId="7" xfId="0" applyFont="1" applyBorder="1" applyAlignment="1">
      <alignment vertical="center"/>
    </xf>
    <xf numFmtId="0" fontId="34" fillId="15" borderId="5" xfId="3" applyFont="1" applyFill="1" applyBorder="1" applyAlignment="1">
      <alignment horizontal="left" vertical="center" wrapText="1"/>
    </xf>
    <xf numFmtId="0" fontId="34" fillId="15" borderId="0" xfId="3" applyFont="1" applyFill="1" applyAlignment="1">
      <alignment horizontal="left" vertical="center" wrapText="1"/>
    </xf>
    <xf numFmtId="0" fontId="34" fillId="15" borderId="6" xfId="3" applyFont="1" applyFill="1" applyBorder="1" applyAlignment="1">
      <alignment horizontal="left" vertical="center" wrapText="1"/>
    </xf>
    <xf numFmtId="0" fontId="34" fillId="15" borderId="5" xfId="0" applyFont="1" applyFill="1" applyBorder="1" applyAlignment="1">
      <alignment horizontal="left" vertical="center" wrapText="1"/>
    </xf>
    <xf numFmtId="0" fontId="34" fillId="15" borderId="0" xfId="0" applyFont="1" applyFill="1" applyAlignment="1">
      <alignment horizontal="left" vertical="center" wrapText="1"/>
    </xf>
    <xf numFmtId="0" fontId="34" fillId="15" borderId="6" xfId="0" applyFont="1" applyFill="1" applyBorder="1" applyAlignment="1">
      <alignment horizontal="left" vertical="center" wrapText="1"/>
    </xf>
    <xf numFmtId="0" fontId="8" fillId="15" borderId="19" xfId="0" applyFont="1" applyFill="1" applyBorder="1" applyAlignment="1">
      <alignment horizontal="center" vertical="center" wrapText="1"/>
    </xf>
    <xf numFmtId="0" fontId="8" fillId="15" borderId="20" xfId="0" applyFont="1" applyFill="1" applyBorder="1" applyAlignment="1">
      <alignment horizontal="center" vertical="center" wrapText="1"/>
    </xf>
    <xf numFmtId="0" fontId="8" fillId="15" borderId="21" xfId="0" applyFont="1" applyFill="1" applyBorder="1" applyAlignment="1">
      <alignment horizontal="center" vertical="center" wrapText="1"/>
    </xf>
    <xf numFmtId="0" fontId="8" fillId="15" borderId="14" xfId="0" applyFont="1" applyFill="1" applyBorder="1" applyAlignment="1">
      <alignment horizontal="left" vertical="center" wrapText="1"/>
    </xf>
    <xf numFmtId="0" fontId="8" fillId="15" borderId="13" xfId="0" applyFont="1" applyFill="1" applyBorder="1" applyAlignment="1">
      <alignment horizontal="left" vertical="center" wrapText="1"/>
    </xf>
    <xf numFmtId="0" fontId="8" fillId="13" borderId="20" xfId="0" applyFont="1" applyFill="1" applyBorder="1" applyAlignment="1">
      <alignment horizontal="left" vertical="center" wrapText="1"/>
    </xf>
    <xf numFmtId="0" fontId="8" fillId="13" borderId="21" xfId="0" applyFont="1" applyFill="1" applyBorder="1" applyAlignment="1">
      <alignment horizontal="left" vertical="center" wrapText="1"/>
    </xf>
    <xf numFmtId="0" fontId="8" fillId="13" borderId="19" xfId="0" applyFont="1" applyFill="1" applyBorder="1" applyAlignment="1">
      <alignment horizontal="left"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13" borderId="20" xfId="0" applyFont="1" applyFill="1" applyBorder="1" applyAlignment="1">
      <alignment horizontal="left" vertical="center"/>
    </xf>
    <xf numFmtId="0" fontId="8" fillId="13" borderId="21" xfId="0" applyFont="1" applyFill="1" applyBorder="1" applyAlignment="1">
      <alignment horizontal="left" vertical="center"/>
    </xf>
    <xf numFmtId="0" fontId="8" fillId="13" borderId="19" xfId="0" applyFont="1" applyFill="1" applyBorder="1" applyAlignment="1">
      <alignment horizontal="left" vertical="center"/>
    </xf>
    <xf numFmtId="0" fontId="40" fillId="13" borderId="20" xfId="0" applyFont="1" applyFill="1" applyBorder="1" applyAlignment="1">
      <alignment horizontal="left" vertical="center" wrapText="1"/>
    </xf>
    <xf numFmtId="0" fontId="40" fillId="13" borderId="21" xfId="0" applyFont="1" applyFill="1" applyBorder="1" applyAlignment="1">
      <alignment horizontal="left" vertical="center" wrapText="1"/>
    </xf>
    <xf numFmtId="0" fontId="40" fillId="13" borderId="19" xfId="0" applyFont="1" applyFill="1" applyBorder="1" applyAlignment="1">
      <alignment horizontal="left" vertical="center" wrapText="1"/>
    </xf>
    <xf numFmtId="0" fontId="34" fillId="15" borderId="5" xfId="72" applyFont="1" applyFill="1" applyBorder="1" applyAlignment="1">
      <alignment horizontal="left" vertical="top" wrapText="1"/>
    </xf>
    <xf numFmtId="0" fontId="34" fillId="15" borderId="0" xfId="72" applyFont="1" applyFill="1" applyAlignment="1">
      <alignment horizontal="left" vertical="top" wrapText="1"/>
    </xf>
    <xf numFmtId="0" fontId="34" fillId="15" borderId="6" xfId="72" applyFont="1" applyFill="1" applyBorder="1" applyAlignment="1">
      <alignment horizontal="left" vertical="top" wrapText="1"/>
    </xf>
    <xf numFmtId="0" fontId="34" fillId="15" borderId="5" xfId="3" applyFont="1" applyFill="1" applyBorder="1" applyAlignment="1">
      <alignment horizontal="left" vertical="center"/>
    </xf>
    <xf numFmtId="0" fontId="34" fillId="15" borderId="0" xfId="3" applyFont="1" applyFill="1" applyAlignment="1">
      <alignment horizontal="left" vertical="center"/>
    </xf>
    <xf numFmtId="0" fontId="34" fillId="15" borderId="6" xfId="3" applyFont="1" applyFill="1" applyBorder="1" applyAlignment="1">
      <alignment horizontal="left" vertical="center"/>
    </xf>
    <xf numFmtId="0" fontId="40" fillId="15" borderId="19" xfId="0" applyFont="1" applyFill="1" applyBorder="1" applyAlignment="1">
      <alignment horizontal="center" vertical="center" wrapText="1"/>
    </xf>
    <xf numFmtId="0" fontId="40" fillId="15" borderId="20" xfId="0" applyFont="1" applyFill="1" applyBorder="1" applyAlignment="1">
      <alignment horizontal="center" vertical="center" wrapText="1"/>
    </xf>
    <xf numFmtId="0" fontId="40" fillId="15" borderId="21" xfId="0" applyFont="1" applyFill="1" applyBorder="1" applyAlignment="1">
      <alignment horizontal="center" vertical="center" wrapText="1"/>
    </xf>
    <xf numFmtId="0" fontId="40" fillId="15" borderId="14" xfId="0" applyFont="1" applyFill="1" applyBorder="1" applyAlignment="1">
      <alignment horizontal="left" vertical="center" wrapText="1"/>
    </xf>
    <xf numFmtId="0" fontId="40" fillId="15" borderId="13" xfId="0" applyFont="1" applyFill="1" applyBorder="1" applyAlignment="1">
      <alignment horizontal="left" vertical="center" wrapText="1"/>
    </xf>
    <xf numFmtId="0" fontId="31" fillId="11" borderId="0" xfId="1" applyFont="1" applyFill="1" applyAlignment="1">
      <alignment horizontal="left" vertical="center"/>
    </xf>
    <xf numFmtId="0" fontId="7" fillId="12" borderId="10" xfId="0" applyFont="1" applyFill="1" applyBorder="1" applyAlignment="1">
      <alignment horizontal="center" vertical="center"/>
    </xf>
    <xf numFmtId="0" fontId="7" fillId="12" borderId="11" xfId="0" applyFont="1" applyFill="1" applyBorder="1" applyAlignment="1">
      <alignment horizontal="center" vertical="center"/>
    </xf>
    <xf numFmtId="0" fontId="7" fillId="12" borderId="15" xfId="0" applyFont="1" applyFill="1" applyBorder="1" applyAlignment="1">
      <alignment horizontal="center" vertical="center"/>
    </xf>
    <xf numFmtId="0" fontId="7" fillId="12" borderId="5" xfId="0" applyFont="1" applyFill="1" applyBorder="1" applyAlignment="1">
      <alignment horizontal="center" vertical="center"/>
    </xf>
    <xf numFmtId="0" fontId="7" fillId="12" borderId="0" xfId="0" applyFont="1" applyFill="1" applyAlignment="1">
      <alignment horizontal="center" vertical="center"/>
    </xf>
    <xf numFmtId="0" fontId="7" fillId="12" borderId="6" xfId="0" applyFont="1" applyFill="1" applyBorder="1" applyAlignment="1">
      <alignment horizontal="center" vertical="center"/>
    </xf>
    <xf numFmtId="0" fontId="8" fillId="14" borderId="5" xfId="0" applyFont="1" applyFill="1" applyBorder="1" applyAlignment="1">
      <alignment horizontal="center" vertical="top" wrapText="1"/>
    </xf>
    <xf numFmtId="0" fontId="8" fillId="14" borderId="0" xfId="0" applyFont="1" applyFill="1" applyAlignment="1">
      <alignment horizontal="center" vertical="top" wrapText="1"/>
    </xf>
    <xf numFmtId="0" fontId="8" fillId="14" borderId="0" xfId="0" applyFont="1" applyFill="1" applyAlignment="1">
      <alignment horizontal="center" vertical="top"/>
    </xf>
    <xf numFmtId="0" fontId="8" fillId="14" borderId="6" xfId="0" applyFont="1" applyFill="1" applyBorder="1" applyAlignment="1">
      <alignment horizontal="center" vertical="top"/>
    </xf>
    <xf numFmtId="0" fontId="8" fillId="14" borderId="5" xfId="0" applyFont="1" applyFill="1" applyBorder="1" applyAlignment="1">
      <alignment horizontal="center" vertical="top"/>
    </xf>
    <xf numFmtId="0" fontId="8" fillId="14" borderId="7" xfId="0" applyFont="1" applyFill="1" applyBorder="1" applyAlignment="1">
      <alignment horizontal="center" vertical="center" wrapText="1"/>
    </xf>
    <xf numFmtId="0" fontId="8" fillId="14" borderId="8" xfId="0" applyFont="1" applyFill="1" applyBorder="1" applyAlignment="1">
      <alignment horizontal="center" vertical="center" wrapText="1"/>
    </xf>
    <xf numFmtId="0" fontId="8" fillId="14" borderId="9" xfId="0" applyFont="1" applyFill="1" applyBorder="1" applyAlignment="1">
      <alignment horizontal="center" vertical="center" wrapText="1"/>
    </xf>
    <xf numFmtId="0" fontId="28" fillId="17" borderId="19" xfId="0" applyFont="1" applyFill="1" applyBorder="1" applyAlignment="1">
      <alignment horizontal="center" vertical="center" wrapText="1"/>
    </xf>
    <xf numFmtId="0" fontId="28" fillId="17" borderId="20" xfId="0" applyFont="1" applyFill="1" applyBorder="1" applyAlignment="1">
      <alignment horizontal="center" vertical="center" wrapText="1"/>
    </xf>
    <xf numFmtId="0" fontId="28" fillId="17" borderId="21" xfId="0" applyFont="1" applyFill="1" applyBorder="1" applyAlignment="1">
      <alignment horizontal="center" vertical="center" wrapText="1"/>
    </xf>
    <xf numFmtId="0" fontId="28" fillId="17" borderId="19" xfId="0" applyFont="1" applyFill="1" applyBorder="1" applyAlignment="1">
      <alignment horizontal="center" vertical="center"/>
    </xf>
    <xf numFmtId="0" fontId="28" fillId="17" borderId="20" xfId="0" applyFont="1" applyFill="1" applyBorder="1" applyAlignment="1">
      <alignment horizontal="center" vertical="center"/>
    </xf>
    <xf numFmtId="0" fontId="28" fillId="17" borderId="21" xfId="0" applyFont="1" applyFill="1" applyBorder="1" applyAlignment="1">
      <alignment horizontal="center" vertical="center"/>
    </xf>
    <xf numFmtId="0" fontId="32" fillId="17" borderId="12" xfId="0" applyFont="1" applyFill="1" applyBorder="1" applyAlignment="1">
      <alignment horizontal="center" vertical="center"/>
    </xf>
    <xf numFmtId="0" fontId="32" fillId="17" borderId="11" xfId="0" applyFont="1" applyFill="1" applyBorder="1" applyAlignment="1">
      <alignment horizontal="center" vertical="center"/>
    </xf>
    <xf numFmtId="0" fontId="32" fillId="17" borderId="13" xfId="0" applyFont="1" applyFill="1" applyBorder="1" applyAlignment="1">
      <alignment horizontal="center" vertical="center"/>
    </xf>
    <xf numFmtId="0" fontId="28" fillId="17" borderId="4" xfId="0" applyFont="1" applyFill="1" applyBorder="1" applyAlignment="1" applyProtection="1">
      <alignment horizontal="center" vertical="center" wrapText="1"/>
      <protection hidden="1"/>
    </xf>
    <xf numFmtId="0" fontId="28" fillId="17" borderId="19" xfId="0" applyFont="1" applyFill="1" applyBorder="1" applyAlignment="1" applyProtection="1">
      <alignment horizontal="center" vertical="center" wrapText="1"/>
      <protection hidden="1"/>
    </xf>
    <xf numFmtId="0" fontId="28" fillId="17" borderId="10" xfId="0" applyFont="1" applyFill="1" applyBorder="1" applyAlignment="1" applyProtection="1">
      <alignment horizontal="center" vertical="center" wrapText="1"/>
      <protection hidden="1"/>
    </xf>
    <xf numFmtId="0" fontId="28" fillId="17" borderId="11" xfId="0" applyFont="1" applyFill="1" applyBorder="1" applyAlignment="1" applyProtection="1">
      <alignment horizontal="center" vertical="center" wrapText="1"/>
      <protection hidden="1"/>
    </xf>
    <xf numFmtId="0" fontId="40" fillId="15" borderId="5" xfId="0" applyFont="1" applyFill="1" applyBorder="1" applyAlignment="1">
      <alignment horizontal="center" vertical="center" wrapText="1"/>
    </xf>
    <xf numFmtId="0" fontId="40" fillId="15" borderId="7" xfId="0" applyFont="1" applyFill="1" applyBorder="1" applyAlignment="1">
      <alignment horizontal="center" vertical="center" wrapText="1"/>
    </xf>
    <xf numFmtId="0" fontId="11" fillId="0" borderId="12" xfId="1" quotePrefix="1" applyBorder="1" applyAlignment="1">
      <alignment vertical="center"/>
    </xf>
    <xf numFmtId="0" fontId="31" fillId="0" borderId="12" xfId="1" quotePrefix="1" applyFont="1" applyBorder="1" applyAlignment="1">
      <alignment vertical="center"/>
    </xf>
    <xf numFmtId="0" fontId="31" fillId="15" borderId="12" xfId="1" quotePrefix="1" applyFont="1" applyFill="1" applyBorder="1" applyAlignment="1" applyProtection="1">
      <alignment horizontal="left" vertical="center"/>
    </xf>
    <xf numFmtId="0" fontId="31" fillId="0" borderId="0" xfId="1" quotePrefix="1" applyFont="1" applyAlignment="1">
      <alignment vertical="center"/>
    </xf>
    <xf numFmtId="0" fontId="31" fillId="0" borderId="12" xfId="1" quotePrefix="1" applyFont="1" applyBorder="1" applyAlignment="1">
      <alignment horizontal="left" vertical="center"/>
    </xf>
    <xf numFmtId="0" fontId="31" fillId="0" borderId="13" xfId="1" quotePrefix="1" applyFont="1" applyBorder="1" applyAlignment="1">
      <alignment horizontal="left" vertical="center"/>
    </xf>
    <xf numFmtId="0" fontId="23" fillId="15" borderId="0" xfId="3" applyFont="1" applyFill="1" applyAlignment="1">
      <alignment horizontal="center"/>
    </xf>
    <xf numFmtId="0" fontId="18" fillId="16" borderId="10" xfId="3" applyFont="1" applyFill="1" applyBorder="1" applyAlignment="1">
      <alignment horizontal="center" vertical="center" wrapText="1"/>
    </xf>
    <xf numFmtId="0" fontId="18" fillId="16" borderId="19" xfId="3" applyFont="1" applyFill="1" applyBorder="1" applyAlignment="1">
      <alignment horizontal="center" vertical="center" wrapText="1"/>
    </xf>
    <xf numFmtId="0" fontId="26" fillId="17" borderId="10" xfId="33" applyFont="1" applyFill="1" applyBorder="1" applyAlignment="1">
      <alignment horizontal="center" vertical="center" wrapText="1"/>
    </xf>
    <xf numFmtId="0" fontId="26" fillId="17" borderId="19" xfId="33" applyFont="1" applyFill="1" applyBorder="1" applyAlignment="1">
      <alignment horizontal="center" vertical="center" wrapText="1"/>
    </xf>
    <xf numFmtId="0" fontId="26" fillId="17" borderId="14" xfId="33" applyFont="1" applyFill="1" applyBorder="1" applyAlignment="1">
      <alignment horizontal="center" vertical="center" wrapText="1"/>
    </xf>
    <xf numFmtId="0" fontId="26" fillId="17" borderId="4" xfId="33" applyFont="1" applyFill="1" applyBorder="1" applyAlignment="1">
      <alignment horizontal="center" vertical="center" wrapText="1"/>
    </xf>
    <xf numFmtId="0" fontId="37" fillId="15" borderId="0" xfId="3" applyFont="1" applyFill="1" applyAlignment="1">
      <alignment horizontal="justify" vertical="center" wrapText="1"/>
    </xf>
    <xf numFmtId="0" fontId="10" fillId="15" borderId="0" xfId="3" applyFont="1" applyFill="1" applyAlignment="1">
      <alignment horizontal="center" vertical="top"/>
    </xf>
    <xf numFmtId="0" fontId="22" fillId="15" borderId="0" xfId="73" applyFont="1" applyFill="1" applyBorder="1" applyAlignment="1" applyProtection="1">
      <alignment horizontal="left" vertical="center"/>
    </xf>
    <xf numFmtId="0" fontId="42" fillId="16" borderId="5" xfId="3" applyFont="1" applyFill="1" applyBorder="1" applyAlignment="1">
      <alignment horizontal="center" vertical="center"/>
    </xf>
    <xf numFmtId="0" fontId="42" fillId="16" borderId="0" xfId="3" applyFont="1" applyFill="1" applyAlignment="1">
      <alignment horizontal="center" vertical="center"/>
    </xf>
    <xf numFmtId="0" fontId="28" fillId="19" borderId="0" xfId="3" applyFont="1" applyFill="1" applyAlignment="1">
      <alignment horizontal="left" vertical="center" wrapText="1"/>
    </xf>
    <xf numFmtId="0" fontId="43" fillId="17" borderId="0" xfId="3" applyFont="1" applyFill="1" applyAlignment="1">
      <alignment horizontal="left" vertical="center"/>
    </xf>
    <xf numFmtId="0" fontId="37" fillId="15" borderId="0" xfId="3" applyFont="1" applyFill="1" applyAlignment="1">
      <alignment horizontal="left" vertical="center" wrapText="1"/>
    </xf>
    <xf numFmtId="0" fontId="37" fillId="19" borderId="0" xfId="3" quotePrefix="1" applyFont="1" applyFill="1" applyAlignment="1">
      <alignment horizontal="left" vertical="center" wrapText="1" indent="3"/>
    </xf>
    <xf numFmtId="0" fontId="37" fillId="19" borderId="0" xfId="3" applyFont="1" applyFill="1" applyAlignment="1">
      <alignment horizontal="left" vertical="center" wrapText="1" indent="3"/>
    </xf>
    <xf numFmtId="0" fontId="37" fillId="19" borderId="0" xfId="3" applyFont="1" applyFill="1" applyAlignment="1">
      <alignment horizontal="left" vertical="center" wrapText="1"/>
    </xf>
    <xf numFmtId="0" fontId="37" fillId="15" borderId="0" xfId="3" applyFont="1" applyFill="1" applyAlignment="1">
      <alignment horizontal="left" vertical="top" wrapText="1"/>
    </xf>
    <xf numFmtId="0" fontId="37" fillId="15" borderId="0" xfId="3" applyFont="1" applyFill="1" applyAlignment="1">
      <alignment horizontal="justify" vertical="top" wrapText="1"/>
    </xf>
    <xf numFmtId="0" fontId="29" fillId="15" borderId="0" xfId="3" applyFont="1" applyFill="1" applyAlignment="1">
      <alignment horizontal="left" vertical="center" wrapText="1"/>
    </xf>
    <xf numFmtId="0" fontId="43" fillId="0" borderId="0" xfId="3" applyFont="1" applyAlignment="1">
      <alignment horizontal="left" vertical="center" indent="2"/>
    </xf>
    <xf numFmtId="0" fontId="37" fillId="15" borderId="0" xfId="3" applyFont="1" applyFill="1" applyAlignment="1">
      <alignment horizontal="left" vertical="top" wrapText="1" indent="2"/>
    </xf>
    <xf numFmtId="0" fontId="37" fillId="15" borderId="0" xfId="3" quotePrefix="1" applyFont="1" applyFill="1" applyAlignment="1">
      <alignment horizontal="left" vertical="top" wrapText="1" indent="5"/>
    </xf>
    <xf numFmtId="0" fontId="37" fillId="15" borderId="0" xfId="3" applyFont="1" applyFill="1" applyAlignment="1">
      <alignment horizontal="left" vertical="top" wrapText="1" indent="5"/>
    </xf>
    <xf numFmtId="0" fontId="37" fillId="15" borderId="0" xfId="3" applyFont="1" applyFill="1" applyAlignment="1">
      <alignment horizontal="left" vertical="center" wrapText="1" indent="2"/>
    </xf>
    <xf numFmtId="0" fontId="37" fillId="0" borderId="0" xfId="3" applyFont="1" applyAlignment="1">
      <alignment horizontal="left" vertical="center" wrapText="1"/>
    </xf>
    <xf numFmtId="0" fontId="37" fillId="0" borderId="0" xfId="3" applyFont="1" applyAlignment="1">
      <alignment horizontal="justify" vertical="center" wrapText="1"/>
    </xf>
    <xf numFmtId="171" fontId="35" fillId="20" borderId="0" xfId="83" applyNumberFormat="1" applyFont="1" applyFill="1" applyAlignment="1">
      <alignment horizontal="center" vertical="center" wrapText="1"/>
    </xf>
    <xf numFmtId="0" fontId="35" fillId="20" borderId="0" xfId="83" applyFont="1" applyFill="1" applyAlignment="1">
      <alignment horizontal="center" vertical="center" wrapText="1"/>
    </xf>
    <xf numFmtId="0" fontId="8" fillId="13" borderId="23" xfId="0" applyFont="1" applyFill="1" applyBorder="1" applyAlignment="1">
      <alignment horizontal="left" vertical="center" wrapText="1"/>
    </xf>
    <xf numFmtId="0" fontId="8" fillId="15" borderId="7" xfId="0" applyFont="1" applyFill="1" applyBorder="1" applyAlignment="1">
      <alignment horizontal="left" vertical="center" wrapText="1"/>
    </xf>
    <xf numFmtId="0" fontId="8" fillId="15" borderId="22" xfId="0" applyFont="1" applyFill="1" applyBorder="1" applyAlignment="1">
      <alignment horizontal="left" vertical="center" wrapText="1"/>
    </xf>
  </cellXfs>
  <cellStyles count="85">
    <cellStyle name="60% - Énfasis1 2" xfId="47" xr:uid="{4ABE21A3-EFF9-464D-AC4D-193286DEEAD3}"/>
    <cellStyle name="60% - Énfasis2 2" xfId="48" xr:uid="{659FF19D-E2B7-4472-863F-AD6C93C44E2C}"/>
    <cellStyle name="60% - Énfasis3 2" xfId="49" xr:uid="{644D8EC0-81B6-41D0-8BDC-EDAD33AAF7F4}"/>
    <cellStyle name="60% - Énfasis4 2" xfId="50" xr:uid="{A5555FED-273E-4E4F-893A-76BA4D85156E}"/>
    <cellStyle name="60% - Énfasis5 2" xfId="51" xr:uid="{C92C769B-4AEF-45C1-A277-AC646366D90A}"/>
    <cellStyle name="60% - Énfasis6 2" xfId="52" xr:uid="{F7FA2D6F-E962-4B16-8EA4-2D0D880377CF}"/>
    <cellStyle name="Cálculo 2" xfId="4" xr:uid="{0784BFEB-6CCF-4723-8E6E-A150E490176D}"/>
    <cellStyle name="Euro" xfId="5" xr:uid="{C47CF045-0CDB-4333-A4BA-2C83A5965E35}"/>
    <cellStyle name="Euro 2" xfId="6" xr:uid="{5593BF3D-CB2C-44D1-982F-34505537016B}"/>
    <cellStyle name="Euro 2 2" xfId="7" xr:uid="{89C5448E-ACA1-4933-BEEB-22E67A974725}"/>
    <cellStyle name="Euro 3" xfId="8" xr:uid="{21D5EC98-A354-47A9-9027-C1F96566D65F}"/>
    <cellStyle name="Hipervínculo" xfId="1" builtinId="8"/>
    <cellStyle name="Hipervínculo 2" xfId="53" xr:uid="{DB9283B7-FDDF-4CEB-BE42-7B3C1536B1A7}"/>
    <cellStyle name="Hipervínculo 2 2" xfId="73" xr:uid="{183FB95B-E1A8-4DCD-8D4D-04BE7D04D501}"/>
    <cellStyle name="Hipervínculo 3" xfId="46" xr:uid="{7BEF5786-5B5B-4808-A65E-F190E7B2E5E4}"/>
    <cellStyle name="Millares" xfId="81" builtinId="3"/>
    <cellStyle name="Millares [0]" xfId="82" builtinId="6"/>
    <cellStyle name="Millares [0] 2" xfId="9" xr:uid="{2BA1B7DB-C248-4B54-9364-EAD8D3F32D0A}"/>
    <cellStyle name="Millares [0] 3" xfId="10" xr:uid="{EB2B5356-27FE-415F-A701-8C7E04777F41}"/>
    <cellStyle name="Millares [0] 3 2" xfId="54" xr:uid="{73859E4A-91BB-4529-A900-200C17CC9468}"/>
    <cellStyle name="Millares [0] 4" xfId="11" xr:uid="{7B4560E3-D646-462E-906D-9DE6C038A8A2}"/>
    <cellStyle name="Millares [0] 4 2" xfId="12" xr:uid="{C8A00BF3-9828-423F-80CB-8664C743DE9D}"/>
    <cellStyle name="Millares [0] 5" xfId="45" xr:uid="{EC7C542C-377A-4936-958F-C47E6E841E63}"/>
    <cellStyle name="Millares [0] 5 2" xfId="71" xr:uid="{A49DA03C-C05C-478F-8852-7FC60CA0F2EB}"/>
    <cellStyle name="Millares 10" xfId="13" xr:uid="{CA69A6F5-5854-4F3E-B053-54D5565E5D3B}"/>
    <cellStyle name="Millares 10 2" xfId="55" xr:uid="{E4126639-5D07-43B2-8465-8109762621A7}"/>
    <cellStyle name="Millares 11" xfId="14" xr:uid="{B879F69C-8F54-4B7F-9BE2-1BB046E15812}"/>
    <cellStyle name="Millares 11 2" xfId="15" xr:uid="{82855D52-1B5E-4E6E-B1E8-629843234A8C}"/>
    <cellStyle name="Millares 12" xfId="16" xr:uid="{0C834D4A-3EA4-4D92-A6E1-1C9CC7C302EE}"/>
    <cellStyle name="Millares 13" xfId="64" xr:uid="{5B4FAEF9-4CD3-44EF-A22D-BD67A3BACB2A}"/>
    <cellStyle name="Millares 13 2" xfId="68" xr:uid="{DFCE381C-9E3F-4200-B238-A755AC93EAFA}"/>
    <cellStyle name="Millares 14" xfId="77" xr:uid="{468234D6-8211-424C-9B75-75F72F00F6F5}"/>
    <cellStyle name="Millares 14 2" xfId="79" xr:uid="{AC357D54-597B-4691-8130-5F9476962858}"/>
    <cellStyle name="Millares 15" xfId="2" xr:uid="{1EA5F643-A862-467A-A0F2-C904B92EE2CB}"/>
    <cellStyle name="Millares 16" xfId="78" xr:uid="{F961F7A2-01BB-4DB3-9D6F-D3CC1AF14551}"/>
    <cellStyle name="Millares 2" xfId="17" xr:uid="{27ABB304-8EA7-4513-AA65-6F0E66D2C548}"/>
    <cellStyle name="Millares 2 2" xfId="18" xr:uid="{16B142F6-1279-41E2-AA2F-7C1D079E63EE}"/>
    <cellStyle name="Millares 2 3" xfId="19" xr:uid="{0AA24F61-6B3E-4F03-81FA-1ED9525361C1}"/>
    <cellStyle name="Millares 2 3 2" xfId="20" xr:uid="{C96ECE87-8E61-405B-A90F-F9BED2466609}"/>
    <cellStyle name="Millares 2 3 3" xfId="84" xr:uid="{D281EE03-E151-4CF7-9315-7C66873D60D0}"/>
    <cellStyle name="Millares 2 4" xfId="69" xr:uid="{9106526E-51BD-4578-ABD8-9DF26390A457}"/>
    <cellStyle name="Millares 3" xfId="21" xr:uid="{646AADAE-8625-4CD1-BAFB-8750DD5A1BEC}"/>
    <cellStyle name="Millares 3 2" xfId="75" xr:uid="{28C4367A-41A5-410A-9DA3-320F672A8027}"/>
    <cellStyle name="Millares 4" xfId="22" xr:uid="{ECF67100-ADC0-4D13-B3CD-A2605B1FE8D4}"/>
    <cellStyle name="Millares 4 2" xfId="23" xr:uid="{3E6DE6A5-E574-401A-8EF0-60BDA4D17C8E}"/>
    <cellStyle name="Millares 5" xfId="24" xr:uid="{541CA54C-DFAB-4728-B4B1-667A097D1920}"/>
    <cellStyle name="Millares 5 2" xfId="25" xr:uid="{405F19B8-2D2F-4C8A-B589-29AD3557DA24}"/>
    <cellStyle name="Millares 6" xfId="26" xr:uid="{32E5EC36-5810-4314-AD3F-D6DEF81BAA70}"/>
    <cellStyle name="Millares 6 2" xfId="56" xr:uid="{BD410CD4-FEA4-42A8-8E51-1F3B45303A2B}"/>
    <cellStyle name="Millares 7" xfId="27" xr:uid="{D1533AC2-4ED9-411C-AD37-35C2B49F8E2D}"/>
    <cellStyle name="Millares 7 2" xfId="57" xr:uid="{D26CD65A-7F05-43C4-8789-138BF88DEFAC}"/>
    <cellStyle name="Millares 8" xfId="28" xr:uid="{C21CEE22-BA42-4C82-ABA0-949AF9EF4275}"/>
    <cellStyle name="Millares 8 2" xfId="58" xr:uid="{53A23C4B-03B7-454A-A974-D1EF92205236}"/>
    <cellStyle name="Millares 9" xfId="29" xr:uid="{BE4C7371-C9EC-4052-A091-743B507B1E4D}"/>
    <cellStyle name="Millares 9 2" xfId="59" xr:uid="{8B7B6C15-00B4-49E9-AD76-998E0C973B7E}"/>
    <cellStyle name="Moneda 2" xfId="66" xr:uid="{65DBE6DB-85AF-4674-8C76-DA92BF6BCCFA}"/>
    <cellStyle name="Neutral 2" xfId="60" xr:uid="{BA8FAC9E-B53B-4EFF-A6EB-E37369FF7FC4}"/>
    <cellStyle name="Normal" xfId="0" builtinId="0"/>
    <cellStyle name="Normal 2" xfId="30" xr:uid="{1FEA8236-9612-4976-A80B-2AA1D9ED71D3}"/>
    <cellStyle name="Normal 2 2" xfId="72" xr:uid="{359BF227-9CAA-4AFA-B140-20994BEADB17}"/>
    <cellStyle name="Normal 2 3" xfId="83" xr:uid="{2A7EBAC6-A24C-4961-8F66-5FBB339F6F1B}"/>
    <cellStyle name="Normal 3" xfId="3" xr:uid="{DB1878D2-8715-4F64-A72C-6855A61D27F9}"/>
    <cellStyle name="Normal 3 2" xfId="31" xr:uid="{B023266E-C1FE-4CFA-9E18-645541AD7F9B}"/>
    <cellStyle name="Normal 3 2 2" xfId="32" xr:uid="{5CC7EB86-AC53-43FF-9E29-1EFC039CFF4F}"/>
    <cellStyle name="Normal 4" xfId="33" xr:uid="{281C37AE-A744-4A89-84A5-0D30C8A55405}"/>
    <cellStyle name="Normal 5" xfId="44" xr:uid="{E48055AF-DC3A-442B-8D1C-BFF88975C5F0}"/>
    <cellStyle name="Normal 5 2" xfId="67" xr:uid="{E9008802-AA85-4EAD-B18A-ECD3A96134F1}"/>
    <cellStyle name="Normal 6" xfId="74" xr:uid="{9F1A5DD2-3A87-4833-940F-926BD237D207}"/>
    <cellStyle name="Normal 7" xfId="76" xr:uid="{AEEFD87A-17FC-4F1F-82D7-6FE5E919CC4A}"/>
    <cellStyle name="Notas 2" xfId="34" xr:uid="{4E9D919C-FB34-4437-ACBA-6BFD4DBF70AB}"/>
    <cellStyle name="Porcentaje" xfId="80" builtinId="5"/>
    <cellStyle name="Porcentaje 2" xfId="35" xr:uid="{9A10BE40-316C-4426-8B64-E444F9BB8412}"/>
    <cellStyle name="Porcentaje 2 2" xfId="36" xr:uid="{DD5B8EE0-F22E-4E87-AC31-B07EC654C1F3}"/>
    <cellStyle name="Porcentaje 2 3" xfId="61" xr:uid="{B547C3CA-B69F-4EBD-935C-AC4ACB607F13}"/>
    <cellStyle name="Porcentaje 3" xfId="37" xr:uid="{E0D28FCB-0234-41A0-AA62-9A9DCBCBDF81}"/>
    <cellStyle name="Porcentaje 3 2" xfId="38" xr:uid="{487B93FE-BA41-42A0-9FF1-7DC60A5FE0B6}"/>
    <cellStyle name="Porcentaje 4" xfId="39" xr:uid="{CB9D34A4-8DFF-4A27-81A9-8135969AA09E}"/>
    <cellStyle name="Porcentaje 5" xfId="40" xr:uid="{C7A3C4A7-57AA-49FF-A105-C2928BDBC90B}"/>
    <cellStyle name="Porcentaje 6" xfId="41" xr:uid="{2D88914E-B7AC-424D-ACAA-6666048DB99D}"/>
    <cellStyle name="Porcentaje 7" xfId="42" xr:uid="{98A3CDDC-F509-49E9-8B12-AEBF9F478223}"/>
    <cellStyle name="Porcentaje 8" xfId="65" xr:uid="{F959A65B-E3FB-4D5F-B53C-183D621C3998}"/>
    <cellStyle name="Porcentaje 8 2" xfId="70" xr:uid="{F3B54731-9CE5-4AA8-81EF-559DD3606237}"/>
    <cellStyle name="Salida 2" xfId="43" xr:uid="{6957EBCC-F34D-4F05-A08A-AF7335E098D0}"/>
    <cellStyle name="Título 4" xfId="62" xr:uid="{33262D51-1B49-4242-AB28-EFCC4F1FD31D}"/>
    <cellStyle name="Título 5" xfId="63" xr:uid="{1AA2D15A-6ABB-4B44-A569-E351C13C15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1085850</xdr:colOff>
      <xdr:row>1</xdr:row>
      <xdr:rowOff>0</xdr:rowOff>
    </xdr:to>
    <xdr:pic>
      <xdr:nvPicPr>
        <xdr:cNvPr id="2" name="Imagen 2">
          <a:extLst>
            <a:ext uri="{FF2B5EF4-FFF2-40B4-BE49-F238E27FC236}">
              <a16:creationId xmlns:a16="http://schemas.microsoft.com/office/drawing/2014/main" id="{141CE2B6-6BD1-4E15-899E-69CAF6CDD9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478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322580</xdr:rowOff>
    </xdr:from>
    <xdr:to>
      <xdr:col>7</xdr:col>
      <xdr:colOff>76200</xdr:colOff>
      <xdr:row>1</xdr:row>
      <xdr:rowOff>368299</xdr:rowOff>
    </xdr:to>
    <xdr:pic>
      <xdr:nvPicPr>
        <xdr:cNvPr id="4" name="Imagen 3">
          <a:extLst>
            <a:ext uri="{FF2B5EF4-FFF2-40B4-BE49-F238E27FC236}">
              <a16:creationId xmlns:a16="http://schemas.microsoft.com/office/drawing/2014/main" id="{70CA4CE6-5F72-4801-B316-64D797CB140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84580"/>
          <a:ext cx="11811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AE272F29-A53B-4B1E-9472-D8FABCDAC6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118321</xdr:rowOff>
    </xdr:from>
    <xdr:ext cx="11953834" cy="45719"/>
    <xdr:pic>
      <xdr:nvPicPr>
        <xdr:cNvPr id="3" name="Imagen 12">
          <a:extLst>
            <a:ext uri="{FF2B5EF4-FFF2-40B4-BE49-F238E27FC236}">
              <a16:creationId xmlns:a16="http://schemas.microsoft.com/office/drawing/2014/main" id="{A9B1CF85-5213-4524-A4F2-5396E4CC46D8}"/>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80321"/>
          <a:ext cx="1195383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2012244</xdr:colOff>
      <xdr:row>1</xdr:row>
      <xdr:rowOff>133350</xdr:rowOff>
    </xdr:to>
    <xdr:pic>
      <xdr:nvPicPr>
        <xdr:cNvPr id="2" name="Imagen 2">
          <a:extLst>
            <a:ext uri="{FF2B5EF4-FFF2-40B4-BE49-F238E27FC236}">
              <a16:creationId xmlns:a16="http://schemas.microsoft.com/office/drawing/2014/main" id="{2FE870B2-39AD-4F2A-8E70-437A2FC2C8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768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182562</xdr:rowOff>
    </xdr:from>
    <xdr:to>
      <xdr:col>11</xdr:col>
      <xdr:colOff>63501</xdr:colOff>
      <xdr:row>1</xdr:row>
      <xdr:rowOff>264447</xdr:rowOff>
    </xdr:to>
    <xdr:pic>
      <xdr:nvPicPr>
        <xdr:cNvPr id="3" name="Imagen 6">
          <a:extLst>
            <a:ext uri="{FF2B5EF4-FFF2-40B4-BE49-F238E27FC236}">
              <a16:creationId xmlns:a16="http://schemas.microsoft.com/office/drawing/2014/main" id="{66A9A242-9888-4B10-9DB2-C173E4116ECF}"/>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817562"/>
          <a:ext cx="15589250" cy="8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454</xdr:colOff>
      <xdr:row>1</xdr:row>
      <xdr:rowOff>38100</xdr:rowOff>
    </xdr:to>
    <xdr:pic>
      <xdr:nvPicPr>
        <xdr:cNvPr id="4" name="Imagen 2">
          <a:extLst>
            <a:ext uri="{FF2B5EF4-FFF2-40B4-BE49-F238E27FC236}">
              <a16:creationId xmlns:a16="http://schemas.microsoft.com/office/drawing/2014/main" id="{7364A9AA-4CC5-4D6C-ADDA-0B0504905C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118285</xdr:rowOff>
    </xdr:from>
    <xdr:to>
      <xdr:col>11</xdr:col>
      <xdr:colOff>127000</xdr:colOff>
      <xdr:row>1</xdr:row>
      <xdr:rowOff>172357</xdr:rowOff>
    </xdr:to>
    <xdr:pic>
      <xdr:nvPicPr>
        <xdr:cNvPr id="6" name="Imagen 6">
          <a:extLst>
            <a:ext uri="{FF2B5EF4-FFF2-40B4-BE49-F238E27FC236}">
              <a16:creationId xmlns:a16="http://schemas.microsoft.com/office/drawing/2014/main" id="{E62EF46C-DEF1-45F1-AC01-4EFF5CC4C43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 y="880285"/>
          <a:ext cx="16419285" cy="54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CED2243B-9952-4257-8546-6A194AE9AC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46729"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127356</xdr:rowOff>
    </xdr:from>
    <xdr:to>
      <xdr:col>11</xdr:col>
      <xdr:colOff>108857</xdr:colOff>
      <xdr:row>1</xdr:row>
      <xdr:rowOff>173075</xdr:rowOff>
    </xdr:to>
    <xdr:pic>
      <xdr:nvPicPr>
        <xdr:cNvPr id="7" name="Imagen 6">
          <a:extLst>
            <a:ext uri="{FF2B5EF4-FFF2-40B4-BE49-F238E27FC236}">
              <a16:creationId xmlns:a16="http://schemas.microsoft.com/office/drawing/2014/main" id="{D5A6CC19-8817-4462-AD8B-2FB3F9EB98D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89356"/>
          <a:ext cx="16519071"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B34E3393-F803-4B9D-8CEE-5FC92EA82C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99422</xdr:rowOff>
    </xdr:from>
    <xdr:to>
      <xdr:col>11</xdr:col>
      <xdr:colOff>117929</xdr:colOff>
      <xdr:row>1</xdr:row>
      <xdr:rowOff>145141</xdr:rowOff>
    </xdr:to>
    <xdr:pic>
      <xdr:nvPicPr>
        <xdr:cNvPr id="6" name="Imagen 5">
          <a:extLst>
            <a:ext uri="{FF2B5EF4-FFF2-40B4-BE49-F238E27FC236}">
              <a16:creationId xmlns:a16="http://schemas.microsoft.com/office/drawing/2014/main" id="{E836E2C2-992E-42BF-B94B-D3B9C60A7B3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861422"/>
          <a:ext cx="16627928"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14781333-AF1C-4374-8811-7D6283E208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108849</xdr:rowOff>
    </xdr:from>
    <xdr:to>
      <xdr:col>11</xdr:col>
      <xdr:colOff>117928</xdr:colOff>
      <xdr:row>1</xdr:row>
      <xdr:rowOff>154568</xdr:rowOff>
    </xdr:to>
    <xdr:pic>
      <xdr:nvPicPr>
        <xdr:cNvPr id="6" name="Imagen 5">
          <a:extLst>
            <a:ext uri="{FF2B5EF4-FFF2-40B4-BE49-F238E27FC236}">
              <a16:creationId xmlns:a16="http://schemas.microsoft.com/office/drawing/2014/main" id="{B450A20C-73C5-4B19-8987-EBC5AE3684E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70849"/>
          <a:ext cx="1655535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379BD4CD-8EE6-4BA1-A14F-295FD2578C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108844</xdr:rowOff>
    </xdr:from>
    <xdr:to>
      <xdr:col>11</xdr:col>
      <xdr:colOff>55562</xdr:colOff>
      <xdr:row>1</xdr:row>
      <xdr:rowOff>154563</xdr:rowOff>
    </xdr:to>
    <xdr:pic>
      <xdr:nvPicPr>
        <xdr:cNvPr id="6" name="Imagen 5">
          <a:extLst>
            <a:ext uri="{FF2B5EF4-FFF2-40B4-BE49-F238E27FC236}">
              <a16:creationId xmlns:a16="http://schemas.microsoft.com/office/drawing/2014/main" id="{3B250FBA-E53E-436F-89B3-D4E8E22E134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870844"/>
          <a:ext cx="1631949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7D8B6E7A-5C3C-49D9-A214-6CEF967570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99778</xdr:rowOff>
    </xdr:from>
    <xdr:to>
      <xdr:col>11</xdr:col>
      <xdr:colOff>117929</xdr:colOff>
      <xdr:row>1</xdr:row>
      <xdr:rowOff>145497</xdr:rowOff>
    </xdr:to>
    <xdr:pic>
      <xdr:nvPicPr>
        <xdr:cNvPr id="6" name="Imagen 5">
          <a:extLst>
            <a:ext uri="{FF2B5EF4-FFF2-40B4-BE49-F238E27FC236}">
              <a16:creationId xmlns:a16="http://schemas.microsoft.com/office/drawing/2014/main" id="{78B30345-D17B-439A-9890-5B359FFC0D0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61778"/>
          <a:ext cx="1650092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AEA18C3B-DA45-4890-9B84-7C2A8ABE12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99787</xdr:rowOff>
    </xdr:from>
    <xdr:to>
      <xdr:col>11</xdr:col>
      <xdr:colOff>117928</xdr:colOff>
      <xdr:row>1</xdr:row>
      <xdr:rowOff>154569</xdr:rowOff>
    </xdr:to>
    <xdr:pic>
      <xdr:nvPicPr>
        <xdr:cNvPr id="6" name="Imagen 5">
          <a:extLst>
            <a:ext uri="{FF2B5EF4-FFF2-40B4-BE49-F238E27FC236}">
              <a16:creationId xmlns:a16="http://schemas.microsoft.com/office/drawing/2014/main" id="{A444B631-4D18-48CE-8596-7E7EEBACDCC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61787"/>
          <a:ext cx="16555357" cy="54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90A77222-9F8C-45CF-9FD5-BBC02266CB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90348</xdr:rowOff>
    </xdr:from>
    <xdr:to>
      <xdr:col>11</xdr:col>
      <xdr:colOff>136072</xdr:colOff>
      <xdr:row>1</xdr:row>
      <xdr:rowOff>145142</xdr:rowOff>
    </xdr:to>
    <xdr:pic>
      <xdr:nvPicPr>
        <xdr:cNvPr id="6" name="Imagen 5">
          <a:extLst>
            <a:ext uri="{FF2B5EF4-FFF2-40B4-BE49-F238E27FC236}">
              <a16:creationId xmlns:a16="http://schemas.microsoft.com/office/drawing/2014/main" id="{3244F24A-BEC7-4FA3-B16C-A7FD8EB0EA4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 y="852348"/>
          <a:ext cx="16600714" cy="547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06671D21-1973-4F10-8B2F-19580715A3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117909</xdr:rowOff>
    </xdr:from>
    <xdr:to>
      <xdr:col>11</xdr:col>
      <xdr:colOff>108857</xdr:colOff>
      <xdr:row>1</xdr:row>
      <xdr:rowOff>163628</xdr:rowOff>
    </xdr:to>
    <xdr:pic>
      <xdr:nvPicPr>
        <xdr:cNvPr id="6" name="Imagen 5">
          <a:extLst>
            <a:ext uri="{FF2B5EF4-FFF2-40B4-BE49-F238E27FC236}">
              <a16:creationId xmlns:a16="http://schemas.microsoft.com/office/drawing/2014/main" id="{19EDEA23-89D1-4EAB-95E5-4AD925AEE37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79909"/>
          <a:ext cx="16319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A35E34F8-B61C-4100-A067-49CC5D3589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99778</xdr:rowOff>
    </xdr:from>
    <xdr:to>
      <xdr:col>11</xdr:col>
      <xdr:colOff>117930</xdr:colOff>
      <xdr:row>1</xdr:row>
      <xdr:rowOff>145497</xdr:rowOff>
    </xdr:to>
    <xdr:pic>
      <xdr:nvPicPr>
        <xdr:cNvPr id="6" name="Imagen 5">
          <a:extLst>
            <a:ext uri="{FF2B5EF4-FFF2-40B4-BE49-F238E27FC236}">
              <a16:creationId xmlns:a16="http://schemas.microsoft.com/office/drawing/2014/main" id="{9EEC098A-85E5-4619-941F-FBB18403EB9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 y="861778"/>
          <a:ext cx="16446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BD2C7D5D-CAFD-464D-B53A-7B5C2BAA53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87313</xdr:rowOff>
    </xdr:from>
    <xdr:to>
      <xdr:col>10</xdr:col>
      <xdr:colOff>1427162</xdr:colOff>
      <xdr:row>1</xdr:row>
      <xdr:rowOff>145503</xdr:rowOff>
    </xdr:to>
    <xdr:pic>
      <xdr:nvPicPr>
        <xdr:cNvPr id="6" name="Imagen 5">
          <a:extLst>
            <a:ext uri="{FF2B5EF4-FFF2-40B4-BE49-F238E27FC236}">
              <a16:creationId xmlns:a16="http://schemas.microsoft.com/office/drawing/2014/main" id="{A41FAFA5-643F-4490-92C5-CD8AAB85B46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49313"/>
          <a:ext cx="15859125" cy="58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2E571014-F21E-4E08-A312-CF9B5CE1B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108849</xdr:rowOff>
    </xdr:from>
    <xdr:to>
      <xdr:col>11</xdr:col>
      <xdr:colOff>127000</xdr:colOff>
      <xdr:row>1</xdr:row>
      <xdr:rowOff>154568</xdr:rowOff>
    </xdr:to>
    <xdr:pic>
      <xdr:nvPicPr>
        <xdr:cNvPr id="6" name="Imagen 5">
          <a:extLst>
            <a:ext uri="{FF2B5EF4-FFF2-40B4-BE49-F238E27FC236}">
              <a16:creationId xmlns:a16="http://schemas.microsoft.com/office/drawing/2014/main" id="{31A6B420-F617-4877-9391-33E8FD11E74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70849"/>
          <a:ext cx="16392071"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3D1D11CB-43B8-4CD7-8DCB-43D3A9EDD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136071</xdr:rowOff>
    </xdr:from>
    <xdr:to>
      <xdr:col>11</xdr:col>
      <xdr:colOff>127000</xdr:colOff>
      <xdr:row>1</xdr:row>
      <xdr:rowOff>181790</xdr:rowOff>
    </xdr:to>
    <xdr:pic>
      <xdr:nvPicPr>
        <xdr:cNvPr id="6" name="Imagen 5">
          <a:extLst>
            <a:ext uri="{FF2B5EF4-FFF2-40B4-BE49-F238E27FC236}">
              <a16:creationId xmlns:a16="http://schemas.microsoft.com/office/drawing/2014/main" id="{66E2BC88-E0A7-4317-82B7-0206EF77BCA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98071"/>
          <a:ext cx="1641021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5098AE82-8E59-4E45-ADA2-2926D0884B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108849</xdr:rowOff>
    </xdr:from>
    <xdr:to>
      <xdr:col>11</xdr:col>
      <xdr:colOff>108857</xdr:colOff>
      <xdr:row>1</xdr:row>
      <xdr:rowOff>154568</xdr:rowOff>
    </xdr:to>
    <xdr:pic>
      <xdr:nvPicPr>
        <xdr:cNvPr id="6" name="Imagen 5">
          <a:extLst>
            <a:ext uri="{FF2B5EF4-FFF2-40B4-BE49-F238E27FC236}">
              <a16:creationId xmlns:a16="http://schemas.microsoft.com/office/drawing/2014/main" id="{206E142C-39B4-4473-BD63-F0FF803A41A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70849"/>
          <a:ext cx="1628321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170D00A6-0108-4544-9909-803CA1AD94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108847</xdr:rowOff>
    </xdr:from>
    <xdr:to>
      <xdr:col>11</xdr:col>
      <xdr:colOff>127000</xdr:colOff>
      <xdr:row>1</xdr:row>
      <xdr:rowOff>154566</xdr:rowOff>
    </xdr:to>
    <xdr:pic>
      <xdr:nvPicPr>
        <xdr:cNvPr id="6" name="Imagen 5">
          <a:extLst>
            <a:ext uri="{FF2B5EF4-FFF2-40B4-BE49-F238E27FC236}">
              <a16:creationId xmlns:a16="http://schemas.microsoft.com/office/drawing/2014/main" id="{DFBC271F-1DA4-42A8-8375-2D9656BBDEE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70847"/>
          <a:ext cx="1675492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27D71896-2702-475F-80BA-547C3321CF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108848</xdr:rowOff>
    </xdr:from>
    <xdr:to>
      <xdr:col>11</xdr:col>
      <xdr:colOff>136071</xdr:colOff>
      <xdr:row>1</xdr:row>
      <xdr:rowOff>154567</xdr:rowOff>
    </xdr:to>
    <xdr:pic>
      <xdr:nvPicPr>
        <xdr:cNvPr id="6" name="Imagen 5">
          <a:extLst>
            <a:ext uri="{FF2B5EF4-FFF2-40B4-BE49-F238E27FC236}">
              <a16:creationId xmlns:a16="http://schemas.microsoft.com/office/drawing/2014/main" id="{790D8BD5-9304-4FF3-813E-2CF3788D37A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70848"/>
          <a:ext cx="16700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5E578EBD-7C4E-4B6E-870A-745982C8D1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99776</xdr:rowOff>
    </xdr:from>
    <xdr:to>
      <xdr:col>11</xdr:col>
      <xdr:colOff>127000</xdr:colOff>
      <xdr:row>1</xdr:row>
      <xdr:rowOff>145495</xdr:rowOff>
    </xdr:to>
    <xdr:pic>
      <xdr:nvPicPr>
        <xdr:cNvPr id="6" name="Imagen 5">
          <a:extLst>
            <a:ext uri="{FF2B5EF4-FFF2-40B4-BE49-F238E27FC236}">
              <a16:creationId xmlns:a16="http://schemas.microsoft.com/office/drawing/2014/main" id="{5174B8F2-2F28-47A3-95F6-9A97A11E29A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61776"/>
          <a:ext cx="1618342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25521223-19E9-418E-982F-E4D8681DFA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108848</xdr:rowOff>
    </xdr:from>
    <xdr:to>
      <xdr:col>11</xdr:col>
      <xdr:colOff>127000</xdr:colOff>
      <xdr:row>1</xdr:row>
      <xdr:rowOff>154567</xdr:rowOff>
    </xdr:to>
    <xdr:pic>
      <xdr:nvPicPr>
        <xdr:cNvPr id="6" name="Imagen 5">
          <a:extLst>
            <a:ext uri="{FF2B5EF4-FFF2-40B4-BE49-F238E27FC236}">
              <a16:creationId xmlns:a16="http://schemas.microsoft.com/office/drawing/2014/main" id="{3086AD49-66C7-489A-B951-A374EDF73C0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70848"/>
          <a:ext cx="1617435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CA737289-FFF6-4B48-8DC3-5F8779E666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99779</xdr:rowOff>
    </xdr:from>
    <xdr:to>
      <xdr:col>11</xdr:col>
      <xdr:colOff>108857</xdr:colOff>
      <xdr:row>1</xdr:row>
      <xdr:rowOff>145498</xdr:rowOff>
    </xdr:to>
    <xdr:pic>
      <xdr:nvPicPr>
        <xdr:cNvPr id="6" name="Imagen 5">
          <a:extLst>
            <a:ext uri="{FF2B5EF4-FFF2-40B4-BE49-F238E27FC236}">
              <a16:creationId xmlns:a16="http://schemas.microsoft.com/office/drawing/2014/main" id="{7AB4B94B-88D9-4F4D-AA25-249A505D92F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61779"/>
          <a:ext cx="1592035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3D2ADC6F-43DB-4646-A955-16448D8C34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108849</xdr:rowOff>
    </xdr:from>
    <xdr:to>
      <xdr:col>11</xdr:col>
      <xdr:colOff>127000</xdr:colOff>
      <xdr:row>1</xdr:row>
      <xdr:rowOff>154568</xdr:rowOff>
    </xdr:to>
    <xdr:pic>
      <xdr:nvPicPr>
        <xdr:cNvPr id="6" name="Imagen 5">
          <a:extLst>
            <a:ext uri="{FF2B5EF4-FFF2-40B4-BE49-F238E27FC236}">
              <a16:creationId xmlns:a16="http://schemas.microsoft.com/office/drawing/2014/main" id="{66907CB4-3C66-4076-87FB-6AEC79056A3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70849"/>
          <a:ext cx="1618342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D45D0FC0-D0CC-4219-8D0F-5DA8DDBD40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108850</xdr:rowOff>
    </xdr:from>
    <xdr:to>
      <xdr:col>11</xdr:col>
      <xdr:colOff>136071</xdr:colOff>
      <xdr:row>1</xdr:row>
      <xdr:rowOff>154569</xdr:rowOff>
    </xdr:to>
    <xdr:pic>
      <xdr:nvPicPr>
        <xdr:cNvPr id="6" name="Imagen 5">
          <a:extLst>
            <a:ext uri="{FF2B5EF4-FFF2-40B4-BE49-F238E27FC236}">
              <a16:creationId xmlns:a16="http://schemas.microsoft.com/office/drawing/2014/main" id="{4D1947EC-DE28-43A6-BC54-B0133B4B884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70850"/>
          <a:ext cx="1611085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67485E60-D973-4C1E-9ED4-7375CF1B24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108850</xdr:rowOff>
    </xdr:from>
    <xdr:to>
      <xdr:col>11</xdr:col>
      <xdr:colOff>117928</xdr:colOff>
      <xdr:row>1</xdr:row>
      <xdr:rowOff>154569</xdr:rowOff>
    </xdr:to>
    <xdr:pic>
      <xdr:nvPicPr>
        <xdr:cNvPr id="6" name="Imagen 5">
          <a:extLst>
            <a:ext uri="{FF2B5EF4-FFF2-40B4-BE49-F238E27FC236}">
              <a16:creationId xmlns:a16="http://schemas.microsoft.com/office/drawing/2014/main" id="{D09F7B11-E04B-41F2-B00A-9E5E657E897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70850"/>
          <a:ext cx="1611085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2FF58CBC-AD61-4E91-AA8E-499FDF105A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99778</xdr:rowOff>
    </xdr:from>
    <xdr:to>
      <xdr:col>11</xdr:col>
      <xdr:colOff>145143</xdr:colOff>
      <xdr:row>1</xdr:row>
      <xdr:rowOff>145497</xdr:rowOff>
    </xdr:to>
    <xdr:pic>
      <xdr:nvPicPr>
        <xdr:cNvPr id="6" name="Imagen 5">
          <a:extLst>
            <a:ext uri="{FF2B5EF4-FFF2-40B4-BE49-F238E27FC236}">
              <a16:creationId xmlns:a16="http://schemas.microsoft.com/office/drawing/2014/main" id="{ED86AF0E-9CBE-4CA2-95A7-0C4F8CD9FF0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61778"/>
          <a:ext cx="1635578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45BFC356-3218-4CD9-BAEF-871DED25C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108849</xdr:rowOff>
    </xdr:from>
    <xdr:to>
      <xdr:col>11</xdr:col>
      <xdr:colOff>145143</xdr:colOff>
      <xdr:row>1</xdr:row>
      <xdr:rowOff>154568</xdr:rowOff>
    </xdr:to>
    <xdr:pic>
      <xdr:nvPicPr>
        <xdr:cNvPr id="6" name="Imagen 5">
          <a:extLst>
            <a:ext uri="{FF2B5EF4-FFF2-40B4-BE49-F238E27FC236}">
              <a16:creationId xmlns:a16="http://schemas.microsoft.com/office/drawing/2014/main" id="{4B08109A-65ED-4534-ACE3-232D40C6E5E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70849"/>
          <a:ext cx="1637392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61BE3CAA-2C86-4154-BA17-2AA39C9E71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108850</xdr:rowOff>
    </xdr:from>
    <xdr:to>
      <xdr:col>11</xdr:col>
      <xdr:colOff>117929</xdr:colOff>
      <xdr:row>1</xdr:row>
      <xdr:rowOff>154569</xdr:rowOff>
    </xdr:to>
    <xdr:pic>
      <xdr:nvPicPr>
        <xdr:cNvPr id="6" name="Imagen 5">
          <a:extLst>
            <a:ext uri="{FF2B5EF4-FFF2-40B4-BE49-F238E27FC236}">
              <a16:creationId xmlns:a16="http://schemas.microsoft.com/office/drawing/2014/main" id="{7901FADF-FDA6-4643-B567-CEFA2BDF158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70850"/>
          <a:ext cx="1592942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2" name="Imagen 2">
          <a:extLst>
            <a:ext uri="{FF2B5EF4-FFF2-40B4-BE49-F238E27FC236}">
              <a16:creationId xmlns:a16="http://schemas.microsoft.com/office/drawing/2014/main" id="{B6D40D73-BAAD-401A-8030-E6CC73D15B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46729"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90713</xdr:rowOff>
    </xdr:from>
    <xdr:to>
      <xdr:col>11</xdr:col>
      <xdr:colOff>127000</xdr:colOff>
      <xdr:row>1</xdr:row>
      <xdr:rowOff>136432</xdr:rowOff>
    </xdr:to>
    <xdr:pic>
      <xdr:nvPicPr>
        <xdr:cNvPr id="3" name="Imagen 2">
          <a:extLst>
            <a:ext uri="{FF2B5EF4-FFF2-40B4-BE49-F238E27FC236}">
              <a16:creationId xmlns:a16="http://schemas.microsoft.com/office/drawing/2014/main" id="{84758C69-9F53-4372-8AEF-55E2A92943C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52713"/>
          <a:ext cx="160591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33A0166E-1502-4F7C-AFCC-99B645BF25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99778</xdr:rowOff>
    </xdr:from>
    <xdr:to>
      <xdr:col>10</xdr:col>
      <xdr:colOff>1339850</xdr:colOff>
      <xdr:row>1</xdr:row>
      <xdr:rowOff>145497</xdr:rowOff>
    </xdr:to>
    <xdr:pic>
      <xdr:nvPicPr>
        <xdr:cNvPr id="6" name="Imagen 5">
          <a:extLst>
            <a:ext uri="{FF2B5EF4-FFF2-40B4-BE49-F238E27FC236}">
              <a16:creationId xmlns:a16="http://schemas.microsoft.com/office/drawing/2014/main" id="{F52A5524-5657-4AD8-B19F-CE8E6AD6B92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61778"/>
          <a:ext cx="157638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2" name="Imagen 2">
          <a:extLst>
            <a:ext uri="{FF2B5EF4-FFF2-40B4-BE49-F238E27FC236}">
              <a16:creationId xmlns:a16="http://schemas.microsoft.com/office/drawing/2014/main" id="{C34AB2DC-45FB-4EFB-9D83-DFCE26849A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46729"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90713</xdr:rowOff>
    </xdr:from>
    <xdr:to>
      <xdr:col>11</xdr:col>
      <xdr:colOff>127000</xdr:colOff>
      <xdr:row>1</xdr:row>
      <xdr:rowOff>136432</xdr:rowOff>
    </xdr:to>
    <xdr:pic>
      <xdr:nvPicPr>
        <xdr:cNvPr id="3" name="Imagen 2">
          <a:extLst>
            <a:ext uri="{FF2B5EF4-FFF2-40B4-BE49-F238E27FC236}">
              <a16:creationId xmlns:a16="http://schemas.microsoft.com/office/drawing/2014/main" id="{8CE58159-FB15-4EAF-BB4C-AC97ECC268D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52713"/>
          <a:ext cx="160591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2" name="Imagen 2">
          <a:extLst>
            <a:ext uri="{FF2B5EF4-FFF2-40B4-BE49-F238E27FC236}">
              <a16:creationId xmlns:a16="http://schemas.microsoft.com/office/drawing/2014/main" id="{7EE1BAA7-1AF8-4509-A6DC-05BE31C382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46729"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90713</xdr:rowOff>
    </xdr:from>
    <xdr:to>
      <xdr:col>11</xdr:col>
      <xdr:colOff>127000</xdr:colOff>
      <xdr:row>1</xdr:row>
      <xdr:rowOff>136432</xdr:rowOff>
    </xdr:to>
    <xdr:pic>
      <xdr:nvPicPr>
        <xdr:cNvPr id="3" name="Imagen 2">
          <a:extLst>
            <a:ext uri="{FF2B5EF4-FFF2-40B4-BE49-F238E27FC236}">
              <a16:creationId xmlns:a16="http://schemas.microsoft.com/office/drawing/2014/main" id="{720EBE83-1CE1-45AE-A265-61342A966A1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52713"/>
          <a:ext cx="160591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4" name="Imagen 2">
          <a:extLst>
            <a:ext uri="{FF2B5EF4-FFF2-40B4-BE49-F238E27FC236}">
              <a16:creationId xmlns:a16="http://schemas.microsoft.com/office/drawing/2014/main" id="{CFFD1822-ED41-4435-A502-C88E2EBAEB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55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90713</xdr:rowOff>
    </xdr:from>
    <xdr:to>
      <xdr:col>11</xdr:col>
      <xdr:colOff>127000</xdr:colOff>
      <xdr:row>1</xdr:row>
      <xdr:rowOff>136432</xdr:rowOff>
    </xdr:to>
    <xdr:pic>
      <xdr:nvPicPr>
        <xdr:cNvPr id="6" name="Imagen 5">
          <a:extLst>
            <a:ext uri="{FF2B5EF4-FFF2-40B4-BE49-F238E27FC236}">
              <a16:creationId xmlns:a16="http://schemas.microsoft.com/office/drawing/2014/main" id="{BCCEB561-146B-4239-955B-7425E345AFD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52713"/>
          <a:ext cx="16065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0</xdr:col>
      <xdr:colOff>2010229</xdr:colOff>
      <xdr:row>1</xdr:row>
      <xdr:rowOff>38100</xdr:rowOff>
    </xdr:to>
    <xdr:pic>
      <xdr:nvPicPr>
        <xdr:cNvPr id="2" name="Imagen 2">
          <a:extLst>
            <a:ext uri="{FF2B5EF4-FFF2-40B4-BE49-F238E27FC236}">
              <a16:creationId xmlns:a16="http://schemas.microsoft.com/office/drawing/2014/main" id="{757FC2FA-B3AA-4D27-9F4A-A4B0066C8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46729"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90712</xdr:rowOff>
    </xdr:from>
    <xdr:to>
      <xdr:col>11</xdr:col>
      <xdr:colOff>87312</xdr:colOff>
      <xdr:row>1</xdr:row>
      <xdr:rowOff>136431</xdr:rowOff>
    </xdr:to>
    <xdr:pic>
      <xdr:nvPicPr>
        <xdr:cNvPr id="3" name="Imagen 2">
          <a:extLst>
            <a:ext uri="{FF2B5EF4-FFF2-40B4-BE49-F238E27FC236}">
              <a16:creationId xmlns:a16="http://schemas.microsoft.com/office/drawing/2014/main" id="{45E1CB31-6E4B-4E23-9016-0C577D8C254F}"/>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52712"/>
          <a:ext cx="15621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DANE">
      <a:dk1>
        <a:sysClr val="windowText" lastClr="000000"/>
      </a:dk1>
      <a:lt1>
        <a:sysClr val="window" lastClr="FFFFFF"/>
      </a:lt1>
      <a:dk2>
        <a:srgbClr val="1F497D"/>
      </a:dk2>
      <a:lt2>
        <a:srgbClr val="EEECE1"/>
      </a:lt2>
      <a:accent1>
        <a:srgbClr val="0076A2"/>
      </a:accent1>
      <a:accent2>
        <a:srgbClr val="B6004C"/>
      </a:accent2>
      <a:accent3>
        <a:srgbClr val="36A97A"/>
      </a:accent3>
      <a:accent4>
        <a:srgbClr val="615FA7"/>
      </a:accent4>
      <a:accent5>
        <a:srgbClr val="F29B00"/>
      </a:accent5>
      <a:accent6>
        <a:srgbClr val="98BD1F"/>
      </a:accent6>
      <a:hlink>
        <a:srgbClr val="253678"/>
      </a:hlink>
      <a:folHlink>
        <a:srgbClr val="8A4E8C"/>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A4D52-7BAB-467C-B5A4-156FA0B0ADB4}">
  <dimension ref="A1:H45"/>
  <sheetViews>
    <sheetView showGridLines="0" tabSelected="1" zoomScale="80" zoomScaleNormal="80" workbookViewId="0">
      <selection activeCell="N15" sqref="N15"/>
    </sheetView>
  </sheetViews>
  <sheetFormatPr baseColWidth="10" defaultColWidth="11.42578125" defaultRowHeight="15" x14ac:dyDescent="0.25"/>
  <cols>
    <col min="2" max="7" width="26.140625" customWidth="1"/>
  </cols>
  <sheetData>
    <row r="1" spans="1:8" s="3" customFormat="1" ht="60" customHeight="1" x14ac:dyDescent="0.25">
      <c r="A1" s="355"/>
      <c r="B1" s="355"/>
      <c r="C1" s="355"/>
      <c r="D1" s="355"/>
      <c r="E1" s="355"/>
      <c r="F1" s="355"/>
      <c r="G1" s="355"/>
    </row>
    <row r="2" spans="1:8" s="3" customFormat="1" ht="30.75" customHeight="1" x14ac:dyDescent="0.25">
      <c r="A2" s="4"/>
      <c r="B2" s="4"/>
      <c r="C2" s="4"/>
      <c r="D2" s="4"/>
      <c r="E2" s="4"/>
      <c r="F2" s="4"/>
      <c r="G2" s="4"/>
    </row>
    <row r="3" spans="1:8" s="3" customFormat="1" ht="14.25" customHeight="1" x14ac:dyDescent="0.25">
      <c r="A3" s="356" t="s">
        <v>0</v>
      </c>
      <c r="B3" s="356"/>
      <c r="C3" s="356"/>
      <c r="D3" s="356"/>
      <c r="E3" s="356"/>
      <c r="F3" s="356"/>
      <c r="G3" s="357"/>
    </row>
    <row r="4" spans="1:8" s="3" customFormat="1" ht="17.25" customHeight="1" x14ac:dyDescent="0.25">
      <c r="A4" s="356"/>
      <c r="B4" s="356"/>
      <c r="C4" s="356"/>
      <c r="D4" s="356"/>
      <c r="E4" s="356"/>
      <c r="F4" s="356"/>
      <c r="G4" s="357"/>
    </row>
    <row r="5" spans="1:8" s="3" customFormat="1" ht="19.350000000000001" customHeight="1" x14ac:dyDescent="0.25">
      <c r="A5" s="358" t="s">
        <v>1</v>
      </c>
      <c r="B5" s="358"/>
      <c r="C5" s="358"/>
      <c r="D5" s="358"/>
      <c r="E5" s="358"/>
      <c r="F5" s="358"/>
      <c r="G5" s="359"/>
    </row>
    <row r="6" spans="1:8" s="3" customFormat="1" ht="15" customHeight="1" x14ac:dyDescent="0.25">
      <c r="A6" s="358"/>
      <c r="B6" s="358"/>
      <c r="C6" s="358"/>
      <c r="D6" s="358"/>
      <c r="E6" s="358"/>
      <c r="F6" s="358"/>
      <c r="G6" s="359"/>
    </row>
    <row r="7" spans="1:8" s="5" customFormat="1" ht="19.5" customHeight="1" x14ac:dyDescent="0.25">
      <c r="A7" s="360"/>
      <c r="B7" s="360"/>
      <c r="C7" s="360"/>
      <c r="D7" s="360"/>
      <c r="E7" s="360"/>
      <c r="F7" s="360"/>
      <c r="G7" s="361"/>
    </row>
    <row r="8" spans="1:8" s="5" customFormat="1" ht="39.950000000000003" customHeight="1" x14ac:dyDescent="0.3">
      <c r="A8" s="7" t="s">
        <v>2</v>
      </c>
      <c r="B8" s="36" t="s">
        <v>3</v>
      </c>
      <c r="C8" s="33"/>
      <c r="D8" s="34"/>
      <c r="E8" s="34"/>
      <c r="F8" s="34"/>
      <c r="G8" s="35"/>
    </row>
    <row r="9" spans="1:8" s="5" customFormat="1" ht="39.950000000000003" customHeight="1" x14ac:dyDescent="0.3">
      <c r="A9" s="6" t="s">
        <v>4</v>
      </c>
      <c r="B9" s="282" t="s">
        <v>5</v>
      </c>
      <c r="C9" s="37"/>
      <c r="D9" s="34"/>
      <c r="E9" s="38"/>
      <c r="F9" s="38"/>
      <c r="G9" s="39"/>
    </row>
    <row r="10" spans="1:8" s="5" customFormat="1" ht="39.950000000000003" customHeight="1" x14ac:dyDescent="0.25">
      <c r="A10" s="6" t="s">
        <v>6</v>
      </c>
      <c r="B10" s="350" t="s">
        <v>7</v>
      </c>
      <c r="C10" s="350"/>
      <c r="D10" s="350"/>
      <c r="E10" s="350"/>
      <c r="F10" s="350"/>
      <c r="G10" s="350"/>
      <c r="H10" s="41"/>
    </row>
    <row r="11" spans="1:8" s="5" customFormat="1" ht="39.950000000000003" customHeight="1" x14ac:dyDescent="0.25">
      <c r="A11" s="7" t="s">
        <v>8</v>
      </c>
      <c r="B11" s="350" t="s">
        <v>9</v>
      </c>
      <c r="C11" s="350"/>
      <c r="D11" s="350"/>
      <c r="E11" s="350"/>
      <c r="F11" s="350"/>
      <c r="G11" s="350"/>
      <c r="H11" s="41"/>
    </row>
    <row r="12" spans="1:8" s="5" customFormat="1" ht="39.950000000000003" customHeight="1" x14ac:dyDescent="0.25">
      <c r="A12" s="6" t="s">
        <v>10</v>
      </c>
      <c r="B12" s="350" t="s">
        <v>11</v>
      </c>
      <c r="C12" s="350"/>
      <c r="D12" s="350"/>
      <c r="E12" s="350"/>
      <c r="F12" s="350"/>
      <c r="G12" s="350"/>
      <c r="H12" s="41"/>
    </row>
    <row r="13" spans="1:8" s="5" customFormat="1" ht="39.950000000000003" customHeight="1" x14ac:dyDescent="0.25">
      <c r="A13" s="6" t="s">
        <v>12</v>
      </c>
      <c r="B13" s="350" t="s">
        <v>13</v>
      </c>
      <c r="C13" s="350"/>
      <c r="D13" s="350"/>
      <c r="E13" s="350"/>
      <c r="F13" s="350"/>
      <c r="G13" s="350"/>
      <c r="H13" s="41"/>
    </row>
    <row r="14" spans="1:8" s="5" customFormat="1" ht="39.950000000000003" customHeight="1" x14ac:dyDescent="0.25">
      <c r="A14" s="6" t="s">
        <v>14</v>
      </c>
      <c r="B14" s="350" t="s">
        <v>15</v>
      </c>
      <c r="C14" s="350"/>
      <c r="D14" s="350"/>
      <c r="E14" s="350"/>
      <c r="F14" s="350"/>
      <c r="G14" s="350"/>
      <c r="H14" s="41"/>
    </row>
    <row r="15" spans="1:8" s="5" customFormat="1" ht="39.950000000000003" customHeight="1" x14ac:dyDescent="0.25">
      <c r="A15" s="7" t="s">
        <v>16</v>
      </c>
      <c r="B15" s="350" t="s">
        <v>17</v>
      </c>
      <c r="C15" s="350"/>
      <c r="D15" s="350"/>
      <c r="E15" s="350"/>
      <c r="F15" s="350"/>
      <c r="G15" s="350"/>
      <c r="H15" s="41"/>
    </row>
    <row r="16" spans="1:8" s="5" customFormat="1" ht="39.950000000000003" customHeight="1" x14ac:dyDescent="0.25">
      <c r="A16" s="7" t="s">
        <v>18</v>
      </c>
      <c r="B16" s="350" t="s">
        <v>19</v>
      </c>
      <c r="C16" s="350"/>
      <c r="D16" s="350"/>
      <c r="E16" s="350"/>
      <c r="F16" s="350"/>
      <c r="G16" s="350"/>
      <c r="H16" s="41"/>
    </row>
    <row r="17" spans="1:8" s="5" customFormat="1" ht="39.950000000000003" customHeight="1" x14ac:dyDescent="0.25">
      <c r="A17" s="6" t="s">
        <v>20</v>
      </c>
      <c r="B17" s="350" t="s">
        <v>21</v>
      </c>
      <c r="C17" s="350"/>
      <c r="D17" s="350"/>
      <c r="E17" s="350"/>
      <c r="F17" s="350"/>
      <c r="G17" s="350"/>
      <c r="H17" s="41"/>
    </row>
    <row r="18" spans="1:8" s="5" customFormat="1" ht="39.950000000000003" customHeight="1" x14ac:dyDescent="0.25">
      <c r="A18" s="6" t="s">
        <v>22</v>
      </c>
      <c r="B18" s="353" t="s">
        <v>23</v>
      </c>
      <c r="C18" s="353"/>
      <c r="D18" s="353"/>
      <c r="E18" s="353"/>
      <c r="F18" s="353"/>
      <c r="G18" s="354"/>
      <c r="H18" s="41"/>
    </row>
    <row r="19" spans="1:8" s="5" customFormat="1" ht="39.950000000000003" customHeight="1" x14ac:dyDescent="0.25">
      <c r="A19" s="6" t="s">
        <v>24</v>
      </c>
      <c r="B19" s="350" t="s">
        <v>25</v>
      </c>
      <c r="C19" s="350"/>
      <c r="D19" s="350"/>
      <c r="E19" s="350"/>
      <c r="F19" s="350"/>
      <c r="G19" s="350"/>
      <c r="H19" s="41"/>
    </row>
    <row r="20" spans="1:8" s="5" customFormat="1" ht="39.950000000000003" customHeight="1" x14ac:dyDescent="0.25">
      <c r="A20" s="6" t="s">
        <v>26</v>
      </c>
      <c r="B20" s="352" t="s">
        <v>27</v>
      </c>
      <c r="C20" s="352"/>
      <c r="D20" s="352"/>
      <c r="E20" s="352"/>
      <c r="F20" s="352"/>
      <c r="G20" s="352"/>
      <c r="H20" s="41"/>
    </row>
    <row r="21" spans="1:8" s="5" customFormat="1" ht="39.950000000000003" customHeight="1" x14ac:dyDescent="0.25">
      <c r="A21" s="6" t="s">
        <v>28</v>
      </c>
      <c r="B21" s="40" t="s">
        <v>29</v>
      </c>
      <c r="C21" s="280"/>
      <c r="D21" s="280"/>
      <c r="E21" s="280"/>
      <c r="F21" s="280"/>
      <c r="G21" s="280"/>
      <c r="H21" s="41"/>
    </row>
    <row r="22" spans="1:8" s="5" customFormat="1" ht="39.950000000000003" customHeight="1" x14ac:dyDescent="0.25">
      <c r="A22" s="6" t="s">
        <v>30</v>
      </c>
      <c r="B22" s="40" t="s">
        <v>31</v>
      </c>
      <c r="C22" s="280"/>
      <c r="D22" s="280"/>
      <c r="E22" s="280"/>
      <c r="F22" s="280"/>
      <c r="G22" s="280"/>
      <c r="H22" s="41"/>
    </row>
    <row r="23" spans="1:8" s="5" customFormat="1" ht="39.950000000000003" customHeight="1" x14ac:dyDescent="0.25">
      <c r="A23" s="6" t="s">
        <v>32</v>
      </c>
      <c r="B23" s="40" t="s">
        <v>33</v>
      </c>
      <c r="C23" s="280"/>
      <c r="D23" s="280"/>
      <c r="E23" s="280"/>
      <c r="F23" s="280"/>
      <c r="G23" s="280"/>
      <c r="H23" s="41"/>
    </row>
    <row r="24" spans="1:8" s="5" customFormat="1" ht="39.950000000000003" customHeight="1" x14ac:dyDescent="0.25">
      <c r="A24" s="6" t="s">
        <v>34</v>
      </c>
      <c r="B24" s="40" t="s">
        <v>35</v>
      </c>
      <c r="C24" s="280"/>
      <c r="D24" s="280"/>
      <c r="E24" s="280"/>
      <c r="F24" s="280"/>
      <c r="G24" s="280"/>
      <c r="H24" s="41"/>
    </row>
    <row r="25" spans="1:8" s="5" customFormat="1" ht="39.950000000000003" customHeight="1" x14ac:dyDescent="0.25">
      <c r="A25" s="6" t="s">
        <v>36</v>
      </c>
      <c r="B25" s="40" t="s">
        <v>37</v>
      </c>
      <c r="C25" s="280"/>
      <c r="D25" s="280"/>
      <c r="E25" s="280"/>
      <c r="F25" s="280"/>
      <c r="G25" s="280"/>
      <c r="H25" s="41"/>
    </row>
    <row r="26" spans="1:8" s="5" customFormat="1" ht="39.950000000000003" customHeight="1" x14ac:dyDescent="0.25">
      <c r="A26" s="6" t="s">
        <v>38</v>
      </c>
      <c r="B26" s="40" t="s">
        <v>39</v>
      </c>
      <c r="C26" s="280"/>
      <c r="D26" s="280"/>
      <c r="E26" s="280"/>
      <c r="F26" s="280"/>
      <c r="G26" s="280"/>
      <c r="H26" s="41"/>
    </row>
    <row r="27" spans="1:8" s="5" customFormat="1" ht="39.950000000000003" customHeight="1" x14ac:dyDescent="0.25">
      <c r="A27" s="6" t="s">
        <v>40</v>
      </c>
      <c r="B27" s="351" t="s">
        <v>41</v>
      </c>
      <c r="C27" s="351"/>
      <c r="D27" s="351"/>
      <c r="E27" s="351"/>
      <c r="F27" s="351"/>
      <c r="G27" s="351"/>
      <c r="H27" s="41"/>
    </row>
    <row r="28" spans="1:8" s="5" customFormat="1" ht="39.950000000000003" customHeight="1" x14ac:dyDescent="0.25">
      <c r="A28" s="6" t="s">
        <v>42</v>
      </c>
      <c r="B28" s="351" t="s">
        <v>43</v>
      </c>
      <c r="C28" s="351"/>
      <c r="D28" s="351"/>
      <c r="E28" s="351"/>
      <c r="F28" s="351"/>
      <c r="G28" s="351"/>
      <c r="H28" s="41"/>
    </row>
    <row r="29" spans="1:8" s="5" customFormat="1" ht="39.950000000000003" customHeight="1" x14ac:dyDescent="0.25">
      <c r="A29" s="6" t="s">
        <v>44</v>
      </c>
      <c r="B29" s="351" t="s">
        <v>45</v>
      </c>
      <c r="C29" s="351"/>
      <c r="D29" s="351"/>
      <c r="E29" s="351"/>
      <c r="F29" s="351"/>
      <c r="G29" s="351"/>
      <c r="H29" s="41"/>
    </row>
    <row r="30" spans="1:8" s="5" customFormat="1" ht="39.950000000000003" customHeight="1" x14ac:dyDescent="0.25">
      <c r="A30" s="6" t="s">
        <v>46</v>
      </c>
      <c r="B30" s="351" t="s">
        <v>47</v>
      </c>
      <c r="C30" s="351"/>
      <c r="D30" s="351"/>
      <c r="E30" s="351"/>
      <c r="F30" s="351"/>
      <c r="G30" s="351"/>
      <c r="H30" s="41"/>
    </row>
    <row r="31" spans="1:8" s="5" customFormat="1" ht="39.950000000000003" customHeight="1" x14ac:dyDescent="0.25">
      <c r="A31" s="6" t="s">
        <v>48</v>
      </c>
      <c r="B31" s="351" t="s">
        <v>49</v>
      </c>
      <c r="C31" s="351"/>
      <c r="D31" s="351"/>
      <c r="E31" s="351"/>
      <c r="F31" s="351"/>
      <c r="G31" s="351"/>
      <c r="H31" s="41"/>
    </row>
    <row r="32" spans="1:8" s="5" customFormat="1" ht="39.950000000000003" customHeight="1" x14ac:dyDescent="0.25">
      <c r="A32" s="6" t="s">
        <v>50</v>
      </c>
      <c r="B32" s="351" t="s">
        <v>51</v>
      </c>
      <c r="C32" s="351"/>
      <c r="D32" s="351"/>
      <c r="E32" s="351"/>
      <c r="F32" s="351"/>
      <c r="G32" s="351"/>
      <c r="H32" s="41"/>
    </row>
    <row r="33" spans="1:8" s="5" customFormat="1" ht="39.950000000000003" customHeight="1" x14ac:dyDescent="0.25">
      <c r="A33" s="6" t="s">
        <v>52</v>
      </c>
      <c r="B33" s="351" t="s">
        <v>53</v>
      </c>
      <c r="C33" s="351"/>
      <c r="D33" s="351"/>
      <c r="E33" s="351"/>
      <c r="F33" s="351"/>
      <c r="G33" s="351"/>
      <c r="H33" s="41"/>
    </row>
    <row r="34" spans="1:8" s="5" customFormat="1" ht="39.950000000000003" customHeight="1" x14ac:dyDescent="0.25">
      <c r="A34" s="6" t="s">
        <v>54</v>
      </c>
      <c r="B34" s="351" t="s">
        <v>55</v>
      </c>
      <c r="C34" s="351"/>
      <c r="D34" s="351"/>
      <c r="E34" s="351"/>
      <c r="F34" s="351"/>
      <c r="G34" s="351"/>
      <c r="H34" s="41"/>
    </row>
    <row r="35" spans="1:8" s="5" customFormat="1" ht="39.950000000000003" customHeight="1" x14ac:dyDescent="0.25">
      <c r="A35" s="6" t="s">
        <v>56</v>
      </c>
      <c r="B35" s="351" t="s">
        <v>57</v>
      </c>
      <c r="C35" s="351"/>
      <c r="D35" s="351"/>
      <c r="E35" s="351"/>
      <c r="F35" s="351"/>
      <c r="G35" s="351"/>
      <c r="H35" s="41"/>
    </row>
    <row r="36" spans="1:8" s="5" customFormat="1" ht="39.950000000000003" customHeight="1" x14ac:dyDescent="0.25">
      <c r="A36" s="6" t="s">
        <v>58</v>
      </c>
      <c r="B36" s="350" t="s">
        <v>59</v>
      </c>
      <c r="C36" s="350"/>
      <c r="D36" s="350"/>
      <c r="E36" s="350"/>
      <c r="F36" s="350"/>
      <c r="G36" s="350"/>
      <c r="H36" s="41"/>
    </row>
    <row r="37" spans="1:8" s="5" customFormat="1" ht="39.950000000000003" customHeight="1" x14ac:dyDescent="0.25">
      <c r="A37" s="6">
        <v>29</v>
      </c>
      <c r="B37" s="349" t="s">
        <v>60</v>
      </c>
      <c r="C37" s="349"/>
      <c r="D37" s="349"/>
      <c r="E37" s="349"/>
      <c r="F37" s="349"/>
      <c r="G37" s="349"/>
      <c r="H37" s="41"/>
    </row>
    <row r="38" spans="1:8" s="5" customFormat="1" ht="39.950000000000003" customHeight="1" x14ac:dyDescent="0.25">
      <c r="A38" s="6">
        <v>30</v>
      </c>
      <c r="B38" s="349" t="s">
        <v>61</v>
      </c>
      <c r="C38" s="349"/>
      <c r="D38" s="349"/>
      <c r="E38" s="349"/>
      <c r="F38" s="349"/>
      <c r="G38" s="349"/>
      <c r="H38" s="41"/>
    </row>
    <row r="39" spans="1:8" s="5" customFormat="1" ht="39.950000000000003" customHeight="1" x14ac:dyDescent="0.25">
      <c r="A39" s="6" t="s">
        <v>62</v>
      </c>
      <c r="B39" s="350" t="s">
        <v>63</v>
      </c>
      <c r="C39" s="350"/>
      <c r="D39" s="350"/>
      <c r="E39" s="350"/>
      <c r="F39" s="350"/>
      <c r="G39" s="350"/>
      <c r="H39" s="41"/>
    </row>
    <row r="40" spans="1:8" s="5" customFormat="1" ht="39.950000000000003" customHeight="1" x14ac:dyDescent="0.25">
      <c r="A40" s="6" t="s">
        <v>64</v>
      </c>
      <c r="B40" s="349" t="s">
        <v>65</v>
      </c>
      <c r="C40" s="349"/>
      <c r="D40" s="349"/>
      <c r="E40" s="349"/>
      <c r="F40" s="349"/>
      <c r="G40" s="349"/>
      <c r="H40" s="41"/>
    </row>
    <row r="41" spans="1:8" s="11" customFormat="1" ht="14.25" x14ac:dyDescent="0.25">
      <c r="A41" s="8"/>
      <c r="B41" s="9"/>
      <c r="C41" s="9"/>
      <c r="D41" s="9"/>
      <c r="E41" s="9"/>
      <c r="F41" s="9"/>
      <c r="G41" s="10"/>
    </row>
    <row r="42" spans="1:8" s="11" customFormat="1" ht="14.25" x14ac:dyDescent="0.25">
      <c r="A42" s="12"/>
    </row>
    <row r="43" spans="1:8" s="11" customFormat="1" ht="14.25" x14ac:dyDescent="0.25">
      <c r="A43" s="13" t="s">
        <v>348</v>
      </c>
    </row>
    <row r="44" spans="1:8" s="11" customFormat="1" ht="14.25" x14ac:dyDescent="0.25">
      <c r="A44" s="281" t="s">
        <v>66</v>
      </c>
    </row>
    <row r="45" spans="1:8" x14ac:dyDescent="0.25">
      <c r="A45" t="s">
        <v>67</v>
      </c>
    </row>
  </sheetData>
  <mergeCells count="28">
    <mergeCell ref="A1:G1"/>
    <mergeCell ref="A3:G4"/>
    <mergeCell ref="A5:G7"/>
    <mergeCell ref="B11:G11"/>
    <mergeCell ref="B10:G10"/>
    <mergeCell ref="B12:G12"/>
    <mergeCell ref="B13:G13"/>
    <mergeCell ref="B14:G14"/>
    <mergeCell ref="B27:G27"/>
    <mergeCell ref="B28:G28"/>
    <mergeCell ref="B18:G18"/>
    <mergeCell ref="B29:G29"/>
    <mergeCell ref="B30:G30"/>
    <mergeCell ref="B15:G15"/>
    <mergeCell ref="B16:G16"/>
    <mergeCell ref="B17:G17"/>
    <mergeCell ref="B19:G19"/>
    <mergeCell ref="B20:G20"/>
    <mergeCell ref="B40:G40"/>
    <mergeCell ref="B39:G39"/>
    <mergeCell ref="B31:G31"/>
    <mergeCell ref="B32:G32"/>
    <mergeCell ref="B33:G33"/>
    <mergeCell ref="B34:G34"/>
    <mergeCell ref="B36:G36"/>
    <mergeCell ref="B35:G35"/>
    <mergeCell ref="B37:G37"/>
    <mergeCell ref="B38:G38"/>
  </mergeCells>
  <hyperlinks>
    <hyperlink ref="C9" location="'Item 1'!A1" display="Item 1" xr:uid="{641ED24D-4AD9-4A86-BF75-F11C89DF8D9A}"/>
    <hyperlink ref="B10:G10" location="Antioquia!A1" display="Antioquia" xr:uid="{87D567AB-9F1F-43F1-A39E-F6D1793F5A6A}"/>
    <hyperlink ref="B8" location="'Metodología ENA'!A1" display="Metodología" xr:uid="{BAE38EE7-F44E-4948-856C-BB9DB63DA9B3}"/>
    <hyperlink ref="B11:G11" location="Boyacá!A1" display="Boyacá" xr:uid="{4F453A0D-95BD-4088-A989-D72BBB151AEA}"/>
    <hyperlink ref="B12:G12" location="Caldas!A1" display="Caldas" xr:uid="{76F1B3B6-CE39-41B1-868A-15B5191186F5}"/>
    <hyperlink ref="B13:G13" location="Cundinamarca!A1" display="Cundinamarca" xr:uid="{F7C102A7-596B-4C04-B4CA-C52253C4BA02}"/>
    <hyperlink ref="B14:G14" location="Huila!A1" display="Huila" xr:uid="{F9F9FDC0-1B59-4622-87C4-7D6F6F1E28B2}"/>
    <hyperlink ref="B15:G15" location="'Norte Santander'!A1" display="Norte de Santander" xr:uid="{39AB62EB-CFD9-4DF2-B84F-1F09EC3F3528}"/>
    <hyperlink ref="B16:G16" location="Quindío!A1" display="Quindío" xr:uid="{D1517AF1-8818-4518-86E3-FCBE844D467A}"/>
    <hyperlink ref="B17:G17" location="Risaralda!A1" display="Risaralda" xr:uid="{8B02DB95-D840-411A-A3DF-93FA87DB92B6}"/>
    <hyperlink ref="B19:G19" location="Tolima!A1" display="Tolima" xr:uid="{D27CD5F9-8D15-4CF1-9ECF-02A49E58D0E3}"/>
    <hyperlink ref="B20:G20" location="Atlántico!A1" display="Atlántico" xr:uid="{66876979-FD95-497D-B67D-BABFF82C33FC}"/>
    <hyperlink ref="B21" location="'Archipiélago San Andrés'!A1" display="Archipiélago San Andrés, Providencia y Santa Catalina" xr:uid="{081F7ADC-5494-4FCA-9A51-AD9DB2B8ECBC}"/>
    <hyperlink ref="B22" location="Bolívar!A1" display="Bolívar" xr:uid="{49EF9DF5-8AAA-49CA-99B9-F9C846A5747A}"/>
    <hyperlink ref="B23" location="Cesar!A1" display="Cesar" xr:uid="{0B42806F-CE1C-4891-AA1A-4D4CE81E3982}"/>
    <hyperlink ref="B24" location="Córdoba!A1" display="Córdoba" xr:uid="{0119A7DB-3600-4F4E-9BE3-C9F90E7CF804}"/>
    <hyperlink ref="B25" location="'La Guajira'!A1" display="La Guajira" xr:uid="{505BC559-1F57-4627-8456-560AE13DD3D7}"/>
    <hyperlink ref="B26" location="Magdalena!A1" display="Magdalena" xr:uid="{DEB926C7-464C-411D-8758-BD4695703923}"/>
    <hyperlink ref="B27:G27" location="Sucre!A1" display="Sucre" xr:uid="{A8654A7B-2FF8-453A-BD60-366D2C573858}"/>
    <hyperlink ref="B28:G28" location="Cauca!A1" display="Cauca" xr:uid="{3D5735A0-1CDF-44F0-A657-B29DEA0DDDD7}"/>
    <hyperlink ref="B29:G29" location="Nariño!A1" display="Nariño" xr:uid="{461BEAF3-514F-4F85-8548-3040C892C05B}"/>
    <hyperlink ref="B30:G30" location="'Valle Del Cauca'!A1" display="Valle del Cauca" xr:uid="{C93A7292-8FE2-4759-AB03-1D9E81CB7F62}"/>
    <hyperlink ref="B31:G31" location="Arauca!A1" display="Arauca" xr:uid="{1C30B48B-70AD-4380-B3EF-89CC52917D3B}"/>
    <hyperlink ref="B32:G32" location="Casanare!A1" display="Casanare" xr:uid="{0974817A-CD25-42F2-8DA1-A949F3867CDB}"/>
    <hyperlink ref="B33:G33" location="Meta!A1" display="Meta" xr:uid="{81D17C91-F2B6-4124-9938-2C8D98ACE69F}"/>
    <hyperlink ref="B34:G34" location="Vichada!A1" display="Vichada" xr:uid="{CD3DD40E-A9FA-4D68-AF1C-85B2B6920DA6}"/>
    <hyperlink ref="B36:G36" location="Caquetá!A1" display="Caquetá" xr:uid="{C560260B-AC6F-4519-8D78-0BC8A920F82E}"/>
    <hyperlink ref="B39:G39" location="Putumayo!A1" display="Putumayo" xr:uid="{BBA4CB8D-67EE-4F39-AE1A-F1E28A42367E}"/>
    <hyperlink ref="B9" location="'Sub_ODS 12.3.1.a nacional'!A1" display="Subindicador del ODS 12.3.1.a &quot;Índice de pérdidas de alimentos&quot; para 31 departamentos" xr:uid="{BEE1EEE6-0E1B-4647-AAE6-17B6D6FD6557}"/>
    <hyperlink ref="B18:G18" location="Santander!A1" display="Santander" xr:uid="{AD13CAE0-3B9D-4491-B800-8ADD6946010F}"/>
    <hyperlink ref="B35:G35" location="Amazonas!A1" display="Amazonas" xr:uid="{CD4D78DC-4334-4A37-AD13-89C646B9D417}"/>
    <hyperlink ref="B37:G37" location="Guainía!A1" display="Guainía" xr:uid="{3470E4A2-61D4-456C-B3C5-76F90A50DE4C}"/>
    <hyperlink ref="B38:G38" location="Guaviare!A1" display="Guaviare" xr:uid="{74C55971-B46A-4E11-92FC-8654AA02ACB3}"/>
    <hyperlink ref="B40:G40" location="Vaupés!A1" display="Vaupés" xr:uid="{DF65130D-5FF0-48DF-A62B-8C2B14C44FB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EBAD9-B723-48C6-93AB-52B46AD57517}">
  <dimension ref="A1:AB150"/>
  <sheetViews>
    <sheetView showGridLines="0" zoomScaleNormal="100" workbookViewId="0">
      <selection activeCell="N6" sqref="N6"/>
    </sheetView>
  </sheetViews>
  <sheetFormatPr baseColWidth="10" defaultColWidth="11.42578125" defaultRowHeight="14.25" x14ac:dyDescent="0.25"/>
  <cols>
    <col min="1" max="1" width="9.28515625" style="2" customWidth="1"/>
    <col min="2" max="2" width="28" style="2" customWidth="1"/>
    <col min="3" max="3" width="16.42578125" style="2" customWidth="1"/>
    <col min="4" max="4" width="16.7109375" style="2" customWidth="1"/>
    <col min="5" max="5" width="13.7109375" style="2" customWidth="1"/>
    <col min="6" max="6" width="17.7109375" style="2" customWidth="1"/>
    <col min="7" max="7" width="9.28515625" style="2" customWidth="1"/>
    <col min="8" max="8" width="11.42578125" style="2" customWidth="1"/>
    <col min="9" max="9" width="13.42578125" style="2" customWidth="1"/>
    <col min="10" max="10" width="12.7109375" style="2" customWidth="1"/>
    <col min="11" max="11" width="10.7109375" style="2" customWidth="1"/>
    <col min="12" max="12" width="9.28515625" style="2" customWidth="1"/>
    <col min="13" max="13" width="10" style="2" customWidth="1"/>
    <col min="14" max="14" width="21.28515625" style="2" customWidth="1"/>
    <col min="15" max="15" width="8.85546875" style="2" customWidth="1"/>
    <col min="16" max="256" width="11.42578125" style="2"/>
    <col min="257" max="258" width="9.28515625" style="2" customWidth="1"/>
    <col min="259" max="259" width="12.28515625" style="2" customWidth="1"/>
    <col min="260" max="263" width="9.28515625" style="2" customWidth="1"/>
    <col min="264" max="264" width="10.5703125" style="2" customWidth="1"/>
    <col min="265" max="265" width="13.42578125" style="2" customWidth="1"/>
    <col min="266" max="269" width="9.28515625" style="2" customWidth="1"/>
    <col min="270" max="512" width="11.42578125" style="2"/>
    <col min="513" max="514" width="9.28515625" style="2" customWidth="1"/>
    <col min="515" max="515" width="12.28515625" style="2" customWidth="1"/>
    <col min="516" max="519" width="9.28515625" style="2" customWidth="1"/>
    <col min="520" max="520" width="10.5703125" style="2" customWidth="1"/>
    <col min="521" max="521" width="13.42578125" style="2" customWidth="1"/>
    <col min="522" max="525" width="9.28515625" style="2" customWidth="1"/>
    <col min="526" max="768" width="11.42578125" style="2"/>
    <col min="769" max="770" width="9.28515625" style="2" customWidth="1"/>
    <col min="771" max="771" width="12.28515625" style="2" customWidth="1"/>
    <col min="772" max="775" width="9.28515625" style="2" customWidth="1"/>
    <col min="776" max="776" width="10.5703125" style="2" customWidth="1"/>
    <col min="777" max="777" width="13.42578125" style="2" customWidth="1"/>
    <col min="778" max="781" width="9.28515625" style="2" customWidth="1"/>
    <col min="782" max="1024" width="11.42578125" style="2"/>
    <col min="1025" max="1026" width="9.28515625" style="2" customWidth="1"/>
    <col min="1027" max="1027" width="12.28515625" style="2" customWidth="1"/>
    <col min="1028" max="1031" width="9.28515625" style="2" customWidth="1"/>
    <col min="1032" max="1032" width="10.5703125" style="2" customWidth="1"/>
    <col min="1033" max="1033" width="13.42578125" style="2" customWidth="1"/>
    <col min="1034" max="1037" width="9.28515625" style="2" customWidth="1"/>
    <col min="1038" max="1280" width="11.42578125" style="2"/>
    <col min="1281" max="1282" width="9.28515625" style="2" customWidth="1"/>
    <col min="1283" max="1283" width="12.28515625" style="2" customWidth="1"/>
    <col min="1284" max="1287" width="9.28515625" style="2" customWidth="1"/>
    <col min="1288" max="1288" width="10.5703125" style="2" customWidth="1"/>
    <col min="1289" max="1289" width="13.42578125" style="2" customWidth="1"/>
    <col min="1290" max="1293" width="9.28515625" style="2" customWidth="1"/>
    <col min="1294" max="1536" width="11.42578125" style="2"/>
    <col min="1537" max="1538" width="9.28515625" style="2" customWidth="1"/>
    <col min="1539" max="1539" width="12.28515625" style="2" customWidth="1"/>
    <col min="1540" max="1543" width="9.28515625" style="2" customWidth="1"/>
    <col min="1544" max="1544" width="10.5703125" style="2" customWidth="1"/>
    <col min="1545" max="1545" width="13.42578125" style="2" customWidth="1"/>
    <col min="1546" max="1549" width="9.28515625" style="2" customWidth="1"/>
    <col min="1550" max="1792" width="11.42578125" style="2"/>
    <col min="1793" max="1794" width="9.28515625" style="2" customWidth="1"/>
    <col min="1795" max="1795" width="12.28515625" style="2" customWidth="1"/>
    <col min="1796" max="1799" width="9.28515625" style="2" customWidth="1"/>
    <col min="1800" max="1800" width="10.5703125" style="2" customWidth="1"/>
    <col min="1801" max="1801" width="13.42578125" style="2" customWidth="1"/>
    <col min="1802" max="1805" width="9.28515625" style="2" customWidth="1"/>
    <col min="1806" max="2048" width="11.42578125" style="2"/>
    <col min="2049" max="2050" width="9.28515625" style="2" customWidth="1"/>
    <col min="2051" max="2051" width="12.28515625" style="2" customWidth="1"/>
    <col min="2052" max="2055" width="9.28515625" style="2" customWidth="1"/>
    <col min="2056" max="2056" width="10.5703125" style="2" customWidth="1"/>
    <col min="2057" max="2057" width="13.42578125" style="2" customWidth="1"/>
    <col min="2058" max="2061" width="9.28515625" style="2" customWidth="1"/>
    <col min="2062" max="2304" width="11.42578125" style="2"/>
    <col min="2305" max="2306" width="9.28515625" style="2" customWidth="1"/>
    <col min="2307" max="2307" width="12.28515625" style="2" customWidth="1"/>
    <col min="2308" max="2311" width="9.28515625" style="2" customWidth="1"/>
    <col min="2312" max="2312" width="10.5703125" style="2" customWidth="1"/>
    <col min="2313" max="2313" width="13.42578125" style="2" customWidth="1"/>
    <col min="2314" max="2317" width="9.28515625" style="2" customWidth="1"/>
    <col min="2318" max="2560" width="11.42578125" style="2"/>
    <col min="2561" max="2562" width="9.28515625" style="2" customWidth="1"/>
    <col min="2563" max="2563" width="12.28515625" style="2" customWidth="1"/>
    <col min="2564" max="2567" width="9.28515625" style="2" customWidth="1"/>
    <col min="2568" max="2568" width="10.5703125" style="2" customWidth="1"/>
    <col min="2569" max="2569" width="13.42578125" style="2" customWidth="1"/>
    <col min="2570" max="2573" width="9.28515625" style="2" customWidth="1"/>
    <col min="2574" max="2816" width="11.42578125" style="2"/>
    <col min="2817" max="2818" width="9.28515625" style="2" customWidth="1"/>
    <col min="2819" max="2819" width="12.28515625" style="2" customWidth="1"/>
    <col min="2820" max="2823" width="9.28515625" style="2" customWidth="1"/>
    <col min="2824" max="2824" width="10.5703125" style="2" customWidth="1"/>
    <col min="2825" max="2825" width="13.42578125" style="2" customWidth="1"/>
    <col min="2826" max="2829" width="9.28515625" style="2" customWidth="1"/>
    <col min="2830" max="3072" width="11.42578125" style="2"/>
    <col min="3073" max="3074" width="9.28515625" style="2" customWidth="1"/>
    <col min="3075" max="3075" width="12.28515625" style="2" customWidth="1"/>
    <col min="3076" max="3079" width="9.28515625" style="2" customWidth="1"/>
    <col min="3080" max="3080" width="10.5703125" style="2" customWidth="1"/>
    <col min="3081" max="3081" width="13.42578125" style="2" customWidth="1"/>
    <col min="3082" max="3085" width="9.28515625" style="2" customWidth="1"/>
    <col min="3086" max="3328" width="11.42578125" style="2"/>
    <col min="3329" max="3330" width="9.28515625" style="2" customWidth="1"/>
    <col min="3331" max="3331" width="12.28515625" style="2" customWidth="1"/>
    <col min="3332" max="3335" width="9.28515625" style="2" customWidth="1"/>
    <col min="3336" max="3336" width="10.5703125" style="2" customWidth="1"/>
    <col min="3337" max="3337" width="13.42578125" style="2" customWidth="1"/>
    <col min="3338" max="3341" width="9.28515625" style="2" customWidth="1"/>
    <col min="3342" max="3584" width="11.42578125" style="2"/>
    <col min="3585" max="3586" width="9.28515625" style="2" customWidth="1"/>
    <col min="3587" max="3587" width="12.28515625" style="2" customWidth="1"/>
    <col min="3588" max="3591" width="9.28515625" style="2" customWidth="1"/>
    <col min="3592" max="3592" width="10.5703125" style="2" customWidth="1"/>
    <col min="3593" max="3593" width="13.42578125" style="2" customWidth="1"/>
    <col min="3594" max="3597" width="9.28515625" style="2" customWidth="1"/>
    <col min="3598" max="3840" width="11.42578125" style="2"/>
    <col min="3841" max="3842" width="9.28515625" style="2" customWidth="1"/>
    <col min="3843" max="3843" width="12.28515625" style="2" customWidth="1"/>
    <col min="3844" max="3847" width="9.28515625" style="2" customWidth="1"/>
    <col min="3848" max="3848" width="10.5703125" style="2" customWidth="1"/>
    <col min="3849" max="3849" width="13.42578125" style="2" customWidth="1"/>
    <col min="3850" max="3853" width="9.28515625" style="2" customWidth="1"/>
    <col min="3854" max="4096" width="11.42578125" style="2"/>
    <col min="4097" max="4098" width="9.28515625" style="2" customWidth="1"/>
    <col min="4099" max="4099" width="12.28515625" style="2" customWidth="1"/>
    <col min="4100" max="4103" width="9.28515625" style="2" customWidth="1"/>
    <col min="4104" max="4104" width="10.5703125" style="2" customWidth="1"/>
    <col min="4105" max="4105" width="13.42578125" style="2" customWidth="1"/>
    <col min="4106" max="4109" width="9.28515625" style="2" customWidth="1"/>
    <col min="4110" max="4352" width="11.42578125" style="2"/>
    <col min="4353" max="4354" width="9.28515625" style="2" customWidth="1"/>
    <col min="4355" max="4355" width="12.28515625" style="2" customWidth="1"/>
    <col min="4356" max="4359" width="9.28515625" style="2" customWidth="1"/>
    <col min="4360" max="4360" width="10.5703125" style="2" customWidth="1"/>
    <col min="4361" max="4361" width="13.42578125" style="2" customWidth="1"/>
    <col min="4362" max="4365" width="9.28515625" style="2" customWidth="1"/>
    <col min="4366" max="4608" width="11.42578125" style="2"/>
    <col min="4609" max="4610" width="9.28515625" style="2" customWidth="1"/>
    <col min="4611" max="4611" width="12.28515625" style="2" customWidth="1"/>
    <col min="4612" max="4615" width="9.28515625" style="2" customWidth="1"/>
    <col min="4616" max="4616" width="10.5703125" style="2" customWidth="1"/>
    <col min="4617" max="4617" width="13.42578125" style="2" customWidth="1"/>
    <col min="4618" max="4621" width="9.28515625" style="2" customWidth="1"/>
    <col min="4622" max="4864" width="11.42578125" style="2"/>
    <col min="4865" max="4866" width="9.28515625" style="2" customWidth="1"/>
    <col min="4867" max="4867" width="12.28515625" style="2" customWidth="1"/>
    <col min="4868" max="4871" width="9.28515625" style="2" customWidth="1"/>
    <col min="4872" max="4872" width="10.5703125" style="2" customWidth="1"/>
    <col min="4873" max="4873" width="13.42578125" style="2" customWidth="1"/>
    <col min="4874" max="4877" width="9.28515625" style="2" customWidth="1"/>
    <col min="4878" max="5120" width="11.42578125" style="2"/>
    <col min="5121" max="5122" width="9.28515625" style="2" customWidth="1"/>
    <col min="5123" max="5123" width="12.28515625" style="2" customWidth="1"/>
    <col min="5124" max="5127" width="9.28515625" style="2" customWidth="1"/>
    <col min="5128" max="5128" width="10.5703125" style="2" customWidth="1"/>
    <col min="5129" max="5129" width="13.42578125" style="2" customWidth="1"/>
    <col min="5130" max="5133" width="9.28515625" style="2" customWidth="1"/>
    <col min="5134" max="5376" width="11.42578125" style="2"/>
    <col min="5377" max="5378" width="9.28515625" style="2" customWidth="1"/>
    <col min="5379" max="5379" width="12.28515625" style="2" customWidth="1"/>
    <col min="5380" max="5383" width="9.28515625" style="2" customWidth="1"/>
    <col min="5384" max="5384" width="10.5703125" style="2" customWidth="1"/>
    <col min="5385" max="5385" width="13.42578125" style="2" customWidth="1"/>
    <col min="5386" max="5389" width="9.28515625" style="2" customWidth="1"/>
    <col min="5390" max="5632" width="11.42578125" style="2"/>
    <col min="5633" max="5634" width="9.28515625" style="2" customWidth="1"/>
    <col min="5635" max="5635" width="12.28515625" style="2" customWidth="1"/>
    <col min="5636" max="5639" width="9.28515625" style="2" customWidth="1"/>
    <col min="5640" max="5640" width="10.5703125" style="2" customWidth="1"/>
    <col min="5641" max="5641" width="13.42578125" style="2" customWidth="1"/>
    <col min="5642" max="5645" width="9.28515625" style="2" customWidth="1"/>
    <col min="5646" max="5888" width="11.42578125" style="2"/>
    <col min="5889" max="5890" width="9.28515625" style="2" customWidth="1"/>
    <col min="5891" max="5891" width="12.28515625" style="2" customWidth="1"/>
    <col min="5892" max="5895" width="9.28515625" style="2" customWidth="1"/>
    <col min="5896" max="5896" width="10.5703125" style="2" customWidth="1"/>
    <col min="5897" max="5897" width="13.42578125" style="2" customWidth="1"/>
    <col min="5898" max="5901" width="9.28515625" style="2" customWidth="1"/>
    <col min="5902" max="6144" width="11.42578125" style="2"/>
    <col min="6145" max="6146" width="9.28515625" style="2" customWidth="1"/>
    <col min="6147" max="6147" width="12.28515625" style="2" customWidth="1"/>
    <col min="6148" max="6151" width="9.28515625" style="2" customWidth="1"/>
    <col min="6152" max="6152" width="10.5703125" style="2" customWidth="1"/>
    <col min="6153" max="6153" width="13.42578125" style="2" customWidth="1"/>
    <col min="6154" max="6157" width="9.28515625" style="2" customWidth="1"/>
    <col min="6158" max="6400" width="11.42578125" style="2"/>
    <col min="6401" max="6402" width="9.28515625" style="2" customWidth="1"/>
    <col min="6403" max="6403" width="12.28515625" style="2" customWidth="1"/>
    <col min="6404" max="6407" width="9.28515625" style="2" customWidth="1"/>
    <col min="6408" max="6408" width="10.5703125" style="2" customWidth="1"/>
    <col min="6409" max="6409" width="13.42578125" style="2" customWidth="1"/>
    <col min="6410" max="6413" width="9.28515625" style="2" customWidth="1"/>
    <col min="6414" max="6656" width="11.42578125" style="2"/>
    <col min="6657" max="6658" width="9.28515625" style="2" customWidth="1"/>
    <col min="6659" max="6659" width="12.28515625" style="2" customWidth="1"/>
    <col min="6660" max="6663" width="9.28515625" style="2" customWidth="1"/>
    <col min="6664" max="6664" width="10.5703125" style="2" customWidth="1"/>
    <col min="6665" max="6665" width="13.42578125" style="2" customWidth="1"/>
    <col min="6666" max="6669" width="9.28515625" style="2" customWidth="1"/>
    <col min="6670" max="6912" width="11.42578125" style="2"/>
    <col min="6913" max="6914" width="9.28515625" style="2" customWidth="1"/>
    <col min="6915" max="6915" width="12.28515625" style="2" customWidth="1"/>
    <col min="6916" max="6919" width="9.28515625" style="2" customWidth="1"/>
    <col min="6920" max="6920" width="10.5703125" style="2" customWidth="1"/>
    <col min="6921" max="6921" width="13.42578125" style="2" customWidth="1"/>
    <col min="6922" max="6925" width="9.28515625" style="2" customWidth="1"/>
    <col min="6926" max="7168" width="11.42578125" style="2"/>
    <col min="7169" max="7170" width="9.28515625" style="2" customWidth="1"/>
    <col min="7171" max="7171" width="12.28515625" style="2" customWidth="1"/>
    <col min="7172" max="7175" width="9.28515625" style="2" customWidth="1"/>
    <col min="7176" max="7176" width="10.5703125" style="2" customWidth="1"/>
    <col min="7177" max="7177" width="13.42578125" style="2" customWidth="1"/>
    <col min="7178" max="7181" width="9.28515625" style="2" customWidth="1"/>
    <col min="7182" max="7424" width="11.42578125" style="2"/>
    <col min="7425" max="7426" width="9.28515625" style="2" customWidth="1"/>
    <col min="7427" max="7427" width="12.28515625" style="2" customWidth="1"/>
    <col min="7428" max="7431" width="9.28515625" style="2" customWidth="1"/>
    <col min="7432" max="7432" width="10.5703125" style="2" customWidth="1"/>
    <col min="7433" max="7433" width="13.42578125" style="2" customWidth="1"/>
    <col min="7434" max="7437" width="9.28515625" style="2" customWidth="1"/>
    <col min="7438" max="7680" width="11.42578125" style="2"/>
    <col min="7681" max="7682" width="9.28515625" style="2" customWidth="1"/>
    <col min="7683" max="7683" width="12.28515625" style="2" customWidth="1"/>
    <col min="7684" max="7687" width="9.28515625" style="2" customWidth="1"/>
    <col min="7688" max="7688" width="10.5703125" style="2" customWidth="1"/>
    <col min="7689" max="7689" width="13.42578125" style="2" customWidth="1"/>
    <col min="7690" max="7693" width="9.28515625" style="2" customWidth="1"/>
    <col min="7694" max="7936" width="11.42578125" style="2"/>
    <col min="7937" max="7938" width="9.28515625" style="2" customWidth="1"/>
    <col min="7939" max="7939" width="12.28515625" style="2" customWidth="1"/>
    <col min="7940" max="7943" width="9.28515625" style="2" customWidth="1"/>
    <col min="7944" max="7944" width="10.5703125" style="2" customWidth="1"/>
    <col min="7945" max="7945" width="13.42578125" style="2" customWidth="1"/>
    <col min="7946" max="7949" width="9.28515625" style="2" customWidth="1"/>
    <col min="7950" max="8192" width="11.42578125" style="2"/>
    <col min="8193" max="8194" width="9.28515625" style="2" customWidth="1"/>
    <col min="8195" max="8195" width="12.28515625" style="2" customWidth="1"/>
    <col min="8196" max="8199" width="9.28515625" style="2" customWidth="1"/>
    <col min="8200" max="8200" width="10.5703125" style="2" customWidth="1"/>
    <col min="8201" max="8201" width="13.42578125" style="2" customWidth="1"/>
    <col min="8202" max="8205" width="9.28515625" style="2" customWidth="1"/>
    <col min="8206" max="8448" width="11.42578125" style="2"/>
    <col min="8449" max="8450" width="9.28515625" style="2" customWidth="1"/>
    <col min="8451" max="8451" width="12.28515625" style="2" customWidth="1"/>
    <col min="8452" max="8455" width="9.28515625" style="2" customWidth="1"/>
    <col min="8456" max="8456" width="10.5703125" style="2" customWidth="1"/>
    <col min="8457" max="8457" width="13.42578125" style="2" customWidth="1"/>
    <col min="8458" max="8461" width="9.28515625" style="2" customWidth="1"/>
    <col min="8462" max="8704" width="11.42578125" style="2"/>
    <col min="8705" max="8706" width="9.28515625" style="2" customWidth="1"/>
    <col min="8707" max="8707" width="12.28515625" style="2" customWidth="1"/>
    <col min="8708" max="8711" width="9.28515625" style="2" customWidth="1"/>
    <col min="8712" max="8712" width="10.5703125" style="2" customWidth="1"/>
    <col min="8713" max="8713" width="13.42578125" style="2" customWidth="1"/>
    <col min="8714" max="8717" width="9.28515625" style="2" customWidth="1"/>
    <col min="8718" max="8960" width="11.42578125" style="2"/>
    <col min="8961" max="8962" width="9.28515625" style="2" customWidth="1"/>
    <col min="8963" max="8963" width="12.28515625" style="2" customWidth="1"/>
    <col min="8964" max="8967" width="9.28515625" style="2" customWidth="1"/>
    <col min="8968" max="8968" width="10.5703125" style="2" customWidth="1"/>
    <col min="8969" max="8969" width="13.42578125" style="2" customWidth="1"/>
    <col min="8970" max="8973" width="9.28515625" style="2" customWidth="1"/>
    <col min="8974" max="9216" width="11.42578125" style="2"/>
    <col min="9217" max="9218" width="9.28515625" style="2" customWidth="1"/>
    <col min="9219" max="9219" width="12.28515625" style="2" customWidth="1"/>
    <col min="9220" max="9223" width="9.28515625" style="2" customWidth="1"/>
    <col min="9224" max="9224" width="10.5703125" style="2" customWidth="1"/>
    <col min="9225" max="9225" width="13.42578125" style="2" customWidth="1"/>
    <col min="9226" max="9229" width="9.28515625" style="2" customWidth="1"/>
    <col min="9230" max="9472" width="11.42578125" style="2"/>
    <col min="9473" max="9474" width="9.28515625" style="2" customWidth="1"/>
    <col min="9475" max="9475" width="12.28515625" style="2" customWidth="1"/>
    <col min="9476" max="9479" width="9.28515625" style="2" customWidth="1"/>
    <col min="9480" max="9480" width="10.5703125" style="2" customWidth="1"/>
    <col min="9481" max="9481" width="13.42578125" style="2" customWidth="1"/>
    <col min="9482" max="9485" width="9.28515625" style="2" customWidth="1"/>
    <col min="9486" max="9728" width="11.42578125" style="2"/>
    <col min="9729" max="9730" width="9.28515625" style="2" customWidth="1"/>
    <col min="9731" max="9731" width="12.28515625" style="2" customWidth="1"/>
    <col min="9732" max="9735" width="9.28515625" style="2" customWidth="1"/>
    <col min="9736" max="9736" width="10.5703125" style="2" customWidth="1"/>
    <col min="9737" max="9737" width="13.42578125" style="2" customWidth="1"/>
    <col min="9738" max="9741" width="9.28515625" style="2" customWidth="1"/>
    <col min="9742" max="9984" width="11.42578125" style="2"/>
    <col min="9985" max="9986" width="9.28515625" style="2" customWidth="1"/>
    <col min="9987" max="9987" width="12.28515625" style="2" customWidth="1"/>
    <col min="9988" max="9991" width="9.28515625" style="2" customWidth="1"/>
    <col min="9992" max="9992" width="10.5703125" style="2" customWidth="1"/>
    <col min="9993" max="9993" width="13.42578125" style="2" customWidth="1"/>
    <col min="9994" max="9997" width="9.28515625" style="2" customWidth="1"/>
    <col min="9998" max="10240" width="11.42578125" style="2"/>
    <col min="10241" max="10242" width="9.28515625" style="2" customWidth="1"/>
    <col min="10243" max="10243" width="12.28515625" style="2" customWidth="1"/>
    <col min="10244" max="10247" width="9.28515625" style="2" customWidth="1"/>
    <col min="10248" max="10248" width="10.5703125" style="2" customWidth="1"/>
    <col min="10249" max="10249" width="13.42578125" style="2" customWidth="1"/>
    <col min="10250" max="10253" width="9.28515625" style="2" customWidth="1"/>
    <col min="10254" max="10496" width="11.42578125" style="2"/>
    <col min="10497" max="10498" width="9.28515625" style="2" customWidth="1"/>
    <col min="10499" max="10499" width="12.28515625" style="2" customWidth="1"/>
    <col min="10500" max="10503" width="9.28515625" style="2" customWidth="1"/>
    <col min="10504" max="10504" width="10.5703125" style="2" customWidth="1"/>
    <col min="10505" max="10505" width="13.42578125" style="2" customWidth="1"/>
    <col min="10506" max="10509" width="9.28515625" style="2" customWidth="1"/>
    <col min="10510" max="10752" width="11.42578125" style="2"/>
    <col min="10753" max="10754" width="9.28515625" style="2" customWidth="1"/>
    <col min="10755" max="10755" width="12.28515625" style="2" customWidth="1"/>
    <col min="10756" max="10759" width="9.28515625" style="2" customWidth="1"/>
    <col min="10760" max="10760" width="10.5703125" style="2" customWidth="1"/>
    <col min="10761" max="10761" width="13.42578125" style="2" customWidth="1"/>
    <col min="10762" max="10765" width="9.28515625" style="2" customWidth="1"/>
    <col min="10766" max="11008" width="11.42578125" style="2"/>
    <col min="11009" max="11010" width="9.28515625" style="2" customWidth="1"/>
    <col min="11011" max="11011" width="12.28515625" style="2" customWidth="1"/>
    <col min="11012" max="11015" width="9.28515625" style="2" customWidth="1"/>
    <col min="11016" max="11016" width="10.5703125" style="2" customWidth="1"/>
    <col min="11017" max="11017" width="13.42578125" style="2" customWidth="1"/>
    <col min="11018" max="11021" width="9.28515625" style="2" customWidth="1"/>
    <col min="11022" max="11264" width="11.42578125" style="2"/>
    <col min="11265" max="11266" width="9.28515625" style="2" customWidth="1"/>
    <col min="11267" max="11267" width="12.28515625" style="2" customWidth="1"/>
    <col min="11268" max="11271" width="9.28515625" style="2" customWidth="1"/>
    <col min="11272" max="11272" width="10.5703125" style="2" customWidth="1"/>
    <col min="11273" max="11273" width="13.42578125" style="2" customWidth="1"/>
    <col min="11274" max="11277" width="9.28515625" style="2" customWidth="1"/>
    <col min="11278" max="11520" width="11.42578125" style="2"/>
    <col min="11521" max="11522" width="9.28515625" style="2" customWidth="1"/>
    <col min="11523" max="11523" width="12.28515625" style="2" customWidth="1"/>
    <col min="11524" max="11527" width="9.28515625" style="2" customWidth="1"/>
    <col min="11528" max="11528" width="10.5703125" style="2" customWidth="1"/>
    <col min="11529" max="11529" width="13.42578125" style="2" customWidth="1"/>
    <col min="11530" max="11533" width="9.28515625" style="2" customWidth="1"/>
    <col min="11534" max="11776" width="11.42578125" style="2"/>
    <col min="11777" max="11778" width="9.28515625" style="2" customWidth="1"/>
    <col min="11779" max="11779" width="12.28515625" style="2" customWidth="1"/>
    <col min="11780" max="11783" width="9.28515625" style="2" customWidth="1"/>
    <col min="11784" max="11784" width="10.5703125" style="2" customWidth="1"/>
    <col min="11785" max="11785" width="13.42578125" style="2" customWidth="1"/>
    <col min="11786" max="11789" width="9.28515625" style="2" customWidth="1"/>
    <col min="11790" max="12032" width="11.42578125" style="2"/>
    <col min="12033" max="12034" width="9.28515625" style="2" customWidth="1"/>
    <col min="12035" max="12035" width="12.28515625" style="2" customWidth="1"/>
    <col min="12036" max="12039" width="9.28515625" style="2" customWidth="1"/>
    <col min="12040" max="12040" width="10.5703125" style="2" customWidth="1"/>
    <col min="12041" max="12041" width="13.42578125" style="2" customWidth="1"/>
    <col min="12042" max="12045" width="9.28515625" style="2" customWidth="1"/>
    <col min="12046" max="12288" width="11.42578125" style="2"/>
    <col min="12289" max="12290" width="9.28515625" style="2" customWidth="1"/>
    <col min="12291" max="12291" width="12.28515625" style="2" customWidth="1"/>
    <col min="12292" max="12295" width="9.28515625" style="2" customWidth="1"/>
    <col min="12296" max="12296" width="10.5703125" style="2" customWidth="1"/>
    <col min="12297" max="12297" width="13.42578125" style="2" customWidth="1"/>
    <col min="12298" max="12301" width="9.28515625" style="2" customWidth="1"/>
    <col min="12302" max="12544" width="11.42578125" style="2"/>
    <col min="12545" max="12546" width="9.28515625" style="2" customWidth="1"/>
    <col min="12547" max="12547" width="12.28515625" style="2" customWidth="1"/>
    <col min="12548" max="12551" width="9.28515625" style="2" customWidth="1"/>
    <col min="12552" max="12552" width="10.5703125" style="2" customWidth="1"/>
    <col min="12553" max="12553" width="13.42578125" style="2" customWidth="1"/>
    <col min="12554" max="12557" width="9.28515625" style="2" customWidth="1"/>
    <col min="12558" max="12800" width="11.42578125" style="2"/>
    <col min="12801" max="12802" width="9.28515625" style="2" customWidth="1"/>
    <col min="12803" max="12803" width="12.28515625" style="2" customWidth="1"/>
    <col min="12804" max="12807" width="9.28515625" style="2" customWidth="1"/>
    <col min="12808" max="12808" width="10.5703125" style="2" customWidth="1"/>
    <col min="12809" max="12809" width="13.42578125" style="2" customWidth="1"/>
    <col min="12810" max="12813" width="9.28515625" style="2" customWidth="1"/>
    <col min="12814" max="13056" width="11.42578125" style="2"/>
    <col min="13057" max="13058" width="9.28515625" style="2" customWidth="1"/>
    <col min="13059" max="13059" width="12.28515625" style="2" customWidth="1"/>
    <col min="13060" max="13063" width="9.28515625" style="2" customWidth="1"/>
    <col min="13064" max="13064" width="10.5703125" style="2" customWidth="1"/>
    <col min="13065" max="13065" width="13.42578125" style="2" customWidth="1"/>
    <col min="13066" max="13069" width="9.28515625" style="2" customWidth="1"/>
    <col min="13070" max="13312" width="11.42578125" style="2"/>
    <col min="13313" max="13314" width="9.28515625" style="2" customWidth="1"/>
    <col min="13315" max="13315" width="12.28515625" style="2" customWidth="1"/>
    <col min="13316" max="13319" width="9.28515625" style="2" customWidth="1"/>
    <col min="13320" max="13320" width="10.5703125" style="2" customWidth="1"/>
    <col min="13321" max="13321" width="13.42578125" style="2" customWidth="1"/>
    <col min="13322" max="13325" width="9.28515625" style="2" customWidth="1"/>
    <col min="13326" max="13568" width="11.42578125" style="2"/>
    <col min="13569" max="13570" width="9.28515625" style="2" customWidth="1"/>
    <col min="13571" max="13571" width="12.28515625" style="2" customWidth="1"/>
    <col min="13572" max="13575" width="9.28515625" style="2" customWidth="1"/>
    <col min="13576" max="13576" width="10.5703125" style="2" customWidth="1"/>
    <col min="13577" max="13577" width="13.42578125" style="2" customWidth="1"/>
    <col min="13578" max="13581" width="9.28515625" style="2" customWidth="1"/>
    <col min="13582" max="13824" width="11.42578125" style="2"/>
    <col min="13825" max="13826" width="9.28515625" style="2" customWidth="1"/>
    <col min="13827" max="13827" width="12.28515625" style="2" customWidth="1"/>
    <col min="13828" max="13831" width="9.28515625" style="2" customWidth="1"/>
    <col min="13832" max="13832" width="10.5703125" style="2" customWidth="1"/>
    <col min="13833" max="13833" width="13.42578125" style="2" customWidth="1"/>
    <col min="13834" max="13837" width="9.28515625" style="2" customWidth="1"/>
    <col min="13838" max="14080" width="11.42578125" style="2"/>
    <col min="14081" max="14082" width="9.28515625" style="2" customWidth="1"/>
    <col min="14083" max="14083" width="12.28515625" style="2" customWidth="1"/>
    <col min="14084" max="14087" width="9.28515625" style="2" customWidth="1"/>
    <col min="14088" max="14088" width="10.5703125" style="2" customWidth="1"/>
    <col min="14089" max="14089" width="13.42578125" style="2" customWidth="1"/>
    <col min="14090" max="14093" width="9.28515625" style="2" customWidth="1"/>
    <col min="14094" max="14336" width="11.42578125" style="2"/>
    <col min="14337" max="14338" width="9.28515625" style="2" customWidth="1"/>
    <col min="14339" max="14339" width="12.28515625" style="2" customWidth="1"/>
    <col min="14340" max="14343" width="9.28515625" style="2" customWidth="1"/>
    <col min="14344" max="14344" width="10.5703125" style="2" customWidth="1"/>
    <col min="14345" max="14345" width="13.42578125" style="2" customWidth="1"/>
    <col min="14346" max="14349" width="9.28515625" style="2" customWidth="1"/>
    <col min="14350" max="14592" width="11.42578125" style="2"/>
    <col min="14593" max="14594" width="9.28515625" style="2" customWidth="1"/>
    <col min="14595" max="14595" width="12.28515625" style="2" customWidth="1"/>
    <col min="14596" max="14599" width="9.28515625" style="2" customWidth="1"/>
    <col min="14600" max="14600" width="10.5703125" style="2" customWidth="1"/>
    <col min="14601" max="14601" width="13.42578125" style="2" customWidth="1"/>
    <col min="14602" max="14605" width="9.28515625" style="2" customWidth="1"/>
    <col min="14606" max="14848" width="11.42578125" style="2"/>
    <col min="14849" max="14850" width="9.28515625" style="2" customWidth="1"/>
    <col min="14851" max="14851" width="12.28515625" style="2" customWidth="1"/>
    <col min="14852" max="14855" width="9.28515625" style="2" customWidth="1"/>
    <col min="14856" max="14856" width="10.5703125" style="2" customWidth="1"/>
    <col min="14857" max="14857" width="13.42578125" style="2" customWidth="1"/>
    <col min="14858" max="14861" width="9.28515625" style="2" customWidth="1"/>
    <col min="14862" max="15104" width="11.42578125" style="2"/>
    <col min="15105" max="15106" width="9.28515625" style="2" customWidth="1"/>
    <col min="15107" max="15107" width="12.28515625" style="2" customWidth="1"/>
    <col min="15108" max="15111" width="9.28515625" style="2" customWidth="1"/>
    <col min="15112" max="15112" width="10.5703125" style="2" customWidth="1"/>
    <col min="15113" max="15113" width="13.42578125" style="2" customWidth="1"/>
    <col min="15114" max="15117" width="9.28515625" style="2" customWidth="1"/>
    <col min="15118" max="15360" width="11.42578125" style="2"/>
    <col min="15361" max="15362" width="9.28515625" style="2" customWidth="1"/>
    <col min="15363" max="15363" width="12.28515625" style="2" customWidth="1"/>
    <col min="15364" max="15367" width="9.28515625" style="2" customWidth="1"/>
    <col min="15368" max="15368" width="10.5703125" style="2" customWidth="1"/>
    <col min="15369" max="15369" width="13.42578125" style="2" customWidth="1"/>
    <col min="15370" max="15373" width="9.28515625" style="2" customWidth="1"/>
    <col min="15374" max="15616" width="11.42578125" style="2"/>
    <col min="15617" max="15618" width="9.28515625" style="2" customWidth="1"/>
    <col min="15619" max="15619" width="12.28515625" style="2" customWidth="1"/>
    <col min="15620" max="15623" width="9.28515625" style="2" customWidth="1"/>
    <col min="15624" max="15624" width="10.5703125" style="2" customWidth="1"/>
    <col min="15625" max="15625" width="13.42578125" style="2" customWidth="1"/>
    <col min="15626" max="15629" width="9.28515625" style="2" customWidth="1"/>
    <col min="15630" max="15872" width="11.42578125" style="2"/>
    <col min="15873" max="15874" width="9.28515625" style="2" customWidth="1"/>
    <col min="15875" max="15875" width="12.28515625" style="2" customWidth="1"/>
    <col min="15876" max="15879" width="9.28515625" style="2" customWidth="1"/>
    <col min="15880" max="15880" width="10.5703125" style="2" customWidth="1"/>
    <col min="15881" max="15881" width="13.42578125" style="2" customWidth="1"/>
    <col min="15882" max="15885" width="9.28515625" style="2" customWidth="1"/>
    <col min="15886" max="16128" width="11.42578125" style="2"/>
    <col min="16129" max="16130" width="9.28515625" style="2" customWidth="1"/>
    <col min="16131" max="16131" width="12.28515625" style="2" customWidth="1"/>
    <col min="16132" max="16135" width="9.28515625" style="2" customWidth="1"/>
    <col min="16136" max="16136" width="10.5703125" style="2" customWidth="1"/>
    <col min="16137" max="16137" width="13.42578125" style="2" customWidth="1"/>
    <col min="16138" max="16141" width="9.28515625" style="2" customWidth="1"/>
    <col min="16142" max="16384" width="11.42578125" style="2"/>
  </cols>
  <sheetData>
    <row r="1" spans="1:23" ht="60" customHeight="1" x14ac:dyDescent="0.25">
      <c r="A1" s="363"/>
      <c r="B1" s="363"/>
      <c r="C1" s="363"/>
      <c r="D1" s="363"/>
      <c r="E1" s="363"/>
      <c r="F1" s="363"/>
      <c r="G1" s="363"/>
      <c r="H1" s="363"/>
      <c r="I1" s="363"/>
      <c r="J1" s="363"/>
      <c r="K1" s="363"/>
      <c r="L1" s="363"/>
      <c r="M1" s="363"/>
      <c r="N1" s="364" t="s">
        <v>68</v>
      </c>
    </row>
    <row r="2" spans="1:23" ht="20.25" customHeight="1" x14ac:dyDescent="0.25">
      <c r="A2" s="363"/>
      <c r="B2" s="363"/>
      <c r="C2" s="363"/>
      <c r="D2" s="363"/>
      <c r="E2" s="363"/>
      <c r="F2" s="363"/>
      <c r="G2" s="363"/>
      <c r="H2" s="363"/>
      <c r="I2" s="363"/>
      <c r="J2" s="363"/>
      <c r="K2" s="363"/>
      <c r="L2" s="363"/>
      <c r="M2" s="363"/>
      <c r="N2" s="364"/>
    </row>
    <row r="3" spans="1:23" ht="10.5" customHeight="1" x14ac:dyDescent="0.25">
      <c r="A3" s="365" t="s">
        <v>69</v>
      </c>
      <c r="B3" s="366"/>
      <c r="C3" s="366"/>
      <c r="D3" s="366"/>
      <c r="E3" s="366"/>
      <c r="F3" s="366"/>
      <c r="G3" s="366"/>
      <c r="H3" s="366"/>
      <c r="I3" s="366"/>
      <c r="J3" s="366"/>
      <c r="K3" s="366"/>
      <c r="L3" s="366"/>
      <c r="M3" s="366"/>
    </row>
    <row r="4" spans="1:23" ht="15.75" customHeight="1" x14ac:dyDescent="0.25">
      <c r="A4" s="365"/>
      <c r="B4" s="366"/>
      <c r="C4" s="366"/>
      <c r="D4" s="366"/>
      <c r="E4" s="366"/>
      <c r="F4" s="366"/>
      <c r="G4" s="366"/>
      <c r="H4" s="366"/>
      <c r="I4" s="366"/>
      <c r="J4" s="366"/>
      <c r="K4" s="366"/>
      <c r="L4" s="366"/>
      <c r="M4" s="366"/>
    </row>
    <row r="5" spans="1:23" ht="23.25" customHeight="1" x14ac:dyDescent="0.25">
      <c r="A5" s="367" t="s">
        <v>70</v>
      </c>
      <c r="B5" s="367"/>
      <c r="C5" s="367"/>
      <c r="D5" s="367"/>
      <c r="E5" s="367"/>
      <c r="F5" s="367"/>
      <c r="G5" s="367"/>
      <c r="H5" s="367"/>
      <c r="I5" s="367"/>
      <c r="J5" s="367"/>
      <c r="K5" s="367"/>
      <c r="L5" s="367"/>
      <c r="M5" s="367"/>
    </row>
    <row r="6" spans="1:23" ht="24.75" customHeight="1" x14ac:dyDescent="0.25">
      <c r="A6" s="368" t="s">
        <v>71</v>
      </c>
      <c r="B6" s="368"/>
      <c r="C6" s="368"/>
      <c r="D6" s="368"/>
      <c r="E6" s="368"/>
      <c r="F6" s="368"/>
      <c r="G6" s="368"/>
      <c r="H6" s="368"/>
      <c r="I6" s="368"/>
      <c r="J6" s="368"/>
      <c r="K6" s="368"/>
      <c r="L6" s="368"/>
      <c r="M6" s="368"/>
    </row>
    <row r="7" spans="1:23" ht="39" customHeight="1" x14ac:dyDescent="0.25">
      <c r="A7" s="362" t="s">
        <v>72</v>
      </c>
      <c r="B7" s="362"/>
      <c r="C7" s="362"/>
      <c r="D7" s="362"/>
      <c r="E7" s="362"/>
      <c r="F7" s="362"/>
      <c r="G7" s="362"/>
      <c r="H7" s="362"/>
      <c r="I7" s="362"/>
      <c r="J7" s="362"/>
      <c r="K7" s="362"/>
      <c r="L7" s="362"/>
      <c r="M7" s="362"/>
    </row>
    <row r="8" spans="1:23" ht="24.75" customHeight="1" x14ac:dyDescent="0.25">
      <c r="A8" s="368" t="s">
        <v>73</v>
      </c>
      <c r="B8" s="368"/>
      <c r="C8" s="368"/>
      <c r="D8" s="368"/>
      <c r="E8" s="368"/>
      <c r="F8" s="368"/>
      <c r="G8" s="368"/>
      <c r="H8" s="368"/>
      <c r="I8" s="368"/>
      <c r="J8" s="368"/>
      <c r="K8" s="368"/>
      <c r="L8" s="368"/>
      <c r="M8" s="368"/>
    </row>
    <row r="9" spans="1:23" ht="38.25" customHeight="1" x14ac:dyDescent="0.25">
      <c r="A9" s="362" t="s">
        <v>74</v>
      </c>
      <c r="B9" s="362"/>
      <c r="C9" s="362"/>
      <c r="D9" s="362"/>
      <c r="E9" s="362"/>
      <c r="F9" s="362"/>
      <c r="G9" s="362"/>
      <c r="H9" s="362"/>
      <c r="I9" s="362"/>
      <c r="J9" s="362"/>
      <c r="K9" s="362"/>
      <c r="L9" s="362"/>
      <c r="M9" s="362"/>
    </row>
    <row r="10" spans="1:23" ht="24.75" customHeight="1" x14ac:dyDescent="0.25">
      <c r="A10" s="368" t="s">
        <v>75</v>
      </c>
      <c r="B10" s="368"/>
      <c r="C10" s="368"/>
      <c r="D10" s="368"/>
      <c r="E10" s="368"/>
      <c r="F10" s="368"/>
      <c r="G10" s="368"/>
      <c r="H10" s="368"/>
      <c r="I10" s="368"/>
      <c r="J10" s="368"/>
      <c r="K10" s="368"/>
      <c r="L10" s="368"/>
      <c r="M10" s="368"/>
    </row>
    <row r="11" spans="1:23" s="169" customFormat="1" ht="18" customHeight="1" x14ac:dyDescent="0.25">
      <c r="A11" s="369" t="s">
        <v>76</v>
      </c>
      <c r="B11" s="369"/>
      <c r="C11" s="369"/>
      <c r="D11" s="369"/>
      <c r="E11" s="369"/>
      <c r="F11" s="369"/>
      <c r="G11" s="369"/>
      <c r="H11" s="369"/>
      <c r="I11" s="369"/>
      <c r="J11" s="369"/>
      <c r="K11" s="369"/>
      <c r="L11" s="369"/>
      <c r="M11" s="369"/>
    </row>
    <row r="12" spans="1:23" s="169" customFormat="1" ht="18" customHeight="1" x14ac:dyDescent="0.25">
      <c r="A12" s="369"/>
      <c r="B12" s="369"/>
      <c r="C12" s="369"/>
      <c r="D12" s="369"/>
      <c r="E12" s="369"/>
      <c r="F12" s="369"/>
      <c r="G12" s="369"/>
      <c r="H12" s="369"/>
      <c r="I12" s="369"/>
      <c r="J12" s="369"/>
      <c r="K12" s="369"/>
      <c r="L12" s="369"/>
      <c r="M12" s="369"/>
      <c r="N12" s="2"/>
      <c r="O12" s="2"/>
      <c r="P12" s="2"/>
      <c r="Q12" s="2"/>
      <c r="R12" s="2"/>
      <c r="S12" s="2"/>
      <c r="T12" s="2"/>
      <c r="U12" s="2"/>
      <c r="V12" s="2"/>
      <c r="W12" s="2"/>
    </row>
    <row r="13" spans="1:23" s="169" customFormat="1" ht="18" customHeight="1" x14ac:dyDescent="0.25">
      <c r="A13" s="369"/>
      <c r="B13" s="369"/>
      <c r="C13" s="369"/>
      <c r="D13" s="369"/>
      <c r="E13" s="369"/>
      <c r="F13" s="369"/>
      <c r="G13" s="369"/>
      <c r="H13" s="369"/>
      <c r="I13" s="369"/>
      <c r="J13" s="369"/>
      <c r="K13" s="369"/>
      <c r="L13" s="369"/>
      <c r="M13" s="369"/>
      <c r="N13" s="2"/>
      <c r="O13" s="2"/>
      <c r="P13" s="2"/>
      <c r="Q13" s="2"/>
      <c r="R13" s="2"/>
      <c r="S13" s="2"/>
      <c r="T13" s="2"/>
      <c r="U13" s="2"/>
      <c r="V13" s="2"/>
      <c r="W13" s="2"/>
    </row>
    <row r="14" spans="1:23" s="169" customFormat="1" ht="18" customHeight="1" x14ac:dyDescent="0.25">
      <c r="A14" s="369"/>
      <c r="B14" s="369"/>
      <c r="C14" s="369"/>
      <c r="D14" s="369"/>
      <c r="E14" s="369"/>
      <c r="F14" s="369"/>
      <c r="G14" s="369"/>
      <c r="H14" s="369"/>
      <c r="I14" s="369"/>
      <c r="J14" s="369"/>
      <c r="K14" s="369"/>
      <c r="L14" s="369"/>
      <c r="M14" s="369"/>
      <c r="N14" s="2"/>
      <c r="O14" s="2"/>
      <c r="P14" s="2"/>
      <c r="Q14" s="2"/>
      <c r="R14" s="2"/>
      <c r="S14" s="2"/>
      <c r="T14" s="2"/>
      <c r="U14" s="2"/>
      <c r="V14" s="2"/>
      <c r="W14" s="2"/>
    </row>
    <row r="15" spans="1:23" s="169" customFormat="1" ht="18" customHeight="1" x14ac:dyDescent="0.25">
      <c r="A15" s="369"/>
      <c r="B15" s="369"/>
      <c r="C15" s="369"/>
      <c r="D15" s="369"/>
      <c r="E15" s="369"/>
      <c r="F15" s="369"/>
      <c r="G15" s="369"/>
      <c r="H15" s="369"/>
      <c r="I15" s="369"/>
      <c r="J15" s="369"/>
      <c r="K15" s="369"/>
      <c r="L15" s="369"/>
      <c r="M15" s="369"/>
      <c r="N15" s="2"/>
      <c r="O15" s="2"/>
      <c r="P15" s="2"/>
      <c r="Q15" s="2"/>
      <c r="R15" s="2"/>
      <c r="S15" s="2"/>
      <c r="T15" s="2"/>
      <c r="U15" s="2"/>
      <c r="V15" s="2"/>
      <c r="W15" s="2"/>
    </row>
    <row r="16" spans="1:23" s="169" customFormat="1" ht="18" customHeight="1" x14ac:dyDescent="0.25">
      <c r="A16" s="369"/>
      <c r="B16" s="369"/>
      <c r="C16" s="369"/>
      <c r="D16" s="369"/>
      <c r="E16" s="369"/>
      <c r="F16" s="369"/>
      <c r="G16" s="369"/>
      <c r="H16" s="369"/>
      <c r="I16" s="369"/>
      <c r="J16" s="369"/>
      <c r="K16" s="369"/>
      <c r="L16" s="369"/>
      <c r="M16" s="369"/>
      <c r="N16" s="2"/>
      <c r="O16" s="2"/>
      <c r="P16" s="2"/>
      <c r="Q16" s="2"/>
      <c r="R16" s="2"/>
      <c r="S16" s="2"/>
      <c r="T16" s="2"/>
      <c r="U16" s="2"/>
      <c r="V16" s="2"/>
      <c r="W16" s="2"/>
    </row>
    <row r="17" spans="1:28" s="169" customFormat="1" ht="18" customHeight="1" x14ac:dyDescent="0.25">
      <c r="A17" s="369"/>
      <c r="B17" s="369"/>
      <c r="C17" s="369"/>
      <c r="D17" s="369"/>
      <c r="E17" s="369"/>
      <c r="F17" s="369"/>
      <c r="G17" s="369"/>
      <c r="H17" s="369"/>
      <c r="I17" s="369"/>
      <c r="J17" s="369"/>
      <c r="K17" s="369"/>
      <c r="L17" s="369"/>
      <c r="M17" s="369"/>
      <c r="N17" s="2"/>
      <c r="O17" s="2"/>
      <c r="P17" s="2"/>
      <c r="Q17" s="2"/>
      <c r="R17" s="2"/>
      <c r="S17" s="2"/>
      <c r="T17" s="2"/>
      <c r="U17" s="2"/>
      <c r="V17" s="2"/>
      <c r="W17" s="2"/>
    </row>
    <row r="18" spans="1:28" s="169" customFormat="1" ht="18" customHeight="1" x14ac:dyDescent="0.25">
      <c r="A18" s="369"/>
      <c r="B18" s="369"/>
      <c r="C18" s="369"/>
      <c r="D18" s="369"/>
      <c r="E18" s="369"/>
      <c r="F18" s="369"/>
      <c r="G18" s="369"/>
      <c r="H18" s="369"/>
      <c r="I18" s="369"/>
      <c r="J18" s="369"/>
      <c r="K18" s="369"/>
      <c r="L18" s="369"/>
      <c r="M18" s="369"/>
      <c r="N18" s="2"/>
      <c r="O18" s="2"/>
      <c r="P18" s="2"/>
      <c r="Q18" s="2"/>
      <c r="R18" s="2"/>
      <c r="S18" s="2"/>
      <c r="T18" s="2"/>
      <c r="U18" s="2"/>
      <c r="V18" s="2"/>
      <c r="W18" s="2"/>
    </row>
    <row r="19" spans="1:28" s="169" customFormat="1" ht="18" customHeight="1" x14ac:dyDescent="0.25">
      <c r="A19" s="369"/>
      <c r="B19" s="369"/>
      <c r="C19" s="369"/>
      <c r="D19" s="369"/>
      <c r="E19" s="369"/>
      <c r="F19" s="369"/>
      <c r="G19" s="369"/>
      <c r="H19" s="369"/>
      <c r="I19" s="369"/>
      <c r="J19" s="369"/>
      <c r="K19" s="369"/>
      <c r="L19" s="369"/>
      <c r="M19" s="369"/>
    </row>
    <row r="20" spans="1:28" ht="24.75" customHeight="1" x14ac:dyDescent="0.25">
      <c r="A20" s="368" t="s">
        <v>77</v>
      </c>
      <c r="B20" s="368"/>
      <c r="C20" s="368"/>
      <c r="D20" s="368"/>
      <c r="E20" s="368"/>
      <c r="F20" s="368"/>
      <c r="G20" s="368"/>
      <c r="H20" s="368"/>
      <c r="I20" s="368"/>
      <c r="J20" s="368"/>
      <c r="K20" s="368"/>
      <c r="L20" s="368"/>
      <c r="M20" s="368"/>
    </row>
    <row r="21" spans="1:28" ht="23.1" customHeight="1" x14ac:dyDescent="0.25">
      <c r="A21" s="362" t="s">
        <v>78</v>
      </c>
      <c r="B21" s="362"/>
      <c r="C21" s="362"/>
      <c r="D21" s="362"/>
      <c r="E21" s="362"/>
      <c r="F21" s="362"/>
      <c r="G21" s="362"/>
      <c r="H21" s="362"/>
      <c r="I21" s="362"/>
      <c r="J21" s="362"/>
      <c r="K21" s="362"/>
      <c r="L21" s="362"/>
      <c r="M21" s="362"/>
    </row>
    <row r="22" spans="1:28" ht="23.1" customHeight="1" x14ac:dyDescent="0.25">
      <c r="A22" s="362"/>
      <c r="B22" s="362"/>
      <c r="C22" s="362"/>
      <c r="D22" s="362"/>
      <c r="E22" s="362"/>
      <c r="F22" s="362"/>
      <c r="G22" s="362"/>
      <c r="H22" s="362"/>
      <c r="I22" s="362"/>
      <c r="J22" s="362"/>
      <c r="K22" s="362"/>
      <c r="L22" s="362"/>
      <c r="M22" s="362"/>
    </row>
    <row r="23" spans="1:28" ht="24.75" customHeight="1" x14ac:dyDescent="0.25">
      <c r="A23" s="368" t="s">
        <v>79</v>
      </c>
      <c r="B23" s="368"/>
      <c r="C23" s="368"/>
      <c r="D23" s="368"/>
      <c r="E23" s="368"/>
      <c r="F23" s="368"/>
      <c r="G23" s="368"/>
      <c r="H23" s="368"/>
      <c r="I23" s="368"/>
      <c r="J23" s="368"/>
      <c r="K23" s="368"/>
      <c r="L23" s="368"/>
      <c r="M23" s="368"/>
    </row>
    <row r="24" spans="1:28" ht="55.5" customHeight="1" x14ac:dyDescent="0.25">
      <c r="A24" s="362" t="s">
        <v>80</v>
      </c>
      <c r="B24" s="362"/>
      <c r="C24" s="362"/>
      <c r="D24" s="362"/>
      <c r="E24" s="362"/>
      <c r="F24" s="362"/>
      <c r="G24" s="362"/>
      <c r="H24" s="362"/>
      <c r="I24" s="362"/>
      <c r="J24" s="362"/>
      <c r="K24" s="362"/>
      <c r="L24" s="362"/>
      <c r="M24" s="362"/>
    </row>
    <row r="25" spans="1:28" ht="24.75" customHeight="1" x14ac:dyDescent="0.25">
      <c r="A25" s="368" t="s">
        <v>81</v>
      </c>
      <c r="B25" s="368"/>
      <c r="C25" s="368"/>
      <c r="D25" s="368"/>
      <c r="E25" s="368"/>
      <c r="F25" s="368"/>
      <c r="G25" s="368"/>
      <c r="H25" s="368"/>
      <c r="I25" s="368"/>
      <c r="J25" s="368"/>
      <c r="K25" s="368"/>
      <c r="L25" s="368"/>
      <c r="M25" s="368"/>
    </row>
    <row r="26" spans="1:28" ht="17.25" customHeight="1" x14ac:dyDescent="0.25">
      <c r="A26" s="170" t="s">
        <v>82</v>
      </c>
      <c r="P26" s="372"/>
      <c r="Q26" s="372"/>
      <c r="R26" s="372"/>
      <c r="S26" s="372"/>
      <c r="T26" s="372"/>
      <c r="U26" s="372"/>
      <c r="V26" s="372"/>
      <c r="W26" s="372"/>
      <c r="X26" s="372"/>
      <c r="Y26" s="372"/>
      <c r="Z26" s="372"/>
      <c r="AA26" s="372"/>
      <c r="AB26" s="372"/>
    </row>
    <row r="27" spans="1:28" ht="17.25" customHeight="1" x14ac:dyDescent="0.25">
      <c r="A27" s="372" t="s">
        <v>83</v>
      </c>
      <c r="B27" s="372"/>
      <c r="C27" s="372"/>
      <c r="D27" s="372"/>
      <c r="E27" s="372"/>
      <c r="F27" s="372"/>
      <c r="G27" s="372"/>
      <c r="H27" s="372"/>
      <c r="I27" s="372"/>
      <c r="J27" s="372"/>
      <c r="K27" s="372"/>
      <c r="L27" s="372"/>
      <c r="M27" s="372"/>
    </row>
    <row r="28" spans="1:28" ht="17.25" customHeight="1" x14ac:dyDescent="0.25">
      <c r="A28" s="172" t="s">
        <v>84</v>
      </c>
      <c r="B28" s="173"/>
      <c r="C28" s="173"/>
      <c r="D28" s="173"/>
      <c r="P28" s="171"/>
      <c r="Q28" s="171"/>
      <c r="R28" s="171"/>
      <c r="S28" s="171"/>
      <c r="T28" s="171"/>
      <c r="U28" s="171"/>
      <c r="V28" s="171"/>
      <c r="W28" s="171"/>
      <c r="X28" s="171"/>
      <c r="Y28" s="171"/>
      <c r="Z28" s="171"/>
      <c r="AA28" s="171"/>
      <c r="AB28" s="171"/>
    </row>
    <row r="29" spans="1:28" ht="17.25" customHeight="1" x14ac:dyDescent="0.25">
      <c r="A29" s="172" t="s">
        <v>85</v>
      </c>
      <c r="B29" s="173"/>
      <c r="C29" s="173"/>
      <c r="D29" s="173"/>
      <c r="P29" s="171"/>
      <c r="Q29" s="171"/>
      <c r="R29" s="171"/>
      <c r="S29" s="171"/>
      <c r="T29" s="171"/>
      <c r="U29" s="171"/>
      <c r="V29" s="171"/>
      <c r="W29" s="171"/>
      <c r="X29" s="171"/>
      <c r="Y29" s="171"/>
      <c r="Z29" s="171"/>
      <c r="AA29" s="171"/>
      <c r="AB29" s="171"/>
    </row>
    <row r="30" spans="1:28" ht="17.25" customHeight="1" x14ac:dyDescent="0.25">
      <c r="A30" s="172" t="s">
        <v>86</v>
      </c>
      <c r="B30" s="173"/>
      <c r="C30" s="173"/>
      <c r="D30" s="173"/>
      <c r="P30" s="171"/>
      <c r="Q30" s="171"/>
      <c r="R30" s="171"/>
      <c r="S30" s="171"/>
      <c r="T30" s="171"/>
      <c r="U30" s="171"/>
      <c r="V30" s="171"/>
      <c r="W30" s="171"/>
      <c r="X30" s="171"/>
      <c r="Y30" s="171"/>
      <c r="Z30" s="171"/>
      <c r="AA30" s="171"/>
      <c r="AB30" s="171"/>
    </row>
    <row r="31" spans="1:28" ht="17.25" customHeight="1" x14ac:dyDescent="0.25">
      <c r="A31" s="172" t="s">
        <v>87</v>
      </c>
      <c r="B31" s="173"/>
      <c r="C31" s="173"/>
      <c r="D31" s="173"/>
      <c r="P31" s="171"/>
      <c r="Q31" s="171"/>
      <c r="R31" s="171"/>
      <c r="S31" s="171"/>
      <c r="T31" s="171"/>
      <c r="U31" s="171"/>
      <c r="V31" s="171"/>
      <c r="W31" s="171"/>
      <c r="X31" s="171"/>
      <c r="Y31" s="171"/>
      <c r="Z31" s="171"/>
      <c r="AA31" s="171"/>
      <c r="AB31" s="171"/>
    </row>
    <row r="32" spans="1:28" ht="17.25" customHeight="1" x14ac:dyDescent="0.25">
      <c r="A32" s="173" t="s">
        <v>88</v>
      </c>
      <c r="B32" s="173"/>
      <c r="C32" s="173"/>
      <c r="D32" s="173"/>
      <c r="P32" s="372"/>
      <c r="Q32" s="372"/>
      <c r="R32" s="372"/>
      <c r="S32" s="372"/>
      <c r="T32" s="372"/>
      <c r="U32" s="372"/>
      <c r="V32" s="372"/>
      <c r="W32" s="372"/>
      <c r="X32" s="372"/>
      <c r="Y32" s="372"/>
      <c r="Z32" s="372"/>
      <c r="AA32" s="372"/>
      <c r="AB32" s="372"/>
    </row>
    <row r="33" spans="1:28" ht="17.25" customHeight="1" x14ac:dyDescent="0.25">
      <c r="A33" s="172" t="s">
        <v>89</v>
      </c>
      <c r="B33" s="173"/>
      <c r="C33" s="173"/>
      <c r="D33" s="173"/>
      <c r="P33" s="171"/>
      <c r="Q33" s="171"/>
      <c r="R33" s="171"/>
      <c r="S33" s="171"/>
      <c r="T33" s="171"/>
      <c r="U33" s="171"/>
      <c r="V33" s="171"/>
      <c r="W33" s="171"/>
      <c r="X33" s="171"/>
      <c r="Y33" s="171"/>
      <c r="Z33" s="171"/>
      <c r="AA33" s="171"/>
      <c r="AB33" s="171"/>
    </row>
    <row r="34" spans="1:28" ht="17.25" customHeight="1" x14ac:dyDescent="0.25">
      <c r="A34" s="172" t="s">
        <v>90</v>
      </c>
      <c r="B34" s="173"/>
      <c r="C34" s="173"/>
      <c r="D34" s="173"/>
      <c r="P34" s="171"/>
      <c r="Q34" s="171"/>
      <c r="R34" s="171"/>
      <c r="S34" s="171"/>
      <c r="T34" s="171"/>
      <c r="U34" s="171"/>
      <c r="V34" s="171"/>
      <c r="W34" s="171"/>
      <c r="X34" s="171"/>
      <c r="Y34" s="171"/>
      <c r="Z34" s="171"/>
      <c r="AA34" s="171"/>
      <c r="AB34" s="171"/>
    </row>
    <row r="35" spans="1:28" ht="17.25" customHeight="1" x14ac:dyDescent="0.25">
      <c r="A35" s="172" t="s">
        <v>91</v>
      </c>
      <c r="B35" s="173"/>
      <c r="C35" s="173"/>
      <c r="D35" s="173"/>
      <c r="P35" s="171"/>
      <c r="Q35" s="171"/>
      <c r="R35" s="171"/>
      <c r="S35" s="171"/>
      <c r="T35" s="171"/>
      <c r="U35" s="171"/>
      <c r="V35" s="171"/>
      <c r="W35" s="171"/>
      <c r="X35" s="171"/>
      <c r="Y35" s="171"/>
      <c r="Z35" s="171"/>
      <c r="AA35" s="171"/>
      <c r="AB35" s="171"/>
    </row>
    <row r="36" spans="1:28" ht="17.25" customHeight="1" x14ac:dyDescent="0.25">
      <c r="A36" s="372" t="s">
        <v>92</v>
      </c>
      <c r="B36" s="372"/>
      <c r="C36" s="372"/>
      <c r="D36" s="372"/>
      <c r="E36" s="372"/>
      <c r="F36" s="372"/>
      <c r="G36" s="372"/>
      <c r="H36" s="372"/>
      <c r="I36" s="372"/>
      <c r="J36" s="372"/>
      <c r="K36" s="372"/>
      <c r="L36" s="372"/>
      <c r="M36" s="372"/>
    </row>
    <row r="37" spans="1:28" ht="17.25" customHeight="1" x14ac:dyDescent="0.25">
      <c r="A37" s="370" t="s">
        <v>93</v>
      </c>
      <c r="B37" s="371"/>
      <c r="C37" s="371"/>
      <c r="D37" s="371"/>
      <c r="E37" s="371"/>
      <c r="F37" s="371"/>
      <c r="G37" s="371"/>
      <c r="H37" s="371"/>
      <c r="I37" s="371"/>
      <c r="J37" s="371"/>
      <c r="K37" s="371"/>
      <c r="L37" s="371"/>
      <c r="M37" s="371"/>
    </row>
    <row r="38" spans="1:28" ht="17.25" customHeight="1" x14ac:dyDescent="0.25">
      <c r="A38" s="370" t="s">
        <v>94</v>
      </c>
      <c r="B38" s="371"/>
      <c r="C38" s="371"/>
      <c r="D38" s="371"/>
      <c r="E38" s="371"/>
      <c r="F38" s="371"/>
      <c r="G38" s="371"/>
      <c r="H38" s="371"/>
      <c r="I38" s="371"/>
      <c r="J38" s="371"/>
      <c r="K38" s="371"/>
      <c r="L38" s="371"/>
      <c r="M38" s="371"/>
    </row>
    <row r="39" spans="1:28" ht="17.25" customHeight="1" x14ac:dyDescent="0.25">
      <c r="A39" s="370" t="s">
        <v>95</v>
      </c>
      <c r="B39" s="371"/>
      <c r="C39" s="371"/>
      <c r="D39" s="371"/>
      <c r="E39" s="371"/>
      <c r="F39" s="371"/>
      <c r="G39" s="371"/>
      <c r="H39" s="371"/>
      <c r="I39" s="371"/>
      <c r="J39" s="371"/>
      <c r="K39" s="371"/>
      <c r="L39" s="371"/>
      <c r="M39" s="371"/>
    </row>
    <row r="40" spans="1:28" ht="17.25" customHeight="1" x14ac:dyDescent="0.25">
      <c r="A40" s="173" t="s">
        <v>96</v>
      </c>
      <c r="P40" s="372"/>
      <c r="Q40" s="372"/>
      <c r="R40" s="372"/>
      <c r="S40" s="372"/>
      <c r="T40" s="372"/>
      <c r="U40" s="372"/>
      <c r="V40" s="372"/>
      <c r="W40" s="372"/>
      <c r="X40" s="372"/>
      <c r="Y40" s="372"/>
      <c r="Z40" s="372"/>
      <c r="AA40" s="372"/>
      <c r="AB40" s="372"/>
    </row>
    <row r="41" spans="1:28" ht="17.25" customHeight="1" x14ac:dyDescent="0.25">
      <c r="A41" s="370" t="s">
        <v>97</v>
      </c>
      <c r="B41" s="371"/>
      <c r="C41" s="371"/>
      <c r="D41" s="371"/>
      <c r="E41" s="371"/>
      <c r="F41" s="371"/>
      <c r="G41" s="371"/>
      <c r="H41" s="371"/>
      <c r="I41" s="371"/>
      <c r="J41" s="371"/>
      <c r="K41" s="371"/>
      <c r="L41" s="371"/>
      <c r="M41" s="371"/>
    </row>
    <row r="42" spans="1:28" ht="17.25" customHeight="1" x14ac:dyDescent="0.25">
      <c r="A42" s="370" t="s">
        <v>98</v>
      </c>
      <c r="B42" s="371"/>
      <c r="C42" s="371"/>
      <c r="D42" s="371"/>
      <c r="E42" s="371"/>
      <c r="F42" s="371"/>
      <c r="G42" s="371"/>
      <c r="H42" s="371"/>
      <c r="I42" s="371"/>
      <c r="J42" s="371"/>
      <c r="K42" s="371"/>
      <c r="L42" s="371"/>
      <c r="M42" s="371"/>
    </row>
    <row r="43" spans="1:28" ht="17.25" customHeight="1" x14ac:dyDescent="0.25">
      <c r="A43" s="370"/>
      <c r="B43" s="371"/>
      <c r="C43" s="371"/>
      <c r="D43" s="371"/>
      <c r="E43" s="371"/>
      <c r="F43" s="371"/>
      <c r="G43" s="371"/>
      <c r="H43" s="371"/>
      <c r="I43" s="371"/>
      <c r="J43" s="371"/>
      <c r="K43" s="371"/>
      <c r="L43" s="371"/>
      <c r="M43" s="371"/>
    </row>
    <row r="44" spans="1:28" ht="17.25" customHeight="1" x14ac:dyDescent="0.25">
      <c r="A44" s="170" t="s">
        <v>99</v>
      </c>
      <c r="B44" s="174"/>
      <c r="C44" s="174"/>
      <c r="D44" s="174"/>
      <c r="E44" s="174"/>
      <c r="F44" s="174"/>
      <c r="G44" s="174"/>
      <c r="H44" s="174"/>
      <c r="I44" s="174"/>
      <c r="J44" s="174"/>
      <c r="K44" s="174"/>
      <c r="L44" s="174"/>
      <c r="M44" s="174"/>
    </row>
    <row r="45" spans="1:28" ht="17.25" customHeight="1" x14ac:dyDescent="0.25">
      <c r="A45" s="173" t="s">
        <v>100</v>
      </c>
      <c r="B45" s="174"/>
      <c r="C45" s="174"/>
      <c r="D45" s="174"/>
      <c r="E45" s="174"/>
      <c r="F45" s="174"/>
      <c r="G45" s="174"/>
      <c r="H45" s="174"/>
      <c r="I45" s="174"/>
      <c r="J45" s="174"/>
      <c r="K45" s="174"/>
      <c r="L45" s="174"/>
      <c r="M45" s="174"/>
    </row>
    <row r="46" spans="1:28" ht="17.25" customHeight="1" x14ac:dyDescent="0.25">
      <c r="A46" s="370"/>
      <c r="B46" s="371"/>
      <c r="C46" s="371"/>
      <c r="D46" s="371"/>
      <c r="E46" s="371"/>
      <c r="F46" s="371"/>
      <c r="G46" s="371"/>
      <c r="H46" s="371"/>
      <c r="I46" s="371"/>
      <c r="J46" s="371"/>
      <c r="K46" s="371"/>
      <c r="L46" s="371"/>
      <c r="M46" s="371"/>
    </row>
    <row r="47" spans="1:28" ht="24.75" customHeight="1" x14ac:dyDescent="0.25">
      <c r="A47" s="368" t="s">
        <v>101</v>
      </c>
      <c r="B47" s="368"/>
      <c r="C47" s="368"/>
      <c r="D47" s="368"/>
      <c r="E47" s="368"/>
      <c r="F47" s="368"/>
      <c r="G47" s="368"/>
      <c r="H47" s="368"/>
      <c r="I47" s="368"/>
      <c r="J47" s="368"/>
      <c r="K47" s="368"/>
      <c r="L47" s="368"/>
      <c r="M47" s="368"/>
    </row>
    <row r="48" spans="1:28" ht="67.5" customHeight="1" x14ac:dyDescent="0.25">
      <c r="A48" s="362" t="s">
        <v>102</v>
      </c>
      <c r="B48" s="362"/>
      <c r="C48" s="362"/>
      <c r="D48" s="362"/>
      <c r="E48" s="362"/>
      <c r="F48" s="362"/>
      <c r="G48" s="362"/>
      <c r="H48" s="362"/>
      <c r="I48" s="362"/>
      <c r="J48" s="362"/>
      <c r="K48" s="362"/>
      <c r="L48" s="362"/>
      <c r="M48" s="362"/>
    </row>
    <row r="49" spans="1:13" ht="24.75" customHeight="1" x14ac:dyDescent="0.25">
      <c r="A49" s="368" t="s">
        <v>103</v>
      </c>
      <c r="B49" s="368"/>
      <c r="C49" s="368"/>
      <c r="D49" s="368"/>
      <c r="E49" s="368"/>
      <c r="F49" s="368"/>
      <c r="G49" s="368"/>
      <c r="H49" s="368"/>
      <c r="I49" s="368"/>
      <c r="J49" s="368"/>
      <c r="K49" s="368"/>
      <c r="L49" s="368"/>
      <c r="M49" s="368"/>
    </row>
    <row r="50" spans="1:13" ht="88.5" customHeight="1" x14ac:dyDescent="0.25">
      <c r="A50" s="373" t="s">
        <v>104</v>
      </c>
      <c r="B50" s="373"/>
      <c r="C50" s="373"/>
      <c r="D50" s="373"/>
      <c r="E50" s="373"/>
      <c r="F50" s="373"/>
      <c r="G50" s="373"/>
      <c r="H50" s="373"/>
      <c r="I50" s="373"/>
      <c r="J50" s="373"/>
      <c r="K50" s="373"/>
      <c r="L50" s="373"/>
      <c r="M50" s="373"/>
    </row>
    <row r="51" spans="1:13" ht="59.25" customHeight="1" x14ac:dyDescent="0.25">
      <c r="A51" s="373" t="s">
        <v>105</v>
      </c>
      <c r="B51" s="373"/>
      <c r="C51" s="373"/>
      <c r="D51" s="373"/>
      <c r="E51" s="373"/>
      <c r="F51" s="373"/>
      <c r="G51" s="373"/>
      <c r="H51" s="373"/>
      <c r="I51" s="373"/>
      <c r="J51" s="373"/>
      <c r="K51" s="373"/>
      <c r="L51" s="373"/>
      <c r="M51" s="373"/>
    </row>
    <row r="52" spans="1:13" ht="70.5" customHeight="1" x14ac:dyDescent="0.25">
      <c r="A52" s="373" t="s">
        <v>106</v>
      </c>
      <c r="B52" s="373"/>
      <c r="C52" s="373"/>
      <c r="D52" s="373"/>
      <c r="E52" s="373"/>
      <c r="F52" s="373"/>
      <c r="G52" s="373"/>
      <c r="H52" s="373"/>
      <c r="I52" s="373"/>
      <c r="J52" s="373"/>
      <c r="K52" s="373"/>
      <c r="L52" s="373"/>
      <c r="M52" s="373"/>
    </row>
    <row r="53" spans="1:13" ht="26.25" customHeight="1" x14ac:dyDescent="0.25">
      <c r="A53" s="369" t="s">
        <v>107</v>
      </c>
      <c r="B53" s="369"/>
      <c r="C53" s="369"/>
      <c r="D53" s="369"/>
      <c r="E53" s="369"/>
      <c r="F53" s="369"/>
      <c r="G53" s="369"/>
      <c r="H53" s="369"/>
      <c r="I53" s="369"/>
      <c r="J53" s="369"/>
      <c r="K53" s="369"/>
      <c r="L53" s="369"/>
      <c r="M53" s="369"/>
    </row>
    <row r="54" spans="1:13" ht="24.75" customHeight="1" x14ac:dyDescent="0.25">
      <c r="A54" s="368" t="s">
        <v>108</v>
      </c>
      <c r="B54" s="368"/>
      <c r="C54" s="368"/>
      <c r="D54" s="368"/>
      <c r="E54" s="368"/>
      <c r="F54" s="368"/>
      <c r="G54" s="368"/>
      <c r="H54" s="368"/>
      <c r="I54" s="368"/>
      <c r="J54" s="368"/>
      <c r="K54" s="368"/>
      <c r="L54" s="368"/>
      <c r="M54" s="368"/>
    </row>
    <row r="55" spans="1:13" ht="108" customHeight="1" x14ac:dyDescent="0.25">
      <c r="A55" s="362" t="s">
        <v>109</v>
      </c>
      <c r="B55" s="362"/>
      <c r="C55" s="362"/>
      <c r="D55" s="362"/>
      <c r="E55" s="362"/>
      <c r="F55" s="362"/>
      <c r="G55" s="362"/>
      <c r="H55" s="362"/>
      <c r="I55" s="362"/>
      <c r="J55" s="362"/>
      <c r="K55" s="362"/>
      <c r="L55" s="362"/>
      <c r="M55" s="362"/>
    </row>
    <row r="56" spans="1:13" ht="24.75" customHeight="1" x14ac:dyDescent="0.25">
      <c r="A56" s="368" t="s">
        <v>110</v>
      </c>
      <c r="B56" s="368"/>
      <c r="C56" s="368"/>
      <c r="D56" s="368"/>
      <c r="E56" s="368"/>
      <c r="F56" s="368"/>
      <c r="G56" s="368"/>
      <c r="H56" s="368"/>
      <c r="I56" s="368"/>
      <c r="J56" s="368"/>
      <c r="K56" s="368"/>
      <c r="L56" s="368"/>
      <c r="M56" s="368"/>
    </row>
    <row r="57" spans="1:13" ht="70.5" customHeight="1" x14ac:dyDescent="0.25">
      <c r="A57" s="375" t="s">
        <v>111</v>
      </c>
      <c r="B57" s="375"/>
      <c r="C57" s="375"/>
      <c r="D57" s="375"/>
      <c r="E57" s="375"/>
      <c r="F57" s="375"/>
      <c r="G57" s="375"/>
      <c r="H57" s="375"/>
      <c r="I57" s="375"/>
      <c r="J57" s="375"/>
      <c r="K57" s="375"/>
      <c r="L57" s="375"/>
      <c r="M57" s="375"/>
    </row>
    <row r="58" spans="1:13" ht="24.75" customHeight="1" x14ac:dyDescent="0.25">
      <c r="A58" s="376" t="s">
        <v>112</v>
      </c>
      <c r="B58" s="376"/>
      <c r="C58" s="376"/>
      <c r="D58" s="376"/>
      <c r="E58" s="376"/>
      <c r="F58" s="376"/>
      <c r="G58" s="376"/>
      <c r="H58" s="376"/>
      <c r="I58" s="376"/>
      <c r="J58" s="376"/>
      <c r="K58" s="376"/>
      <c r="L58" s="376"/>
      <c r="M58" s="376"/>
    </row>
    <row r="59" spans="1:13" ht="19.5" customHeight="1" x14ac:dyDescent="0.25">
      <c r="A59" s="377" t="s">
        <v>113</v>
      </c>
      <c r="B59" s="377"/>
      <c r="C59" s="377"/>
      <c r="D59" s="377"/>
      <c r="E59" s="377"/>
      <c r="F59" s="377"/>
      <c r="G59" s="377"/>
      <c r="H59" s="377"/>
      <c r="I59" s="377"/>
      <c r="J59" s="377"/>
      <c r="K59" s="377"/>
      <c r="L59" s="377"/>
      <c r="M59" s="377"/>
    </row>
    <row r="60" spans="1:13" ht="48.75" customHeight="1" x14ac:dyDescent="0.25">
      <c r="A60" s="378" t="s">
        <v>114</v>
      </c>
      <c r="B60" s="379"/>
      <c r="C60" s="379"/>
      <c r="D60" s="379"/>
      <c r="E60" s="379"/>
      <c r="F60" s="379"/>
      <c r="G60" s="379"/>
      <c r="H60" s="379"/>
      <c r="I60" s="379"/>
      <c r="J60" s="379"/>
      <c r="K60" s="379"/>
      <c r="L60" s="379"/>
      <c r="M60" s="379"/>
    </row>
    <row r="61" spans="1:13" ht="81" customHeight="1" x14ac:dyDescent="0.25">
      <c r="A61" s="380" t="s">
        <v>115</v>
      </c>
      <c r="B61" s="380"/>
      <c r="C61" s="380"/>
      <c r="D61" s="380"/>
      <c r="E61" s="380"/>
      <c r="F61" s="380"/>
      <c r="G61" s="380"/>
      <c r="H61" s="380"/>
      <c r="I61" s="380"/>
      <c r="J61" s="380"/>
      <c r="K61" s="380"/>
      <c r="L61" s="380"/>
      <c r="M61" s="380"/>
    </row>
    <row r="62" spans="1:13" ht="24.75" customHeight="1" x14ac:dyDescent="0.25">
      <c r="A62" s="368" t="s">
        <v>116</v>
      </c>
      <c r="B62" s="368"/>
      <c r="C62" s="368"/>
      <c r="D62" s="368"/>
      <c r="E62" s="368"/>
      <c r="F62" s="368"/>
      <c r="G62" s="368"/>
      <c r="H62" s="368"/>
      <c r="I62" s="368"/>
      <c r="J62" s="368"/>
      <c r="K62" s="368"/>
      <c r="L62" s="368"/>
      <c r="M62" s="368"/>
    </row>
    <row r="63" spans="1:13" ht="60" customHeight="1" x14ac:dyDescent="0.25">
      <c r="A63" s="374" t="s">
        <v>117</v>
      </c>
      <c r="B63" s="374"/>
      <c r="C63" s="374"/>
      <c r="D63" s="374"/>
      <c r="E63" s="374"/>
      <c r="F63" s="374"/>
      <c r="G63" s="374"/>
      <c r="H63" s="374"/>
      <c r="I63" s="374"/>
      <c r="J63" s="374"/>
      <c r="K63" s="374"/>
      <c r="L63" s="374"/>
      <c r="M63" s="374"/>
    </row>
    <row r="64" spans="1:13" ht="57" customHeight="1" x14ac:dyDescent="0.25">
      <c r="A64" s="374" t="s">
        <v>118</v>
      </c>
      <c r="B64" s="374"/>
      <c r="C64" s="374"/>
      <c r="D64" s="374"/>
      <c r="E64" s="374"/>
      <c r="F64" s="374"/>
      <c r="G64" s="374"/>
      <c r="H64" s="374"/>
      <c r="I64" s="374"/>
      <c r="J64" s="374"/>
      <c r="K64" s="374"/>
      <c r="L64" s="374"/>
      <c r="M64" s="374"/>
    </row>
    <row r="65" spans="1:13" ht="40.5" customHeight="1" x14ac:dyDescent="0.25">
      <c r="A65" s="374" t="s">
        <v>119</v>
      </c>
      <c r="B65" s="374"/>
      <c r="C65" s="374"/>
      <c r="D65" s="374"/>
      <c r="E65" s="374"/>
      <c r="F65" s="374"/>
      <c r="G65" s="374"/>
      <c r="H65" s="374"/>
      <c r="I65" s="374"/>
      <c r="J65" s="374"/>
      <c r="K65" s="374"/>
      <c r="L65" s="374"/>
      <c r="M65" s="374"/>
    </row>
    <row r="66" spans="1:13" ht="44.25" customHeight="1" x14ac:dyDescent="0.25">
      <c r="A66" s="374" t="s">
        <v>120</v>
      </c>
      <c r="B66" s="374"/>
      <c r="C66" s="374"/>
      <c r="D66" s="374"/>
      <c r="E66" s="374"/>
      <c r="F66" s="374"/>
      <c r="G66" s="374"/>
      <c r="H66" s="374"/>
      <c r="I66" s="374"/>
      <c r="J66" s="374"/>
      <c r="K66" s="374"/>
      <c r="L66" s="374"/>
      <c r="M66" s="374"/>
    </row>
    <row r="67" spans="1:13" ht="69.75" customHeight="1" x14ac:dyDescent="0.25">
      <c r="A67" s="374" t="s">
        <v>121</v>
      </c>
      <c r="B67" s="374"/>
      <c r="C67" s="374"/>
      <c r="D67" s="374"/>
      <c r="E67" s="374"/>
      <c r="F67" s="374"/>
      <c r="G67" s="374"/>
      <c r="H67" s="374"/>
      <c r="I67" s="374"/>
      <c r="J67" s="374"/>
      <c r="K67" s="374"/>
      <c r="L67" s="374"/>
      <c r="M67" s="374"/>
    </row>
    <row r="68" spans="1:13" ht="54" customHeight="1" x14ac:dyDescent="0.25">
      <c r="A68" s="374" t="s">
        <v>122</v>
      </c>
      <c r="B68" s="374"/>
      <c r="C68" s="374"/>
      <c r="D68" s="374"/>
      <c r="E68" s="374"/>
      <c r="F68" s="374"/>
      <c r="G68" s="374"/>
      <c r="H68" s="374"/>
      <c r="I68" s="374"/>
      <c r="J68" s="374"/>
      <c r="K68" s="374"/>
      <c r="L68" s="374"/>
      <c r="M68" s="374"/>
    </row>
    <row r="69" spans="1:13" ht="24.75" customHeight="1" x14ac:dyDescent="0.25">
      <c r="A69" s="368" t="s">
        <v>123</v>
      </c>
      <c r="B69" s="368"/>
      <c r="C69" s="368"/>
      <c r="D69" s="368"/>
      <c r="E69" s="368"/>
      <c r="F69" s="368"/>
      <c r="G69" s="368"/>
      <c r="H69" s="368"/>
      <c r="I69" s="368"/>
      <c r="J69" s="368"/>
      <c r="K69" s="368"/>
      <c r="L69" s="368"/>
      <c r="M69" s="368"/>
    </row>
    <row r="70" spans="1:13" ht="140.25" customHeight="1" x14ac:dyDescent="0.25">
      <c r="A70" s="373" t="s">
        <v>124</v>
      </c>
      <c r="B70" s="373"/>
      <c r="C70" s="373"/>
      <c r="D70" s="373"/>
      <c r="E70" s="373"/>
      <c r="F70" s="373"/>
      <c r="G70" s="373"/>
      <c r="H70" s="373"/>
      <c r="I70" s="373"/>
      <c r="J70" s="373"/>
      <c r="K70" s="373"/>
      <c r="L70" s="373"/>
      <c r="M70" s="373"/>
    </row>
    <row r="71" spans="1:13" ht="24.75" customHeight="1" x14ac:dyDescent="0.25">
      <c r="A71" s="368" t="s">
        <v>125</v>
      </c>
      <c r="B71" s="368"/>
      <c r="C71" s="368"/>
      <c r="D71" s="368"/>
      <c r="E71" s="368"/>
      <c r="F71" s="368"/>
      <c r="G71" s="368"/>
      <c r="H71" s="368"/>
      <c r="I71" s="368"/>
      <c r="J71" s="368"/>
      <c r="K71" s="368"/>
      <c r="L71" s="368"/>
      <c r="M71" s="368"/>
    </row>
    <row r="72" spans="1:13" ht="45" customHeight="1" x14ac:dyDescent="0.25">
      <c r="A72" s="362" t="s">
        <v>126</v>
      </c>
      <c r="B72" s="362"/>
      <c r="C72" s="362"/>
      <c r="D72" s="362"/>
      <c r="E72" s="362"/>
      <c r="F72" s="362"/>
      <c r="G72" s="362"/>
      <c r="H72" s="362"/>
      <c r="I72" s="362"/>
      <c r="J72" s="362"/>
      <c r="K72" s="362"/>
      <c r="L72" s="362"/>
      <c r="M72" s="362"/>
    </row>
    <row r="73" spans="1:13" ht="24.75" customHeight="1" x14ac:dyDescent="0.25">
      <c r="A73" s="368" t="s">
        <v>127</v>
      </c>
      <c r="B73" s="368"/>
      <c r="C73" s="368"/>
      <c r="D73" s="368"/>
      <c r="E73" s="368"/>
      <c r="F73" s="368"/>
      <c r="G73" s="368"/>
      <c r="H73" s="368"/>
      <c r="I73" s="368"/>
      <c r="J73" s="368"/>
      <c r="K73" s="368"/>
      <c r="L73" s="368"/>
      <c r="M73" s="368"/>
    </row>
    <row r="74" spans="1:13" ht="26.25" customHeight="1" x14ac:dyDescent="0.25">
      <c r="A74" s="362" t="s">
        <v>128</v>
      </c>
      <c r="B74" s="362"/>
      <c r="C74" s="362"/>
      <c r="D74" s="362"/>
      <c r="E74" s="362"/>
      <c r="F74" s="362"/>
      <c r="G74" s="362"/>
      <c r="H74" s="362"/>
      <c r="I74" s="362"/>
      <c r="J74" s="362"/>
      <c r="K74" s="362"/>
      <c r="L74" s="362"/>
      <c r="M74" s="362"/>
    </row>
    <row r="75" spans="1:13" ht="24.75" customHeight="1" x14ac:dyDescent="0.25">
      <c r="A75" s="368" t="s">
        <v>129</v>
      </c>
      <c r="B75" s="368"/>
      <c r="C75" s="368"/>
      <c r="D75" s="368"/>
      <c r="E75" s="368"/>
      <c r="F75" s="368"/>
      <c r="G75" s="368"/>
      <c r="H75" s="368"/>
      <c r="I75" s="368"/>
      <c r="J75" s="368"/>
      <c r="K75" s="368"/>
      <c r="L75" s="368"/>
      <c r="M75" s="368"/>
    </row>
    <row r="76" spans="1:13" ht="39" customHeight="1" x14ac:dyDescent="0.25">
      <c r="A76" s="362" t="s">
        <v>130</v>
      </c>
      <c r="B76" s="362"/>
      <c r="C76" s="362"/>
      <c r="D76" s="362"/>
      <c r="E76" s="362"/>
      <c r="F76" s="362"/>
      <c r="G76" s="362"/>
      <c r="H76" s="362"/>
      <c r="I76" s="362"/>
      <c r="J76" s="362"/>
      <c r="K76" s="362"/>
      <c r="L76" s="362"/>
      <c r="M76" s="362"/>
    </row>
    <row r="77" spans="1:13" ht="24.75" customHeight="1" x14ac:dyDescent="0.25">
      <c r="A77" s="368" t="s">
        <v>131</v>
      </c>
      <c r="B77" s="368"/>
      <c r="C77" s="368"/>
      <c r="D77" s="368"/>
      <c r="E77" s="368"/>
      <c r="F77" s="368"/>
      <c r="G77" s="368"/>
      <c r="H77" s="368"/>
      <c r="I77" s="368"/>
      <c r="J77" s="368"/>
      <c r="K77" s="368"/>
      <c r="L77" s="368"/>
      <c r="M77" s="368"/>
    </row>
    <row r="78" spans="1:13" ht="24.75" customHeight="1" x14ac:dyDescent="0.25">
      <c r="A78" s="382" t="s">
        <v>132</v>
      </c>
      <c r="B78" s="382"/>
      <c r="C78" s="382"/>
      <c r="D78" s="382"/>
      <c r="E78" s="382"/>
      <c r="F78" s="382"/>
      <c r="G78" s="382"/>
      <c r="H78" s="382"/>
      <c r="I78" s="382"/>
      <c r="J78" s="382"/>
      <c r="K78" s="382"/>
      <c r="L78" s="382"/>
      <c r="M78" s="382"/>
    </row>
    <row r="79" spans="1:13" ht="46.5" customHeight="1" x14ac:dyDescent="0.25">
      <c r="A79" s="381" t="s">
        <v>133</v>
      </c>
      <c r="B79" s="381"/>
      <c r="C79" s="381"/>
      <c r="D79" s="381"/>
      <c r="E79" s="381"/>
      <c r="F79" s="381"/>
      <c r="G79" s="381"/>
      <c r="H79" s="381"/>
      <c r="I79" s="381"/>
      <c r="J79" s="381"/>
      <c r="K79" s="381"/>
      <c r="L79" s="381"/>
      <c r="M79" s="381"/>
    </row>
    <row r="80" spans="1:13" ht="30.75" customHeight="1" x14ac:dyDescent="0.25">
      <c r="A80" s="175"/>
      <c r="B80" s="176" t="s">
        <v>134</v>
      </c>
      <c r="C80" s="176" t="s">
        <v>135</v>
      </c>
      <c r="D80" s="176" t="s">
        <v>136</v>
      </c>
      <c r="E80" s="176" t="s">
        <v>137</v>
      </c>
      <c r="F80" s="176" t="s">
        <v>138</v>
      </c>
      <c r="G80" s="175"/>
      <c r="H80" s="175"/>
      <c r="I80" s="175"/>
      <c r="J80" s="175"/>
      <c r="K80" s="175"/>
      <c r="L80" s="175"/>
      <c r="M80" s="175"/>
    </row>
    <row r="81" spans="1:13" ht="18" customHeight="1" x14ac:dyDescent="0.25">
      <c r="A81" s="175"/>
      <c r="B81" s="177" t="s">
        <v>139</v>
      </c>
      <c r="C81" s="178">
        <v>641</v>
      </c>
      <c r="D81" s="178">
        <v>0</v>
      </c>
      <c r="E81" s="178">
        <v>641</v>
      </c>
      <c r="F81" s="179">
        <v>100</v>
      </c>
      <c r="G81" s="175"/>
      <c r="H81" s="175"/>
      <c r="I81" s="175"/>
      <c r="J81" s="175"/>
      <c r="K81" s="175"/>
      <c r="L81" s="175"/>
      <c r="M81" s="175"/>
    </row>
    <row r="82" spans="1:13" ht="18" customHeight="1" x14ac:dyDescent="0.25">
      <c r="A82" s="175"/>
      <c r="B82" s="180" t="s">
        <v>140</v>
      </c>
      <c r="C82" s="181">
        <v>691</v>
      </c>
      <c r="D82" s="181">
        <v>2</v>
      </c>
      <c r="E82" s="181">
        <v>689</v>
      </c>
      <c r="F82" s="182">
        <v>99.710564399421131</v>
      </c>
      <c r="G82" s="175"/>
      <c r="H82" s="175"/>
      <c r="I82" s="175"/>
      <c r="J82" s="175"/>
      <c r="K82" s="175"/>
      <c r="L82" s="175"/>
      <c r="M82" s="175"/>
    </row>
    <row r="83" spans="1:13" ht="18" customHeight="1" x14ac:dyDescent="0.25">
      <c r="A83" s="175"/>
      <c r="B83" s="183" t="s">
        <v>141</v>
      </c>
      <c r="C83" s="184">
        <v>705</v>
      </c>
      <c r="D83" s="184">
        <v>2</v>
      </c>
      <c r="E83" s="184">
        <v>703</v>
      </c>
      <c r="F83" s="185">
        <v>99.716312056737593</v>
      </c>
      <c r="G83" s="175"/>
      <c r="H83" s="175"/>
      <c r="I83" s="175"/>
      <c r="J83" s="175"/>
      <c r="K83" s="175"/>
      <c r="L83" s="175"/>
      <c r="M83" s="175"/>
    </row>
    <row r="84" spans="1:13" ht="18" customHeight="1" x14ac:dyDescent="0.25">
      <c r="A84" s="175"/>
      <c r="B84" s="180" t="s">
        <v>142</v>
      </c>
      <c r="C84" s="181">
        <v>407</v>
      </c>
      <c r="D84" s="181">
        <v>35</v>
      </c>
      <c r="E84" s="181">
        <v>372</v>
      </c>
      <c r="F84" s="182">
        <v>91.400491400491404</v>
      </c>
      <c r="G84" s="175"/>
      <c r="H84" s="175"/>
      <c r="I84" s="175"/>
      <c r="J84" s="175"/>
      <c r="K84" s="175"/>
      <c r="L84" s="175"/>
      <c r="M84" s="175"/>
    </row>
    <row r="85" spans="1:13" ht="18" customHeight="1" x14ac:dyDescent="0.25">
      <c r="A85" s="175"/>
      <c r="B85" s="183" t="s">
        <v>143</v>
      </c>
      <c r="C85" s="184">
        <v>472</v>
      </c>
      <c r="D85" s="184">
        <v>22</v>
      </c>
      <c r="E85" s="184">
        <v>450</v>
      </c>
      <c r="F85" s="185">
        <v>95.33898305084746</v>
      </c>
      <c r="G85" s="175"/>
      <c r="H85" s="175"/>
      <c r="I85" s="175"/>
      <c r="J85" s="175"/>
      <c r="K85" s="175"/>
      <c r="L85" s="175"/>
      <c r="M85" s="175"/>
    </row>
    <row r="86" spans="1:13" ht="18" customHeight="1" x14ac:dyDescent="0.25">
      <c r="A86" s="175"/>
      <c r="B86" s="180" t="s">
        <v>144</v>
      </c>
      <c r="C86" s="181">
        <v>151</v>
      </c>
      <c r="D86" s="181">
        <v>7</v>
      </c>
      <c r="E86" s="181">
        <v>144</v>
      </c>
      <c r="F86" s="182">
        <v>95.36423841059603</v>
      </c>
      <c r="G86" s="175"/>
      <c r="H86" s="175"/>
      <c r="I86" s="175"/>
      <c r="J86" s="175"/>
      <c r="K86" s="175"/>
      <c r="L86" s="175"/>
      <c r="M86" s="175"/>
    </row>
    <row r="87" spans="1:13" ht="18" customHeight="1" x14ac:dyDescent="0.25">
      <c r="A87" s="175"/>
      <c r="B87" s="183" t="s">
        <v>145</v>
      </c>
      <c r="C87" s="184">
        <v>159</v>
      </c>
      <c r="D87" s="184">
        <v>7</v>
      </c>
      <c r="E87" s="184">
        <v>152</v>
      </c>
      <c r="F87" s="185">
        <v>95.59748427672956</v>
      </c>
      <c r="G87" s="175"/>
      <c r="H87" s="175"/>
      <c r="I87" s="175"/>
      <c r="J87" s="175"/>
      <c r="K87" s="175"/>
      <c r="L87" s="175"/>
      <c r="M87" s="175"/>
    </row>
    <row r="88" spans="1:13" ht="18" customHeight="1" x14ac:dyDescent="0.25">
      <c r="A88" s="175"/>
      <c r="B88" s="180" t="s">
        <v>146</v>
      </c>
      <c r="C88" s="181">
        <v>24</v>
      </c>
      <c r="D88" s="181">
        <v>3</v>
      </c>
      <c r="E88" s="181">
        <v>21</v>
      </c>
      <c r="F88" s="182">
        <v>87.5</v>
      </c>
      <c r="G88" s="175"/>
      <c r="H88" s="175"/>
      <c r="I88" s="175"/>
      <c r="J88" s="175"/>
      <c r="K88" s="175"/>
      <c r="L88" s="175"/>
      <c r="M88" s="175"/>
    </row>
    <row r="89" spans="1:13" ht="18" customHeight="1" x14ac:dyDescent="0.25">
      <c r="A89" s="175"/>
      <c r="B89" s="183" t="s">
        <v>147</v>
      </c>
      <c r="C89" s="184">
        <v>23</v>
      </c>
      <c r="D89" s="184">
        <v>0</v>
      </c>
      <c r="E89" s="184">
        <v>23</v>
      </c>
      <c r="F89" s="185">
        <v>100</v>
      </c>
      <c r="G89" s="175"/>
      <c r="H89" s="175"/>
      <c r="I89" s="175"/>
      <c r="J89" s="175"/>
      <c r="K89" s="175"/>
      <c r="L89" s="175"/>
      <c r="M89" s="175"/>
    </row>
    <row r="90" spans="1:13" ht="18" customHeight="1" x14ac:dyDescent="0.25">
      <c r="A90" s="175"/>
      <c r="B90" s="180" t="s">
        <v>148</v>
      </c>
      <c r="C90" s="181">
        <v>36</v>
      </c>
      <c r="D90" s="181">
        <v>1</v>
      </c>
      <c r="E90" s="181">
        <v>35</v>
      </c>
      <c r="F90" s="182">
        <v>97.2</v>
      </c>
      <c r="G90" s="175"/>
      <c r="H90" s="175"/>
      <c r="I90" s="175"/>
      <c r="J90" s="175"/>
      <c r="K90" s="175"/>
      <c r="L90" s="175"/>
      <c r="M90" s="175"/>
    </row>
    <row r="91" spans="1:13" ht="18" customHeight="1" x14ac:dyDescent="0.25">
      <c r="A91" s="175"/>
      <c r="B91" s="183" t="s">
        <v>149</v>
      </c>
      <c r="C91" s="184">
        <v>22</v>
      </c>
      <c r="D91" s="184">
        <v>0</v>
      </c>
      <c r="E91" s="184">
        <v>22</v>
      </c>
      <c r="F91" s="185">
        <v>100</v>
      </c>
      <c r="G91" s="175"/>
      <c r="H91" s="175"/>
      <c r="I91" s="175"/>
      <c r="J91" s="175"/>
      <c r="K91" s="175"/>
      <c r="L91" s="175"/>
      <c r="M91" s="175"/>
    </row>
    <row r="92" spans="1:13" ht="18" customHeight="1" x14ac:dyDescent="0.25">
      <c r="A92" s="175"/>
      <c r="B92" s="180" t="s">
        <v>150</v>
      </c>
      <c r="C92" s="181">
        <v>195</v>
      </c>
      <c r="D92" s="181">
        <v>12</v>
      </c>
      <c r="E92" s="181">
        <v>183</v>
      </c>
      <c r="F92" s="182">
        <v>93.84615384615384</v>
      </c>
      <c r="G92" s="175"/>
      <c r="H92" s="175"/>
      <c r="I92" s="175"/>
      <c r="J92" s="175"/>
      <c r="K92" s="175"/>
      <c r="L92" s="175"/>
      <c r="M92" s="175"/>
    </row>
    <row r="93" spans="1:13" ht="18" customHeight="1" x14ac:dyDescent="0.25">
      <c r="A93" s="175"/>
      <c r="B93" s="183" t="s">
        <v>151</v>
      </c>
      <c r="C93" s="184">
        <v>241</v>
      </c>
      <c r="D93" s="184">
        <v>1</v>
      </c>
      <c r="E93" s="184">
        <v>240</v>
      </c>
      <c r="F93" s="185">
        <v>99.585062240663902</v>
      </c>
      <c r="G93" s="175"/>
      <c r="H93" s="175"/>
      <c r="I93" s="175"/>
      <c r="J93" s="175"/>
      <c r="K93" s="175"/>
      <c r="L93" s="175"/>
      <c r="M93" s="175"/>
    </row>
    <row r="94" spans="1:13" ht="18" customHeight="1" x14ac:dyDescent="0.25">
      <c r="A94" s="175"/>
      <c r="B94" s="180" t="s">
        <v>152</v>
      </c>
      <c r="C94" s="181">
        <v>246</v>
      </c>
      <c r="D94" s="181">
        <v>17</v>
      </c>
      <c r="E94" s="181">
        <v>229</v>
      </c>
      <c r="F94" s="182">
        <v>93.089430894308947</v>
      </c>
      <c r="G94" s="175"/>
      <c r="H94" s="175"/>
      <c r="I94" s="175"/>
      <c r="J94" s="175"/>
      <c r="K94" s="175"/>
      <c r="L94" s="175"/>
      <c r="M94" s="175"/>
    </row>
    <row r="95" spans="1:13" ht="18" customHeight="1" x14ac:dyDescent="0.25">
      <c r="A95" s="175"/>
      <c r="B95" s="183" t="s">
        <v>153</v>
      </c>
      <c r="C95" s="184">
        <v>280</v>
      </c>
      <c r="D95" s="184">
        <v>0</v>
      </c>
      <c r="E95" s="184">
        <v>280</v>
      </c>
      <c r="F95" s="185">
        <v>100</v>
      </c>
      <c r="G95" s="175"/>
      <c r="H95" s="175"/>
      <c r="I95" s="175"/>
      <c r="J95" s="175"/>
      <c r="K95" s="175"/>
      <c r="L95" s="175"/>
      <c r="M95" s="175"/>
    </row>
    <row r="96" spans="1:13" ht="18" customHeight="1" x14ac:dyDescent="0.25">
      <c r="A96" s="175"/>
      <c r="B96" s="180" t="s">
        <v>154</v>
      </c>
      <c r="C96" s="181">
        <v>20</v>
      </c>
      <c r="D96" s="181">
        <v>2</v>
      </c>
      <c r="E96" s="181">
        <v>18</v>
      </c>
      <c r="F96" s="182">
        <v>90</v>
      </c>
      <c r="G96" s="175"/>
      <c r="H96" s="175"/>
      <c r="I96" s="175"/>
      <c r="J96" s="175"/>
      <c r="K96" s="175"/>
      <c r="L96" s="175"/>
      <c r="M96" s="175"/>
    </row>
    <row r="97" spans="1:13" ht="18" customHeight="1" x14ac:dyDescent="0.25">
      <c r="A97" s="175"/>
      <c r="B97" s="183" t="s">
        <v>155</v>
      </c>
      <c r="C97" s="184">
        <v>320</v>
      </c>
      <c r="D97" s="184">
        <v>8</v>
      </c>
      <c r="E97" s="184">
        <v>312</v>
      </c>
      <c r="F97" s="185">
        <v>97.5</v>
      </c>
      <c r="G97" s="175"/>
      <c r="H97" s="175"/>
      <c r="I97" s="175"/>
      <c r="J97" s="175"/>
      <c r="K97" s="175"/>
      <c r="L97" s="175"/>
      <c r="M97" s="175"/>
    </row>
    <row r="98" spans="1:13" ht="18" customHeight="1" x14ac:dyDescent="0.25">
      <c r="A98" s="175"/>
      <c r="B98" s="180" t="s">
        <v>156</v>
      </c>
      <c r="C98" s="181">
        <v>704</v>
      </c>
      <c r="D98" s="181">
        <v>15</v>
      </c>
      <c r="E98" s="181">
        <v>689</v>
      </c>
      <c r="F98" s="182">
        <v>97.869318181818187</v>
      </c>
      <c r="G98" s="175"/>
      <c r="H98" s="175"/>
      <c r="I98" s="175"/>
      <c r="J98" s="175"/>
      <c r="K98" s="175"/>
      <c r="L98" s="175"/>
      <c r="M98" s="175"/>
    </row>
    <row r="99" spans="1:13" ht="18" customHeight="1" x14ac:dyDescent="0.25">
      <c r="A99" s="175"/>
      <c r="B99" s="183" t="s">
        <v>157</v>
      </c>
      <c r="C99" s="184">
        <v>277</v>
      </c>
      <c r="D99" s="184">
        <v>14</v>
      </c>
      <c r="E99" s="184">
        <v>263</v>
      </c>
      <c r="F99" s="185">
        <v>94.945848375451263</v>
      </c>
      <c r="G99" s="175"/>
      <c r="H99" s="175"/>
      <c r="I99" s="175"/>
      <c r="J99" s="175"/>
      <c r="K99" s="175"/>
      <c r="L99" s="175"/>
      <c r="M99" s="175"/>
    </row>
    <row r="100" spans="1:13" ht="18" customHeight="1" x14ac:dyDescent="0.25">
      <c r="A100" s="175"/>
      <c r="B100" s="180" t="s">
        <v>158</v>
      </c>
      <c r="C100" s="181">
        <v>113</v>
      </c>
      <c r="D100" s="181">
        <v>8</v>
      </c>
      <c r="E100" s="181">
        <v>105</v>
      </c>
      <c r="F100" s="182">
        <v>92.920353982300881</v>
      </c>
      <c r="G100" s="175"/>
      <c r="H100" s="175"/>
      <c r="I100" s="175"/>
      <c r="J100" s="175"/>
      <c r="K100" s="175"/>
      <c r="L100" s="175"/>
      <c r="M100" s="175"/>
    </row>
    <row r="101" spans="1:13" ht="18" customHeight="1" x14ac:dyDescent="0.25">
      <c r="A101" s="175"/>
      <c r="B101" s="183" t="s">
        <v>159</v>
      </c>
      <c r="C101" s="184">
        <v>150</v>
      </c>
      <c r="D101" s="184">
        <v>8</v>
      </c>
      <c r="E101" s="184">
        <v>142</v>
      </c>
      <c r="F101" s="185">
        <v>94.666666666666671</v>
      </c>
      <c r="G101" s="175"/>
      <c r="H101" s="175"/>
      <c r="I101" s="175"/>
      <c r="J101" s="175"/>
      <c r="K101" s="175"/>
      <c r="L101" s="175"/>
      <c r="M101" s="175"/>
    </row>
    <row r="102" spans="1:13" ht="18" customHeight="1" x14ac:dyDescent="0.25">
      <c r="A102" s="175"/>
      <c r="B102" s="180" t="s">
        <v>160</v>
      </c>
      <c r="C102" s="181">
        <v>237</v>
      </c>
      <c r="D102" s="181">
        <v>0</v>
      </c>
      <c r="E102" s="181">
        <v>237</v>
      </c>
      <c r="F102" s="182">
        <v>100</v>
      </c>
      <c r="G102" s="175"/>
      <c r="H102" s="175"/>
      <c r="I102" s="175"/>
      <c r="J102" s="175"/>
      <c r="K102" s="175"/>
      <c r="L102" s="175"/>
      <c r="M102" s="175"/>
    </row>
    <row r="103" spans="1:13" ht="18" customHeight="1" x14ac:dyDescent="0.25">
      <c r="A103" s="175"/>
      <c r="B103" s="183" t="s">
        <v>161</v>
      </c>
      <c r="C103" s="184">
        <v>372</v>
      </c>
      <c r="D103" s="184">
        <v>0</v>
      </c>
      <c r="E103" s="184">
        <v>372</v>
      </c>
      <c r="F103" s="185">
        <v>100</v>
      </c>
      <c r="G103" s="175"/>
      <c r="H103" s="175"/>
      <c r="I103" s="175"/>
      <c r="J103" s="175"/>
      <c r="K103" s="175"/>
      <c r="L103" s="175"/>
      <c r="M103" s="175"/>
    </row>
    <row r="104" spans="1:13" ht="18" customHeight="1" x14ac:dyDescent="0.25">
      <c r="A104" s="175"/>
      <c r="B104" s="180" t="s">
        <v>162</v>
      </c>
      <c r="C104" s="181">
        <v>607</v>
      </c>
      <c r="D104" s="181">
        <v>38</v>
      </c>
      <c r="E104" s="181">
        <v>569</v>
      </c>
      <c r="F104" s="182">
        <v>93.739703459637568</v>
      </c>
      <c r="G104" s="175"/>
      <c r="H104" s="175"/>
      <c r="I104" s="175"/>
      <c r="J104" s="175"/>
      <c r="K104" s="175"/>
      <c r="L104" s="175"/>
      <c r="M104" s="175"/>
    </row>
    <row r="105" spans="1:13" ht="18" customHeight="1" x14ac:dyDescent="0.25">
      <c r="A105" s="175"/>
      <c r="B105" s="183" t="s">
        <v>163</v>
      </c>
      <c r="C105" s="184">
        <v>412</v>
      </c>
      <c r="D105" s="184">
        <v>30</v>
      </c>
      <c r="E105" s="184">
        <v>382</v>
      </c>
      <c r="F105" s="185">
        <v>92.71844660194175</v>
      </c>
      <c r="G105" s="175"/>
      <c r="H105" s="175"/>
      <c r="I105" s="175"/>
      <c r="J105" s="175"/>
      <c r="K105" s="175"/>
      <c r="L105" s="175"/>
      <c r="M105" s="175"/>
    </row>
    <row r="106" spans="1:13" ht="18" customHeight="1" x14ac:dyDescent="0.25">
      <c r="A106" s="175"/>
      <c r="B106" s="180" t="s">
        <v>164</v>
      </c>
      <c r="C106" s="181">
        <v>132</v>
      </c>
      <c r="D106" s="181">
        <v>10</v>
      </c>
      <c r="E106" s="181">
        <v>122</v>
      </c>
      <c r="F106" s="182">
        <v>92.424242424242422</v>
      </c>
      <c r="G106" s="175"/>
      <c r="H106" s="175"/>
      <c r="I106" s="175"/>
      <c r="J106" s="175"/>
      <c r="K106" s="175"/>
      <c r="L106" s="175"/>
      <c r="M106" s="175"/>
    </row>
    <row r="107" spans="1:13" ht="18" customHeight="1" x14ac:dyDescent="0.25">
      <c r="A107" s="175"/>
      <c r="B107" s="183" t="s">
        <v>165</v>
      </c>
      <c r="C107" s="184">
        <v>282</v>
      </c>
      <c r="D107" s="184">
        <v>50</v>
      </c>
      <c r="E107" s="184">
        <v>232</v>
      </c>
      <c r="F107" s="185">
        <v>82.269503546099287</v>
      </c>
      <c r="G107" s="175"/>
      <c r="H107" s="175"/>
      <c r="I107" s="175"/>
      <c r="J107" s="175"/>
      <c r="K107" s="175"/>
      <c r="L107" s="175"/>
      <c r="M107" s="175"/>
    </row>
    <row r="108" spans="1:13" ht="18" customHeight="1" x14ac:dyDescent="0.25">
      <c r="A108" s="175"/>
      <c r="B108" s="180" t="s">
        <v>166</v>
      </c>
      <c r="C108" s="181">
        <v>613</v>
      </c>
      <c r="D108" s="181">
        <v>14</v>
      </c>
      <c r="E108" s="181">
        <v>599</v>
      </c>
      <c r="F108" s="182">
        <v>97.71615008156607</v>
      </c>
      <c r="G108" s="175"/>
      <c r="H108" s="175"/>
      <c r="I108" s="175"/>
      <c r="J108" s="175"/>
      <c r="K108" s="175"/>
      <c r="L108" s="175"/>
      <c r="M108" s="175"/>
    </row>
    <row r="109" spans="1:13" ht="19.5" customHeight="1" x14ac:dyDescent="0.25">
      <c r="A109" s="175"/>
      <c r="B109" s="186" t="s">
        <v>167</v>
      </c>
      <c r="C109" s="187">
        <f>SUM(C81:C108)</f>
        <v>8532</v>
      </c>
      <c r="D109" s="187">
        <f>SUM(D81:D108)</f>
        <v>306</v>
      </c>
      <c r="E109" s="187">
        <f>SUM(E81:E108)</f>
        <v>8226</v>
      </c>
      <c r="F109" s="188">
        <v>96.416281001542657</v>
      </c>
      <c r="G109" s="175"/>
      <c r="H109" s="175"/>
      <c r="I109" s="175"/>
      <c r="J109" s="175"/>
      <c r="K109" s="175"/>
      <c r="L109" s="175"/>
      <c r="M109" s="175"/>
    </row>
    <row r="110" spans="1:13" ht="19.5" customHeight="1" x14ac:dyDescent="0.25">
      <c r="A110" s="175"/>
      <c r="B110" s="189"/>
      <c r="C110" s="189"/>
      <c r="D110" s="189"/>
      <c r="E110" s="189"/>
      <c r="F110" s="190"/>
      <c r="G110" s="175"/>
      <c r="H110" s="175"/>
      <c r="I110" s="175"/>
      <c r="J110" s="175"/>
      <c r="K110" s="175"/>
      <c r="L110" s="175"/>
      <c r="M110" s="175"/>
    </row>
    <row r="111" spans="1:13" ht="24.75" customHeight="1" x14ac:dyDescent="0.25">
      <c r="A111" s="368" t="s">
        <v>168</v>
      </c>
      <c r="B111" s="368"/>
      <c r="C111" s="368"/>
      <c r="D111" s="368"/>
      <c r="E111" s="368"/>
      <c r="F111" s="368"/>
      <c r="G111" s="368"/>
      <c r="H111" s="368"/>
      <c r="I111" s="368"/>
      <c r="J111" s="368"/>
      <c r="K111" s="368"/>
      <c r="L111" s="368"/>
      <c r="M111" s="368"/>
    </row>
    <row r="112" spans="1:13" ht="38.25" customHeight="1" x14ac:dyDescent="0.25">
      <c r="A112" s="374" t="s">
        <v>169</v>
      </c>
      <c r="B112" s="374"/>
      <c r="C112" s="374"/>
      <c r="D112" s="374"/>
      <c r="E112" s="374"/>
      <c r="F112" s="374"/>
      <c r="G112" s="374"/>
      <c r="H112" s="374"/>
      <c r="I112" s="374"/>
      <c r="J112" s="374"/>
      <c r="K112" s="374"/>
      <c r="L112" s="374"/>
      <c r="M112" s="374"/>
    </row>
    <row r="113" spans="1:13" ht="17.25" customHeight="1" x14ac:dyDescent="0.25">
      <c r="A113" s="14"/>
      <c r="B113" s="14"/>
      <c r="C113" s="14"/>
      <c r="D113" s="14"/>
      <c r="E113" s="14"/>
      <c r="F113" s="14"/>
      <c r="G113" s="14"/>
      <c r="H113" s="14"/>
      <c r="I113" s="14"/>
      <c r="J113" s="14"/>
      <c r="K113" s="14"/>
      <c r="L113" s="14"/>
      <c r="M113" s="14"/>
    </row>
    <row r="114" spans="1:13" s="15" customFormat="1" ht="22.5" customHeight="1" x14ac:dyDescent="0.25">
      <c r="B114" s="383" t="s">
        <v>134</v>
      </c>
      <c r="C114" s="383" t="s">
        <v>135</v>
      </c>
      <c r="D114" s="384" t="s">
        <v>170</v>
      </c>
      <c r="E114" s="384"/>
      <c r="F114" s="384"/>
      <c r="G114" s="384"/>
      <c r="H114" s="384"/>
      <c r="I114" s="384"/>
      <c r="J114" s="384"/>
      <c r="K114" s="384"/>
      <c r="L114" s="191"/>
      <c r="M114" s="192"/>
    </row>
    <row r="115" spans="1:13" s="15" customFormat="1" ht="24" customHeight="1" x14ac:dyDescent="0.25">
      <c r="B115" s="383"/>
      <c r="C115" s="383"/>
      <c r="D115" s="193" t="s">
        <v>171</v>
      </c>
      <c r="E115" s="193" t="s">
        <v>172</v>
      </c>
      <c r="F115" s="193" t="s">
        <v>173</v>
      </c>
      <c r="G115" s="193" t="s">
        <v>174</v>
      </c>
      <c r="H115" s="193" t="s">
        <v>175</v>
      </c>
      <c r="I115" s="193" t="s">
        <v>176</v>
      </c>
      <c r="J115" s="193" t="s">
        <v>177</v>
      </c>
      <c r="K115" s="193" t="s">
        <v>178</v>
      </c>
      <c r="L115" s="194"/>
      <c r="M115" s="192"/>
    </row>
    <row r="116" spans="1:13" s="16" customFormat="1" ht="15" customHeight="1" x14ac:dyDescent="0.15">
      <c r="B116" s="195" t="s">
        <v>139</v>
      </c>
      <c r="C116" s="196">
        <v>641</v>
      </c>
      <c r="D116" s="197"/>
      <c r="E116" s="197"/>
      <c r="F116" s="197"/>
      <c r="G116" s="197"/>
      <c r="H116" s="197"/>
      <c r="I116" s="197"/>
      <c r="J116" s="197"/>
      <c r="K116" s="198">
        <f t="shared" ref="K116:K143" si="0">SUM(D116:J116)</f>
        <v>0</v>
      </c>
      <c r="L116" s="192"/>
      <c r="M116" s="17"/>
    </row>
    <row r="117" spans="1:13" s="16" customFormat="1" ht="15" customHeight="1" x14ac:dyDescent="0.15">
      <c r="B117" s="199" t="s">
        <v>140</v>
      </c>
      <c r="C117" s="200">
        <v>691</v>
      </c>
      <c r="D117" s="201"/>
      <c r="E117" s="201"/>
      <c r="F117" s="201">
        <v>1</v>
      </c>
      <c r="G117" s="201"/>
      <c r="H117" s="201"/>
      <c r="I117" s="201">
        <v>1</v>
      </c>
      <c r="J117" s="201"/>
      <c r="K117" s="202">
        <f t="shared" si="0"/>
        <v>2</v>
      </c>
      <c r="L117" s="192"/>
      <c r="M117" s="17"/>
    </row>
    <row r="118" spans="1:13" s="16" customFormat="1" ht="15" customHeight="1" x14ac:dyDescent="0.15">
      <c r="B118" s="195" t="s">
        <v>141</v>
      </c>
      <c r="C118" s="196">
        <v>705</v>
      </c>
      <c r="D118" s="197">
        <v>1</v>
      </c>
      <c r="E118" s="197"/>
      <c r="F118" s="197">
        <v>1</v>
      </c>
      <c r="G118" s="197"/>
      <c r="H118" s="197"/>
      <c r="I118" s="197"/>
      <c r="J118" s="197"/>
      <c r="K118" s="198">
        <f t="shared" si="0"/>
        <v>2</v>
      </c>
      <c r="L118" s="192"/>
      <c r="M118" s="17"/>
    </row>
    <row r="119" spans="1:13" s="16" customFormat="1" ht="15" customHeight="1" x14ac:dyDescent="0.15">
      <c r="B119" s="199" t="s">
        <v>142</v>
      </c>
      <c r="C119" s="200">
        <v>407</v>
      </c>
      <c r="D119" s="201"/>
      <c r="E119" s="201"/>
      <c r="F119" s="201">
        <v>1</v>
      </c>
      <c r="G119" s="201">
        <v>34</v>
      </c>
      <c r="H119" s="201"/>
      <c r="I119" s="201"/>
      <c r="J119" s="201"/>
      <c r="K119" s="202">
        <f t="shared" si="0"/>
        <v>35</v>
      </c>
      <c r="L119" s="192"/>
      <c r="M119" s="17"/>
    </row>
    <row r="120" spans="1:13" s="16" customFormat="1" ht="15" customHeight="1" x14ac:dyDescent="0.15">
      <c r="B120" s="195" t="s">
        <v>143</v>
      </c>
      <c r="C120" s="196">
        <v>472</v>
      </c>
      <c r="D120" s="197">
        <v>8</v>
      </c>
      <c r="E120" s="197"/>
      <c r="F120" s="197">
        <v>12</v>
      </c>
      <c r="G120" s="197">
        <v>2</v>
      </c>
      <c r="H120" s="197"/>
      <c r="I120" s="197"/>
      <c r="J120" s="197"/>
      <c r="K120" s="198">
        <f t="shared" si="0"/>
        <v>22</v>
      </c>
      <c r="L120" s="192"/>
      <c r="M120" s="17"/>
    </row>
    <row r="121" spans="1:13" s="16" customFormat="1" ht="15" customHeight="1" x14ac:dyDescent="0.15">
      <c r="B121" s="199" t="s">
        <v>144</v>
      </c>
      <c r="C121" s="200">
        <v>151</v>
      </c>
      <c r="D121" s="201"/>
      <c r="E121" s="201"/>
      <c r="F121" s="201"/>
      <c r="G121" s="201">
        <v>7</v>
      </c>
      <c r="H121" s="201"/>
      <c r="I121" s="201"/>
      <c r="J121" s="201"/>
      <c r="K121" s="202">
        <f t="shared" si="0"/>
        <v>7</v>
      </c>
      <c r="L121" s="192"/>
      <c r="M121" s="17"/>
    </row>
    <row r="122" spans="1:13" s="16" customFormat="1" ht="15" customHeight="1" x14ac:dyDescent="0.15">
      <c r="B122" s="195" t="s">
        <v>145</v>
      </c>
      <c r="C122" s="196">
        <v>159</v>
      </c>
      <c r="D122" s="197"/>
      <c r="E122" s="197"/>
      <c r="F122" s="197">
        <v>7</v>
      </c>
      <c r="G122" s="197"/>
      <c r="H122" s="197"/>
      <c r="I122" s="197"/>
      <c r="J122" s="197"/>
      <c r="K122" s="198">
        <f t="shared" si="0"/>
        <v>7</v>
      </c>
      <c r="L122" s="192"/>
      <c r="M122" s="17"/>
    </row>
    <row r="123" spans="1:13" s="16" customFormat="1" ht="15" customHeight="1" x14ac:dyDescent="0.15">
      <c r="B123" s="180" t="s">
        <v>146</v>
      </c>
      <c r="C123" s="203">
        <v>24</v>
      </c>
      <c r="D123" s="204"/>
      <c r="E123" s="204"/>
      <c r="F123" s="205"/>
      <c r="G123" s="204">
        <v>3</v>
      </c>
      <c r="H123" s="204"/>
      <c r="I123" s="204"/>
      <c r="J123" s="205"/>
      <c r="K123" s="202">
        <f t="shared" si="0"/>
        <v>3</v>
      </c>
      <c r="L123" s="192"/>
      <c r="M123" s="17"/>
    </row>
    <row r="124" spans="1:13" s="16" customFormat="1" ht="15" customHeight="1" x14ac:dyDescent="0.15">
      <c r="B124" s="183" t="s">
        <v>147</v>
      </c>
      <c r="C124" s="206">
        <v>23</v>
      </c>
      <c r="D124" s="207"/>
      <c r="E124" s="207"/>
      <c r="F124" s="208"/>
      <c r="G124" s="197"/>
      <c r="H124" s="197"/>
      <c r="I124" s="197"/>
      <c r="J124" s="197"/>
      <c r="K124" s="198">
        <f t="shared" si="0"/>
        <v>0</v>
      </c>
      <c r="L124" s="192"/>
      <c r="M124" s="17"/>
    </row>
    <row r="125" spans="1:13" s="16" customFormat="1" ht="15" customHeight="1" x14ac:dyDescent="0.15">
      <c r="B125" s="180" t="s">
        <v>148</v>
      </c>
      <c r="C125" s="203">
        <v>36</v>
      </c>
      <c r="D125" s="204"/>
      <c r="E125" s="204"/>
      <c r="F125" s="205"/>
      <c r="G125" s="204">
        <v>1</v>
      </c>
      <c r="H125" s="204"/>
      <c r="I125" s="204"/>
      <c r="J125" s="205"/>
      <c r="K125" s="202">
        <f t="shared" si="0"/>
        <v>1</v>
      </c>
      <c r="L125" s="192"/>
      <c r="M125" s="17"/>
    </row>
    <row r="126" spans="1:13" s="16" customFormat="1" ht="15" customHeight="1" x14ac:dyDescent="0.15">
      <c r="B126" s="183" t="s">
        <v>149</v>
      </c>
      <c r="C126" s="206">
        <v>22</v>
      </c>
      <c r="D126" s="207"/>
      <c r="E126" s="207"/>
      <c r="F126" s="208"/>
      <c r="G126" s="197"/>
      <c r="H126" s="197"/>
      <c r="I126" s="197"/>
      <c r="J126" s="197"/>
      <c r="K126" s="198">
        <f t="shared" si="0"/>
        <v>0</v>
      </c>
      <c r="L126" s="192"/>
      <c r="M126" s="17"/>
    </row>
    <row r="127" spans="1:13" s="16" customFormat="1" ht="15" customHeight="1" x14ac:dyDescent="0.15">
      <c r="B127" s="199" t="s">
        <v>150</v>
      </c>
      <c r="C127" s="200">
        <v>195</v>
      </c>
      <c r="D127" s="201"/>
      <c r="E127" s="201"/>
      <c r="F127" s="201">
        <v>4</v>
      </c>
      <c r="G127" s="201">
        <v>3</v>
      </c>
      <c r="H127" s="201">
        <v>5</v>
      </c>
      <c r="I127" s="201"/>
      <c r="J127" s="201"/>
      <c r="K127" s="202">
        <f t="shared" si="0"/>
        <v>12</v>
      </c>
      <c r="L127" s="192"/>
      <c r="M127" s="17"/>
    </row>
    <row r="128" spans="1:13" s="16" customFormat="1" ht="15" customHeight="1" x14ac:dyDescent="0.15">
      <c r="B128" s="195" t="s">
        <v>151</v>
      </c>
      <c r="C128" s="196">
        <v>241</v>
      </c>
      <c r="D128" s="197">
        <v>1</v>
      </c>
      <c r="E128" s="197"/>
      <c r="F128" s="197"/>
      <c r="G128" s="197"/>
      <c r="H128" s="197"/>
      <c r="I128" s="197"/>
      <c r="J128" s="197"/>
      <c r="K128" s="198">
        <f t="shared" si="0"/>
        <v>1</v>
      </c>
      <c r="L128" s="192"/>
      <c r="M128" s="17"/>
    </row>
    <row r="129" spans="2:13" s="16" customFormat="1" ht="15" customHeight="1" x14ac:dyDescent="0.15">
      <c r="B129" s="199" t="s">
        <v>152</v>
      </c>
      <c r="C129" s="200">
        <v>246</v>
      </c>
      <c r="D129" s="201"/>
      <c r="E129" s="201"/>
      <c r="F129" s="201">
        <v>6</v>
      </c>
      <c r="G129" s="201">
        <v>4</v>
      </c>
      <c r="H129" s="201">
        <v>2</v>
      </c>
      <c r="I129" s="201"/>
      <c r="J129" s="201">
        <v>5</v>
      </c>
      <c r="K129" s="202">
        <f t="shared" si="0"/>
        <v>17</v>
      </c>
      <c r="L129" s="192"/>
      <c r="M129" s="17"/>
    </row>
    <row r="130" spans="2:13" s="16" customFormat="1" ht="15" customHeight="1" x14ac:dyDescent="0.15">
      <c r="B130" s="195" t="s">
        <v>153</v>
      </c>
      <c r="C130" s="196">
        <v>280</v>
      </c>
      <c r="D130" s="197"/>
      <c r="E130" s="197"/>
      <c r="F130" s="197"/>
      <c r="G130" s="197"/>
      <c r="H130" s="197"/>
      <c r="I130" s="197"/>
      <c r="J130" s="197"/>
      <c r="K130" s="198">
        <f t="shared" si="0"/>
        <v>0</v>
      </c>
      <c r="L130" s="192"/>
      <c r="M130" s="17"/>
    </row>
    <row r="131" spans="2:13" s="16" customFormat="1" ht="15" customHeight="1" x14ac:dyDescent="0.15">
      <c r="B131" s="199" t="s">
        <v>154</v>
      </c>
      <c r="C131" s="200">
        <v>20</v>
      </c>
      <c r="D131" s="201"/>
      <c r="E131" s="201"/>
      <c r="F131" s="201">
        <v>2</v>
      </c>
      <c r="G131" s="201"/>
      <c r="H131" s="201"/>
      <c r="I131" s="201"/>
      <c r="J131" s="201"/>
      <c r="K131" s="202">
        <f t="shared" si="0"/>
        <v>2</v>
      </c>
      <c r="L131" s="192"/>
      <c r="M131" s="17"/>
    </row>
    <row r="132" spans="2:13" s="16" customFormat="1" ht="15" customHeight="1" x14ac:dyDescent="0.15">
      <c r="B132" s="195" t="s">
        <v>155</v>
      </c>
      <c r="C132" s="196">
        <v>320</v>
      </c>
      <c r="D132" s="197">
        <v>0</v>
      </c>
      <c r="E132" s="197"/>
      <c r="F132" s="197"/>
      <c r="G132" s="197">
        <v>8</v>
      </c>
      <c r="H132" s="197"/>
      <c r="I132" s="197"/>
      <c r="J132" s="197"/>
      <c r="K132" s="198">
        <f t="shared" si="0"/>
        <v>8</v>
      </c>
      <c r="L132" s="192"/>
      <c r="M132" s="17"/>
    </row>
    <row r="133" spans="2:13" s="16" customFormat="1" ht="15" customHeight="1" x14ac:dyDescent="0.15">
      <c r="B133" s="199" t="s">
        <v>156</v>
      </c>
      <c r="C133" s="200">
        <v>704</v>
      </c>
      <c r="D133" s="201">
        <v>1</v>
      </c>
      <c r="E133" s="201"/>
      <c r="F133" s="201">
        <v>2</v>
      </c>
      <c r="G133" s="201">
        <v>10</v>
      </c>
      <c r="H133" s="201">
        <v>2</v>
      </c>
      <c r="I133" s="201"/>
      <c r="J133" s="201"/>
      <c r="K133" s="202">
        <f t="shared" si="0"/>
        <v>15</v>
      </c>
      <c r="L133" s="192"/>
      <c r="M133" s="17"/>
    </row>
    <row r="134" spans="2:13" s="16" customFormat="1" ht="15" customHeight="1" x14ac:dyDescent="0.15">
      <c r="B134" s="195" t="s">
        <v>157</v>
      </c>
      <c r="C134" s="196">
        <v>277</v>
      </c>
      <c r="D134" s="197">
        <v>9</v>
      </c>
      <c r="E134" s="197"/>
      <c r="F134" s="197"/>
      <c r="G134" s="197">
        <v>5</v>
      </c>
      <c r="H134" s="197"/>
      <c r="I134" s="197"/>
      <c r="J134" s="197"/>
      <c r="K134" s="198">
        <f t="shared" si="0"/>
        <v>14</v>
      </c>
      <c r="L134" s="192"/>
      <c r="M134" s="17"/>
    </row>
    <row r="135" spans="2:13" s="16" customFormat="1" ht="15" customHeight="1" x14ac:dyDescent="0.15">
      <c r="B135" s="199" t="s">
        <v>158</v>
      </c>
      <c r="C135" s="200">
        <v>113</v>
      </c>
      <c r="D135" s="201"/>
      <c r="E135" s="201"/>
      <c r="F135" s="201"/>
      <c r="G135" s="201">
        <v>8</v>
      </c>
      <c r="H135" s="201"/>
      <c r="I135" s="201"/>
      <c r="J135" s="201"/>
      <c r="K135" s="202">
        <f t="shared" si="0"/>
        <v>8</v>
      </c>
      <c r="L135" s="192"/>
      <c r="M135" s="17"/>
    </row>
    <row r="136" spans="2:13" s="16" customFormat="1" ht="15" customHeight="1" x14ac:dyDescent="0.15">
      <c r="B136" s="195" t="s">
        <v>159</v>
      </c>
      <c r="C136" s="196">
        <v>150</v>
      </c>
      <c r="D136" s="197">
        <v>8</v>
      </c>
      <c r="E136" s="197"/>
      <c r="F136" s="197"/>
      <c r="G136" s="197"/>
      <c r="H136" s="197"/>
      <c r="I136" s="197"/>
      <c r="J136" s="197"/>
      <c r="K136" s="198">
        <f t="shared" si="0"/>
        <v>8</v>
      </c>
      <c r="L136" s="192"/>
      <c r="M136" s="17"/>
    </row>
    <row r="137" spans="2:13" s="16" customFormat="1" ht="15" customHeight="1" x14ac:dyDescent="0.15">
      <c r="B137" s="199" t="s">
        <v>160</v>
      </c>
      <c r="C137" s="200">
        <v>237</v>
      </c>
      <c r="D137" s="201"/>
      <c r="E137" s="201"/>
      <c r="F137" s="201"/>
      <c r="G137" s="201"/>
      <c r="H137" s="201"/>
      <c r="I137" s="201"/>
      <c r="J137" s="201"/>
      <c r="K137" s="202">
        <f t="shared" si="0"/>
        <v>0</v>
      </c>
      <c r="L137" s="192"/>
      <c r="M137" s="17"/>
    </row>
    <row r="138" spans="2:13" s="16" customFormat="1" ht="15" customHeight="1" x14ac:dyDescent="0.15">
      <c r="B138" s="195" t="s">
        <v>161</v>
      </c>
      <c r="C138" s="196">
        <v>372</v>
      </c>
      <c r="D138" s="197"/>
      <c r="E138" s="197"/>
      <c r="F138" s="197"/>
      <c r="G138" s="197"/>
      <c r="H138" s="197"/>
      <c r="I138" s="197"/>
      <c r="J138" s="197"/>
      <c r="K138" s="198">
        <f t="shared" si="0"/>
        <v>0</v>
      </c>
      <c r="L138" s="192"/>
      <c r="M138" s="17"/>
    </row>
    <row r="139" spans="2:13" s="16" customFormat="1" ht="15" customHeight="1" x14ac:dyDescent="0.15">
      <c r="B139" s="199" t="s">
        <v>162</v>
      </c>
      <c r="C139" s="200">
        <v>607</v>
      </c>
      <c r="D139" s="201">
        <v>4</v>
      </c>
      <c r="E139" s="201"/>
      <c r="F139" s="201">
        <v>1</v>
      </c>
      <c r="G139" s="201">
        <v>32</v>
      </c>
      <c r="H139" s="201"/>
      <c r="I139" s="201">
        <v>1</v>
      </c>
      <c r="J139" s="201"/>
      <c r="K139" s="202">
        <f t="shared" si="0"/>
        <v>38</v>
      </c>
      <c r="L139" s="192"/>
      <c r="M139" s="17"/>
    </row>
    <row r="140" spans="2:13" s="16" customFormat="1" ht="15" customHeight="1" x14ac:dyDescent="0.15">
      <c r="B140" s="195" t="s">
        <v>163</v>
      </c>
      <c r="C140" s="196">
        <v>412</v>
      </c>
      <c r="D140" s="197"/>
      <c r="E140" s="197"/>
      <c r="F140" s="197">
        <v>8</v>
      </c>
      <c r="G140" s="197">
        <v>20</v>
      </c>
      <c r="H140" s="197">
        <v>1</v>
      </c>
      <c r="I140" s="197">
        <v>1</v>
      </c>
      <c r="J140" s="197"/>
      <c r="K140" s="198">
        <f t="shared" si="0"/>
        <v>30</v>
      </c>
      <c r="L140" s="192"/>
      <c r="M140" s="17"/>
    </row>
    <row r="141" spans="2:13" s="16" customFormat="1" ht="15" customHeight="1" x14ac:dyDescent="0.15">
      <c r="B141" s="199" t="s">
        <v>164</v>
      </c>
      <c r="C141" s="200">
        <v>132</v>
      </c>
      <c r="D141" s="201">
        <v>1</v>
      </c>
      <c r="E141" s="201"/>
      <c r="F141" s="201">
        <v>2</v>
      </c>
      <c r="G141" s="201">
        <v>4</v>
      </c>
      <c r="H141" s="201">
        <v>2</v>
      </c>
      <c r="I141" s="201"/>
      <c r="J141" s="201">
        <v>1</v>
      </c>
      <c r="K141" s="202">
        <f t="shared" si="0"/>
        <v>10</v>
      </c>
      <c r="L141" s="192"/>
      <c r="M141" s="17"/>
    </row>
    <row r="142" spans="2:13" s="16" customFormat="1" ht="15" customHeight="1" x14ac:dyDescent="0.15">
      <c r="B142" s="195" t="s">
        <v>165</v>
      </c>
      <c r="C142" s="196">
        <v>282</v>
      </c>
      <c r="D142" s="197"/>
      <c r="E142" s="197"/>
      <c r="F142" s="197"/>
      <c r="G142" s="197">
        <v>50</v>
      </c>
      <c r="H142" s="197"/>
      <c r="I142" s="197"/>
      <c r="J142" s="197"/>
      <c r="K142" s="198">
        <f t="shared" si="0"/>
        <v>50</v>
      </c>
      <c r="L142" s="192"/>
      <c r="M142" s="17"/>
    </row>
    <row r="143" spans="2:13" s="16" customFormat="1" ht="15" customHeight="1" x14ac:dyDescent="0.15">
      <c r="B143" s="199" t="s">
        <v>166</v>
      </c>
      <c r="C143" s="200">
        <v>613</v>
      </c>
      <c r="D143" s="201"/>
      <c r="E143" s="201"/>
      <c r="F143" s="201">
        <v>6</v>
      </c>
      <c r="G143" s="201"/>
      <c r="H143" s="201"/>
      <c r="I143" s="201">
        <v>7</v>
      </c>
      <c r="J143" s="201">
        <v>1</v>
      </c>
      <c r="K143" s="202">
        <f t="shared" si="0"/>
        <v>14</v>
      </c>
      <c r="L143" s="192"/>
      <c r="M143" s="17"/>
    </row>
    <row r="144" spans="2:13" s="16" customFormat="1" ht="15" customHeight="1" x14ac:dyDescent="0.25">
      <c r="B144" s="186" t="s">
        <v>179</v>
      </c>
      <c r="C144" s="209">
        <f>SUM(C116:C143)</f>
        <v>8532</v>
      </c>
      <c r="D144" s="209">
        <f t="shared" ref="D144:K144" si="1">SUM(D116:D143)</f>
        <v>33</v>
      </c>
      <c r="E144" s="209">
        <f t="shared" si="1"/>
        <v>0</v>
      </c>
      <c r="F144" s="209">
        <f t="shared" si="1"/>
        <v>53</v>
      </c>
      <c r="G144" s="209">
        <f t="shared" si="1"/>
        <v>191</v>
      </c>
      <c r="H144" s="209">
        <f t="shared" si="1"/>
        <v>12</v>
      </c>
      <c r="I144" s="209">
        <f t="shared" si="1"/>
        <v>10</v>
      </c>
      <c r="J144" s="209">
        <f t="shared" si="1"/>
        <v>7</v>
      </c>
      <c r="K144" s="210">
        <f t="shared" si="1"/>
        <v>306</v>
      </c>
      <c r="L144" s="192"/>
      <c r="M144" s="17"/>
    </row>
    <row r="145" spans="1:13" s="16" customFormat="1" ht="15" customHeight="1" x14ac:dyDescent="0.25">
      <c r="B145" s="211" t="s">
        <v>180</v>
      </c>
      <c r="C145" s="212"/>
      <c r="D145" s="212">
        <v>0.38677919999999999</v>
      </c>
      <c r="E145" s="212">
        <v>0</v>
      </c>
      <c r="F145" s="212">
        <v>0.62119080000000004</v>
      </c>
      <c r="G145" s="212">
        <v>2.2238630000000001</v>
      </c>
      <c r="H145" s="212">
        <v>0.14064699999999999</v>
      </c>
      <c r="I145" s="212">
        <v>0.1172058</v>
      </c>
      <c r="J145" s="212">
        <v>8.2044099999999995E-2</v>
      </c>
      <c r="K145" s="213">
        <v>3.5864980000000002</v>
      </c>
      <c r="L145" s="192"/>
      <c r="M145" s="17"/>
    </row>
    <row r="146" spans="1:13" s="16" customFormat="1" ht="15" customHeight="1" x14ac:dyDescent="0.25">
      <c r="A146" s="17"/>
      <c r="B146" s="214" t="s">
        <v>181</v>
      </c>
      <c r="C146" s="215"/>
      <c r="D146" s="192"/>
      <c r="E146" s="192"/>
      <c r="F146" s="192"/>
      <c r="G146" s="192"/>
      <c r="H146" s="192"/>
      <c r="I146" s="192"/>
      <c r="J146" s="192"/>
      <c r="K146" s="192"/>
      <c r="L146" s="192"/>
      <c r="M146" s="17"/>
    </row>
    <row r="147" spans="1:13" s="16" customFormat="1" ht="15" customHeight="1" x14ac:dyDescent="0.25">
      <c r="A147" s="17"/>
      <c r="B147" s="214"/>
      <c r="C147" s="215"/>
      <c r="D147" s="192"/>
      <c r="E147" s="192"/>
      <c r="F147" s="192"/>
      <c r="G147" s="192"/>
      <c r="H147" s="192"/>
      <c r="I147" s="192"/>
      <c r="J147" s="192"/>
      <c r="K147" s="192"/>
      <c r="L147" s="192"/>
      <c r="M147" s="17"/>
    </row>
    <row r="148" spans="1:13" s="16" customFormat="1" ht="15" customHeight="1" x14ac:dyDescent="0.25">
      <c r="A148" s="17"/>
      <c r="B148" s="20" t="s">
        <v>348</v>
      </c>
      <c r="C148" s="215"/>
      <c r="D148" s="192"/>
      <c r="E148" s="192"/>
      <c r="F148" s="192"/>
      <c r="G148" s="192"/>
      <c r="H148" s="192"/>
      <c r="I148" s="192"/>
      <c r="J148" s="192"/>
      <c r="K148" s="192"/>
      <c r="L148" s="192"/>
      <c r="M148" s="17"/>
    </row>
    <row r="149" spans="1:13" s="16" customFormat="1" ht="15" customHeight="1" x14ac:dyDescent="0.25">
      <c r="A149" s="17"/>
      <c r="B149" s="215"/>
      <c r="C149" s="215"/>
      <c r="D149" s="192"/>
      <c r="E149" s="192"/>
      <c r="F149" s="192"/>
      <c r="G149" s="192"/>
      <c r="H149" s="192"/>
      <c r="I149" s="192"/>
      <c r="J149" s="192"/>
      <c r="K149" s="192"/>
      <c r="L149" s="192"/>
      <c r="M149" s="17"/>
    </row>
    <row r="150" spans="1:13" s="16" customFormat="1" ht="15" customHeight="1" x14ac:dyDescent="0.25">
      <c r="A150" s="17"/>
      <c r="B150" s="18"/>
      <c r="C150" s="18"/>
      <c r="D150" s="19"/>
      <c r="E150" s="19"/>
      <c r="F150" s="19"/>
      <c r="G150" s="19"/>
      <c r="H150" s="19"/>
      <c r="I150" s="19"/>
      <c r="J150" s="19"/>
      <c r="K150" s="19"/>
      <c r="L150" s="19"/>
      <c r="M150" s="17"/>
    </row>
  </sheetData>
  <mergeCells count="65">
    <mergeCell ref="A111:M111"/>
    <mergeCell ref="A112:M112"/>
    <mergeCell ref="B114:B115"/>
    <mergeCell ref="C114:C115"/>
    <mergeCell ref="D114:K114"/>
    <mergeCell ref="A79:M79"/>
    <mergeCell ref="A68:M68"/>
    <mergeCell ref="A69:M69"/>
    <mergeCell ref="A70:M70"/>
    <mergeCell ref="A71:M71"/>
    <mergeCell ref="A72:M72"/>
    <mergeCell ref="A73:M73"/>
    <mergeCell ref="A74:M74"/>
    <mergeCell ref="A75:M75"/>
    <mergeCell ref="A76:M76"/>
    <mergeCell ref="A77:M77"/>
    <mergeCell ref="A78:M78"/>
    <mergeCell ref="A67:M67"/>
    <mergeCell ref="A56:M56"/>
    <mergeCell ref="A57:M57"/>
    <mergeCell ref="A58:M58"/>
    <mergeCell ref="A59:M59"/>
    <mergeCell ref="A60:M60"/>
    <mergeCell ref="A61:M61"/>
    <mergeCell ref="A62:M62"/>
    <mergeCell ref="A63:M63"/>
    <mergeCell ref="A64:M64"/>
    <mergeCell ref="A65:M65"/>
    <mergeCell ref="A66:M66"/>
    <mergeCell ref="A55:M55"/>
    <mergeCell ref="A42:M42"/>
    <mergeCell ref="A43:M43"/>
    <mergeCell ref="A46:M46"/>
    <mergeCell ref="A47:M47"/>
    <mergeCell ref="A48:M48"/>
    <mergeCell ref="A49:M49"/>
    <mergeCell ref="A50:M50"/>
    <mergeCell ref="A51:M51"/>
    <mergeCell ref="A52:M52"/>
    <mergeCell ref="A53:M53"/>
    <mergeCell ref="A54:M54"/>
    <mergeCell ref="A41:M41"/>
    <mergeCell ref="A23:M23"/>
    <mergeCell ref="A24:M24"/>
    <mergeCell ref="A25:M25"/>
    <mergeCell ref="P26:AB26"/>
    <mergeCell ref="A27:M27"/>
    <mergeCell ref="P32:AB32"/>
    <mergeCell ref="A36:M36"/>
    <mergeCell ref="A37:M37"/>
    <mergeCell ref="A38:M38"/>
    <mergeCell ref="A39:M39"/>
    <mergeCell ref="P40:AB40"/>
    <mergeCell ref="A21:M22"/>
    <mergeCell ref="A1:M2"/>
    <mergeCell ref="N1:N2"/>
    <mergeCell ref="A3:M4"/>
    <mergeCell ref="A5:M5"/>
    <mergeCell ref="A6:M6"/>
    <mergeCell ref="A7:M7"/>
    <mergeCell ref="A8:M8"/>
    <mergeCell ref="A9:M9"/>
    <mergeCell ref="A10:M10"/>
    <mergeCell ref="A11:M19"/>
    <mergeCell ref="A20:M20"/>
  </mergeCells>
  <hyperlinks>
    <hyperlink ref="N1" location="Índice!A1" display="Regresar al índice" xr:uid="{A8D4DF57-75BF-45A3-AD6A-5E2558A842CA}"/>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D755E-680F-49B2-B382-3B60EAC9DA5E}">
  <dimension ref="A1:M93"/>
  <sheetViews>
    <sheetView showGridLines="0" zoomScale="80" zoomScaleNormal="80" workbookViewId="0">
      <selection activeCell="P12" sqref="P12"/>
    </sheetView>
  </sheetViews>
  <sheetFormatPr baseColWidth="10" defaultColWidth="10.85546875" defaultRowHeight="16.5" x14ac:dyDescent="0.3"/>
  <cols>
    <col min="1" max="1" width="31.5703125" style="21" customWidth="1"/>
    <col min="2" max="2" width="26.85546875" style="21" customWidth="1"/>
    <col min="3" max="3" width="30.140625" style="21" customWidth="1"/>
    <col min="4" max="4" width="19.5703125" style="22" customWidth="1"/>
    <col min="5" max="5" width="14.140625" style="22" customWidth="1"/>
    <col min="6" max="6" width="15.42578125" style="22" customWidth="1"/>
    <col min="7" max="7" width="19.5703125" style="22" customWidth="1"/>
    <col min="8" max="8" width="14.140625" style="22" customWidth="1"/>
    <col min="9" max="9" width="15.42578125" style="22" customWidth="1"/>
    <col min="10" max="10" width="20" style="22" bestFit="1" customWidth="1"/>
    <col min="11" max="11" width="15.140625" style="22" bestFit="1" customWidth="1"/>
    <col min="12" max="12" width="10.85546875" style="21"/>
    <col min="13" max="13" width="19.85546875" style="21" customWidth="1"/>
    <col min="14" max="16384" width="10.85546875" style="21"/>
  </cols>
  <sheetData>
    <row r="1" spans="1:13" ht="50.1" customHeight="1" x14ac:dyDescent="0.3">
      <c r="D1" s="1"/>
      <c r="E1" s="1"/>
      <c r="F1" s="1"/>
      <c r="G1" s="1"/>
      <c r="H1" s="1"/>
      <c r="I1" s="1"/>
      <c r="M1" s="319" t="s">
        <v>68</v>
      </c>
    </row>
    <row r="2" spans="1:13" ht="24.6" customHeight="1" x14ac:dyDescent="0.3">
      <c r="D2" s="1"/>
      <c r="E2" s="1"/>
      <c r="F2" s="1"/>
      <c r="G2" s="1"/>
      <c r="H2" s="1"/>
      <c r="I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184</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8" spans="1:13" x14ac:dyDescent="0.3">
      <c r="A8" s="25"/>
      <c r="B8" s="25"/>
      <c r="C8" s="25"/>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196</v>
      </c>
      <c r="B12" s="45"/>
      <c r="C12" s="44"/>
      <c r="D12" s="148">
        <v>60410201.159999996</v>
      </c>
      <c r="E12" s="97">
        <v>10.33</v>
      </c>
      <c r="F12" s="135">
        <v>12225840.58</v>
      </c>
      <c r="G12" s="135">
        <v>105383.41</v>
      </c>
      <c r="H12" s="97">
        <v>15.47</v>
      </c>
      <c r="I12" s="135">
        <v>31951.67</v>
      </c>
      <c r="J12" s="76">
        <f>+G12/D12*100</f>
        <v>0.17444638153229419</v>
      </c>
      <c r="K12" s="76">
        <v>100</v>
      </c>
      <c r="L12" s="32"/>
    </row>
    <row r="13" spans="1:13" x14ac:dyDescent="0.3">
      <c r="A13" s="347" t="s">
        <v>197</v>
      </c>
      <c r="B13" s="294" t="s">
        <v>198</v>
      </c>
      <c r="C13" s="295"/>
      <c r="D13" s="149">
        <v>5233889.74</v>
      </c>
      <c r="E13" s="98">
        <v>8.3699999999999992</v>
      </c>
      <c r="F13" s="136">
        <v>858597.35</v>
      </c>
      <c r="G13" s="136">
        <v>7514.02</v>
      </c>
      <c r="H13" s="98">
        <v>30.68</v>
      </c>
      <c r="I13" s="136">
        <v>4518.0200000000004</v>
      </c>
      <c r="J13" s="77">
        <f>+G13/D13*100</f>
        <v>0.14356473623382063</v>
      </c>
      <c r="K13" s="77">
        <f>+G13/$G$12*100</f>
        <v>7.130173525415433</v>
      </c>
      <c r="L13" s="216"/>
    </row>
    <row r="14" spans="1:13" x14ac:dyDescent="0.3">
      <c r="A14" s="347"/>
      <c r="B14" s="305" t="s">
        <v>199</v>
      </c>
      <c r="C14" s="53" t="s">
        <v>200</v>
      </c>
      <c r="D14" s="160">
        <v>4896708.9400000004</v>
      </c>
      <c r="E14" s="98">
        <v>8.92</v>
      </c>
      <c r="F14" s="136">
        <v>855975.69</v>
      </c>
      <c r="G14" s="136">
        <v>6271.86</v>
      </c>
      <c r="H14" s="98">
        <v>36.14</v>
      </c>
      <c r="I14" s="136">
        <v>4442.1499999999996</v>
      </c>
      <c r="J14" s="77">
        <f>+G14/D14*100</f>
        <v>0.12808316926429364</v>
      </c>
      <c r="K14" s="77">
        <f t="shared" ref="K14:K70" si="0">+G14/$G$12*100</f>
        <v>5.9514680726311653</v>
      </c>
      <c r="L14" s="216"/>
    </row>
    <row r="15" spans="1:13" x14ac:dyDescent="0.3">
      <c r="A15" s="347"/>
      <c r="B15" s="305"/>
      <c r="C15" s="46" t="s">
        <v>201</v>
      </c>
      <c r="D15" s="150">
        <v>3113297.49</v>
      </c>
      <c r="E15" s="95">
        <v>12.01</v>
      </c>
      <c r="F15" s="137">
        <v>733153.89</v>
      </c>
      <c r="G15" s="137">
        <v>5586.13</v>
      </c>
      <c r="H15" s="95">
        <v>40.479999999999997</v>
      </c>
      <c r="I15" s="137">
        <v>4432.08</v>
      </c>
      <c r="J15" s="79">
        <f>+G15/D15*100</f>
        <v>0.17942808285885972</v>
      </c>
      <c r="K15" s="79">
        <f t="shared" si="0"/>
        <v>5.3007679292214966</v>
      </c>
      <c r="L15" s="216"/>
    </row>
    <row r="16" spans="1:13" x14ac:dyDescent="0.3">
      <c r="A16" s="347"/>
      <c r="B16" s="305"/>
      <c r="C16" s="54" t="s">
        <v>202</v>
      </c>
      <c r="D16" s="151">
        <v>6210.5</v>
      </c>
      <c r="E16" s="99">
        <v>37.1</v>
      </c>
      <c r="F16" s="138">
        <v>4515.75</v>
      </c>
      <c r="G16" s="138">
        <v>0</v>
      </c>
      <c r="H16" s="99">
        <v>0</v>
      </c>
      <c r="I16" s="138">
        <v>0</v>
      </c>
      <c r="J16" s="80">
        <f t="shared" ref="J16:J70" si="1">+G16/D16*100</f>
        <v>0</v>
      </c>
      <c r="K16" s="80">
        <f t="shared" si="0"/>
        <v>0</v>
      </c>
      <c r="L16" s="216"/>
    </row>
    <row r="17" spans="1:12" x14ac:dyDescent="0.3">
      <c r="A17" s="347"/>
      <c r="B17" s="305"/>
      <c r="C17" s="58" t="s">
        <v>203</v>
      </c>
      <c r="D17" s="150">
        <v>1183023.44</v>
      </c>
      <c r="E17" s="95">
        <v>12.77</v>
      </c>
      <c r="F17" s="137">
        <v>296156.63</v>
      </c>
      <c r="G17" s="137">
        <v>493.29</v>
      </c>
      <c r="H17" s="95">
        <v>23.8</v>
      </c>
      <c r="I17" s="137">
        <v>230.11</v>
      </c>
      <c r="J17" s="79">
        <f t="shared" si="1"/>
        <v>4.1697398658474598E-2</v>
      </c>
      <c r="K17" s="79">
        <f t="shared" si="0"/>
        <v>0.46809075546141471</v>
      </c>
      <c r="L17" s="216"/>
    </row>
    <row r="18" spans="1:12" x14ac:dyDescent="0.3">
      <c r="A18" s="347"/>
      <c r="B18" s="305"/>
      <c r="C18" s="54" t="s">
        <v>204</v>
      </c>
      <c r="D18" s="151">
        <v>588777.18000000005</v>
      </c>
      <c r="E18" s="99">
        <v>17.899999999999999</v>
      </c>
      <c r="F18" s="138">
        <v>206537.56</v>
      </c>
      <c r="G18" s="138">
        <v>173.43</v>
      </c>
      <c r="H18" s="99">
        <v>58.04</v>
      </c>
      <c r="I18" s="138">
        <v>197.3</v>
      </c>
      <c r="J18" s="80">
        <f t="shared" si="1"/>
        <v>2.9455964988316971E-2</v>
      </c>
      <c r="K18" s="80">
        <f t="shared" si="0"/>
        <v>0.16457049548880609</v>
      </c>
      <c r="L18" s="216"/>
    </row>
    <row r="19" spans="1:12" x14ac:dyDescent="0.3">
      <c r="A19" s="347"/>
      <c r="B19" s="305"/>
      <c r="C19" s="56" t="s">
        <v>205</v>
      </c>
      <c r="D19" s="150">
        <v>3577.49</v>
      </c>
      <c r="E19" s="100">
        <v>22.59</v>
      </c>
      <c r="F19" s="139">
        <v>1583.69</v>
      </c>
      <c r="G19" s="139">
        <v>18.68</v>
      </c>
      <c r="H19" s="100">
        <v>61.08</v>
      </c>
      <c r="I19" s="139">
        <v>22.37</v>
      </c>
      <c r="J19" s="81">
        <f t="shared" si="1"/>
        <v>0.5221538005696732</v>
      </c>
      <c r="K19" s="81">
        <f t="shared" si="0"/>
        <v>1.7725750191609855E-2</v>
      </c>
      <c r="L19" s="216"/>
    </row>
    <row r="20" spans="1:12" x14ac:dyDescent="0.3">
      <c r="A20" s="347"/>
      <c r="B20" s="306"/>
      <c r="C20" s="66" t="s">
        <v>206</v>
      </c>
      <c r="D20" s="151">
        <v>1822.83</v>
      </c>
      <c r="E20" s="96">
        <v>36.9</v>
      </c>
      <c r="F20" s="140">
        <v>1318.31</v>
      </c>
      <c r="G20" s="140">
        <v>0.33</v>
      </c>
      <c r="H20" s="96">
        <v>97.55</v>
      </c>
      <c r="I20" s="140">
        <v>0.63</v>
      </c>
      <c r="J20" s="82">
        <f t="shared" si="1"/>
        <v>1.8103717845328417E-2</v>
      </c>
      <c r="K20" s="82">
        <f t="shared" si="0"/>
        <v>3.1314226783893216E-4</v>
      </c>
      <c r="L20" s="216"/>
    </row>
    <row r="21" spans="1:12" x14ac:dyDescent="0.3">
      <c r="A21" s="347"/>
      <c r="B21" s="307" t="s">
        <v>207</v>
      </c>
      <c r="C21" s="55" t="s">
        <v>208</v>
      </c>
      <c r="D21" s="152">
        <v>337180.8</v>
      </c>
      <c r="E21" s="105">
        <v>9.16</v>
      </c>
      <c r="F21" s="141">
        <v>60544.5</v>
      </c>
      <c r="G21" s="141">
        <v>1242.1600000000001</v>
      </c>
      <c r="H21" s="105">
        <v>33.75</v>
      </c>
      <c r="I21" s="141">
        <v>821.62</v>
      </c>
      <c r="J21" s="89">
        <f t="shared" si="1"/>
        <v>0.36839582799495113</v>
      </c>
      <c r="K21" s="89">
        <f t="shared" si="0"/>
        <v>1.1787054527842666</v>
      </c>
      <c r="L21" s="32"/>
    </row>
    <row r="22" spans="1:12" x14ac:dyDescent="0.3">
      <c r="A22" s="347"/>
      <c r="B22" s="305"/>
      <c r="C22" s="56" t="s">
        <v>209</v>
      </c>
      <c r="D22" s="150">
        <v>169704.58</v>
      </c>
      <c r="E22" s="95">
        <v>13.25</v>
      </c>
      <c r="F22" s="137">
        <v>44080.18</v>
      </c>
      <c r="G22" s="137">
        <v>440.01</v>
      </c>
      <c r="H22" s="95">
        <v>39.11</v>
      </c>
      <c r="I22" s="137">
        <v>337.3</v>
      </c>
      <c r="J22" s="79">
        <f t="shared" si="1"/>
        <v>0.25927997936178271</v>
      </c>
      <c r="K22" s="79">
        <f t="shared" si="0"/>
        <v>0.41753251294487431</v>
      </c>
      <c r="L22" s="32"/>
    </row>
    <row r="23" spans="1:12" x14ac:dyDescent="0.3">
      <c r="A23" s="347"/>
      <c r="B23" s="305"/>
      <c r="C23" s="59" t="s">
        <v>210</v>
      </c>
      <c r="D23" s="151">
        <v>119395.66</v>
      </c>
      <c r="E23" s="99">
        <v>13.27</v>
      </c>
      <c r="F23" s="138">
        <v>31048.77</v>
      </c>
      <c r="G23" s="138">
        <v>428.07</v>
      </c>
      <c r="H23" s="99">
        <v>44.48</v>
      </c>
      <c r="I23" s="138">
        <v>373.22</v>
      </c>
      <c r="J23" s="80">
        <f t="shared" si="1"/>
        <v>0.35853061995720781</v>
      </c>
      <c r="K23" s="80">
        <f t="shared" si="0"/>
        <v>0.40620245634488389</v>
      </c>
      <c r="L23" s="32"/>
    </row>
    <row r="24" spans="1:12" x14ac:dyDescent="0.3">
      <c r="A24" s="348"/>
      <c r="B24" s="306"/>
      <c r="C24" s="57" t="s">
        <v>211</v>
      </c>
      <c r="D24" s="153">
        <v>48080.55</v>
      </c>
      <c r="E24" s="102">
        <v>24.33</v>
      </c>
      <c r="F24" s="142">
        <v>22931.77</v>
      </c>
      <c r="G24" s="142">
        <v>374.07</v>
      </c>
      <c r="H24" s="102">
        <v>88.54</v>
      </c>
      <c r="I24" s="142">
        <v>649.13</v>
      </c>
      <c r="J24" s="84">
        <f t="shared" si="1"/>
        <v>0.77800690715892384</v>
      </c>
      <c r="K24" s="84">
        <f t="shared" si="0"/>
        <v>0.35496099433487682</v>
      </c>
      <c r="L24" s="32"/>
    </row>
    <row r="25" spans="1:12" x14ac:dyDescent="0.3">
      <c r="A25" s="314" t="s">
        <v>212</v>
      </c>
      <c r="B25" s="317" t="s">
        <v>213</v>
      </c>
      <c r="C25" s="318"/>
      <c r="D25" s="152">
        <v>11081947.49</v>
      </c>
      <c r="E25" s="105">
        <v>6.24</v>
      </c>
      <c r="F25" s="141">
        <v>1355074.86</v>
      </c>
      <c r="G25" s="141">
        <v>59055.14</v>
      </c>
      <c r="H25" s="105">
        <v>17.97</v>
      </c>
      <c r="I25" s="141">
        <v>20800.96</v>
      </c>
      <c r="J25" s="89">
        <f t="shared" si="1"/>
        <v>0.53289496321192187</v>
      </c>
      <c r="K25" s="89">
        <f t="shared" si="0"/>
        <v>56.038365051956461</v>
      </c>
      <c r="L25" s="32"/>
    </row>
    <row r="26" spans="1:12" x14ac:dyDescent="0.3">
      <c r="A26" s="315"/>
      <c r="B26" s="305" t="s">
        <v>214</v>
      </c>
      <c r="C26" s="60" t="s">
        <v>215</v>
      </c>
      <c r="D26" s="149">
        <v>8452586.5500000007</v>
      </c>
      <c r="E26" s="98">
        <v>7.77</v>
      </c>
      <c r="F26" s="136">
        <v>1287610.3899999999</v>
      </c>
      <c r="G26" s="136">
        <v>48661.13</v>
      </c>
      <c r="H26" s="98">
        <v>21.31</v>
      </c>
      <c r="I26" s="136">
        <v>20324.830000000002</v>
      </c>
      <c r="J26" s="77">
        <f t="shared" si="1"/>
        <v>0.57569514032364444</v>
      </c>
      <c r="K26" s="77">
        <f t="shared" si="0"/>
        <v>46.175323041833622</v>
      </c>
      <c r="L26" s="32"/>
    </row>
    <row r="27" spans="1:12" x14ac:dyDescent="0.3">
      <c r="A27" s="315"/>
      <c r="B27" s="305"/>
      <c r="C27" s="56" t="s">
        <v>216</v>
      </c>
      <c r="D27" s="150">
        <v>896573.01</v>
      </c>
      <c r="E27" s="100">
        <v>14.37</v>
      </c>
      <c r="F27" s="139">
        <v>252595.92</v>
      </c>
      <c r="G27" s="139">
        <v>4354.37</v>
      </c>
      <c r="H27" s="100">
        <v>47.27</v>
      </c>
      <c r="I27" s="139">
        <v>4034.11</v>
      </c>
      <c r="J27" s="81">
        <f t="shared" si="1"/>
        <v>0.48566820007218375</v>
      </c>
      <c r="K27" s="81">
        <f t="shared" si="0"/>
        <v>4.1319312024539725</v>
      </c>
      <c r="L27" s="32"/>
    </row>
    <row r="28" spans="1:12" x14ac:dyDescent="0.3">
      <c r="A28" s="315"/>
      <c r="B28" s="305"/>
      <c r="C28" s="54" t="s">
        <v>217</v>
      </c>
      <c r="D28" s="151">
        <v>2309916.34</v>
      </c>
      <c r="E28" s="99">
        <v>20.18</v>
      </c>
      <c r="F28" s="138">
        <v>913703.79</v>
      </c>
      <c r="G28" s="138">
        <v>16760.849999999999</v>
      </c>
      <c r="H28" s="99">
        <v>55.68</v>
      </c>
      <c r="I28" s="138">
        <v>18291.39</v>
      </c>
      <c r="J28" s="80">
        <f t="shared" si="1"/>
        <v>0.72560420088634026</v>
      </c>
      <c r="K28" s="80">
        <f t="shared" si="0"/>
        <v>15.904638120933834</v>
      </c>
      <c r="L28" s="32"/>
    </row>
    <row r="29" spans="1:12" x14ac:dyDescent="0.3">
      <c r="A29" s="315"/>
      <c r="B29" s="305"/>
      <c r="C29" s="56" t="s">
        <v>218</v>
      </c>
      <c r="D29" s="150">
        <v>47557.440000000002</v>
      </c>
      <c r="E29" s="100">
        <v>31.13</v>
      </c>
      <c r="F29" s="139">
        <v>29015.11</v>
      </c>
      <c r="G29" s="139">
        <v>434.78</v>
      </c>
      <c r="H29" s="100">
        <v>68.819999999999993</v>
      </c>
      <c r="I29" s="139">
        <v>586.48</v>
      </c>
      <c r="J29" s="81">
        <f t="shared" si="1"/>
        <v>0.91422078227928161</v>
      </c>
      <c r="K29" s="81">
        <f t="shared" si="0"/>
        <v>0.41256968245760878</v>
      </c>
      <c r="L29" s="32"/>
    </row>
    <row r="30" spans="1:12" x14ac:dyDescent="0.3">
      <c r="A30" s="315"/>
      <c r="B30" s="305"/>
      <c r="C30" s="54" t="s">
        <v>219</v>
      </c>
      <c r="D30" s="151">
        <v>56740.6</v>
      </c>
      <c r="E30" s="99">
        <v>32.770000000000003</v>
      </c>
      <c r="F30" s="138">
        <v>36445.57</v>
      </c>
      <c r="G30" s="138">
        <v>557.63</v>
      </c>
      <c r="H30" s="99">
        <v>47.31</v>
      </c>
      <c r="I30" s="138">
        <v>517.12</v>
      </c>
      <c r="J30" s="80">
        <f t="shared" si="1"/>
        <v>0.98277071444433095</v>
      </c>
      <c r="K30" s="80">
        <f t="shared" si="0"/>
        <v>0.52914400853037491</v>
      </c>
      <c r="L30" s="32"/>
    </row>
    <row r="31" spans="1:12" x14ac:dyDescent="0.3">
      <c r="A31" s="315"/>
      <c r="B31" s="305"/>
      <c r="C31" s="56" t="s">
        <v>220</v>
      </c>
      <c r="D31" s="137">
        <v>403408.17</v>
      </c>
      <c r="E31" s="95">
        <v>13.43</v>
      </c>
      <c r="F31" s="137">
        <v>106227.63</v>
      </c>
      <c r="G31" s="137">
        <v>2420.66</v>
      </c>
      <c r="H31" s="95">
        <v>43.82</v>
      </c>
      <c r="I31" s="137">
        <v>2079.11</v>
      </c>
      <c r="J31" s="79">
        <f t="shared" si="1"/>
        <v>0.60005229938699556</v>
      </c>
      <c r="K31" s="79">
        <f t="shared" si="0"/>
        <v>2.2970029153545135</v>
      </c>
      <c r="L31" s="32"/>
    </row>
    <row r="32" spans="1:12" x14ac:dyDescent="0.3">
      <c r="A32" s="315"/>
      <c r="B32" s="305"/>
      <c r="C32" s="54" t="s">
        <v>221</v>
      </c>
      <c r="D32" s="151">
        <v>208705.86</v>
      </c>
      <c r="E32" s="99">
        <v>21.59</v>
      </c>
      <c r="F32" s="138">
        <v>88309.38</v>
      </c>
      <c r="G32" s="138">
        <v>1200.82</v>
      </c>
      <c r="H32" s="99">
        <v>59.17</v>
      </c>
      <c r="I32" s="138">
        <v>1392.52</v>
      </c>
      <c r="J32" s="80">
        <f t="shared" si="1"/>
        <v>0.5753647741371517</v>
      </c>
      <c r="K32" s="80">
        <f t="shared" si="0"/>
        <v>1.1394772668677164</v>
      </c>
      <c r="L32" s="32"/>
    </row>
    <row r="33" spans="1:12" x14ac:dyDescent="0.3">
      <c r="A33" s="315"/>
      <c r="B33" s="305"/>
      <c r="C33" s="61" t="s">
        <v>222</v>
      </c>
      <c r="D33" s="150">
        <v>336267.14</v>
      </c>
      <c r="E33" s="100">
        <v>23.04</v>
      </c>
      <c r="F33" s="139">
        <v>151839.22</v>
      </c>
      <c r="G33" s="139">
        <v>1838.73</v>
      </c>
      <c r="H33" s="100">
        <v>28.57</v>
      </c>
      <c r="I33" s="139">
        <v>1029.77</v>
      </c>
      <c r="J33" s="81">
        <f t="shared" si="1"/>
        <v>0.54680632784993499</v>
      </c>
      <c r="K33" s="81">
        <f t="shared" si="0"/>
        <v>1.7448002489196355</v>
      </c>
      <c r="L33" s="32"/>
    </row>
    <row r="34" spans="1:12" x14ac:dyDescent="0.3">
      <c r="A34" s="315"/>
      <c r="B34" s="305"/>
      <c r="C34" s="54" t="s">
        <v>223</v>
      </c>
      <c r="D34" s="151">
        <v>139102.48000000001</v>
      </c>
      <c r="E34" s="99">
        <v>22.56</v>
      </c>
      <c r="F34" s="138">
        <v>61498.61</v>
      </c>
      <c r="G34" s="138">
        <v>1661.33</v>
      </c>
      <c r="H34" s="99">
        <v>54.1</v>
      </c>
      <c r="I34" s="138">
        <v>1761.76</v>
      </c>
      <c r="J34" s="80">
        <f t="shared" si="1"/>
        <v>1.1943209064281239</v>
      </c>
      <c r="K34" s="80">
        <f t="shared" si="0"/>
        <v>1.5764625570571307</v>
      </c>
      <c r="L34" s="32"/>
    </row>
    <row r="35" spans="1:12" x14ac:dyDescent="0.3">
      <c r="A35" s="315"/>
      <c r="B35" s="305"/>
      <c r="C35" s="56" t="s">
        <v>224</v>
      </c>
      <c r="D35" s="137">
        <v>578159.98</v>
      </c>
      <c r="E35" s="95">
        <v>23.69</v>
      </c>
      <c r="F35" s="137">
        <v>268450.75</v>
      </c>
      <c r="G35" s="137">
        <v>4519.71</v>
      </c>
      <c r="H35" s="95">
        <v>47.35</v>
      </c>
      <c r="I35" s="137">
        <v>4194.8599999999997</v>
      </c>
      <c r="J35" s="79">
        <f t="shared" si="1"/>
        <v>0.78174037573475774</v>
      </c>
      <c r="K35" s="79">
        <f t="shared" si="0"/>
        <v>4.2888249678009087</v>
      </c>
      <c r="L35" s="32"/>
    </row>
    <row r="36" spans="1:12" x14ac:dyDescent="0.3">
      <c r="A36" s="315"/>
      <c r="B36" s="305"/>
      <c r="C36" s="54" t="s">
        <v>225</v>
      </c>
      <c r="D36" s="151">
        <v>22593.42</v>
      </c>
      <c r="E36" s="99">
        <v>35.58</v>
      </c>
      <c r="F36" s="138">
        <v>15756.15</v>
      </c>
      <c r="G36" s="138">
        <v>274.97000000000003</v>
      </c>
      <c r="H36" s="99">
        <v>55.65</v>
      </c>
      <c r="I36" s="138">
        <v>299.91000000000003</v>
      </c>
      <c r="J36" s="80">
        <f t="shared" si="1"/>
        <v>1.2170357564281993</v>
      </c>
      <c r="K36" s="80">
        <f t="shared" si="0"/>
        <v>0.26092342238688232</v>
      </c>
      <c r="L36" s="32"/>
    </row>
    <row r="37" spans="1:12" x14ac:dyDescent="0.3">
      <c r="A37" s="315"/>
      <c r="B37" s="305"/>
      <c r="C37" s="56" t="s">
        <v>226</v>
      </c>
      <c r="D37" s="150">
        <v>8199.44</v>
      </c>
      <c r="E37" s="100">
        <v>30.65</v>
      </c>
      <c r="F37" s="139">
        <v>4926.5</v>
      </c>
      <c r="G37" s="139">
        <v>77.099999999999994</v>
      </c>
      <c r="H37" s="100">
        <v>61.7</v>
      </c>
      <c r="I37" s="139">
        <v>93.23</v>
      </c>
      <c r="J37" s="81">
        <f t="shared" si="1"/>
        <v>0.94030811860322161</v>
      </c>
      <c r="K37" s="81">
        <f t="shared" si="0"/>
        <v>7.3161420758732318E-2</v>
      </c>
      <c r="L37" s="32"/>
    </row>
    <row r="38" spans="1:12" x14ac:dyDescent="0.3">
      <c r="A38" s="315"/>
      <c r="B38" s="305"/>
      <c r="C38" s="54" t="s">
        <v>227</v>
      </c>
      <c r="D38" s="151">
        <v>1997087.42</v>
      </c>
      <c r="E38" s="99">
        <v>12.01</v>
      </c>
      <c r="F38" s="138">
        <v>470277.42</v>
      </c>
      <c r="G38" s="138">
        <v>7227.38</v>
      </c>
      <c r="H38" s="99">
        <v>19.36</v>
      </c>
      <c r="I38" s="138">
        <v>2742.15</v>
      </c>
      <c r="J38" s="80">
        <f t="shared" si="1"/>
        <v>0.36189602556306727</v>
      </c>
      <c r="K38" s="80">
        <f t="shared" si="0"/>
        <v>6.85817625373861</v>
      </c>
      <c r="L38" s="32"/>
    </row>
    <row r="39" spans="1:12" x14ac:dyDescent="0.3">
      <c r="A39" s="315"/>
      <c r="B39" s="305"/>
      <c r="C39" s="61" t="s">
        <v>228</v>
      </c>
      <c r="D39" s="150">
        <v>16797.27</v>
      </c>
      <c r="E39" s="100">
        <v>45.58</v>
      </c>
      <c r="F39" s="139">
        <v>15007.63</v>
      </c>
      <c r="G39" s="139">
        <v>9.36</v>
      </c>
      <c r="H39" s="100">
        <v>88.1</v>
      </c>
      <c r="I39" s="139">
        <v>16.170000000000002</v>
      </c>
      <c r="J39" s="81">
        <f t="shared" si="1"/>
        <v>5.5723340757158749E-2</v>
      </c>
      <c r="K39" s="81">
        <f t="shared" si="0"/>
        <v>8.8818534150678936E-3</v>
      </c>
      <c r="L39" s="32"/>
    </row>
    <row r="40" spans="1:12" x14ac:dyDescent="0.3">
      <c r="A40" s="315"/>
      <c r="B40" s="305"/>
      <c r="C40" s="54" t="s">
        <v>229</v>
      </c>
      <c r="D40" s="140">
        <v>51464.43</v>
      </c>
      <c r="E40" s="96">
        <v>32.450000000000003</v>
      </c>
      <c r="F40" s="140">
        <v>32731.84</v>
      </c>
      <c r="G40" s="140">
        <v>695.62</v>
      </c>
      <c r="H40" s="96">
        <v>91.37</v>
      </c>
      <c r="I40" s="140">
        <v>1245.79</v>
      </c>
      <c r="J40" s="82">
        <f t="shared" si="1"/>
        <v>1.3516520050838996</v>
      </c>
      <c r="K40" s="82">
        <f t="shared" si="0"/>
        <v>0.66008492228520599</v>
      </c>
      <c r="L40" s="32"/>
    </row>
    <row r="41" spans="1:12" x14ac:dyDescent="0.3">
      <c r="A41" s="315"/>
      <c r="B41" s="306"/>
      <c r="C41" s="61" t="s">
        <v>230</v>
      </c>
      <c r="D41" s="154">
        <v>1380013.56</v>
      </c>
      <c r="E41" s="104">
        <v>18.98</v>
      </c>
      <c r="F41" s="143">
        <v>513397.23</v>
      </c>
      <c r="G41" s="143">
        <v>6627.81</v>
      </c>
      <c r="H41" s="104">
        <v>29.56</v>
      </c>
      <c r="I41" s="143">
        <v>3840.47</v>
      </c>
      <c r="J41" s="87">
        <f t="shared" si="1"/>
        <v>0.48027136776829932</v>
      </c>
      <c r="K41" s="87">
        <f t="shared" si="0"/>
        <v>6.2892347097137966</v>
      </c>
      <c r="L41" s="32"/>
    </row>
    <row r="42" spans="1:12" x14ac:dyDescent="0.3">
      <c r="A42" s="315"/>
      <c r="B42" s="307" t="s">
        <v>231</v>
      </c>
      <c r="C42" s="62" t="s">
        <v>232</v>
      </c>
      <c r="D42" s="155">
        <v>2629360.94</v>
      </c>
      <c r="E42" s="103">
        <v>8.1</v>
      </c>
      <c r="F42" s="144">
        <v>417590.06</v>
      </c>
      <c r="G42" s="144">
        <v>10394.01</v>
      </c>
      <c r="H42" s="103">
        <v>21.02</v>
      </c>
      <c r="I42" s="144">
        <v>4283.1899999999996</v>
      </c>
      <c r="J42" s="85">
        <f t="shared" si="1"/>
        <v>0.39530556044542137</v>
      </c>
      <c r="K42" s="85">
        <f t="shared" si="0"/>
        <v>9.8630420101228449</v>
      </c>
      <c r="L42" s="32"/>
    </row>
    <row r="43" spans="1:12" x14ac:dyDescent="0.3">
      <c r="A43" s="315"/>
      <c r="B43" s="305"/>
      <c r="C43" s="56" t="s">
        <v>233</v>
      </c>
      <c r="D43" s="153">
        <v>429890.47</v>
      </c>
      <c r="E43" s="102">
        <v>22.57</v>
      </c>
      <c r="F43" s="142">
        <v>190133.89</v>
      </c>
      <c r="G43" s="142">
        <v>1029.8399999999999</v>
      </c>
      <c r="H43" s="102">
        <v>47.14</v>
      </c>
      <c r="I43" s="142">
        <v>951.55</v>
      </c>
      <c r="J43" s="84">
        <f t="shared" si="1"/>
        <v>0.23955869503224855</v>
      </c>
      <c r="K43" s="84">
        <f t="shared" si="0"/>
        <v>0.97723161548862369</v>
      </c>
      <c r="L43" s="32"/>
    </row>
    <row r="44" spans="1:12" x14ac:dyDescent="0.3">
      <c r="A44" s="315"/>
      <c r="B44" s="305"/>
      <c r="C44" s="54" t="s">
        <v>234</v>
      </c>
      <c r="D44" s="151">
        <v>517711.21</v>
      </c>
      <c r="E44" s="99">
        <v>16.100000000000001</v>
      </c>
      <c r="F44" s="138">
        <v>163398.59</v>
      </c>
      <c r="G44" s="138">
        <v>1137.33</v>
      </c>
      <c r="H44" s="99">
        <v>42.83</v>
      </c>
      <c r="I44" s="138">
        <v>954.74</v>
      </c>
      <c r="J44" s="80">
        <f t="shared" si="1"/>
        <v>0.21968425215285561</v>
      </c>
      <c r="K44" s="80">
        <f t="shared" si="0"/>
        <v>1.0792305923674324</v>
      </c>
      <c r="L44" s="32"/>
    </row>
    <row r="45" spans="1:12" x14ac:dyDescent="0.3">
      <c r="A45" s="315"/>
      <c r="B45" s="305"/>
      <c r="C45" s="56" t="s">
        <v>235</v>
      </c>
      <c r="D45" s="153">
        <v>678985.94</v>
      </c>
      <c r="E45" s="102">
        <v>13.1</v>
      </c>
      <c r="F45" s="142">
        <v>174280.68</v>
      </c>
      <c r="G45" s="142">
        <v>4883.2299999999996</v>
      </c>
      <c r="H45" s="102">
        <v>36.6</v>
      </c>
      <c r="I45" s="142">
        <v>3503.29</v>
      </c>
      <c r="J45" s="84">
        <f t="shared" si="1"/>
        <v>0.71919456829989736</v>
      </c>
      <c r="K45" s="84">
        <f t="shared" si="0"/>
        <v>4.633774898724571</v>
      </c>
      <c r="L45" s="32"/>
    </row>
    <row r="46" spans="1:12" x14ac:dyDescent="0.3">
      <c r="A46" s="315"/>
      <c r="B46" s="305"/>
      <c r="C46" s="54" t="s">
        <v>236</v>
      </c>
      <c r="D46" s="151">
        <v>333379.09999999998</v>
      </c>
      <c r="E46" s="99">
        <v>22.97</v>
      </c>
      <c r="F46" s="138">
        <v>150077.29</v>
      </c>
      <c r="G46" s="138">
        <v>271.52999999999997</v>
      </c>
      <c r="H46" s="99">
        <v>54.96</v>
      </c>
      <c r="I46" s="138">
        <v>292.5</v>
      </c>
      <c r="J46" s="80">
        <f t="shared" si="1"/>
        <v>8.1447817214696419E-2</v>
      </c>
      <c r="K46" s="80">
        <f t="shared" si="0"/>
        <v>0.2576591514736522</v>
      </c>
      <c r="L46" s="32"/>
    </row>
    <row r="47" spans="1:12" x14ac:dyDescent="0.3">
      <c r="A47" s="315"/>
      <c r="B47" s="305"/>
      <c r="C47" s="56" t="s">
        <v>237</v>
      </c>
      <c r="D47" s="150">
        <v>39785.01</v>
      </c>
      <c r="E47" s="100">
        <v>28.94</v>
      </c>
      <c r="F47" s="139">
        <v>22568.799999999999</v>
      </c>
      <c r="G47" s="139">
        <v>85.26</v>
      </c>
      <c r="H47" s="100">
        <v>83.86</v>
      </c>
      <c r="I47" s="139">
        <v>140.13</v>
      </c>
      <c r="J47" s="81">
        <f t="shared" si="1"/>
        <v>0.21430181870005813</v>
      </c>
      <c r="K47" s="81">
        <f t="shared" si="0"/>
        <v>8.0904575018022284E-2</v>
      </c>
      <c r="L47" s="32"/>
    </row>
    <row r="48" spans="1:12" x14ac:dyDescent="0.3">
      <c r="A48" s="315"/>
      <c r="B48" s="305"/>
      <c r="C48" s="54" t="s">
        <v>238</v>
      </c>
      <c r="D48" s="151">
        <v>239450.59</v>
      </c>
      <c r="E48" s="99">
        <v>13.08</v>
      </c>
      <c r="F48" s="138">
        <v>61396.62</v>
      </c>
      <c r="G48" s="138">
        <v>553</v>
      </c>
      <c r="H48" s="99">
        <v>32.83</v>
      </c>
      <c r="I48" s="138">
        <v>355.82</v>
      </c>
      <c r="J48" s="80">
        <f t="shared" si="1"/>
        <v>0.23094534868341732</v>
      </c>
      <c r="K48" s="80">
        <f t="shared" si="0"/>
        <v>0.52475052762099839</v>
      </c>
      <c r="L48" s="32"/>
    </row>
    <row r="49" spans="1:12" x14ac:dyDescent="0.3">
      <c r="A49" s="315"/>
      <c r="B49" s="305"/>
      <c r="C49" s="56" t="s">
        <v>239</v>
      </c>
      <c r="D49" s="150">
        <v>312327.37</v>
      </c>
      <c r="E49" s="100">
        <v>19.760000000000002</v>
      </c>
      <c r="F49" s="139">
        <v>120938.7</v>
      </c>
      <c r="G49" s="139">
        <v>2408.17</v>
      </c>
      <c r="H49" s="100">
        <v>37.82</v>
      </c>
      <c r="I49" s="139">
        <v>1784.99</v>
      </c>
      <c r="J49" s="81">
        <f t="shared" si="1"/>
        <v>0.77104033501770919</v>
      </c>
      <c r="K49" s="81">
        <f t="shared" si="0"/>
        <v>2.2851509549747915</v>
      </c>
      <c r="L49" s="32"/>
    </row>
    <row r="50" spans="1:12" x14ac:dyDescent="0.3">
      <c r="A50" s="315"/>
      <c r="B50" s="305"/>
      <c r="C50" s="54" t="s">
        <v>240</v>
      </c>
      <c r="D50" s="151">
        <v>44185.94</v>
      </c>
      <c r="E50" s="99">
        <v>36.69</v>
      </c>
      <c r="F50" s="138">
        <v>31773.49</v>
      </c>
      <c r="G50" s="138">
        <v>1.4</v>
      </c>
      <c r="H50" s="99">
        <v>83.21</v>
      </c>
      <c r="I50" s="138">
        <v>2.29</v>
      </c>
      <c r="J50" s="80">
        <f t="shared" si="1"/>
        <v>3.1684286902123162E-3</v>
      </c>
      <c r="K50" s="80">
        <f t="shared" si="0"/>
        <v>1.3284823484075907E-3</v>
      </c>
      <c r="L50" s="32"/>
    </row>
    <row r="51" spans="1:12" x14ac:dyDescent="0.3">
      <c r="A51" s="315"/>
      <c r="B51" s="305"/>
      <c r="C51" s="56" t="s">
        <v>241</v>
      </c>
      <c r="D51" s="150">
        <v>1775.43</v>
      </c>
      <c r="E51" s="100">
        <v>69.98</v>
      </c>
      <c r="F51" s="139">
        <v>2435.09</v>
      </c>
      <c r="G51" s="139">
        <v>10.24</v>
      </c>
      <c r="H51" s="100">
        <v>91.58</v>
      </c>
      <c r="I51" s="139">
        <v>18.38</v>
      </c>
      <c r="J51" s="81">
        <f t="shared" si="1"/>
        <v>0.57676168590144361</v>
      </c>
      <c r="K51" s="81">
        <f t="shared" si="0"/>
        <v>9.7168994626383801E-3</v>
      </c>
      <c r="L51" s="32"/>
    </row>
    <row r="52" spans="1:12" x14ac:dyDescent="0.3">
      <c r="A52" s="316"/>
      <c r="B52" s="306"/>
      <c r="C52" s="54" t="s">
        <v>242</v>
      </c>
      <c r="D52" s="151">
        <v>31869.89</v>
      </c>
      <c r="E52" s="99">
        <v>27.16</v>
      </c>
      <c r="F52" s="138">
        <v>16966.259999999998</v>
      </c>
      <c r="G52" s="138">
        <v>14</v>
      </c>
      <c r="H52" s="99">
        <v>40.880000000000003</v>
      </c>
      <c r="I52" s="138">
        <v>11.22</v>
      </c>
      <c r="J52" s="80">
        <f t="shared" si="1"/>
        <v>4.3928610986733875E-2</v>
      </c>
      <c r="K52" s="80">
        <f t="shared" si="0"/>
        <v>1.3284823484075909E-2</v>
      </c>
      <c r="L52" s="32"/>
    </row>
    <row r="53" spans="1:12" x14ac:dyDescent="0.3">
      <c r="A53" s="291" t="s">
        <v>243</v>
      </c>
      <c r="B53" s="294" t="s">
        <v>244</v>
      </c>
      <c r="C53" s="295"/>
      <c r="D53" s="152">
        <v>13665065.949999999</v>
      </c>
      <c r="E53" s="105">
        <v>8.2200000000000006</v>
      </c>
      <c r="F53" s="141">
        <v>2202430.7599999998</v>
      </c>
      <c r="G53" s="141">
        <v>31806.5</v>
      </c>
      <c r="H53" s="105">
        <v>37.57</v>
      </c>
      <c r="I53" s="141">
        <v>23419.040000000001</v>
      </c>
      <c r="J53" s="89">
        <f t="shared" si="1"/>
        <v>0.23275774969823693</v>
      </c>
      <c r="K53" s="89">
        <f t="shared" si="0"/>
        <v>30.18169558187574</v>
      </c>
      <c r="L53" s="32"/>
    </row>
    <row r="54" spans="1:12" x14ac:dyDescent="0.3">
      <c r="A54" s="292"/>
      <c r="B54" s="296" t="s">
        <v>245</v>
      </c>
      <c r="C54" s="63" t="s">
        <v>246</v>
      </c>
      <c r="D54" s="152">
        <v>9572496.4399999995</v>
      </c>
      <c r="E54" s="105">
        <v>10.84</v>
      </c>
      <c r="F54" s="141">
        <v>2034249.14</v>
      </c>
      <c r="G54" s="141">
        <v>23259.93</v>
      </c>
      <c r="H54" s="105">
        <v>50.42</v>
      </c>
      <c r="I54" s="141">
        <v>22984.48</v>
      </c>
      <c r="J54" s="89">
        <f t="shared" si="1"/>
        <v>0.24298708435978278</v>
      </c>
      <c r="K54" s="89">
        <f t="shared" si="0"/>
        <v>22.071718878711554</v>
      </c>
      <c r="L54" s="32"/>
    </row>
    <row r="55" spans="1:12" x14ac:dyDescent="0.3">
      <c r="A55" s="292"/>
      <c r="B55" s="296"/>
      <c r="C55" s="56" t="s">
        <v>247</v>
      </c>
      <c r="D55" s="150">
        <v>9306297.8499999996</v>
      </c>
      <c r="E55" s="100">
        <v>11.13</v>
      </c>
      <c r="F55" s="139">
        <v>2030260.86</v>
      </c>
      <c r="G55" s="139">
        <v>22122.92</v>
      </c>
      <c r="H55" s="100">
        <v>52.78</v>
      </c>
      <c r="I55" s="139">
        <v>22885.06</v>
      </c>
      <c r="J55" s="81">
        <f t="shared" si="1"/>
        <v>0.23771987912465106</v>
      </c>
      <c r="K55" s="81">
        <f t="shared" si="0"/>
        <v>20.992791939452328</v>
      </c>
      <c r="L55" s="32"/>
    </row>
    <row r="56" spans="1:12" x14ac:dyDescent="0.3">
      <c r="A56" s="292"/>
      <c r="B56" s="296"/>
      <c r="C56" s="54" t="s">
        <v>248</v>
      </c>
      <c r="D56" s="151">
        <v>198115.56</v>
      </c>
      <c r="E56" s="99">
        <v>30.44</v>
      </c>
      <c r="F56" s="138">
        <v>118197.58</v>
      </c>
      <c r="G56" s="138">
        <v>0</v>
      </c>
      <c r="H56" s="99">
        <v>0</v>
      </c>
      <c r="I56" s="138">
        <v>0</v>
      </c>
      <c r="J56" s="80">
        <f t="shared" si="1"/>
        <v>0</v>
      </c>
      <c r="K56" s="80">
        <f t="shared" si="0"/>
        <v>0</v>
      </c>
      <c r="L56" s="32"/>
    </row>
    <row r="57" spans="1:12" x14ac:dyDescent="0.3">
      <c r="A57" s="292"/>
      <c r="B57" s="297"/>
      <c r="C57" s="64" t="s">
        <v>249</v>
      </c>
      <c r="D57" s="150">
        <v>68083.03</v>
      </c>
      <c r="E57" s="100">
        <v>69.31</v>
      </c>
      <c r="F57" s="139">
        <v>92483.26</v>
      </c>
      <c r="G57" s="139">
        <v>1137.01</v>
      </c>
      <c r="H57" s="100">
        <v>95.82</v>
      </c>
      <c r="I57" s="139">
        <v>2135.4899999999998</v>
      </c>
      <c r="J57" s="81">
        <f t="shared" si="1"/>
        <v>1.6700343683293768</v>
      </c>
      <c r="K57" s="81">
        <f t="shared" si="0"/>
        <v>1.0789269392592249</v>
      </c>
      <c r="L57" s="32"/>
    </row>
    <row r="58" spans="1:12" x14ac:dyDescent="0.3">
      <c r="A58" s="292"/>
      <c r="B58" s="298" t="s">
        <v>250</v>
      </c>
      <c r="C58" s="63" t="s">
        <v>251</v>
      </c>
      <c r="D58" s="152">
        <v>4092569.52</v>
      </c>
      <c r="E58" s="105">
        <v>10.7</v>
      </c>
      <c r="F58" s="141">
        <v>857903.76</v>
      </c>
      <c r="G58" s="141">
        <v>8546.57</v>
      </c>
      <c r="H58" s="105">
        <v>27.01</v>
      </c>
      <c r="I58" s="141">
        <v>4524.41</v>
      </c>
      <c r="J58" s="89">
        <f t="shared" si="1"/>
        <v>0.2088313945122672</v>
      </c>
      <c r="K58" s="89">
        <f t="shared" si="0"/>
        <v>8.1099767031641878</v>
      </c>
      <c r="L58" s="32"/>
    </row>
    <row r="59" spans="1:12" x14ac:dyDescent="0.3">
      <c r="A59" s="292"/>
      <c r="B59" s="296"/>
      <c r="C59" s="65" t="s">
        <v>252</v>
      </c>
      <c r="D59" s="150">
        <v>2933085.46</v>
      </c>
      <c r="E59" s="95">
        <v>11.56</v>
      </c>
      <c r="F59" s="137">
        <v>664779.56000000006</v>
      </c>
      <c r="G59" s="137">
        <v>5218.3900000000003</v>
      </c>
      <c r="H59" s="95">
        <v>32.49</v>
      </c>
      <c r="I59" s="137">
        <v>3323.43</v>
      </c>
      <c r="J59" s="79">
        <f t="shared" si="1"/>
        <v>0.1779146932868434</v>
      </c>
      <c r="K59" s="79">
        <f t="shared" si="0"/>
        <v>4.9518135729333483</v>
      </c>
      <c r="L59" s="32"/>
    </row>
    <row r="60" spans="1:12" x14ac:dyDescent="0.3">
      <c r="A60" s="292"/>
      <c r="B60" s="296"/>
      <c r="C60" s="54" t="s">
        <v>253</v>
      </c>
      <c r="D60" s="151">
        <v>1144526.99</v>
      </c>
      <c r="E60" s="99">
        <v>24.17</v>
      </c>
      <c r="F60" s="138">
        <v>542094.1</v>
      </c>
      <c r="G60" s="138">
        <v>3284.1</v>
      </c>
      <c r="H60" s="99">
        <v>47.68</v>
      </c>
      <c r="I60" s="138">
        <v>3068.89</v>
      </c>
      <c r="J60" s="80">
        <f t="shared" si="1"/>
        <v>0.28693949803665181</v>
      </c>
      <c r="K60" s="80">
        <f t="shared" si="0"/>
        <v>3.1163349145752637</v>
      </c>
      <c r="L60" s="32"/>
    </row>
    <row r="61" spans="1:12" x14ac:dyDescent="0.3">
      <c r="A61" s="293"/>
      <c r="B61" s="385"/>
      <c r="C61" s="56" t="s">
        <v>254</v>
      </c>
      <c r="D61" s="150">
        <v>14957.07</v>
      </c>
      <c r="E61" s="100">
        <v>21.64</v>
      </c>
      <c r="F61" s="139">
        <v>6343.22</v>
      </c>
      <c r="G61" s="139">
        <v>44.07</v>
      </c>
      <c r="H61" s="100">
        <v>97.08</v>
      </c>
      <c r="I61" s="139">
        <v>83.85</v>
      </c>
      <c r="J61" s="81">
        <f t="shared" si="1"/>
        <v>0.29464326903598098</v>
      </c>
      <c r="K61" s="81">
        <f t="shared" si="0"/>
        <v>4.1818726495944661E-2</v>
      </c>
      <c r="L61" s="32"/>
    </row>
    <row r="62" spans="1:12" x14ac:dyDescent="0.3">
      <c r="A62" s="299" t="s">
        <v>255</v>
      </c>
      <c r="B62" s="386" t="s">
        <v>256</v>
      </c>
      <c r="C62" s="387"/>
      <c r="D62" s="152">
        <v>30429297.969999999</v>
      </c>
      <c r="E62" s="105">
        <v>19.98</v>
      </c>
      <c r="F62" s="141">
        <v>11915986.560000001</v>
      </c>
      <c r="G62" s="141">
        <v>7007.75</v>
      </c>
      <c r="H62" s="105">
        <v>34.090000000000003</v>
      </c>
      <c r="I62" s="141">
        <v>4682.04</v>
      </c>
      <c r="J62" s="89">
        <f t="shared" si="1"/>
        <v>2.3029614442334111E-2</v>
      </c>
      <c r="K62" s="89">
        <f>+G62/$G$12*100</f>
        <v>6.6497658407523534</v>
      </c>
      <c r="L62" s="32"/>
    </row>
    <row r="63" spans="1:12" x14ac:dyDescent="0.3">
      <c r="A63" s="300"/>
      <c r="B63" s="302" t="s">
        <v>257</v>
      </c>
      <c r="C63" s="63" t="s">
        <v>258</v>
      </c>
      <c r="D63" s="152">
        <v>6642.1</v>
      </c>
      <c r="E63" s="105">
        <v>36.94</v>
      </c>
      <c r="F63" s="141">
        <v>4808.78</v>
      </c>
      <c r="G63" s="141">
        <v>0.21</v>
      </c>
      <c r="H63" s="105">
        <v>0</v>
      </c>
      <c r="I63" s="141">
        <v>0</v>
      </c>
      <c r="J63" s="89">
        <f t="shared" si="1"/>
        <v>3.1616506827659924E-3</v>
      </c>
      <c r="K63" s="89">
        <f t="shared" si="0"/>
        <v>1.9927235226113862E-4</v>
      </c>
      <c r="L63" s="32"/>
    </row>
    <row r="64" spans="1:12" x14ac:dyDescent="0.3">
      <c r="A64" s="300"/>
      <c r="B64" s="303"/>
      <c r="C64" s="64" t="s">
        <v>259</v>
      </c>
      <c r="D64" s="156">
        <v>6642.1</v>
      </c>
      <c r="E64" s="101">
        <v>36.94</v>
      </c>
      <c r="F64" s="145">
        <v>4808.78</v>
      </c>
      <c r="G64" s="145">
        <v>0.21</v>
      </c>
      <c r="H64" s="101">
        <v>0</v>
      </c>
      <c r="I64" s="145">
        <v>0</v>
      </c>
      <c r="J64" s="83">
        <f t="shared" si="1"/>
        <v>3.1616506827659924E-3</v>
      </c>
      <c r="K64" s="83">
        <f t="shared" si="0"/>
        <v>1.9927235226113862E-4</v>
      </c>
      <c r="L64" s="32"/>
    </row>
    <row r="65" spans="1:13" x14ac:dyDescent="0.3">
      <c r="A65" s="300"/>
      <c r="B65" s="304" t="s">
        <v>260</v>
      </c>
      <c r="C65" s="63" t="s">
        <v>261</v>
      </c>
      <c r="D65" s="152">
        <v>734932.78</v>
      </c>
      <c r="E65" s="105">
        <v>4.8899999999999997</v>
      </c>
      <c r="F65" s="141">
        <v>70478.399999999994</v>
      </c>
      <c r="G65" s="141">
        <v>2447.5</v>
      </c>
      <c r="H65" s="105">
        <v>13.03</v>
      </c>
      <c r="I65" s="141">
        <v>624.95000000000005</v>
      </c>
      <c r="J65" s="89">
        <f t="shared" si="1"/>
        <v>0.33302365421773678</v>
      </c>
      <c r="K65" s="89">
        <f t="shared" si="0"/>
        <v>2.3224718198054135</v>
      </c>
      <c r="L65" s="32"/>
    </row>
    <row r="66" spans="1:13" x14ac:dyDescent="0.3">
      <c r="A66" s="300"/>
      <c r="B66" s="302"/>
      <c r="C66" s="64" t="s">
        <v>262</v>
      </c>
      <c r="D66" s="150">
        <v>61836.73</v>
      </c>
      <c r="E66" s="100">
        <v>14.31</v>
      </c>
      <c r="F66" s="139">
        <v>17338.66</v>
      </c>
      <c r="G66" s="139">
        <v>403.5</v>
      </c>
      <c r="H66" s="100">
        <v>21.03</v>
      </c>
      <c r="I66" s="139">
        <v>166.28</v>
      </c>
      <c r="J66" s="81">
        <f t="shared" si="1"/>
        <v>0.65252480200683316</v>
      </c>
      <c r="K66" s="81">
        <f t="shared" si="0"/>
        <v>0.38288759113033066</v>
      </c>
      <c r="L66" s="32"/>
    </row>
    <row r="67" spans="1:13" x14ac:dyDescent="0.3">
      <c r="A67" s="300"/>
      <c r="B67" s="303"/>
      <c r="C67" s="54" t="s">
        <v>263</v>
      </c>
      <c r="D67" s="151">
        <v>673096.05</v>
      </c>
      <c r="E67" s="99">
        <v>5.19</v>
      </c>
      <c r="F67" s="138">
        <v>68472.61</v>
      </c>
      <c r="G67" s="138">
        <v>2044</v>
      </c>
      <c r="H67" s="99">
        <v>14.99</v>
      </c>
      <c r="I67" s="138">
        <v>600.39</v>
      </c>
      <c r="J67" s="80">
        <f t="shared" si="1"/>
        <v>0.3036713705272821</v>
      </c>
      <c r="K67" s="80">
        <f t="shared" si="0"/>
        <v>1.9395842286750828</v>
      </c>
      <c r="L67" s="32"/>
    </row>
    <row r="68" spans="1:13" x14ac:dyDescent="0.3">
      <c r="A68" s="300"/>
      <c r="B68" s="298" t="s">
        <v>264</v>
      </c>
      <c r="C68" s="63" t="s">
        <v>265</v>
      </c>
      <c r="D68" s="152">
        <v>29687723.09</v>
      </c>
      <c r="E68" s="105">
        <v>20.48</v>
      </c>
      <c r="F68" s="141">
        <v>11916252.33</v>
      </c>
      <c r="G68" s="141">
        <v>4560.04</v>
      </c>
      <c r="H68" s="105">
        <v>51.86</v>
      </c>
      <c r="I68" s="141">
        <v>4635.1899999999996</v>
      </c>
      <c r="J68" s="89">
        <f t="shared" si="1"/>
        <v>1.5360019312279299E-2</v>
      </c>
      <c r="K68" s="89">
        <f t="shared" si="0"/>
        <v>4.3270947485946785</v>
      </c>
      <c r="L68" s="32"/>
    </row>
    <row r="69" spans="1:13" x14ac:dyDescent="0.3">
      <c r="A69" s="300"/>
      <c r="B69" s="296"/>
      <c r="C69" s="64" t="s">
        <v>266</v>
      </c>
      <c r="D69" s="157">
        <v>28645323.760000002</v>
      </c>
      <c r="E69" s="106">
        <v>21.22</v>
      </c>
      <c r="F69" s="146">
        <v>11915565.73</v>
      </c>
      <c r="G69" s="146">
        <v>3158.7</v>
      </c>
      <c r="H69" s="106">
        <v>73.72</v>
      </c>
      <c r="I69" s="146">
        <v>4564.3500000000004</v>
      </c>
      <c r="J69" s="91">
        <f t="shared" si="1"/>
        <v>1.1026930700677826E-2</v>
      </c>
      <c r="K69" s="91">
        <f t="shared" si="0"/>
        <v>2.9973408527964693</v>
      </c>
      <c r="L69" s="32"/>
    </row>
    <row r="70" spans="1:13" x14ac:dyDescent="0.3">
      <c r="A70" s="301"/>
      <c r="B70" s="297"/>
      <c r="C70" s="67" t="s">
        <v>267</v>
      </c>
      <c r="D70" s="158">
        <v>1042399.34</v>
      </c>
      <c r="E70" s="107">
        <v>10.91</v>
      </c>
      <c r="F70" s="147">
        <v>222843.64</v>
      </c>
      <c r="G70" s="147">
        <v>1401.33</v>
      </c>
      <c r="H70" s="107">
        <v>29.39</v>
      </c>
      <c r="I70" s="147">
        <v>807.26</v>
      </c>
      <c r="J70" s="93">
        <f t="shared" si="1"/>
        <v>0.13443312425735035</v>
      </c>
      <c r="K70" s="93">
        <f t="shared" si="0"/>
        <v>1.3297444066385782</v>
      </c>
      <c r="L70" s="32"/>
    </row>
    <row r="71" spans="1:13" x14ac:dyDescent="0.3">
      <c r="J71" s="26"/>
      <c r="K71" s="26"/>
    </row>
    <row r="72" spans="1:13" s="23" customFormat="1" ht="15.95" customHeight="1" x14ac:dyDescent="0.15">
      <c r="A72" s="161" t="s">
        <v>268</v>
      </c>
      <c r="B72" s="162"/>
      <c r="C72" s="162"/>
      <c r="D72" s="163"/>
      <c r="E72" s="163"/>
      <c r="F72" s="163"/>
      <c r="G72" s="163"/>
      <c r="H72" s="163"/>
      <c r="I72" s="163"/>
      <c r="J72" s="163"/>
      <c r="K72" s="164"/>
    </row>
    <row r="73" spans="1:13" s="23" customFormat="1" ht="15.95" customHeight="1" x14ac:dyDescent="0.15">
      <c r="A73" s="165" t="s">
        <v>269</v>
      </c>
      <c r="B73" s="270"/>
      <c r="C73" s="270"/>
      <c r="D73" s="271"/>
      <c r="E73" s="271"/>
      <c r="F73" s="271"/>
      <c r="G73" s="271"/>
      <c r="H73" s="271"/>
      <c r="I73" s="271"/>
      <c r="J73" s="271"/>
      <c r="K73" s="166"/>
    </row>
    <row r="74" spans="1:13" ht="25.5" customHeight="1" x14ac:dyDescent="0.3">
      <c r="A74" s="308" t="s">
        <v>270</v>
      </c>
      <c r="B74" s="309"/>
      <c r="C74" s="309"/>
      <c r="D74" s="309"/>
      <c r="E74" s="309"/>
      <c r="F74" s="309"/>
      <c r="G74" s="309"/>
      <c r="H74" s="309"/>
      <c r="I74" s="309"/>
      <c r="J74" s="309"/>
      <c r="K74" s="310"/>
      <c r="L74" s="32"/>
    </row>
    <row r="75" spans="1:13" s="27" customFormat="1" ht="15.95" customHeight="1" x14ac:dyDescent="0.25">
      <c r="A75" s="28" t="s">
        <v>271</v>
      </c>
      <c r="B75" s="272"/>
      <c r="C75" s="272"/>
      <c r="D75" s="29"/>
      <c r="E75" s="29"/>
      <c r="F75" s="29"/>
      <c r="G75" s="29"/>
      <c r="H75" s="29"/>
      <c r="I75" s="29"/>
      <c r="J75" s="29"/>
      <c r="K75" s="273"/>
      <c r="L75" s="30"/>
    </row>
    <row r="76" spans="1:13" s="27" customFormat="1" ht="15.95" customHeight="1" x14ac:dyDescent="0.25">
      <c r="A76" s="311" t="s">
        <v>272</v>
      </c>
      <c r="B76" s="312"/>
      <c r="C76" s="312"/>
      <c r="D76" s="312"/>
      <c r="E76" s="312"/>
      <c r="F76" s="312"/>
      <c r="G76" s="312"/>
      <c r="H76" s="312"/>
      <c r="I76" s="312"/>
      <c r="J76" s="312"/>
      <c r="K76" s="313"/>
      <c r="L76" s="269"/>
      <c r="M76" s="269"/>
    </row>
    <row r="77" spans="1:13" s="29" customFormat="1" ht="15.95" customHeight="1" x14ac:dyDescent="0.25">
      <c r="A77" s="28" t="s">
        <v>273</v>
      </c>
      <c r="B77" s="272"/>
      <c r="C77" s="272"/>
      <c r="K77" s="273"/>
      <c r="L77" s="31"/>
    </row>
    <row r="78" spans="1:13" s="68" customFormat="1" ht="13.5" customHeight="1" x14ac:dyDescent="0.25">
      <c r="A78" s="285" t="s">
        <v>274</v>
      </c>
      <c r="B78" s="286"/>
      <c r="C78" s="286"/>
      <c r="D78" s="286"/>
      <c r="E78" s="286"/>
      <c r="F78" s="286"/>
      <c r="G78" s="286"/>
      <c r="H78" s="286"/>
      <c r="I78" s="286"/>
      <c r="J78" s="286"/>
      <c r="K78" s="287"/>
      <c r="L78" s="73"/>
    </row>
    <row r="79" spans="1:13" s="68" customFormat="1" ht="18" customHeight="1" x14ac:dyDescent="0.25">
      <c r="A79" s="69" t="s">
        <v>275</v>
      </c>
      <c r="B79" s="274"/>
      <c r="C79" s="275"/>
      <c r="D79" s="275"/>
      <c r="E79" s="275"/>
      <c r="F79" s="275"/>
      <c r="G79" s="275"/>
      <c r="H79" s="70"/>
      <c r="I79" s="70"/>
      <c r="J79" s="70"/>
      <c r="K79" s="276"/>
      <c r="L79" s="73"/>
    </row>
    <row r="80" spans="1:13" s="68" customFormat="1" ht="15" x14ac:dyDescent="0.25">
      <c r="A80" s="69" t="s">
        <v>276</v>
      </c>
      <c r="B80" s="274"/>
      <c r="C80" s="275"/>
      <c r="D80" s="275"/>
      <c r="E80" s="275"/>
      <c r="F80" s="275"/>
      <c r="G80" s="275"/>
      <c r="H80" s="70"/>
      <c r="I80" s="70"/>
      <c r="J80" s="70"/>
      <c r="K80" s="276"/>
      <c r="L80" s="73"/>
    </row>
    <row r="81" spans="1:13" s="68" customFormat="1" ht="15" x14ac:dyDescent="0.25">
      <c r="A81" s="159" t="s">
        <v>277</v>
      </c>
      <c r="B81" s="274"/>
      <c r="C81" s="275"/>
      <c r="D81" s="275"/>
      <c r="E81" s="275"/>
      <c r="F81" s="275"/>
      <c r="G81" s="275"/>
      <c r="H81" s="70"/>
      <c r="I81" s="70"/>
      <c r="J81" s="70"/>
      <c r="K81" s="276"/>
      <c r="L81" s="73"/>
    </row>
    <row r="82" spans="1:13" s="68" customFormat="1" ht="15" x14ac:dyDescent="0.25">
      <c r="A82" s="69" t="s">
        <v>278</v>
      </c>
      <c r="B82" s="274"/>
      <c r="C82" s="275"/>
      <c r="D82" s="275"/>
      <c r="E82" s="275"/>
      <c r="F82" s="275"/>
      <c r="G82" s="275"/>
      <c r="H82" s="70"/>
      <c r="I82" s="70"/>
      <c r="J82" s="70"/>
      <c r="K82" s="276"/>
      <c r="L82" s="73"/>
    </row>
    <row r="83" spans="1:13" s="68" customFormat="1" ht="15" x14ac:dyDescent="0.25">
      <c r="A83" s="71" t="s">
        <v>279</v>
      </c>
      <c r="B83" s="274"/>
      <c r="C83" s="275"/>
      <c r="D83" s="275"/>
      <c r="E83" s="275"/>
      <c r="F83" s="275"/>
      <c r="G83" s="275"/>
      <c r="H83" s="70"/>
      <c r="I83" s="70"/>
      <c r="J83" s="70"/>
      <c r="K83" s="276"/>
      <c r="L83" s="73"/>
    </row>
    <row r="84" spans="1:13" s="68" customFormat="1" ht="15" x14ac:dyDescent="0.25">
      <c r="A84" s="72" t="s">
        <v>280</v>
      </c>
      <c r="B84" s="274"/>
      <c r="C84" s="275"/>
      <c r="D84" s="275"/>
      <c r="E84" s="275"/>
      <c r="F84" s="275"/>
      <c r="G84" s="275"/>
      <c r="H84" s="70"/>
      <c r="I84" s="70"/>
      <c r="J84" s="70"/>
      <c r="K84" s="276"/>
      <c r="L84" s="73"/>
    </row>
    <row r="85" spans="1:13" customFormat="1" ht="15" x14ac:dyDescent="0.25">
      <c r="A85" s="69" t="s">
        <v>281</v>
      </c>
      <c r="B85" s="277"/>
      <c r="C85" s="278"/>
      <c r="D85" s="278"/>
      <c r="E85" s="278"/>
      <c r="F85" s="278"/>
      <c r="G85" s="275"/>
      <c r="H85" s="70"/>
      <c r="I85" s="70"/>
      <c r="J85" s="70"/>
      <c r="K85" s="276"/>
      <c r="L85" s="73"/>
      <c r="M85" s="68"/>
    </row>
    <row r="86" spans="1:13" customFormat="1" ht="15" x14ac:dyDescent="0.25">
      <c r="A86" s="69" t="s">
        <v>282</v>
      </c>
      <c r="B86" s="277"/>
      <c r="C86" s="278"/>
      <c r="D86" s="278"/>
      <c r="E86" s="278"/>
      <c r="F86" s="278"/>
      <c r="G86" s="275"/>
      <c r="H86" s="70"/>
      <c r="I86" s="70"/>
      <c r="J86" s="70"/>
      <c r="K86" s="276"/>
      <c r="L86" s="73"/>
      <c r="M86" s="68"/>
    </row>
    <row r="87" spans="1:13" customFormat="1" ht="15" x14ac:dyDescent="0.25">
      <c r="A87" s="71" t="s">
        <v>283</v>
      </c>
      <c r="B87" s="277"/>
      <c r="C87" s="278"/>
      <c r="D87" s="278"/>
      <c r="E87" s="278"/>
      <c r="F87" s="278"/>
      <c r="G87" s="275"/>
      <c r="H87" s="70"/>
      <c r="I87" s="70"/>
      <c r="J87" s="70"/>
      <c r="K87" s="276"/>
      <c r="L87" s="73"/>
      <c r="M87" s="68"/>
    </row>
    <row r="88" spans="1:13" customFormat="1" ht="15" x14ac:dyDescent="0.25">
      <c r="A88" s="69" t="s">
        <v>284</v>
      </c>
      <c r="B88" s="277"/>
      <c r="C88" s="278"/>
      <c r="D88" s="278"/>
      <c r="E88" s="278"/>
      <c r="F88" s="278"/>
      <c r="G88" s="275"/>
      <c r="H88" s="70"/>
      <c r="I88" s="70"/>
      <c r="J88" s="70"/>
      <c r="K88" s="276"/>
      <c r="L88" s="73"/>
      <c r="M88" s="68"/>
    </row>
    <row r="89" spans="1:13" customFormat="1" ht="15" x14ac:dyDescent="0.25">
      <c r="A89" s="69" t="s">
        <v>285</v>
      </c>
      <c r="B89" s="277"/>
      <c r="C89" s="278"/>
      <c r="D89" s="278"/>
      <c r="E89" s="278"/>
      <c r="F89" s="278"/>
      <c r="G89" s="275"/>
      <c r="H89" s="70"/>
      <c r="I89" s="70"/>
      <c r="J89" s="70"/>
      <c r="K89" s="276"/>
      <c r="L89" s="73"/>
      <c r="M89" s="68"/>
    </row>
    <row r="90" spans="1:13" customFormat="1" ht="15" x14ac:dyDescent="0.25">
      <c r="A90" s="69" t="s">
        <v>286</v>
      </c>
      <c r="B90" s="277"/>
      <c r="C90" s="278"/>
      <c r="D90" s="278"/>
      <c r="E90" s="278"/>
      <c r="F90" s="278"/>
      <c r="G90" s="275"/>
      <c r="H90" s="70"/>
      <c r="I90" s="70"/>
      <c r="J90" s="70"/>
      <c r="K90" s="276"/>
      <c r="L90" s="73"/>
      <c r="M90" s="68"/>
    </row>
    <row r="91" spans="1:13" customFormat="1" ht="15" x14ac:dyDescent="0.25">
      <c r="A91" s="69" t="s">
        <v>287</v>
      </c>
      <c r="B91" s="277"/>
      <c r="C91" s="278"/>
      <c r="D91" s="278"/>
      <c r="E91" s="278"/>
      <c r="F91" s="278"/>
      <c r="G91" s="275"/>
      <c r="H91" s="70"/>
      <c r="I91" s="70"/>
      <c r="J91" s="70"/>
      <c r="K91" s="276"/>
      <c r="L91" s="73"/>
      <c r="M91" s="68"/>
    </row>
    <row r="92" spans="1:13" customFormat="1" ht="26.1" customHeight="1" x14ac:dyDescent="0.25">
      <c r="A92" s="288" t="s">
        <v>288</v>
      </c>
      <c r="B92" s="289"/>
      <c r="C92" s="289"/>
      <c r="D92" s="289"/>
      <c r="E92" s="289"/>
      <c r="F92" s="289"/>
      <c r="G92" s="289"/>
      <c r="H92" s="289"/>
      <c r="I92" s="289"/>
      <c r="J92" s="289"/>
      <c r="K92" s="290"/>
      <c r="L92" s="73"/>
      <c r="M92" s="68"/>
    </row>
    <row r="93" spans="1:13" s="23" customFormat="1" ht="15.95" customHeight="1" x14ac:dyDescent="0.15">
      <c r="A93" s="284" t="s">
        <v>348</v>
      </c>
      <c r="B93" s="167"/>
      <c r="C93" s="167"/>
      <c r="D93" s="168"/>
      <c r="E93" s="168"/>
      <c r="F93" s="168"/>
      <c r="G93" s="168"/>
      <c r="H93" s="168"/>
      <c r="I93" s="168"/>
      <c r="J93" s="168"/>
      <c r="K93" s="279"/>
      <c r="L93" s="24"/>
    </row>
  </sheetData>
  <mergeCells count="32">
    <mergeCell ref="A78:K78"/>
    <mergeCell ref="A74:K74"/>
    <mergeCell ref="B62:C62"/>
    <mergeCell ref="B63:B64"/>
    <mergeCell ref="B65:B67"/>
    <mergeCell ref="B68:B70"/>
    <mergeCell ref="A62:A70"/>
    <mergeCell ref="A76:K76"/>
    <mergeCell ref="A25:A52"/>
    <mergeCell ref="B25:C25"/>
    <mergeCell ref="B26:B41"/>
    <mergeCell ref="B42:B52"/>
    <mergeCell ref="A53:A61"/>
    <mergeCell ref="B53:C53"/>
    <mergeCell ref="B54:B57"/>
    <mergeCell ref="B58:B61"/>
    <mergeCell ref="A92:K92"/>
    <mergeCell ref="M1:M2"/>
    <mergeCell ref="A3:K4"/>
    <mergeCell ref="A7:K7"/>
    <mergeCell ref="A5:K5"/>
    <mergeCell ref="D10:F10"/>
    <mergeCell ref="G10:I10"/>
    <mergeCell ref="D9:K9"/>
    <mergeCell ref="A6:K6"/>
    <mergeCell ref="A9:A11"/>
    <mergeCell ref="B9:B11"/>
    <mergeCell ref="C9:C11"/>
    <mergeCell ref="A13:A24"/>
    <mergeCell ref="B13:C13"/>
    <mergeCell ref="B14:B20"/>
    <mergeCell ref="B21:B24"/>
  </mergeCells>
  <hyperlinks>
    <hyperlink ref="M1" location="Índice!A1" display="Índice!A1" xr:uid="{57F01CAB-381E-4540-9914-3F1EC3D367E0}"/>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C9D20-0D3E-4660-917C-CF3D0F4D1F90}">
  <dimension ref="A1:N93"/>
  <sheetViews>
    <sheetView showGridLines="0" zoomScale="80" zoomScaleNormal="80" workbookViewId="0">
      <selection activeCell="C100" sqref="C100"/>
    </sheetView>
  </sheetViews>
  <sheetFormatPr baseColWidth="10" defaultColWidth="10.85546875" defaultRowHeight="16.5" x14ac:dyDescent="0.3"/>
  <cols>
    <col min="1" max="1" width="29.5703125" style="21" customWidth="1"/>
    <col min="2" max="2" width="26.85546875" style="21" customWidth="1"/>
    <col min="3" max="3" width="29.5703125" style="21" customWidth="1"/>
    <col min="4" max="4" width="19.42578125" style="21" customWidth="1"/>
    <col min="5" max="5" width="16" style="21" customWidth="1"/>
    <col min="6" max="6" width="15.85546875" style="21" customWidth="1"/>
    <col min="7" max="7" width="19.42578125" style="21" customWidth="1"/>
    <col min="8" max="8" width="16" style="21" customWidth="1"/>
    <col min="9" max="9" width="15.85546875" style="21" customWidth="1"/>
    <col min="10" max="10" width="22.28515625" style="21" customWidth="1"/>
    <col min="11" max="11" width="22.140625" style="21" customWidth="1"/>
    <col min="12" max="12" width="10.85546875" style="21"/>
    <col min="13" max="13" width="17.42578125" style="21" customWidth="1"/>
    <col min="14" max="16384" width="10.85546875" style="21"/>
  </cols>
  <sheetData>
    <row r="1" spans="1:14" ht="60" customHeight="1" x14ac:dyDescent="0.3">
      <c r="C1" s="1"/>
      <c r="D1" s="1"/>
      <c r="E1" s="1"/>
      <c r="F1" s="1"/>
      <c r="G1" s="1"/>
      <c r="H1" s="1"/>
      <c r="I1" s="1"/>
      <c r="J1" s="1"/>
      <c r="K1" s="1"/>
      <c r="M1" s="319" t="s">
        <v>68</v>
      </c>
    </row>
    <row r="2" spans="1:14" ht="15" customHeight="1" x14ac:dyDescent="0.3">
      <c r="C2" s="1"/>
      <c r="D2" s="1"/>
      <c r="E2" s="1"/>
      <c r="F2" s="1"/>
      <c r="G2" s="1"/>
      <c r="H2" s="1"/>
      <c r="I2" s="1"/>
      <c r="J2" s="1"/>
      <c r="K2" s="1"/>
      <c r="M2" s="319"/>
    </row>
    <row r="3" spans="1:14" ht="15.95" customHeight="1" x14ac:dyDescent="0.3">
      <c r="A3" s="320" t="s">
        <v>182</v>
      </c>
      <c r="B3" s="321"/>
      <c r="C3" s="321"/>
      <c r="D3" s="321"/>
      <c r="E3" s="321"/>
      <c r="F3" s="321"/>
      <c r="G3" s="321"/>
      <c r="H3" s="321"/>
      <c r="I3" s="321"/>
      <c r="J3" s="321"/>
      <c r="K3" s="322"/>
    </row>
    <row r="4" spans="1:14" ht="15.95" customHeight="1" x14ac:dyDescent="0.3">
      <c r="A4" s="323"/>
      <c r="B4" s="324"/>
      <c r="C4" s="324"/>
      <c r="D4" s="324"/>
      <c r="E4" s="324"/>
      <c r="F4" s="324"/>
      <c r="G4" s="324"/>
      <c r="H4" s="324"/>
      <c r="I4" s="324"/>
      <c r="J4" s="324"/>
      <c r="K4" s="325"/>
    </row>
    <row r="5" spans="1:14" ht="14.45" customHeight="1" x14ac:dyDescent="0.3">
      <c r="A5" s="326" t="s">
        <v>183</v>
      </c>
      <c r="B5" s="327"/>
      <c r="C5" s="327"/>
      <c r="D5" s="328"/>
      <c r="E5" s="328"/>
      <c r="F5" s="328"/>
      <c r="G5" s="328"/>
      <c r="H5" s="328"/>
      <c r="I5" s="328"/>
      <c r="J5" s="328"/>
      <c r="K5" s="329"/>
    </row>
    <row r="6" spans="1:14" ht="14.45" customHeight="1" x14ac:dyDescent="0.3">
      <c r="A6" s="330" t="s">
        <v>289</v>
      </c>
      <c r="B6" s="328"/>
      <c r="C6" s="328"/>
      <c r="D6" s="328"/>
      <c r="E6" s="328"/>
      <c r="F6" s="328"/>
      <c r="G6" s="328"/>
      <c r="H6" s="328"/>
      <c r="I6" s="328"/>
      <c r="J6" s="328"/>
      <c r="K6" s="329"/>
    </row>
    <row r="7" spans="1:14" ht="14.45" customHeight="1" x14ac:dyDescent="0.3">
      <c r="A7" s="331">
        <v>2023</v>
      </c>
      <c r="B7" s="332"/>
      <c r="C7" s="332"/>
      <c r="D7" s="332"/>
      <c r="E7" s="332"/>
      <c r="F7" s="332"/>
      <c r="G7" s="332"/>
      <c r="H7" s="332"/>
      <c r="I7" s="332"/>
      <c r="J7" s="332"/>
      <c r="K7" s="333"/>
    </row>
    <row r="9" spans="1:14" ht="17.45" customHeight="1" x14ac:dyDescent="0.3">
      <c r="A9" s="334" t="s">
        <v>185</v>
      </c>
      <c r="B9" s="334" t="s">
        <v>186</v>
      </c>
      <c r="C9" s="337" t="s">
        <v>187</v>
      </c>
      <c r="D9" s="340" t="s">
        <v>183</v>
      </c>
      <c r="E9" s="340"/>
      <c r="F9" s="340"/>
      <c r="G9" s="341"/>
      <c r="H9" s="341"/>
      <c r="I9" s="341"/>
      <c r="J9" s="340"/>
      <c r="K9" s="342"/>
    </row>
    <row r="10" spans="1:14" ht="48" customHeight="1" x14ac:dyDescent="0.3">
      <c r="A10" s="335"/>
      <c r="B10" s="335"/>
      <c r="C10" s="338"/>
      <c r="D10" s="343" t="s">
        <v>188</v>
      </c>
      <c r="E10" s="344"/>
      <c r="F10" s="345"/>
      <c r="G10" s="346" t="s">
        <v>189</v>
      </c>
      <c r="H10" s="346"/>
      <c r="I10" s="346"/>
      <c r="J10" s="51" t="s">
        <v>190</v>
      </c>
      <c r="K10" s="48" t="s">
        <v>191</v>
      </c>
    </row>
    <row r="11" spans="1:14"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4" x14ac:dyDescent="0.3">
      <c r="A12" s="49" t="s">
        <v>290</v>
      </c>
      <c r="B12" s="45"/>
      <c r="C12" s="44"/>
      <c r="D12" s="148">
        <v>3089006.12</v>
      </c>
      <c r="E12" s="97">
        <v>15.43</v>
      </c>
      <c r="F12" s="135">
        <v>934292.17</v>
      </c>
      <c r="G12" s="135">
        <v>6718.89</v>
      </c>
      <c r="H12" s="97">
        <v>16.14</v>
      </c>
      <c r="I12" s="135">
        <v>2125.23</v>
      </c>
      <c r="J12" s="76">
        <f>+G12/D12*100</f>
        <v>0.21750976653940718</v>
      </c>
      <c r="K12" s="76">
        <v>100</v>
      </c>
      <c r="L12" s="32"/>
      <c r="N12" s="108"/>
    </row>
    <row r="13" spans="1:14" x14ac:dyDescent="0.3">
      <c r="A13" s="347" t="s">
        <v>197</v>
      </c>
      <c r="B13" s="294" t="s">
        <v>198</v>
      </c>
      <c r="C13" s="295"/>
      <c r="D13" s="149">
        <v>92954.61</v>
      </c>
      <c r="E13" s="98">
        <v>33.049999999999997</v>
      </c>
      <c r="F13" s="136">
        <v>60210.38</v>
      </c>
      <c r="G13" s="136">
        <v>34.96</v>
      </c>
      <c r="H13" s="98">
        <v>68.680000000000007</v>
      </c>
      <c r="I13" s="136">
        <v>47.06</v>
      </c>
      <c r="J13" s="77">
        <f>+G13/D13*100</f>
        <v>3.7609753835769956E-2</v>
      </c>
      <c r="K13" s="77">
        <f>+G13/$G$12*100</f>
        <v>0.52032404161996992</v>
      </c>
      <c r="L13" s="109"/>
      <c r="N13" s="108"/>
    </row>
    <row r="14" spans="1:14" x14ac:dyDescent="0.3">
      <c r="A14" s="347"/>
      <c r="B14" s="305" t="s">
        <v>199</v>
      </c>
      <c r="C14" s="53" t="s">
        <v>200</v>
      </c>
      <c r="D14" s="149">
        <v>69273.02</v>
      </c>
      <c r="E14" s="98">
        <v>43.26</v>
      </c>
      <c r="F14" s="136">
        <v>58732.12</v>
      </c>
      <c r="G14" s="136">
        <v>25.47</v>
      </c>
      <c r="H14" s="98">
        <v>88.77</v>
      </c>
      <c r="I14" s="136">
        <v>44.32</v>
      </c>
      <c r="J14" s="77">
        <f>+G14/D14*100</f>
        <v>3.6767561165948877E-2</v>
      </c>
      <c r="K14" s="77">
        <f t="shared" ref="K14:K70" si="0">+G14/$G$12*100</f>
        <v>0.37908047311386256</v>
      </c>
      <c r="L14" s="110"/>
      <c r="N14" s="108"/>
    </row>
    <row r="15" spans="1:14" x14ac:dyDescent="0.3">
      <c r="A15" s="347"/>
      <c r="B15" s="305"/>
      <c r="C15" s="46" t="s">
        <v>201</v>
      </c>
      <c r="D15" s="150">
        <v>40803.980000000003</v>
      </c>
      <c r="E15" s="95">
        <v>68.739999999999995</v>
      </c>
      <c r="F15" s="137">
        <v>54974.62</v>
      </c>
      <c r="G15" s="137">
        <v>0</v>
      </c>
      <c r="H15" s="95">
        <v>0</v>
      </c>
      <c r="I15" s="137">
        <v>0</v>
      </c>
      <c r="J15" s="79">
        <f>+G15/D15*100</f>
        <v>0</v>
      </c>
      <c r="K15" s="79">
        <f t="shared" si="0"/>
        <v>0</v>
      </c>
      <c r="L15" s="110"/>
      <c r="N15" s="108"/>
    </row>
    <row r="16" spans="1:14" x14ac:dyDescent="0.3">
      <c r="A16" s="347"/>
      <c r="B16" s="305"/>
      <c r="C16" s="54" t="s">
        <v>202</v>
      </c>
      <c r="D16" s="151">
        <v>0</v>
      </c>
      <c r="E16" s="99">
        <v>0</v>
      </c>
      <c r="F16" s="138">
        <v>0</v>
      </c>
      <c r="G16" s="138">
        <v>0</v>
      </c>
      <c r="H16" s="99">
        <v>0</v>
      </c>
      <c r="I16" s="138">
        <v>0</v>
      </c>
      <c r="J16" s="80">
        <v>0</v>
      </c>
      <c r="K16" s="80">
        <f t="shared" si="0"/>
        <v>0</v>
      </c>
      <c r="L16" s="110"/>
      <c r="N16" s="108"/>
    </row>
    <row r="17" spans="1:14" x14ac:dyDescent="0.3">
      <c r="A17" s="347"/>
      <c r="B17" s="305"/>
      <c r="C17" s="58" t="s">
        <v>203</v>
      </c>
      <c r="D17" s="150">
        <v>21112.15</v>
      </c>
      <c r="E17" s="95">
        <v>53.83</v>
      </c>
      <c r="F17" s="137">
        <v>22275.99</v>
      </c>
      <c r="G17" s="137">
        <v>0.12</v>
      </c>
      <c r="H17" s="95">
        <v>92.38</v>
      </c>
      <c r="I17" s="137">
        <v>0.22</v>
      </c>
      <c r="J17" s="79">
        <f t="shared" ref="J17:J52" si="1">+G17/D17*100</f>
        <v>5.6839308170887376E-4</v>
      </c>
      <c r="K17" s="79">
        <f t="shared" si="0"/>
        <v>1.7860092961783866E-3</v>
      </c>
      <c r="L17" s="110"/>
      <c r="N17" s="108"/>
    </row>
    <row r="18" spans="1:14" x14ac:dyDescent="0.3">
      <c r="A18" s="347"/>
      <c r="B18" s="305"/>
      <c r="C18" s="54" t="s">
        <v>204</v>
      </c>
      <c r="D18" s="151">
        <v>7356.88</v>
      </c>
      <c r="E18" s="99">
        <v>30.3</v>
      </c>
      <c r="F18" s="138">
        <v>4368.47</v>
      </c>
      <c r="G18" s="138">
        <v>25.35</v>
      </c>
      <c r="H18" s="99">
        <v>89.19</v>
      </c>
      <c r="I18" s="138">
        <v>44.32</v>
      </c>
      <c r="J18" s="80">
        <f t="shared" si="1"/>
        <v>0.34457541784017143</v>
      </c>
      <c r="K18" s="80">
        <f t="shared" si="0"/>
        <v>0.37729446381768417</v>
      </c>
      <c r="L18" s="110"/>
      <c r="N18" s="108"/>
    </row>
    <row r="19" spans="1:14" x14ac:dyDescent="0.3">
      <c r="A19" s="347"/>
      <c r="B19" s="305"/>
      <c r="C19" s="56" t="s">
        <v>205</v>
      </c>
      <c r="D19" s="150">
        <v>0</v>
      </c>
      <c r="E19" s="100">
        <v>0</v>
      </c>
      <c r="F19" s="139">
        <v>0</v>
      </c>
      <c r="G19" s="139">
        <v>0</v>
      </c>
      <c r="H19" s="100">
        <v>0</v>
      </c>
      <c r="I19" s="139">
        <v>0</v>
      </c>
      <c r="J19" s="81">
        <v>0</v>
      </c>
      <c r="K19" s="81">
        <f t="shared" si="0"/>
        <v>0</v>
      </c>
      <c r="L19" s="110"/>
      <c r="N19" s="108"/>
    </row>
    <row r="20" spans="1:14" x14ac:dyDescent="0.3">
      <c r="A20" s="347"/>
      <c r="B20" s="306"/>
      <c r="C20" s="66" t="s">
        <v>206</v>
      </c>
      <c r="D20" s="151">
        <v>0</v>
      </c>
      <c r="E20" s="96">
        <v>0</v>
      </c>
      <c r="F20" s="140">
        <v>0</v>
      </c>
      <c r="G20" s="140">
        <v>0</v>
      </c>
      <c r="H20" s="96">
        <v>0</v>
      </c>
      <c r="I20" s="140">
        <v>0</v>
      </c>
      <c r="J20" s="82">
        <v>0</v>
      </c>
      <c r="K20" s="82">
        <f t="shared" si="0"/>
        <v>0</v>
      </c>
      <c r="L20" s="110"/>
      <c r="N20" s="108"/>
    </row>
    <row r="21" spans="1:14" x14ac:dyDescent="0.3">
      <c r="A21" s="347"/>
      <c r="B21" s="307" t="s">
        <v>207</v>
      </c>
      <c r="C21" s="55" t="s">
        <v>208</v>
      </c>
      <c r="D21" s="152">
        <v>23681.59</v>
      </c>
      <c r="E21" s="105">
        <v>20.55</v>
      </c>
      <c r="F21" s="141">
        <v>9539.89</v>
      </c>
      <c r="G21" s="141">
        <v>9.49</v>
      </c>
      <c r="H21" s="105">
        <v>85.33</v>
      </c>
      <c r="I21" s="141">
        <v>15.86</v>
      </c>
      <c r="J21" s="89">
        <f t="shared" si="1"/>
        <v>4.0073322779424859E-2</v>
      </c>
      <c r="K21" s="89">
        <f t="shared" si="0"/>
        <v>0.14124356850610742</v>
      </c>
      <c r="L21" s="110"/>
      <c r="N21" s="108"/>
    </row>
    <row r="22" spans="1:14" x14ac:dyDescent="0.3">
      <c r="A22" s="347"/>
      <c r="B22" s="305"/>
      <c r="C22" s="56" t="s">
        <v>209</v>
      </c>
      <c r="D22" s="150">
        <v>4329.54</v>
      </c>
      <c r="E22" s="95">
        <v>55.53</v>
      </c>
      <c r="F22" s="137">
        <v>4712.41</v>
      </c>
      <c r="G22" s="137">
        <v>8.31</v>
      </c>
      <c r="H22" s="95">
        <v>96.98</v>
      </c>
      <c r="I22" s="137">
        <v>15.79</v>
      </c>
      <c r="J22" s="79">
        <f t="shared" si="1"/>
        <v>0.19193724968472403</v>
      </c>
      <c r="K22" s="79">
        <f t="shared" si="0"/>
        <v>0.12368114376035329</v>
      </c>
      <c r="L22" s="110"/>
      <c r="N22" s="108"/>
    </row>
    <row r="23" spans="1:14" x14ac:dyDescent="0.3">
      <c r="A23" s="347"/>
      <c r="B23" s="305"/>
      <c r="C23" s="59" t="s">
        <v>210</v>
      </c>
      <c r="D23" s="151">
        <v>13876.53</v>
      </c>
      <c r="E23" s="99">
        <v>24.13</v>
      </c>
      <c r="F23" s="138">
        <v>6563.04</v>
      </c>
      <c r="G23" s="138">
        <v>1.18</v>
      </c>
      <c r="H23" s="99">
        <v>65.33</v>
      </c>
      <c r="I23" s="138">
        <v>1.51</v>
      </c>
      <c r="J23" s="80">
        <f t="shared" si="1"/>
        <v>8.5035668138936735E-3</v>
      </c>
      <c r="K23" s="80">
        <f t="shared" si="0"/>
        <v>1.7562424745754136E-2</v>
      </c>
      <c r="L23" s="110"/>
    </row>
    <row r="24" spans="1:14" x14ac:dyDescent="0.3">
      <c r="A24" s="348"/>
      <c r="B24" s="306"/>
      <c r="C24" s="57" t="s">
        <v>211</v>
      </c>
      <c r="D24" s="153">
        <v>5475.52</v>
      </c>
      <c r="E24" s="102">
        <v>43.88</v>
      </c>
      <c r="F24" s="142">
        <v>4708.93</v>
      </c>
      <c r="G24" s="142">
        <v>0</v>
      </c>
      <c r="H24" s="102">
        <v>0</v>
      </c>
      <c r="I24" s="142">
        <v>0</v>
      </c>
      <c r="J24" s="84">
        <f t="shared" si="1"/>
        <v>0</v>
      </c>
      <c r="K24" s="84">
        <f t="shared" si="0"/>
        <v>0</v>
      </c>
      <c r="L24" s="110"/>
    </row>
    <row r="25" spans="1:14" x14ac:dyDescent="0.3">
      <c r="A25" s="314" t="s">
        <v>212</v>
      </c>
      <c r="B25" s="317" t="s">
        <v>213</v>
      </c>
      <c r="C25" s="318"/>
      <c r="D25" s="152">
        <v>2359489.85</v>
      </c>
      <c r="E25" s="105">
        <v>19.71</v>
      </c>
      <c r="F25" s="141">
        <v>911654</v>
      </c>
      <c r="G25" s="141">
        <v>5652.21</v>
      </c>
      <c r="H25" s="105">
        <v>17.34</v>
      </c>
      <c r="I25" s="141">
        <v>1920.73</v>
      </c>
      <c r="J25" s="89">
        <f t="shared" si="1"/>
        <v>0.23955220659245471</v>
      </c>
      <c r="K25" s="89">
        <f t="shared" si="0"/>
        <v>84.124163366270324</v>
      </c>
      <c r="L25" s="110"/>
    </row>
    <row r="26" spans="1:14" x14ac:dyDescent="0.3">
      <c r="A26" s="315"/>
      <c r="B26" s="305" t="s">
        <v>214</v>
      </c>
      <c r="C26" s="60" t="s">
        <v>215</v>
      </c>
      <c r="D26" s="149">
        <v>2036461.31</v>
      </c>
      <c r="E26" s="98">
        <v>22.37</v>
      </c>
      <c r="F26" s="136">
        <v>892946.18</v>
      </c>
      <c r="G26" s="136">
        <v>5173.05</v>
      </c>
      <c r="H26" s="98">
        <v>18.45</v>
      </c>
      <c r="I26" s="136">
        <v>1870.91</v>
      </c>
      <c r="J26" s="77">
        <f t="shared" si="1"/>
        <v>0.254021521282916</v>
      </c>
      <c r="K26" s="77">
        <f t="shared" si="0"/>
        <v>76.992628246630019</v>
      </c>
      <c r="L26" s="110"/>
    </row>
    <row r="27" spans="1:14" x14ac:dyDescent="0.3">
      <c r="A27" s="315"/>
      <c r="B27" s="305"/>
      <c r="C27" s="56" t="s">
        <v>216</v>
      </c>
      <c r="D27" s="150">
        <v>180532.85</v>
      </c>
      <c r="E27" s="100">
        <v>22.99</v>
      </c>
      <c r="F27" s="139">
        <v>81352.490000000005</v>
      </c>
      <c r="G27" s="139">
        <v>670.29</v>
      </c>
      <c r="H27" s="100">
        <v>33.950000000000003</v>
      </c>
      <c r="I27" s="139">
        <v>446.05</v>
      </c>
      <c r="J27" s="81">
        <f t="shared" si="1"/>
        <v>0.3712842288813365</v>
      </c>
      <c r="K27" s="81">
        <f t="shared" si="0"/>
        <v>9.9762014261284229</v>
      </c>
      <c r="L27" s="110"/>
    </row>
    <row r="28" spans="1:14" x14ac:dyDescent="0.3">
      <c r="A28" s="315"/>
      <c r="B28" s="305"/>
      <c r="C28" s="54" t="s">
        <v>217</v>
      </c>
      <c r="D28" s="151">
        <v>1281552.6399999999</v>
      </c>
      <c r="E28" s="99">
        <v>32.950000000000003</v>
      </c>
      <c r="F28" s="138">
        <v>827677.69</v>
      </c>
      <c r="G28" s="138">
        <v>2248.12</v>
      </c>
      <c r="H28" s="99">
        <v>1.08</v>
      </c>
      <c r="I28" s="138">
        <v>47.43</v>
      </c>
      <c r="J28" s="80">
        <f t="shared" si="1"/>
        <v>0.17542158861301244</v>
      </c>
      <c r="K28" s="80">
        <f t="shared" si="0"/>
        <v>33.459693491037953</v>
      </c>
      <c r="L28" s="110"/>
    </row>
    <row r="29" spans="1:14" x14ac:dyDescent="0.3">
      <c r="A29" s="315"/>
      <c r="B29" s="305"/>
      <c r="C29" s="56" t="s">
        <v>218</v>
      </c>
      <c r="D29" s="150">
        <v>0</v>
      </c>
      <c r="E29" s="100">
        <v>0</v>
      </c>
      <c r="F29" s="139">
        <v>0</v>
      </c>
      <c r="G29" s="139">
        <v>0</v>
      </c>
      <c r="H29" s="100">
        <v>0</v>
      </c>
      <c r="I29" s="139">
        <v>0</v>
      </c>
      <c r="J29" s="81">
        <v>0</v>
      </c>
      <c r="K29" s="81">
        <f t="shared" si="0"/>
        <v>0</v>
      </c>
      <c r="L29" s="110"/>
    </row>
    <row r="30" spans="1:14" x14ac:dyDescent="0.3">
      <c r="A30" s="315"/>
      <c r="B30" s="305"/>
      <c r="C30" s="54" t="s">
        <v>219</v>
      </c>
      <c r="D30" s="151">
        <v>5208.8500000000004</v>
      </c>
      <c r="E30" s="99">
        <v>84.4</v>
      </c>
      <c r="F30" s="138">
        <v>8616.8700000000008</v>
      </c>
      <c r="G30" s="138">
        <v>87.66</v>
      </c>
      <c r="H30" s="99">
        <v>66.86</v>
      </c>
      <c r="I30" s="138">
        <v>114.88</v>
      </c>
      <c r="J30" s="80">
        <f t="shared" si="1"/>
        <v>1.6829050558184626</v>
      </c>
      <c r="K30" s="80">
        <f t="shared" si="0"/>
        <v>1.3046797908583114</v>
      </c>
      <c r="L30" s="110"/>
    </row>
    <row r="31" spans="1:14" x14ac:dyDescent="0.3">
      <c r="A31" s="315"/>
      <c r="B31" s="305"/>
      <c r="C31" s="56" t="s">
        <v>220</v>
      </c>
      <c r="D31" s="137">
        <v>15858.08</v>
      </c>
      <c r="E31" s="95">
        <v>26.95</v>
      </c>
      <c r="F31" s="137">
        <v>8376.24</v>
      </c>
      <c r="G31" s="137">
        <v>0</v>
      </c>
      <c r="H31" s="95">
        <v>0</v>
      </c>
      <c r="I31" s="137">
        <v>0</v>
      </c>
      <c r="J31" s="79">
        <f t="shared" si="1"/>
        <v>0</v>
      </c>
      <c r="K31" s="79">
        <f t="shared" si="0"/>
        <v>0</v>
      </c>
      <c r="L31" s="110"/>
    </row>
    <row r="32" spans="1:14" x14ac:dyDescent="0.3">
      <c r="A32" s="315"/>
      <c r="B32" s="305"/>
      <c r="C32" s="54" t="s">
        <v>221</v>
      </c>
      <c r="D32" s="151">
        <v>7451.81</v>
      </c>
      <c r="E32" s="99">
        <v>28.25</v>
      </c>
      <c r="F32" s="138">
        <v>4126.54</v>
      </c>
      <c r="G32" s="138">
        <v>0</v>
      </c>
      <c r="H32" s="99">
        <v>0</v>
      </c>
      <c r="I32" s="138">
        <v>0</v>
      </c>
      <c r="J32" s="80">
        <f>+G32/D32*100</f>
        <v>0</v>
      </c>
      <c r="K32" s="80">
        <f t="shared" si="0"/>
        <v>0</v>
      </c>
      <c r="L32" s="110"/>
    </row>
    <row r="33" spans="1:12" x14ac:dyDescent="0.3">
      <c r="A33" s="315"/>
      <c r="B33" s="305"/>
      <c r="C33" s="61" t="s">
        <v>222</v>
      </c>
      <c r="D33" s="150">
        <v>14733.67</v>
      </c>
      <c r="E33" s="100">
        <v>0.65</v>
      </c>
      <c r="F33" s="139">
        <v>186.96</v>
      </c>
      <c r="G33" s="139">
        <v>100.51</v>
      </c>
      <c r="H33" s="100">
        <v>0</v>
      </c>
      <c r="I33" s="139">
        <v>0</v>
      </c>
      <c r="J33" s="81">
        <f t="shared" si="1"/>
        <v>0.6821789818829932</v>
      </c>
      <c r="K33" s="81">
        <f t="shared" si="0"/>
        <v>1.4959316196574135</v>
      </c>
      <c r="L33" s="110"/>
    </row>
    <row r="34" spans="1:12" x14ac:dyDescent="0.3">
      <c r="A34" s="315"/>
      <c r="B34" s="305"/>
      <c r="C34" s="54" t="s">
        <v>223</v>
      </c>
      <c r="D34" s="151">
        <v>7427.63</v>
      </c>
      <c r="E34" s="99">
        <v>82.67</v>
      </c>
      <c r="F34" s="138">
        <v>12035.87</v>
      </c>
      <c r="G34" s="138">
        <v>919.92</v>
      </c>
      <c r="H34" s="99">
        <v>93.26</v>
      </c>
      <c r="I34" s="138">
        <v>1681.47</v>
      </c>
      <c r="J34" s="80">
        <f t="shared" si="1"/>
        <v>12.385108035806844</v>
      </c>
      <c r="K34" s="80">
        <f t="shared" si="0"/>
        <v>13.691547264503509</v>
      </c>
      <c r="L34" s="110"/>
    </row>
    <row r="35" spans="1:12" x14ac:dyDescent="0.3">
      <c r="A35" s="315"/>
      <c r="B35" s="305"/>
      <c r="C35" s="56" t="s">
        <v>224</v>
      </c>
      <c r="D35" s="137">
        <v>41360.050000000003</v>
      </c>
      <c r="E35" s="95">
        <v>3.98</v>
      </c>
      <c r="F35" s="137">
        <v>3224.77</v>
      </c>
      <c r="G35" s="137">
        <v>22.31</v>
      </c>
      <c r="H35" s="95">
        <v>4.47</v>
      </c>
      <c r="I35" s="137">
        <v>1.95</v>
      </c>
      <c r="J35" s="79">
        <f t="shared" si="1"/>
        <v>5.3940940593640477E-2</v>
      </c>
      <c r="K35" s="79">
        <f t="shared" si="0"/>
        <v>0.33204889498116502</v>
      </c>
      <c r="L35" s="110"/>
    </row>
    <row r="36" spans="1:12" x14ac:dyDescent="0.3">
      <c r="A36" s="315"/>
      <c r="B36" s="305"/>
      <c r="C36" s="54" t="s">
        <v>225</v>
      </c>
      <c r="D36" s="151">
        <v>0</v>
      </c>
      <c r="E36" s="99">
        <v>0</v>
      </c>
      <c r="F36" s="138">
        <v>0</v>
      </c>
      <c r="G36" s="138">
        <v>0</v>
      </c>
      <c r="H36" s="99">
        <v>0</v>
      </c>
      <c r="I36" s="138">
        <v>0</v>
      </c>
      <c r="J36" s="80">
        <v>0</v>
      </c>
      <c r="K36" s="80">
        <f t="shared" si="0"/>
        <v>0</v>
      </c>
      <c r="L36" s="110"/>
    </row>
    <row r="37" spans="1:12" x14ac:dyDescent="0.3">
      <c r="A37" s="315"/>
      <c r="B37" s="305"/>
      <c r="C37" s="56" t="s">
        <v>226</v>
      </c>
      <c r="D37" s="150">
        <v>0</v>
      </c>
      <c r="E37" s="100">
        <v>0</v>
      </c>
      <c r="F37" s="139">
        <v>0</v>
      </c>
      <c r="G37" s="139">
        <v>0</v>
      </c>
      <c r="H37" s="100">
        <v>0</v>
      </c>
      <c r="I37" s="139">
        <v>0</v>
      </c>
      <c r="J37" s="81">
        <v>0</v>
      </c>
      <c r="K37" s="81">
        <f t="shared" si="0"/>
        <v>0</v>
      </c>
      <c r="L37" s="110"/>
    </row>
    <row r="38" spans="1:12" x14ac:dyDescent="0.3">
      <c r="A38" s="315"/>
      <c r="B38" s="305"/>
      <c r="C38" s="54" t="s">
        <v>227</v>
      </c>
      <c r="D38" s="151">
        <v>266507.51</v>
      </c>
      <c r="E38" s="99">
        <v>39.880000000000003</v>
      </c>
      <c r="F38" s="138">
        <v>208321.22</v>
      </c>
      <c r="G38" s="138">
        <v>487.95</v>
      </c>
      <c r="H38" s="99">
        <v>19.239999999999998</v>
      </c>
      <c r="I38" s="138">
        <v>183.98</v>
      </c>
      <c r="J38" s="80">
        <f t="shared" si="1"/>
        <v>0.18309052529138858</v>
      </c>
      <c r="K38" s="80">
        <f t="shared" si="0"/>
        <v>7.2623603005853647</v>
      </c>
      <c r="L38" s="110"/>
    </row>
    <row r="39" spans="1:12" x14ac:dyDescent="0.3">
      <c r="A39" s="315"/>
      <c r="B39" s="305"/>
      <c r="C39" s="61" t="s">
        <v>228</v>
      </c>
      <c r="D39" s="150">
        <v>4942.2299999999996</v>
      </c>
      <c r="E39" s="100">
        <v>63.43</v>
      </c>
      <c r="F39" s="139">
        <v>6144.43</v>
      </c>
      <c r="G39" s="139">
        <v>0</v>
      </c>
      <c r="H39" s="100">
        <v>0</v>
      </c>
      <c r="I39" s="139">
        <v>0</v>
      </c>
      <c r="J39" s="81">
        <f>+G39/D39*100</f>
        <v>0</v>
      </c>
      <c r="K39" s="81">
        <f t="shared" si="0"/>
        <v>0</v>
      </c>
      <c r="L39" s="110"/>
    </row>
    <row r="40" spans="1:12" x14ac:dyDescent="0.3">
      <c r="A40" s="315"/>
      <c r="B40" s="305"/>
      <c r="C40" s="54" t="s">
        <v>229</v>
      </c>
      <c r="D40" s="140">
        <v>0</v>
      </c>
      <c r="E40" s="96">
        <v>0</v>
      </c>
      <c r="F40" s="140">
        <v>0</v>
      </c>
      <c r="G40" s="140">
        <v>0</v>
      </c>
      <c r="H40" s="96">
        <v>0</v>
      </c>
      <c r="I40" s="140">
        <v>0</v>
      </c>
      <c r="J40" s="82">
        <v>0</v>
      </c>
      <c r="K40" s="82">
        <f t="shared" si="0"/>
        <v>0</v>
      </c>
      <c r="L40" s="110"/>
    </row>
    <row r="41" spans="1:12" x14ac:dyDescent="0.3">
      <c r="A41" s="315"/>
      <c r="B41" s="306"/>
      <c r="C41" s="61" t="s">
        <v>230</v>
      </c>
      <c r="D41" s="154">
        <v>210886</v>
      </c>
      <c r="E41" s="104">
        <v>50.09</v>
      </c>
      <c r="F41" s="143">
        <v>207024.85</v>
      </c>
      <c r="G41" s="143">
        <v>636.30999999999995</v>
      </c>
      <c r="H41" s="104">
        <v>50.46</v>
      </c>
      <c r="I41" s="143">
        <v>629.27</v>
      </c>
      <c r="J41" s="87">
        <f t="shared" si="1"/>
        <v>0.30173174131995484</v>
      </c>
      <c r="K41" s="87">
        <f t="shared" si="0"/>
        <v>9.4704631270939093</v>
      </c>
      <c r="L41" s="109"/>
    </row>
    <row r="42" spans="1:12" x14ac:dyDescent="0.3">
      <c r="A42" s="315"/>
      <c r="B42" s="307" t="s">
        <v>231</v>
      </c>
      <c r="C42" s="62" t="s">
        <v>232</v>
      </c>
      <c r="D42" s="155">
        <v>323028.53000000003</v>
      </c>
      <c r="E42" s="103">
        <v>28.13</v>
      </c>
      <c r="F42" s="144">
        <v>178086.02</v>
      </c>
      <c r="G42" s="144">
        <v>479.16</v>
      </c>
      <c r="H42" s="103">
        <v>48.9</v>
      </c>
      <c r="I42" s="144">
        <v>459.2</v>
      </c>
      <c r="J42" s="85">
        <f t="shared" si="1"/>
        <v>0.14833364718590025</v>
      </c>
      <c r="K42" s="85">
        <f t="shared" si="0"/>
        <v>7.1315351196402972</v>
      </c>
      <c r="L42" s="110"/>
    </row>
    <row r="43" spans="1:12" x14ac:dyDescent="0.3">
      <c r="A43" s="315"/>
      <c r="B43" s="305"/>
      <c r="C43" s="56" t="s">
        <v>233</v>
      </c>
      <c r="D43" s="153">
        <v>4916.8500000000004</v>
      </c>
      <c r="E43" s="102">
        <v>67.72</v>
      </c>
      <c r="F43" s="142">
        <v>6526.02</v>
      </c>
      <c r="G43" s="142">
        <v>0</v>
      </c>
      <c r="H43" s="102">
        <v>0</v>
      </c>
      <c r="I43" s="142">
        <v>0</v>
      </c>
      <c r="J43" s="84">
        <f t="shared" si="1"/>
        <v>0</v>
      </c>
      <c r="K43" s="84">
        <f t="shared" si="0"/>
        <v>0</v>
      </c>
      <c r="L43" s="110"/>
    </row>
    <row r="44" spans="1:12" x14ac:dyDescent="0.3">
      <c r="A44" s="315"/>
      <c r="B44" s="305"/>
      <c r="C44" s="54" t="s">
        <v>234</v>
      </c>
      <c r="D44" s="151">
        <v>10459.75</v>
      </c>
      <c r="E44" s="99">
        <v>70.77</v>
      </c>
      <c r="F44" s="138">
        <v>14508.82</v>
      </c>
      <c r="G44" s="138">
        <v>164.09</v>
      </c>
      <c r="H44" s="99">
        <v>96.98</v>
      </c>
      <c r="I44" s="138">
        <v>311.88</v>
      </c>
      <c r="J44" s="80">
        <f t="shared" si="1"/>
        <v>1.5687755443485742</v>
      </c>
      <c r="K44" s="80">
        <f t="shared" si="0"/>
        <v>2.4422188784159289</v>
      </c>
      <c r="L44" s="110"/>
    </row>
    <row r="45" spans="1:12" x14ac:dyDescent="0.3">
      <c r="A45" s="315"/>
      <c r="B45" s="305"/>
      <c r="C45" s="56" t="s">
        <v>235</v>
      </c>
      <c r="D45" s="153">
        <v>121442.47</v>
      </c>
      <c r="E45" s="102">
        <v>35.020000000000003</v>
      </c>
      <c r="F45" s="142">
        <v>83348.710000000006</v>
      </c>
      <c r="G45" s="142">
        <v>29.71</v>
      </c>
      <c r="H45" s="102">
        <v>70.069999999999993</v>
      </c>
      <c r="I45" s="142">
        <v>40.799999999999997</v>
      </c>
      <c r="J45" s="84">
        <f t="shared" si="1"/>
        <v>2.4464258673263149E-2</v>
      </c>
      <c r="K45" s="84">
        <f t="shared" si="0"/>
        <v>0.44218613491216552</v>
      </c>
      <c r="L45" s="110"/>
    </row>
    <row r="46" spans="1:12" x14ac:dyDescent="0.3">
      <c r="A46" s="315"/>
      <c r="B46" s="305"/>
      <c r="C46" s="54" t="s">
        <v>236</v>
      </c>
      <c r="D46" s="151">
        <v>104871.76</v>
      </c>
      <c r="E46" s="99">
        <v>39.61</v>
      </c>
      <c r="F46" s="138">
        <v>81411.360000000001</v>
      </c>
      <c r="G46" s="138">
        <v>143.80000000000001</v>
      </c>
      <c r="H46" s="99">
        <v>95.69</v>
      </c>
      <c r="I46" s="138">
        <v>269.7</v>
      </c>
      <c r="J46" s="80">
        <f t="shared" si="1"/>
        <v>0.13711984999584256</v>
      </c>
      <c r="K46" s="80">
        <f t="shared" si="0"/>
        <v>2.1402344732537668</v>
      </c>
      <c r="L46" s="110"/>
    </row>
    <row r="47" spans="1:12" x14ac:dyDescent="0.3">
      <c r="A47" s="315"/>
      <c r="B47" s="305"/>
      <c r="C47" s="56" t="s">
        <v>237</v>
      </c>
      <c r="D47" s="150">
        <v>5802.24</v>
      </c>
      <c r="E47" s="100">
        <v>61.79</v>
      </c>
      <c r="F47" s="139">
        <v>7027.32</v>
      </c>
      <c r="G47" s="139">
        <v>7.2</v>
      </c>
      <c r="H47" s="100">
        <v>95.43</v>
      </c>
      <c r="I47" s="139">
        <v>13.47</v>
      </c>
      <c r="J47" s="81">
        <f t="shared" si="1"/>
        <v>0.1240900066181337</v>
      </c>
      <c r="K47" s="81">
        <f t="shared" si="0"/>
        <v>0.1071605577707032</v>
      </c>
      <c r="L47" s="110"/>
    </row>
    <row r="48" spans="1:12" x14ac:dyDescent="0.3">
      <c r="A48" s="315"/>
      <c r="B48" s="305"/>
      <c r="C48" s="54" t="s">
        <v>238</v>
      </c>
      <c r="D48" s="151">
        <v>10591.39</v>
      </c>
      <c r="E48" s="99">
        <v>43.13</v>
      </c>
      <c r="F48" s="138">
        <v>8952.8799999999992</v>
      </c>
      <c r="G48" s="138">
        <v>0</v>
      </c>
      <c r="H48" s="99">
        <v>0</v>
      </c>
      <c r="I48" s="138">
        <v>0</v>
      </c>
      <c r="J48" s="80">
        <f>+G48/D48*100</f>
        <v>0</v>
      </c>
      <c r="K48" s="80">
        <f t="shared" si="0"/>
        <v>0</v>
      </c>
      <c r="L48" s="110"/>
    </row>
    <row r="49" spans="1:12" x14ac:dyDescent="0.3">
      <c r="A49" s="315"/>
      <c r="B49" s="305"/>
      <c r="C49" s="56" t="s">
        <v>239</v>
      </c>
      <c r="D49" s="150">
        <v>45152.58</v>
      </c>
      <c r="E49" s="100">
        <v>38.51</v>
      </c>
      <c r="F49" s="139">
        <v>34084.699999999997</v>
      </c>
      <c r="G49" s="139">
        <v>131.47</v>
      </c>
      <c r="H49" s="100">
        <v>76.5</v>
      </c>
      <c r="I49" s="139">
        <v>197.12</v>
      </c>
      <c r="J49" s="81">
        <f t="shared" si="1"/>
        <v>0.29116830090329276</v>
      </c>
      <c r="K49" s="81">
        <f t="shared" si="0"/>
        <v>1.9567220180714373</v>
      </c>
      <c r="L49" s="110"/>
    </row>
    <row r="50" spans="1:12" x14ac:dyDescent="0.3">
      <c r="A50" s="315"/>
      <c r="B50" s="305"/>
      <c r="C50" s="54" t="s">
        <v>240</v>
      </c>
      <c r="D50" s="151">
        <v>14780.3</v>
      </c>
      <c r="E50" s="99">
        <v>61.65</v>
      </c>
      <c r="F50" s="138">
        <v>17860.8</v>
      </c>
      <c r="G50" s="138">
        <v>0</v>
      </c>
      <c r="H50" s="99">
        <v>0</v>
      </c>
      <c r="I50" s="138">
        <v>0</v>
      </c>
      <c r="J50" s="80">
        <f t="shared" si="1"/>
        <v>0</v>
      </c>
      <c r="K50" s="80">
        <f t="shared" si="0"/>
        <v>0</v>
      </c>
      <c r="L50" s="110"/>
    </row>
    <row r="51" spans="1:12" x14ac:dyDescent="0.3">
      <c r="A51" s="315"/>
      <c r="B51" s="305"/>
      <c r="C51" s="56" t="s">
        <v>241</v>
      </c>
      <c r="D51" s="150">
        <v>0</v>
      </c>
      <c r="E51" s="100">
        <v>0</v>
      </c>
      <c r="F51" s="139">
        <v>0</v>
      </c>
      <c r="G51" s="139">
        <v>0</v>
      </c>
      <c r="H51" s="100">
        <v>0</v>
      </c>
      <c r="I51" s="139">
        <v>0</v>
      </c>
      <c r="J51" s="81">
        <v>0</v>
      </c>
      <c r="K51" s="81">
        <f t="shared" si="0"/>
        <v>0</v>
      </c>
      <c r="L51" s="110"/>
    </row>
    <row r="52" spans="1:12" x14ac:dyDescent="0.3">
      <c r="A52" s="316"/>
      <c r="B52" s="306"/>
      <c r="C52" s="54" t="s">
        <v>242</v>
      </c>
      <c r="D52" s="151">
        <v>5011.1899999999996</v>
      </c>
      <c r="E52" s="99">
        <v>62.46</v>
      </c>
      <c r="F52" s="138">
        <v>6134.97</v>
      </c>
      <c r="G52" s="138">
        <v>2.89</v>
      </c>
      <c r="H52" s="99">
        <v>66.14</v>
      </c>
      <c r="I52" s="138">
        <v>3.75</v>
      </c>
      <c r="J52" s="80">
        <f t="shared" si="1"/>
        <v>5.7670932453169815E-2</v>
      </c>
      <c r="K52" s="80">
        <f t="shared" si="0"/>
        <v>4.3013057216296148E-2</v>
      </c>
      <c r="L52" s="110"/>
    </row>
    <row r="53" spans="1:12" x14ac:dyDescent="0.3">
      <c r="A53" s="291" t="s">
        <v>243</v>
      </c>
      <c r="B53" s="294" t="s">
        <v>244</v>
      </c>
      <c r="C53" s="295"/>
      <c r="D53" s="152">
        <v>266996.05</v>
      </c>
      <c r="E53" s="105">
        <v>26.66</v>
      </c>
      <c r="F53" s="141">
        <v>139494.38</v>
      </c>
      <c r="G53" s="141">
        <v>771.74</v>
      </c>
      <c r="H53" s="105">
        <v>55.31</v>
      </c>
      <c r="I53" s="141">
        <v>836.69</v>
      </c>
      <c r="J53" s="89">
        <f>+G53/D53*100</f>
        <v>0.28904547464278968</v>
      </c>
      <c r="K53" s="89">
        <f t="shared" si="0"/>
        <v>11.486123451939234</v>
      </c>
      <c r="L53" s="110"/>
    </row>
    <row r="54" spans="1:12" x14ac:dyDescent="0.3">
      <c r="A54" s="292"/>
      <c r="B54" s="296" t="s">
        <v>245</v>
      </c>
      <c r="C54" s="63" t="s">
        <v>246</v>
      </c>
      <c r="D54" s="152">
        <v>92810.65</v>
      </c>
      <c r="E54" s="105">
        <v>56.98</v>
      </c>
      <c r="F54" s="141">
        <v>103655</v>
      </c>
      <c r="G54" s="141">
        <v>401.36</v>
      </c>
      <c r="H54" s="105">
        <v>95.16</v>
      </c>
      <c r="I54" s="141">
        <v>748.6</v>
      </c>
      <c r="J54" s="89">
        <f>+G54/D54*100</f>
        <v>0.4324503707279283</v>
      </c>
      <c r="K54" s="89">
        <f t="shared" si="0"/>
        <v>5.9736057592846432</v>
      </c>
      <c r="L54" s="109"/>
    </row>
    <row r="55" spans="1:12" x14ac:dyDescent="0.3">
      <c r="A55" s="292"/>
      <c r="B55" s="296"/>
      <c r="C55" s="56" t="s">
        <v>247</v>
      </c>
      <c r="D55" s="150">
        <v>92350.05</v>
      </c>
      <c r="E55" s="100">
        <v>57.28</v>
      </c>
      <c r="F55" s="139">
        <v>103676.19</v>
      </c>
      <c r="G55" s="139">
        <v>401.36</v>
      </c>
      <c r="H55" s="100">
        <v>95.16</v>
      </c>
      <c r="I55" s="139">
        <v>748.6</v>
      </c>
      <c r="J55" s="81">
        <f t="shared" ref="J55:J70" si="2">+G55/D55*100</f>
        <v>0.43460723627112274</v>
      </c>
      <c r="K55" s="81">
        <f t="shared" si="0"/>
        <v>5.9736057592846432</v>
      </c>
      <c r="L55" s="110"/>
    </row>
    <row r="56" spans="1:12" x14ac:dyDescent="0.3">
      <c r="A56" s="292"/>
      <c r="B56" s="296"/>
      <c r="C56" s="54" t="s">
        <v>248</v>
      </c>
      <c r="D56" s="151">
        <v>0</v>
      </c>
      <c r="E56" s="99">
        <v>0</v>
      </c>
      <c r="F56" s="138">
        <v>0</v>
      </c>
      <c r="G56" s="138">
        <v>0</v>
      </c>
      <c r="H56" s="99">
        <v>0</v>
      </c>
      <c r="I56" s="138">
        <v>0</v>
      </c>
      <c r="J56" s="80">
        <v>0</v>
      </c>
      <c r="K56" s="80">
        <f t="shared" si="0"/>
        <v>0</v>
      </c>
      <c r="L56" s="110"/>
    </row>
    <row r="57" spans="1:12" x14ac:dyDescent="0.3">
      <c r="A57" s="292"/>
      <c r="B57" s="297"/>
      <c r="C57" s="64" t="s">
        <v>249</v>
      </c>
      <c r="D57" s="150">
        <v>460.6</v>
      </c>
      <c r="E57" s="100">
        <v>68.36</v>
      </c>
      <c r="F57" s="139">
        <v>617.15</v>
      </c>
      <c r="G57" s="139">
        <v>0</v>
      </c>
      <c r="H57" s="100">
        <v>0</v>
      </c>
      <c r="I57" s="139">
        <v>0</v>
      </c>
      <c r="J57" s="81">
        <f t="shared" si="2"/>
        <v>0</v>
      </c>
      <c r="K57" s="81">
        <f t="shared" si="0"/>
        <v>0</v>
      </c>
      <c r="L57" s="110"/>
    </row>
    <row r="58" spans="1:12" x14ac:dyDescent="0.3">
      <c r="A58" s="292"/>
      <c r="B58" s="298" t="s">
        <v>250</v>
      </c>
      <c r="C58" s="63" t="s">
        <v>251</v>
      </c>
      <c r="D58" s="152">
        <v>174185.4</v>
      </c>
      <c r="E58" s="105">
        <v>28.04</v>
      </c>
      <c r="F58" s="141">
        <v>95740.71</v>
      </c>
      <c r="G58" s="141">
        <v>370.38</v>
      </c>
      <c r="H58" s="105">
        <v>51.48</v>
      </c>
      <c r="I58" s="141">
        <v>373.7</v>
      </c>
      <c r="J58" s="89">
        <f t="shared" si="2"/>
        <v>0.21263550217182381</v>
      </c>
      <c r="K58" s="89">
        <f t="shared" si="0"/>
        <v>5.5125176926545905</v>
      </c>
      <c r="L58" s="110"/>
    </row>
    <row r="59" spans="1:12" x14ac:dyDescent="0.3">
      <c r="A59" s="292"/>
      <c r="B59" s="296"/>
      <c r="C59" s="65" t="s">
        <v>252</v>
      </c>
      <c r="D59" s="150">
        <v>123756.22</v>
      </c>
      <c r="E59" s="95">
        <v>22.79</v>
      </c>
      <c r="F59" s="137">
        <v>55269.04</v>
      </c>
      <c r="G59" s="137">
        <v>370.38</v>
      </c>
      <c r="H59" s="95">
        <v>51.48</v>
      </c>
      <c r="I59" s="137">
        <v>373.7</v>
      </c>
      <c r="J59" s="79">
        <f t="shared" si="2"/>
        <v>0.29928192700132566</v>
      </c>
      <c r="K59" s="79">
        <f t="shared" si="0"/>
        <v>5.5125176926545905</v>
      </c>
      <c r="L59" s="110"/>
    </row>
    <row r="60" spans="1:12" x14ac:dyDescent="0.3">
      <c r="A60" s="292"/>
      <c r="B60" s="296"/>
      <c r="C60" s="54" t="s">
        <v>253</v>
      </c>
      <c r="D60" s="151">
        <v>50388.52</v>
      </c>
      <c r="E60" s="99">
        <v>79.16</v>
      </c>
      <c r="F60" s="138">
        <v>78176.81</v>
      </c>
      <c r="G60" s="138">
        <v>0</v>
      </c>
      <c r="H60" s="99">
        <v>0</v>
      </c>
      <c r="I60" s="138">
        <v>0</v>
      </c>
      <c r="J60" s="80">
        <f t="shared" si="2"/>
        <v>0</v>
      </c>
      <c r="K60" s="80">
        <f t="shared" si="0"/>
        <v>0</v>
      </c>
      <c r="L60" s="110"/>
    </row>
    <row r="61" spans="1:12" x14ac:dyDescent="0.3">
      <c r="A61" s="293"/>
      <c r="B61" s="296"/>
      <c r="C61" s="56" t="s">
        <v>254</v>
      </c>
      <c r="D61" s="150">
        <v>40.67</v>
      </c>
      <c r="E61" s="100">
        <v>66.14</v>
      </c>
      <c r="F61" s="139">
        <v>52.72</v>
      </c>
      <c r="G61" s="139">
        <v>0</v>
      </c>
      <c r="H61" s="100">
        <v>0</v>
      </c>
      <c r="I61" s="139">
        <v>0</v>
      </c>
      <c r="J61" s="81">
        <f t="shared" si="2"/>
        <v>0</v>
      </c>
      <c r="K61" s="81">
        <f t="shared" si="0"/>
        <v>0</v>
      </c>
      <c r="L61" s="110"/>
    </row>
    <row r="62" spans="1:12" x14ac:dyDescent="0.3">
      <c r="A62" s="299" t="s">
        <v>255</v>
      </c>
      <c r="B62" s="294" t="s">
        <v>256</v>
      </c>
      <c r="C62" s="295"/>
      <c r="D62" s="152">
        <v>369565.61</v>
      </c>
      <c r="E62" s="105">
        <v>21.76</v>
      </c>
      <c r="F62" s="141">
        <v>157609.20000000001</v>
      </c>
      <c r="G62" s="141">
        <v>259.98</v>
      </c>
      <c r="H62" s="105">
        <v>20.51</v>
      </c>
      <c r="I62" s="141">
        <v>104.49</v>
      </c>
      <c r="J62" s="89">
        <f t="shared" si="2"/>
        <v>7.0347454677939333E-2</v>
      </c>
      <c r="K62" s="89">
        <f>+G62/$G$12*100</f>
        <v>3.8693891401704748</v>
      </c>
      <c r="L62" s="110"/>
    </row>
    <row r="63" spans="1:12" x14ac:dyDescent="0.3">
      <c r="A63" s="300"/>
      <c r="B63" s="302" t="s">
        <v>257</v>
      </c>
      <c r="C63" s="63" t="s">
        <v>258</v>
      </c>
      <c r="D63" s="152">
        <v>1694.46</v>
      </c>
      <c r="E63" s="105">
        <v>73.58</v>
      </c>
      <c r="F63" s="141">
        <v>2443.66</v>
      </c>
      <c r="G63" s="141">
        <v>0</v>
      </c>
      <c r="H63" s="105">
        <v>0</v>
      </c>
      <c r="I63" s="141">
        <v>0</v>
      </c>
      <c r="J63" s="89">
        <f t="shared" si="2"/>
        <v>0</v>
      </c>
      <c r="K63" s="89">
        <f t="shared" si="0"/>
        <v>0</v>
      </c>
      <c r="L63" s="110"/>
    </row>
    <row r="64" spans="1:12" x14ac:dyDescent="0.3">
      <c r="A64" s="300"/>
      <c r="B64" s="303"/>
      <c r="C64" s="66" t="s">
        <v>259</v>
      </c>
      <c r="D64" s="221">
        <v>1694.46</v>
      </c>
      <c r="E64" s="222">
        <v>73.58</v>
      </c>
      <c r="F64" s="223">
        <v>2443.66</v>
      </c>
      <c r="G64" s="223">
        <v>0</v>
      </c>
      <c r="H64" s="222">
        <v>0</v>
      </c>
      <c r="I64" s="223">
        <v>0</v>
      </c>
      <c r="J64" s="224">
        <f t="shared" si="2"/>
        <v>0</v>
      </c>
      <c r="K64" s="224">
        <f t="shared" si="0"/>
        <v>0</v>
      </c>
      <c r="L64" s="109"/>
    </row>
    <row r="65" spans="1:12" x14ac:dyDescent="0.3">
      <c r="A65" s="300"/>
      <c r="B65" s="304" t="s">
        <v>260</v>
      </c>
      <c r="C65" s="63" t="s">
        <v>261</v>
      </c>
      <c r="D65" s="152">
        <v>116374.62</v>
      </c>
      <c r="E65" s="105">
        <v>13.08</v>
      </c>
      <c r="F65" s="141">
        <v>29823.69</v>
      </c>
      <c r="G65" s="141">
        <v>198.06</v>
      </c>
      <c r="H65" s="105">
        <v>21.16</v>
      </c>
      <c r="I65" s="141">
        <v>82.13</v>
      </c>
      <c r="J65" s="89">
        <f t="shared" si="2"/>
        <v>0.17019174799453696</v>
      </c>
      <c r="K65" s="89">
        <f t="shared" si="0"/>
        <v>2.9478083433424271</v>
      </c>
      <c r="L65" s="110"/>
    </row>
    <row r="66" spans="1:12" x14ac:dyDescent="0.3">
      <c r="A66" s="300"/>
      <c r="B66" s="302"/>
      <c r="C66" s="64" t="s">
        <v>262</v>
      </c>
      <c r="D66" s="150">
        <v>5199.84</v>
      </c>
      <c r="E66" s="100">
        <v>35.82</v>
      </c>
      <c r="F66" s="139">
        <v>3650.55</v>
      </c>
      <c r="G66" s="139">
        <v>17.079999999999998</v>
      </c>
      <c r="H66" s="100">
        <v>89.48</v>
      </c>
      <c r="I66" s="139">
        <v>29.96</v>
      </c>
      <c r="J66" s="81">
        <f t="shared" si="2"/>
        <v>0.32847164528139322</v>
      </c>
      <c r="K66" s="81">
        <f t="shared" si="0"/>
        <v>0.25420865648939034</v>
      </c>
      <c r="L66" s="110"/>
    </row>
    <row r="67" spans="1:12" x14ac:dyDescent="0.3">
      <c r="A67" s="300"/>
      <c r="B67" s="303"/>
      <c r="C67" s="54" t="s">
        <v>263</v>
      </c>
      <c r="D67" s="151">
        <v>111174.78</v>
      </c>
      <c r="E67" s="99">
        <v>13.63</v>
      </c>
      <c r="F67" s="138">
        <v>29690.53</v>
      </c>
      <c r="G67" s="138">
        <v>180.98</v>
      </c>
      <c r="H67" s="99">
        <v>21.85</v>
      </c>
      <c r="I67" s="138">
        <v>77.5</v>
      </c>
      <c r="J67" s="80">
        <f t="shared" si="2"/>
        <v>0.16278871880834844</v>
      </c>
      <c r="K67" s="80">
        <f t="shared" si="0"/>
        <v>2.6935996868530365</v>
      </c>
      <c r="L67" s="110"/>
    </row>
    <row r="68" spans="1:12" x14ac:dyDescent="0.3">
      <c r="A68" s="300"/>
      <c r="B68" s="298" t="s">
        <v>264</v>
      </c>
      <c r="C68" s="63" t="s">
        <v>265</v>
      </c>
      <c r="D68" s="152">
        <v>251496.54</v>
      </c>
      <c r="E68" s="105">
        <v>31.59</v>
      </c>
      <c r="F68" s="141">
        <v>155725.43</v>
      </c>
      <c r="G68" s="141">
        <v>61.92</v>
      </c>
      <c r="H68" s="105">
        <v>52.83</v>
      </c>
      <c r="I68" s="141">
        <v>64.12</v>
      </c>
      <c r="J68" s="89">
        <f t="shared" si="2"/>
        <v>2.4620617047057588E-2</v>
      </c>
      <c r="K68" s="89">
        <f t="shared" si="0"/>
        <v>0.92158079682804739</v>
      </c>
      <c r="L68" s="110"/>
    </row>
    <row r="69" spans="1:12" x14ac:dyDescent="0.3">
      <c r="A69" s="300"/>
      <c r="B69" s="296"/>
      <c r="C69" s="64" t="s">
        <v>266</v>
      </c>
      <c r="D69" s="157">
        <v>0</v>
      </c>
      <c r="E69" s="106">
        <v>0</v>
      </c>
      <c r="F69" s="146">
        <v>0</v>
      </c>
      <c r="G69" s="146">
        <v>0</v>
      </c>
      <c r="H69" s="106">
        <v>0</v>
      </c>
      <c r="I69" s="146">
        <v>0</v>
      </c>
      <c r="J69" s="91">
        <v>0</v>
      </c>
      <c r="K69" s="91">
        <f>+G69/$G$12*100</f>
        <v>0</v>
      </c>
      <c r="L69" s="110"/>
    </row>
    <row r="70" spans="1:12" x14ac:dyDescent="0.3">
      <c r="A70" s="301"/>
      <c r="B70" s="297"/>
      <c r="C70" s="67" t="s">
        <v>267</v>
      </c>
      <c r="D70" s="158">
        <v>251496.54</v>
      </c>
      <c r="E70" s="107">
        <v>31.59</v>
      </c>
      <c r="F70" s="147">
        <v>155725.43</v>
      </c>
      <c r="G70" s="147">
        <v>61.92</v>
      </c>
      <c r="H70" s="107">
        <v>52.83</v>
      </c>
      <c r="I70" s="147">
        <v>64.12</v>
      </c>
      <c r="J70" s="93">
        <f t="shared" si="2"/>
        <v>2.4620617047057588E-2</v>
      </c>
      <c r="K70" s="93">
        <f t="shared" si="0"/>
        <v>0.92158079682804739</v>
      </c>
      <c r="L70" s="110"/>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31.5"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ht="16.5" customHeight="1"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3.4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1F609F23-9713-40F7-81B7-C0A9592BF71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F2DE6-24BD-4B99-8055-D71FABA9583D}">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6.85546875" style="21" customWidth="1"/>
    <col min="3" max="3" width="28.28515625" style="21" customWidth="1"/>
    <col min="4" max="4" width="21.140625" style="21" customWidth="1"/>
    <col min="5" max="5" width="14.42578125" style="21" customWidth="1"/>
    <col min="6" max="6" width="16.42578125" style="21" customWidth="1"/>
    <col min="7" max="7" width="21.140625" style="21" customWidth="1"/>
    <col min="8" max="8" width="14.42578125" style="21" customWidth="1"/>
    <col min="9" max="9" width="16.42578125" style="21" customWidth="1"/>
    <col min="10"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291</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0"/>
      <c r="L9" s="32"/>
    </row>
    <row r="10" spans="1:13" ht="48" customHeight="1" x14ac:dyDescent="0.3">
      <c r="A10" s="335"/>
      <c r="B10" s="335"/>
      <c r="C10" s="338"/>
      <c r="D10" s="343" t="s">
        <v>188</v>
      </c>
      <c r="E10" s="344"/>
      <c r="F10" s="345"/>
      <c r="G10" s="346" t="s">
        <v>189</v>
      </c>
      <c r="H10" s="346"/>
      <c r="I10" s="346"/>
      <c r="J10" s="51" t="s">
        <v>190</v>
      </c>
      <c r="K10" s="47" t="s">
        <v>191</v>
      </c>
      <c r="L10" s="32"/>
    </row>
    <row r="11" spans="1:13" s="43" customFormat="1" ht="18.95" customHeight="1" x14ac:dyDescent="0.3">
      <c r="A11" s="336"/>
      <c r="B11" s="335"/>
      <c r="C11" s="339"/>
      <c r="D11" s="42" t="s">
        <v>192</v>
      </c>
      <c r="E11" s="52" t="s">
        <v>193</v>
      </c>
      <c r="F11" s="52" t="s">
        <v>194</v>
      </c>
      <c r="G11" s="52" t="s">
        <v>192</v>
      </c>
      <c r="H11" s="52" t="s">
        <v>193</v>
      </c>
      <c r="I11" s="52" t="s">
        <v>194</v>
      </c>
      <c r="J11" s="52" t="s">
        <v>195</v>
      </c>
      <c r="K11" s="52" t="s">
        <v>195</v>
      </c>
      <c r="L11" s="75"/>
    </row>
    <row r="12" spans="1:13" x14ac:dyDescent="0.3">
      <c r="A12" s="49" t="s">
        <v>292</v>
      </c>
      <c r="B12" s="45"/>
      <c r="C12" s="44"/>
      <c r="D12" s="148">
        <v>2102634.7400000002</v>
      </c>
      <c r="E12" s="97">
        <v>8.65</v>
      </c>
      <c r="F12" s="135">
        <v>356548.6</v>
      </c>
      <c r="G12" s="135">
        <v>10442.040000000001</v>
      </c>
      <c r="H12" s="97">
        <v>28.09</v>
      </c>
      <c r="I12" s="135">
        <v>5749.66</v>
      </c>
      <c r="J12" s="76">
        <f>+G12/D12*100</f>
        <v>0.49661692548654457</v>
      </c>
      <c r="K12" s="76">
        <v>100</v>
      </c>
      <c r="L12" s="32"/>
    </row>
    <row r="13" spans="1:13" x14ac:dyDescent="0.3">
      <c r="A13" s="347" t="s">
        <v>197</v>
      </c>
      <c r="B13" s="294" t="s">
        <v>198</v>
      </c>
      <c r="C13" s="295"/>
      <c r="D13" s="149">
        <v>74951.88</v>
      </c>
      <c r="E13" s="98">
        <v>12.15</v>
      </c>
      <c r="F13" s="136">
        <v>17841.97</v>
      </c>
      <c r="G13" s="136">
        <v>392.44</v>
      </c>
      <c r="H13" s="98">
        <v>44.09</v>
      </c>
      <c r="I13" s="136">
        <v>339.16</v>
      </c>
      <c r="J13" s="77">
        <f t="shared" ref="J13:J68" si="0">+G13/D13*100</f>
        <v>0.52358926820781537</v>
      </c>
      <c r="K13" s="77">
        <f>+G13/$G$12*100</f>
        <v>3.7582694569260409</v>
      </c>
      <c r="L13" s="32"/>
    </row>
    <row r="14" spans="1:13" x14ac:dyDescent="0.3">
      <c r="A14" s="347"/>
      <c r="B14" s="305" t="s">
        <v>199</v>
      </c>
      <c r="C14" s="53" t="s">
        <v>200</v>
      </c>
      <c r="D14" s="149">
        <v>45012.79</v>
      </c>
      <c r="E14" s="98">
        <v>14.66</v>
      </c>
      <c r="F14" s="136">
        <v>12934.32</v>
      </c>
      <c r="G14" s="136">
        <v>155.88999999999999</v>
      </c>
      <c r="H14" s="98">
        <v>48.7</v>
      </c>
      <c r="I14" s="136">
        <v>148.79</v>
      </c>
      <c r="J14" s="77">
        <f t="shared" si="0"/>
        <v>0.34632378930521746</v>
      </c>
      <c r="K14" s="77">
        <f t="shared" ref="K14:K70" si="1">+G14/$G$12*100</f>
        <v>1.4929075161558467</v>
      </c>
      <c r="L14" s="32"/>
    </row>
    <row r="15" spans="1:13" x14ac:dyDescent="0.3">
      <c r="A15" s="347"/>
      <c r="B15" s="305"/>
      <c r="C15" s="46" t="s">
        <v>201</v>
      </c>
      <c r="D15" s="150">
        <v>0</v>
      </c>
      <c r="E15" s="95">
        <v>0</v>
      </c>
      <c r="F15" s="137">
        <v>0</v>
      </c>
      <c r="G15" s="137">
        <v>0</v>
      </c>
      <c r="H15" s="95">
        <v>0</v>
      </c>
      <c r="I15" s="137">
        <v>0</v>
      </c>
      <c r="J15" s="79">
        <v>0</v>
      </c>
      <c r="K15" s="79">
        <f t="shared" si="1"/>
        <v>0</v>
      </c>
      <c r="L15" s="32"/>
    </row>
    <row r="16" spans="1:13" x14ac:dyDescent="0.3">
      <c r="A16" s="347"/>
      <c r="B16" s="305"/>
      <c r="C16" s="54" t="s">
        <v>202</v>
      </c>
      <c r="D16" s="151">
        <v>3986.77</v>
      </c>
      <c r="E16" s="99">
        <v>44.13</v>
      </c>
      <c r="F16" s="138">
        <v>3448.55</v>
      </c>
      <c r="G16" s="138">
        <v>0</v>
      </c>
      <c r="H16" s="99">
        <v>0</v>
      </c>
      <c r="I16" s="138">
        <v>0</v>
      </c>
      <c r="J16" s="80">
        <f t="shared" si="0"/>
        <v>0</v>
      </c>
      <c r="K16" s="80">
        <f t="shared" si="1"/>
        <v>0</v>
      </c>
      <c r="L16" s="32"/>
    </row>
    <row r="17" spans="1:12" x14ac:dyDescent="0.3">
      <c r="A17" s="347"/>
      <c r="B17" s="305"/>
      <c r="C17" s="58" t="s">
        <v>203</v>
      </c>
      <c r="D17" s="150">
        <v>36617.9</v>
      </c>
      <c r="E17" s="95">
        <v>17.21</v>
      </c>
      <c r="F17" s="137">
        <v>12354.73</v>
      </c>
      <c r="G17" s="137">
        <v>143.19</v>
      </c>
      <c r="H17" s="95">
        <v>52.51</v>
      </c>
      <c r="I17" s="137">
        <v>147.38</v>
      </c>
      <c r="J17" s="79">
        <f t="shared" si="0"/>
        <v>0.39103826270758291</v>
      </c>
      <c r="K17" s="79">
        <f t="shared" si="1"/>
        <v>1.371283772136479</v>
      </c>
      <c r="L17" s="32"/>
    </row>
    <row r="18" spans="1:12" x14ac:dyDescent="0.3">
      <c r="A18" s="347"/>
      <c r="B18" s="305"/>
      <c r="C18" s="54" t="s">
        <v>204</v>
      </c>
      <c r="D18" s="151">
        <v>2461.4499999999998</v>
      </c>
      <c r="E18" s="99">
        <v>21.88</v>
      </c>
      <c r="F18" s="138">
        <v>1055.74</v>
      </c>
      <c r="G18" s="138">
        <v>0.82</v>
      </c>
      <c r="H18" s="99">
        <v>95.01</v>
      </c>
      <c r="I18" s="138">
        <v>1.54</v>
      </c>
      <c r="J18" s="80">
        <f t="shared" si="0"/>
        <v>3.3313697210993518E-2</v>
      </c>
      <c r="K18" s="80">
        <f t="shared" si="1"/>
        <v>7.8528716610930423E-3</v>
      </c>
      <c r="L18" s="32"/>
    </row>
    <row r="19" spans="1:12" x14ac:dyDescent="0.3">
      <c r="A19" s="347"/>
      <c r="B19" s="305"/>
      <c r="C19" s="56" t="s">
        <v>205</v>
      </c>
      <c r="D19" s="150">
        <v>1871.81</v>
      </c>
      <c r="E19" s="100">
        <v>27.83</v>
      </c>
      <c r="F19" s="139">
        <v>1020.95</v>
      </c>
      <c r="G19" s="139">
        <v>11.54</v>
      </c>
      <c r="H19" s="100">
        <v>90.54</v>
      </c>
      <c r="I19" s="139">
        <v>20.49</v>
      </c>
      <c r="J19" s="81">
        <f t="shared" si="0"/>
        <v>0.61651556514817207</v>
      </c>
      <c r="K19" s="81">
        <f t="shared" si="1"/>
        <v>0.11051480362074841</v>
      </c>
      <c r="L19" s="32"/>
    </row>
    <row r="20" spans="1:12" x14ac:dyDescent="0.3">
      <c r="A20" s="347"/>
      <c r="B20" s="306"/>
      <c r="C20" s="66" t="s">
        <v>206</v>
      </c>
      <c r="D20" s="151">
        <v>74.849999999999994</v>
      </c>
      <c r="E20" s="96">
        <v>57.57</v>
      </c>
      <c r="F20" s="140">
        <v>84.45</v>
      </c>
      <c r="G20" s="140">
        <v>0.33</v>
      </c>
      <c r="H20" s="96">
        <v>97.55</v>
      </c>
      <c r="I20" s="140">
        <v>0.63</v>
      </c>
      <c r="J20" s="82">
        <f t="shared" si="0"/>
        <v>0.44088176352705416</v>
      </c>
      <c r="K20" s="82">
        <f t="shared" si="1"/>
        <v>3.1603020099520785E-3</v>
      </c>
      <c r="L20" s="32"/>
    </row>
    <row r="21" spans="1:12" x14ac:dyDescent="0.3">
      <c r="A21" s="347"/>
      <c r="B21" s="307" t="s">
        <v>207</v>
      </c>
      <c r="C21" s="55" t="s">
        <v>208</v>
      </c>
      <c r="D21" s="152">
        <v>29939.09</v>
      </c>
      <c r="E21" s="105">
        <v>20.09</v>
      </c>
      <c r="F21" s="141">
        <v>11789.35</v>
      </c>
      <c r="G21" s="141">
        <v>236.55</v>
      </c>
      <c r="H21" s="105">
        <v>65.73</v>
      </c>
      <c r="I21" s="141">
        <v>304.76</v>
      </c>
      <c r="J21" s="89">
        <f t="shared" si="0"/>
        <v>0.79010417484298956</v>
      </c>
      <c r="K21" s="89">
        <f t="shared" si="1"/>
        <v>2.2653619407701941</v>
      </c>
      <c r="L21" s="32"/>
    </row>
    <row r="22" spans="1:12" x14ac:dyDescent="0.3">
      <c r="A22" s="347"/>
      <c r="B22" s="305"/>
      <c r="C22" s="56" t="s">
        <v>209</v>
      </c>
      <c r="D22" s="150">
        <v>22354.68</v>
      </c>
      <c r="E22" s="95">
        <v>26.27</v>
      </c>
      <c r="F22" s="137">
        <v>11508.72</v>
      </c>
      <c r="G22" s="137">
        <v>228.83</v>
      </c>
      <c r="H22" s="95">
        <v>67.92</v>
      </c>
      <c r="I22" s="137">
        <v>304.62</v>
      </c>
      <c r="J22" s="79">
        <f t="shared" si="0"/>
        <v>1.0236335299811943</v>
      </c>
      <c r="K22" s="79">
        <f t="shared" si="1"/>
        <v>2.1914300270828306</v>
      </c>
      <c r="L22" s="32"/>
    </row>
    <row r="23" spans="1:12" x14ac:dyDescent="0.3">
      <c r="A23" s="347"/>
      <c r="B23" s="305"/>
      <c r="C23" s="59" t="s">
        <v>210</v>
      </c>
      <c r="D23" s="151">
        <v>5329.02</v>
      </c>
      <c r="E23" s="99">
        <v>19.34</v>
      </c>
      <c r="F23" s="138">
        <v>2020.26</v>
      </c>
      <c r="G23" s="138">
        <v>5.42</v>
      </c>
      <c r="H23" s="99">
        <v>80.37</v>
      </c>
      <c r="I23" s="138">
        <v>8.5299999999999994</v>
      </c>
      <c r="J23" s="80">
        <f t="shared" si="0"/>
        <v>0.10170725574308222</v>
      </c>
      <c r="K23" s="80">
        <f t="shared" si="1"/>
        <v>5.1905566345273525E-2</v>
      </c>
      <c r="L23" s="32"/>
    </row>
    <row r="24" spans="1:12" x14ac:dyDescent="0.3">
      <c r="A24" s="348"/>
      <c r="B24" s="306"/>
      <c r="C24" s="57" t="s">
        <v>211</v>
      </c>
      <c r="D24" s="153">
        <v>2255.39</v>
      </c>
      <c r="E24" s="102">
        <v>26.17</v>
      </c>
      <c r="F24" s="142">
        <v>1156.83</v>
      </c>
      <c r="G24" s="142">
        <v>2.2999999999999998</v>
      </c>
      <c r="H24" s="102">
        <v>59.01</v>
      </c>
      <c r="I24" s="142">
        <v>2.66</v>
      </c>
      <c r="J24" s="84">
        <f t="shared" si="0"/>
        <v>0.10197792842922954</v>
      </c>
      <c r="K24" s="84">
        <f t="shared" si="1"/>
        <v>2.202634734209024E-2</v>
      </c>
      <c r="L24" s="32"/>
    </row>
    <row r="25" spans="1:12" x14ac:dyDescent="0.3">
      <c r="A25" s="314" t="s">
        <v>212</v>
      </c>
      <c r="B25" s="317" t="s">
        <v>213</v>
      </c>
      <c r="C25" s="318"/>
      <c r="D25" s="152">
        <v>1020873.26</v>
      </c>
      <c r="E25" s="105">
        <v>10.47</v>
      </c>
      <c r="F25" s="141">
        <v>209396.74</v>
      </c>
      <c r="G25" s="141">
        <v>7901.75</v>
      </c>
      <c r="H25" s="105">
        <v>35.78</v>
      </c>
      <c r="I25" s="141">
        <v>5540.86</v>
      </c>
      <c r="J25" s="89">
        <f t="shared" si="0"/>
        <v>0.77401870629856639</v>
      </c>
      <c r="K25" s="89">
        <f t="shared" si="1"/>
        <v>75.672473961026768</v>
      </c>
      <c r="L25" s="32"/>
    </row>
    <row r="26" spans="1:12" x14ac:dyDescent="0.3">
      <c r="A26" s="315"/>
      <c r="B26" s="305" t="s">
        <v>214</v>
      </c>
      <c r="C26" s="60" t="s">
        <v>215</v>
      </c>
      <c r="D26" s="149">
        <v>191045.46</v>
      </c>
      <c r="E26" s="98">
        <v>18.420000000000002</v>
      </c>
      <c r="F26" s="136">
        <v>68976.25</v>
      </c>
      <c r="G26" s="136">
        <v>5979.16</v>
      </c>
      <c r="H26" s="98">
        <v>45.87</v>
      </c>
      <c r="I26" s="136">
        <v>5375.11</v>
      </c>
      <c r="J26" s="77">
        <f t="shared" si="0"/>
        <v>3.129705359132847</v>
      </c>
      <c r="K26" s="77">
        <f t="shared" si="1"/>
        <v>57.26045868431838</v>
      </c>
      <c r="L26" s="32"/>
    </row>
    <row r="27" spans="1:12" x14ac:dyDescent="0.3">
      <c r="A27" s="315"/>
      <c r="B27" s="305"/>
      <c r="C27" s="56" t="s">
        <v>216</v>
      </c>
      <c r="D27" s="150">
        <v>1589.3</v>
      </c>
      <c r="E27" s="100">
        <v>45.62</v>
      </c>
      <c r="F27" s="139">
        <v>1421.21</v>
      </c>
      <c r="G27" s="139">
        <v>1.1399999999999999</v>
      </c>
      <c r="H27" s="100">
        <v>80.5</v>
      </c>
      <c r="I27" s="139">
        <v>1.8</v>
      </c>
      <c r="J27" s="81">
        <f t="shared" si="0"/>
        <v>7.1729692317372432E-2</v>
      </c>
      <c r="K27" s="81">
        <f t="shared" si="1"/>
        <v>1.0917406943470815E-2</v>
      </c>
      <c r="L27" s="32"/>
    </row>
    <row r="28" spans="1:12" x14ac:dyDescent="0.3">
      <c r="A28" s="315"/>
      <c r="B28" s="305"/>
      <c r="C28" s="54" t="s">
        <v>217</v>
      </c>
      <c r="D28" s="151">
        <v>3838.51</v>
      </c>
      <c r="E28" s="99">
        <v>71.25</v>
      </c>
      <c r="F28" s="138">
        <v>5360.14</v>
      </c>
      <c r="G28" s="138">
        <v>4.3600000000000003</v>
      </c>
      <c r="H28" s="99">
        <v>75.040000000000006</v>
      </c>
      <c r="I28" s="138">
        <v>6.42</v>
      </c>
      <c r="J28" s="80">
        <f t="shared" si="0"/>
        <v>0.11358574030027277</v>
      </c>
      <c r="K28" s="80">
        <f t="shared" si="1"/>
        <v>4.1754293222397154E-2</v>
      </c>
      <c r="L28" s="32"/>
    </row>
    <row r="29" spans="1:12" x14ac:dyDescent="0.3">
      <c r="A29" s="315"/>
      <c r="B29" s="305"/>
      <c r="C29" s="56" t="s">
        <v>218</v>
      </c>
      <c r="D29" s="150">
        <v>19565.32</v>
      </c>
      <c r="E29" s="100">
        <v>44.57</v>
      </c>
      <c r="F29" s="139">
        <v>17090.16</v>
      </c>
      <c r="G29" s="139">
        <v>133.47999999999999</v>
      </c>
      <c r="H29" s="100">
        <v>89.72</v>
      </c>
      <c r="I29" s="139">
        <v>234.72</v>
      </c>
      <c r="J29" s="81">
        <f t="shared" si="0"/>
        <v>0.6822275332067147</v>
      </c>
      <c r="K29" s="81">
        <f t="shared" si="1"/>
        <v>1.2782942796618284</v>
      </c>
      <c r="L29" s="32"/>
    </row>
    <row r="30" spans="1:12" x14ac:dyDescent="0.3">
      <c r="A30" s="315"/>
      <c r="B30" s="305"/>
      <c r="C30" s="54" t="s">
        <v>219</v>
      </c>
      <c r="D30" s="151">
        <v>3130.99</v>
      </c>
      <c r="E30" s="99">
        <v>40.94</v>
      </c>
      <c r="F30" s="138">
        <v>2512.46</v>
      </c>
      <c r="G30" s="138">
        <v>231.78</v>
      </c>
      <c r="H30" s="99">
        <v>87.07</v>
      </c>
      <c r="I30" s="138">
        <v>395.53</v>
      </c>
      <c r="J30" s="80">
        <f t="shared" si="0"/>
        <v>7.4027703697552543</v>
      </c>
      <c r="K30" s="80">
        <f t="shared" si="1"/>
        <v>2.2196812117172504</v>
      </c>
      <c r="L30" s="32"/>
    </row>
    <row r="31" spans="1:12" x14ac:dyDescent="0.3">
      <c r="A31" s="315"/>
      <c r="B31" s="305"/>
      <c r="C31" s="56" t="s">
        <v>220</v>
      </c>
      <c r="D31" s="137">
        <v>2481.6</v>
      </c>
      <c r="E31" s="95">
        <v>34.020000000000003</v>
      </c>
      <c r="F31" s="137">
        <v>1654.62</v>
      </c>
      <c r="G31" s="137">
        <v>18.32</v>
      </c>
      <c r="H31" s="95">
        <v>94.21</v>
      </c>
      <c r="I31" s="137">
        <v>33.83</v>
      </c>
      <c r="J31" s="79">
        <f t="shared" si="0"/>
        <v>0.7382333978078659</v>
      </c>
      <c r="K31" s="79">
        <f t="shared" si="1"/>
        <v>0.17544464491612749</v>
      </c>
      <c r="L31" s="32"/>
    </row>
    <row r="32" spans="1:12" x14ac:dyDescent="0.3">
      <c r="A32" s="315"/>
      <c r="B32" s="305"/>
      <c r="C32" s="54" t="s">
        <v>221</v>
      </c>
      <c r="D32" s="151">
        <v>5720.42</v>
      </c>
      <c r="E32" s="99">
        <v>71.33</v>
      </c>
      <c r="F32" s="138">
        <v>7998.07</v>
      </c>
      <c r="G32" s="138">
        <v>948.84</v>
      </c>
      <c r="H32" s="99">
        <v>72.930000000000007</v>
      </c>
      <c r="I32" s="138">
        <v>1356.31</v>
      </c>
      <c r="J32" s="80">
        <f t="shared" si="0"/>
        <v>16.586893969323931</v>
      </c>
      <c r="K32" s="80">
        <f t="shared" si="1"/>
        <v>9.0867301791603925</v>
      </c>
      <c r="L32" s="32"/>
    </row>
    <row r="33" spans="1:12" x14ac:dyDescent="0.3">
      <c r="A33" s="315"/>
      <c r="B33" s="305"/>
      <c r="C33" s="61" t="s">
        <v>222</v>
      </c>
      <c r="D33" s="150">
        <v>0</v>
      </c>
      <c r="E33" s="100">
        <v>0</v>
      </c>
      <c r="F33" s="139">
        <v>0</v>
      </c>
      <c r="G33" s="139">
        <v>0</v>
      </c>
      <c r="H33" s="100">
        <v>0</v>
      </c>
      <c r="I33" s="139">
        <v>0</v>
      </c>
      <c r="J33" s="81">
        <v>0</v>
      </c>
      <c r="K33" s="81">
        <f t="shared" si="1"/>
        <v>0</v>
      </c>
      <c r="L33" s="32"/>
    </row>
    <row r="34" spans="1:12" x14ac:dyDescent="0.3">
      <c r="A34" s="315"/>
      <c r="B34" s="305"/>
      <c r="C34" s="54" t="s">
        <v>223</v>
      </c>
      <c r="D34" s="151">
        <v>19532.73</v>
      </c>
      <c r="E34" s="99">
        <v>42.95</v>
      </c>
      <c r="F34" s="138">
        <v>16441.439999999999</v>
      </c>
      <c r="G34" s="138">
        <v>123.93</v>
      </c>
      <c r="H34" s="99">
        <v>62.9</v>
      </c>
      <c r="I34" s="138">
        <v>152.79</v>
      </c>
      <c r="J34" s="80">
        <f t="shared" si="0"/>
        <v>0.63447352213438679</v>
      </c>
      <c r="K34" s="80">
        <f t="shared" si="1"/>
        <v>1.1868370548283669</v>
      </c>
      <c r="L34" s="32"/>
    </row>
    <row r="35" spans="1:12" x14ac:dyDescent="0.3">
      <c r="A35" s="315"/>
      <c r="B35" s="305"/>
      <c r="C35" s="56" t="s">
        <v>224</v>
      </c>
      <c r="D35" s="137">
        <v>17991.52</v>
      </c>
      <c r="E35" s="95">
        <v>56.46</v>
      </c>
      <c r="F35" s="137">
        <v>19909.169999999998</v>
      </c>
      <c r="G35" s="137">
        <v>3585.84</v>
      </c>
      <c r="H35" s="95">
        <v>59.37</v>
      </c>
      <c r="I35" s="137">
        <v>4172.6099999999997</v>
      </c>
      <c r="J35" s="79">
        <f t="shared" si="0"/>
        <v>19.930722918352647</v>
      </c>
      <c r="K35" s="79">
        <f t="shared" si="1"/>
        <v>34.34041624050473</v>
      </c>
      <c r="L35" s="32"/>
    </row>
    <row r="36" spans="1:12" x14ac:dyDescent="0.3">
      <c r="A36" s="315"/>
      <c r="B36" s="305"/>
      <c r="C36" s="54" t="s">
        <v>225</v>
      </c>
      <c r="D36" s="151">
        <v>22593.42</v>
      </c>
      <c r="E36" s="99">
        <v>35.58</v>
      </c>
      <c r="F36" s="138">
        <v>15756.15</v>
      </c>
      <c r="G36" s="138">
        <v>274.97000000000003</v>
      </c>
      <c r="H36" s="99">
        <v>55.65</v>
      </c>
      <c r="I36" s="138">
        <v>299.91000000000003</v>
      </c>
      <c r="J36" s="80">
        <f t="shared" si="0"/>
        <v>1.2170357564281993</v>
      </c>
      <c r="K36" s="80">
        <f t="shared" si="1"/>
        <v>2.6332977081106757</v>
      </c>
      <c r="L36" s="32"/>
    </row>
    <row r="37" spans="1:12" x14ac:dyDescent="0.3">
      <c r="A37" s="315"/>
      <c r="B37" s="305"/>
      <c r="C37" s="56" t="s">
        <v>226</v>
      </c>
      <c r="D37" s="150">
        <v>1221.45</v>
      </c>
      <c r="E37" s="100">
        <v>63.27</v>
      </c>
      <c r="F37" s="139">
        <v>1514.64</v>
      </c>
      <c r="G37" s="139">
        <v>43.29</v>
      </c>
      <c r="H37" s="100">
        <v>97.65</v>
      </c>
      <c r="I37" s="139">
        <v>82.87</v>
      </c>
      <c r="J37" s="81">
        <f t="shared" si="0"/>
        <v>3.5441483482745917</v>
      </c>
      <c r="K37" s="81">
        <f t="shared" si="1"/>
        <v>0.41457416366916811</v>
      </c>
      <c r="L37" s="32"/>
    </row>
    <row r="38" spans="1:12" x14ac:dyDescent="0.3">
      <c r="A38" s="315"/>
      <c r="B38" s="305"/>
      <c r="C38" s="54" t="s">
        <v>227</v>
      </c>
      <c r="D38" s="151">
        <v>26767.279999999999</v>
      </c>
      <c r="E38" s="99">
        <v>41.59</v>
      </c>
      <c r="F38" s="138">
        <v>21818.42</v>
      </c>
      <c r="G38" s="138">
        <v>79.8</v>
      </c>
      <c r="H38" s="99">
        <v>46.94</v>
      </c>
      <c r="I38" s="138">
        <v>73.41</v>
      </c>
      <c r="J38" s="80">
        <f t="shared" si="0"/>
        <v>0.2981251737195561</v>
      </c>
      <c r="K38" s="80">
        <f t="shared" si="1"/>
        <v>0.76421848604295706</v>
      </c>
      <c r="L38" s="32"/>
    </row>
    <row r="39" spans="1:12" x14ac:dyDescent="0.3">
      <c r="A39" s="315"/>
      <c r="B39" s="305"/>
      <c r="C39" s="61" t="s">
        <v>228</v>
      </c>
      <c r="D39" s="150">
        <v>1335.99</v>
      </c>
      <c r="E39" s="100">
        <v>68.41</v>
      </c>
      <c r="F39" s="139">
        <v>1791.43</v>
      </c>
      <c r="G39" s="139">
        <v>9.32</v>
      </c>
      <c r="H39" s="100">
        <v>88.47</v>
      </c>
      <c r="I39" s="139">
        <v>16.170000000000002</v>
      </c>
      <c r="J39" s="81">
        <f t="shared" si="0"/>
        <v>0.69761001205098838</v>
      </c>
      <c r="K39" s="81">
        <f t="shared" si="1"/>
        <v>8.9254590099252643E-2</v>
      </c>
      <c r="L39" s="32"/>
    </row>
    <row r="40" spans="1:12" x14ac:dyDescent="0.3">
      <c r="A40" s="315"/>
      <c r="B40" s="305"/>
      <c r="C40" s="54" t="s">
        <v>229</v>
      </c>
      <c r="D40" s="140">
        <v>0</v>
      </c>
      <c r="E40" s="96">
        <v>0</v>
      </c>
      <c r="F40" s="140">
        <v>0</v>
      </c>
      <c r="G40" s="140">
        <v>0</v>
      </c>
      <c r="H40" s="96">
        <v>0</v>
      </c>
      <c r="I40" s="140">
        <v>0</v>
      </c>
      <c r="J40" s="82">
        <v>0</v>
      </c>
      <c r="K40" s="82">
        <f t="shared" si="1"/>
        <v>0</v>
      </c>
      <c r="L40" s="32"/>
    </row>
    <row r="41" spans="1:12" x14ac:dyDescent="0.3">
      <c r="A41" s="315"/>
      <c r="B41" s="306"/>
      <c r="C41" s="61" t="s">
        <v>230</v>
      </c>
      <c r="D41" s="154">
        <v>65276.94</v>
      </c>
      <c r="E41" s="104">
        <v>37.19</v>
      </c>
      <c r="F41" s="143">
        <v>47586.74</v>
      </c>
      <c r="G41" s="143">
        <v>524.07000000000005</v>
      </c>
      <c r="H41" s="104">
        <v>56.96</v>
      </c>
      <c r="I41" s="143">
        <v>585.07000000000005</v>
      </c>
      <c r="J41" s="87">
        <f t="shared" si="0"/>
        <v>0.80284094199268541</v>
      </c>
      <c r="K41" s="87">
        <f t="shared" si="1"/>
        <v>5.0188468919866231</v>
      </c>
      <c r="L41" s="32"/>
    </row>
    <row r="42" spans="1:12" x14ac:dyDescent="0.3">
      <c r="A42" s="315"/>
      <c r="B42" s="307" t="s">
        <v>231</v>
      </c>
      <c r="C42" s="62" t="s">
        <v>232</v>
      </c>
      <c r="D42" s="155">
        <v>829827.8</v>
      </c>
      <c r="E42" s="103">
        <v>12.21</v>
      </c>
      <c r="F42" s="144">
        <v>198660.31</v>
      </c>
      <c r="G42" s="144">
        <v>1922.59</v>
      </c>
      <c r="H42" s="103">
        <v>35.79</v>
      </c>
      <c r="I42" s="144">
        <v>1348.6</v>
      </c>
      <c r="J42" s="85">
        <f t="shared" si="0"/>
        <v>0.23168541714317115</v>
      </c>
      <c r="K42" s="85">
        <f t="shared" si="1"/>
        <v>18.412015276708381</v>
      </c>
      <c r="L42" s="32"/>
    </row>
    <row r="43" spans="1:12" x14ac:dyDescent="0.3">
      <c r="A43" s="315"/>
      <c r="B43" s="305"/>
      <c r="C43" s="56" t="s">
        <v>233</v>
      </c>
      <c r="D43" s="153">
        <v>197177.78</v>
      </c>
      <c r="E43" s="102">
        <v>30.27</v>
      </c>
      <c r="F43" s="142">
        <v>116970.52</v>
      </c>
      <c r="G43" s="142">
        <v>272.5</v>
      </c>
      <c r="H43" s="102">
        <v>39.24</v>
      </c>
      <c r="I43" s="142">
        <v>209.61</v>
      </c>
      <c r="J43" s="84">
        <f t="shared" si="0"/>
        <v>0.13820015622449955</v>
      </c>
      <c r="K43" s="84">
        <f t="shared" si="1"/>
        <v>2.609643326399822</v>
      </c>
      <c r="L43" s="32"/>
    </row>
    <row r="44" spans="1:12" x14ac:dyDescent="0.3">
      <c r="A44" s="315"/>
      <c r="B44" s="305"/>
      <c r="C44" s="54" t="s">
        <v>234</v>
      </c>
      <c r="D44" s="151">
        <v>330351.03000000003</v>
      </c>
      <c r="E44" s="99">
        <v>18.14</v>
      </c>
      <c r="F44" s="138">
        <v>117473.85</v>
      </c>
      <c r="G44" s="138">
        <v>355.99</v>
      </c>
      <c r="H44" s="99">
        <v>39.950000000000003</v>
      </c>
      <c r="I44" s="138">
        <v>278.74</v>
      </c>
      <c r="J44" s="80">
        <f t="shared" si="0"/>
        <v>0.10776112912376874</v>
      </c>
      <c r="K44" s="80">
        <f t="shared" si="1"/>
        <v>3.4091997349176979</v>
      </c>
      <c r="L44" s="32"/>
    </row>
    <row r="45" spans="1:12" x14ac:dyDescent="0.3">
      <c r="A45" s="315"/>
      <c r="B45" s="305"/>
      <c r="C45" s="56" t="s">
        <v>235</v>
      </c>
      <c r="D45" s="153">
        <v>192922.46</v>
      </c>
      <c r="E45" s="102">
        <v>25</v>
      </c>
      <c r="F45" s="142">
        <v>94548.61</v>
      </c>
      <c r="G45" s="142">
        <v>983</v>
      </c>
      <c r="H45" s="102">
        <v>66.91</v>
      </c>
      <c r="I45" s="142">
        <v>1289.22</v>
      </c>
      <c r="J45" s="84">
        <f t="shared" si="0"/>
        <v>0.50953113494405999</v>
      </c>
      <c r="K45" s="84">
        <f t="shared" si="1"/>
        <v>9.4138693205542197</v>
      </c>
      <c r="L45" s="32"/>
    </row>
    <row r="46" spans="1:12" x14ac:dyDescent="0.3">
      <c r="A46" s="315"/>
      <c r="B46" s="305"/>
      <c r="C46" s="54" t="s">
        <v>236</v>
      </c>
      <c r="D46" s="151">
        <v>65054.51</v>
      </c>
      <c r="E46" s="99">
        <v>28.24</v>
      </c>
      <c r="F46" s="138">
        <v>36009.379999999997</v>
      </c>
      <c r="G46" s="138">
        <v>120.75</v>
      </c>
      <c r="H46" s="99">
        <v>47.62</v>
      </c>
      <c r="I46" s="138">
        <v>112.7</v>
      </c>
      <c r="J46" s="80">
        <f t="shared" si="0"/>
        <v>0.18561357237184631</v>
      </c>
      <c r="K46" s="80">
        <f t="shared" si="1"/>
        <v>1.1563832354597376</v>
      </c>
      <c r="L46" s="32"/>
    </row>
    <row r="47" spans="1:12" x14ac:dyDescent="0.3">
      <c r="A47" s="315"/>
      <c r="B47" s="305"/>
      <c r="C47" s="56" t="s">
        <v>237</v>
      </c>
      <c r="D47" s="150">
        <v>519.58000000000004</v>
      </c>
      <c r="E47" s="100">
        <v>60.04</v>
      </c>
      <c r="F47" s="139">
        <v>611.48</v>
      </c>
      <c r="G47" s="139">
        <v>71.92</v>
      </c>
      <c r="H47" s="100">
        <v>98.77</v>
      </c>
      <c r="I47" s="139">
        <v>139.24</v>
      </c>
      <c r="J47" s="81">
        <f t="shared" si="0"/>
        <v>13.841949266715423</v>
      </c>
      <c r="K47" s="81">
        <f t="shared" si="1"/>
        <v>0.68875430471440446</v>
      </c>
      <c r="L47" s="32"/>
    </row>
    <row r="48" spans="1:12" x14ac:dyDescent="0.3">
      <c r="A48" s="315"/>
      <c r="B48" s="305"/>
      <c r="C48" s="54" t="s">
        <v>238</v>
      </c>
      <c r="D48" s="151">
        <v>7648.02</v>
      </c>
      <c r="E48" s="99">
        <v>32.29</v>
      </c>
      <c r="F48" s="138">
        <v>4839.96</v>
      </c>
      <c r="G48" s="138">
        <v>0.25</v>
      </c>
      <c r="H48" s="99">
        <v>70.099999999999994</v>
      </c>
      <c r="I48" s="138">
        <v>0.34</v>
      </c>
      <c r="J48" s="80">
        <f t="shared" si="0"/>
        <v>3.2688199037136404E-3</v>
      </c>
      <c r="K48" s="80">
        <f t="shared" si="1"/>
        <v>2.3941681893576349E-3</v>
      </c>
      <c r="L48" s="32"/>
    </row>
    <row r="49" spans="1:12" x14ac:dyDescent="0.3">
      <c r="A49" s="315"/>
      <c r="B49" s="305"/>
      <c r="C49" s="56" t="s">
        <v>239</v>
      </c>
      <c r="D49" s="150">
        <v>33404.43</v>
      </c>
      <c r="E49" s="100">
        <v>30.92</v>
      </c>
      <c r="F49" s="139">
        <v>20244.21</v>
      </c>
      <c r="G49" s="139">
        <v>116.69</v>
      </c>
      <c r="H49" s="100">
        <v>37.07</v>
      </c>
      <c r="I49" s="139">
        <v>84.79</v>
      </c>
      <c r="J49" s="81">
        <f t="shared" si="0"/>
        <v>0.34932492486774958</v>
      </c>
      <c r="K49" s="81">
        <f t="shared" si="1"/>
        <v>1.1175019440645697</v>
      </c>
      <c r="L49" s="32"/>
    </row>
    <row r="50" spans="1:12" x14ac:dyDescent="0.3">
      <c r="A50" s="315"/>
      <c r="B50" s="305"/>
      <c r="C50" s="54" t="s">
        <v>240</v>
      </c>
      <c r="D50" s="151">
        <v>2672.59</v>
      </c>
      <c r="E50" s="99">
        <v>56.76</v>
      </c>
      <c r="F50" s="138">
        <v>2973.16</v>
      </c>
      <c r="G50" s="138">
        <v>0</v>
      </c>
      <c r="H50" s="99">
        <v>0</v>
      </c>
      <c r="I50" s="138">
        <v>0</v>
      </c>
      <c r="J50" s="80">
        <f t="shared" si="0"/>
        <v>0</v>
      </c>
      <c r="K50" s="80">
        <f t="shared" si="1"/>
        <v>0</v>
      </c>
      <c r="L50" s="32"/>
    </row>
    <row r="51" spans="1:12" x14ac:dyDescent="0.3">
      <c r="A51" s="315"/>
      <c r="B51" s="305"/>
      <c r="C51" s="56" t="s">
        <v>241</v>
      </c>
      <c r="D51" s="150">
        <v>0</v>
      </c>
      <c r="E51" s="100">
        <v>0</v>
      </c>
      <c r="F51" s="139">
        <v>0</v>
      </c>
      <c r="G51" s="139">
        <v>0</v>
      </c>
      <c r="H51" s="100">
        <v>0</v>
      </c>
      <c r="I51" s="139">
        <v>0</v>
      </c>
      <c r="J51" s="81">
        <v>0</v>
      </c>
      <c r="K51" s="81">
        <f t="shared" si="1"/>
        <v>0</v>
      </c>
      <c r="L51" s="32"/>
    </row>
    <row r="52" spans="1:12" x14ac:dyDescent="0.3">
      <c r="A52" s="316"/>
      <c r="B52" s="306"/>
      <c r="C52" s="54" t="s">
        <v>242</v>
      </c>
      <c r="D52" s="151">
        <v>77.400000000000006</v>
      </c>
      <c r="E52" s="99">
        <v>64.56</v>
      </c>
      <c r="F52" s="138">
        <v>97.94</v>
      </c>
      <c r="G52" s="138">
        <v>1.49</v>
      </c>
      <c r="H52" s="99">
        <v>97.55</v>
      </c>
      <c r="I52" s="138">
        <v>2.85</v>
      </c>
      <c r="J52" s="80">
        <f t="shared" si="0"/>
        <v>1.9250645994832041</v>
      </c>
      <c r="K52" s="80">
        <f t="shared" si="1"/>
        <v>1.4269242408571504E-2</v>
      </c>
      <c r="L52" s="32"/>
    </row>
    <row r="53" spans="1:12" x14ac:dyDescent="0.3">
      <c r="A53" s="291" t="s">
        <v>243</v>
      </c>
      <c r="B53" s="294" t="s">
        <v>244</v>
      </c>
      <c r="C53" s="295"/>
      <c r="D53" s="152">
        <v>843840.82</v>
      </c>
      <c r="E53" s="105">
        <v>16.21</v>
      </c>
      <c r="F53" s="141">
        <v>268042.78999999998</v>
      </c>
      <c r="G53" s="141">
        <v>1741.49</v>
      </c>
      <c r="H53" s="105">
        <v>41.08</v>
      </c>
      <c r="I53" s="141">
        <v>1402.09</v>
      </c>
      <c r="J53" s="89">
        <f t="shared" si="0"/>
        <v>0.20637660074325392</v>
      </c>
      <c r="K53" s="89">
        <f t="shared" si="1"/>
        <v>16.67767984033771</v>
      </c>
      <c r="L53" s="32"/>
    </row>
    <row r="54" spans="1:12" x14ac:dyDescent="0.3">
      <c r="A54" s="292"/>
      <c r="B54" s="296" t="s">
        <v>245</v>
      </c>
      <c r="C54" s="63" t="s">
        <v>246</v>
      </c>
      <c r="D54" s="152">
        <v>0</v>
      </c>
      <c r="E54" s="105">
        <v>0</v>
      </c>
      <c r="F54" s="141">
        <v>0</v>
      </c>
      <c r="G54" s="141">
        <v>0</v>
      </c>
      <c r="H54" s="105">
        <v>0</v>
      </c>
      <c r="I54" s="141">
        <v>0</v>
      </c>
      <c r="J54" s="89">
        <v>0</v>
      </c>
      <c r="K54" s="89">
        <f t="shared" si="1"/>
        <v>0</v>
      </c>
      <c r="L54" s="32"/>
    </row>
    <row r="55" spans="1:12" x14ac:dyDescent="0.3">
      <c r="A55" s="292"/>
      <c r="B55" s="296"/>
      <c r="C55" s="56" t="s">
        <v>247</v>
      </c>
      <c r="D55" s="150">
        <v>0</v>
      </c>
      <c r="E55" s="100">
        <v>0</v>
      </c>
      <c r="F55" s="139">
        <v>0</v>
      </c>
      <c r="G55" s="139">
        <v>0</v>
      </c>
      <c r="H55" s="100">
        <v>0</v>
      </c>
      <c r="I55" s="139">
        <v>0</v>
      </c>
      <c r="J55" s="81">
        <v>0</v>
      </c>
      <c r="K55" s="81">
        <f t="shared" si="1"/>
        <v>0</v>
      </c>
      <c r="L55" s="32"/>
    </row>
    <row r="56" spans="1:12" x14ac:dyDescent="0.3">
      <c r="A56" s="292"/>
      <c r="B56" s="296"/>
      <c r="C56" s="54" t="s">
        <v>248</v>
      </c>
      <c r="D56" s="151">
        <v>0</v>
      </c>
      <c r="E56" s="99">
        <v>0</v>
      </c>
      <c r="F56" s="138">
        <v>0</v>
      </c>
      <c r="G56" s="138">
        <v>0</v>
      </c>
      <c r="H56" s="99">
        <v>0</v>
      </c>
      <c r="I56" s="138">
        <v>0</v>
      </c>
      <c r="J56" s="80">
        <v>0</v>
      </c>
      <c r="K56" s="80">
        <f t="shared" si="1"/>
        <v>0</v>
      </c>
      <c r="L56" s="32"/>
    </row>
    <row r="57" spans="1:12" x14ac:dyDescent="0.3">
      <c r="A57" s="292"/>
      <c r="B57" s="297"/>
      <c r="C57" s="64" t="s">
        <v>249</v>
      </c>
      <c r="D57" s="150">
        <v>0</v>
      </c>
      <c r="E57" s="100">
        <v>0</v>
      </c>
      <c r="F57" s="139">
        <v>0</v>
      </c>
      <c r="G57" s="139">
        <v>0</v>
      </c>
      <c r="H57" s="100">
        <v>0</v>
      </c>
      <c r="I57" s="139">
        <v>0</v>
      </c>
      <c r="J57" s="81">
        <v>0</v>
      </c>
      <c r="K57" s="81">
        <f t="shared" si="1"/>
        <v>0</v>
      </c>
      <c r="L57" s="32"/>
    </row>
    <row r="58" spans="1:12" x14ac:dyDescent="0.3">
      <c r="A58" s="292"/>
      <c r="B58" s="298" t="s">
        <v>250</v>
      </c>
      <c r="C58" s="63" t="s">
        <v>251</v>
      </c>
      <c r="D58" s="152">
        <v>843840.82</v>
      </c>
      <c r="E58" s="105">
        <v>16.21</v>
      </c>
      <c r="F58" s="141">
        <v>268042.78999999998</v>
      </c>
      <c r="G58" s="141">
        <v>1741.49</v>
      </c>
      <c r="H58" s="105">
        <v>41.08</v>
      </c>
      <c r="I58" s="141">
        <v>1402.09</v>
      </c>
      <c r="J58" s="89">
        <f t="shared" si="0"/>
        <v>0.20637660074325392</v>
      </c>
      <c r="K58" s="89">
        <f t="shared" si="1"/>
        <v>16.67767984033771</v>
      </c>
      <c r="L58" s="32"/>
    </row>
    <row r="59" spans="1:12" x14ac:dyDescent="0.3">
      <c r="A59" s="292"/>
      <c r="B59" s="296"/>
      <c r="C59" s="65" t="s">
        <v>252</v>
      </c>
      <c r="D59" s="150">
        <v>838782.64</v>
      </c>
      <c r="E59" s="95">
        <v>16.3</v>
      </c>
      <c r="F59" s="137">
        <v>268008.94</v>
      </c>
      <c r="G59" s="137">
        <v>1740.66</v>
      </c>
      <c r="H59" s="95">
        <v>41.1</v>
      </c>
      <c r="I59" s="137">
        <v>1402.09</v>
      </c>
      <c r="J59" s="79">
        <f t="shared" si="0"/>
        <v>0.20752217761683764</v>
      </c>
      <c r="K59" s="79">
        <f t="shared" si="1"/>
        <v>16.669731201949045</v>
      </c>
      <c r="L59" s="32"/>
    </row>
    <row r="60" spans="1:12" x14ac:dyDescent="0.3">
      <c r="A60" s="292"/>
      <c r="B60" s="296"/>
      <c r="C60" s="54" t="s">
        <v>253</v>
      </c>
      <c r="D60" s="151">
        <v>5058.18</v>
      </c>
      <c r="E60" s="99">
        <v>44.55</v>
      </c>
      <c r="F60" s="138">
        <v>4417.18</v>
      </c>
      <c r="G60" s="138">
        <v>0.83</v>
      </c>
      <c r="H60" s="99">
        <v>94.17</v>
      </c>
      <c r="I60" s="138">
        <v>1.53</v>
      </c>
      <c r="J60" s="80">
        <f t="shared" si="0"/>
        <v>1.6409064129785812E-2</v>
      </c>
      <c r="K60" s="80">
        <f t="shared" si="1"/>
        <v>7.9486383886673475E-3</v>
      </c>
      <c r="L60" s="32"/>
    </row>
    <row r="61" spans="1:12" x14ac:dyDescent="0.3">
      <c r="A61" s="293"/>
      <c r="B61" s="297"/>
      <c r="C61" s="56" t="s">
        <v>254</v>
      </c>
      <c r="D61" s="150">
        <v>0</v>
      </c>
      <c r="E61" s="100">
        <v>0</v>
      </c>
      <c r="F61" s="139">
        <v>0</v>
      </c>
      <c r="G61" s="139">
        <v>0</v>
      </c>
      <c r="H61" s="100">
        <v>0</v>
      </c>
      <c r="I61" s="139">
        <v>0</v>
      </c>
      <c r="J61" s="81">
        <v>0</v>
      </c>
      <c r="K61" s="81">
        <f t="shared" si="1"/>
        <v>0</v>
      </c>
      <c r="L61" s="32"/>
    </row>
    <row r="62" spans="1:12" x14ac:dyDescent="0.3">
      <c r="A62" s="299" t="s">
        <v>255</v>
      </c>
      <c r="B62" s="294" t="s">
        <v>256</v>
      </c>
      <c r="C62" s="295"/>
      <c r="D62" s="152">
        <v>162968.79</v>
      </c>
      <c r="E62" s="105">
        <v>18.39</v>
      </c>
      <c r="F62" s="141">
        <v>58727.58</v>
      </c>
      <c r="G62" s="141">
        <v>406.36</v>
      </c>
      <c r="H62" s="105">
        <v>35.380000000000003</v>
      </c>
      <c r="I62" s="141">
        <v>281.8</v>
      </c>
      <c r="J62" s="89">
        <f t="shared" si="0"/>
        <v>0.24934835682341386</v>
      </c>
      <c r="K62" s="89">
        <f>+G62/$G$12*100</f>
        <v>3.8915767417094744</v>
      </c>
      <c r="L62" s="32"/>
    </row>
    <row r="63" spans="1:12" x14ac:dyDescent="0.3">
      <c r="A63" s="300"/>
      <c r="B63" s="302" t="s">
        <v>257</v>
      </c>
      <c r="C63" s="63" t="s">
        <v>258</v>
      </c>
      <c r="D63" s="152">
        <v>757.9</v>
      </c>
      <c r="E63" s="105">
        <v>89.62</v>
      </c>
      <c r="F63" s="141">
        <v>1331.27</v>
      </c>
      <c r="G63" s="141">
        <v>0</v>
      </c>
      <c r="H63" s="105">
        <v>0</v>
      </c>
      <c r="I63" s="141">
        <v>0</v>
      </c>
      <c r="J63" s="89">
        <f t="shared" si="0"/>
        <v>0</v>
      </c>
      <c r="K63" s="89">
        <f t="shared" si="1"/>
        <v>0</v>
      </c>
      <c r="L63" s="32"/>
    </row>
    <row r="64" spans="1:12" x14ac:dyDescent="0.3">
      <c r="A64" s="300"/>
      <c r="B64" s="303"/>
      <c r="C64" s="66" t="s">
        <v>259</v>
      </c>
      <c r="D64" s="221">
        <v>757.9</v>
      </c>
      <c r="E64" s="222">
        <v>89.62</v>
      </c>
      <c r="F64" s="223">
        <v>1331.27</v>
      </c>
      <c r="G64" s="223">
        <v>0</v>
      </c>
      <c r="H64" s="222">
        <v>0</v>
      </c>
      <c r="I64" s="223">
        <v>0</v>
      </c>
      <c r="J64" s="224">
        <f t="shared" si="0"/>
        <v>0</v>
      </c>
      <c r="K64" s="224">
        <f t="shared" si="1"/>
        <v>0</v>
      </c>
      <c r="L64" s="32"/>
    </row>
    <row r="65" spans="1:12" x14ac:dyDescent="0.3">
      <c r="A65" s="300"/>
      <c r="B65" s="304" t="s">
        <v>260</v>
      </c>
      <c r="C65" s="63" t="s">
        <v>261</v>
      </c>
      <c r="D65" s="152">
        <v>11256.45</v>
      </c>
      <c r="E65" s="105">
        <v>17.12</v>
      </c>
      <c r="F65" s="141">
        <v>3778.14</v>
      </c>
      <c r="G65" s="141">
        <v>121.55</v>
      </c>
      <c r="H65" s="105">
        <v>24.21</v>
      </c>
      <c r="I65" s="141">
        <v>57.67</v>
      </c>
      <c r="J65" s="89">
        <f t="shared" si="0"/>
        <v>1.0798253445802184</v>
      </c>
      <c r="K65" s="89">
        <f t="shared" si="1"/>
        <v>1.1640445736656819</v>
      </c>
      <c r="L65" s="32"/>
    </row>
    <row r="66" spans="1:12" x14ac:dyDescent="0.3">
      <c r="A66" s="300"/>
      <c r="B66" s="302"/>
      <c r="C66" s="64" t="s">
        <v>262</v>
      </c>
      <c r="D66" s="150">
        <v>1404.23</v>
      </c>
      <c r="E66" s="100">
        <v>43.94</v>
      </c>
      <c r="F66" s="139">
        <v>1209.28</v>
      </c>
      <c r="G66" s="139">
        <v>45.81</v>
      </c>
      <c r="H66" s="100">
        <v>40</v>
      </c>
      <c r="I66" s="139">
        <v>35.909999999999997</v>
      </c>
      <c r="J66" s="81">
        <f t="shared" si="0"/>
        <v>3.2622860927340964</v>
      </c>
      <c r="K66" s="81">
        <f t="shared" si="1"/>
        <v>0.43870737901789303</v>
      </c>
      <c r="L66" s="32"/>
    </row>
    <row r="67" spans="1:12" x14ac:dyDescent="0.3">
      <c r="A67" s="300"/>
      <c r="B67" s="303"/>
      <c r="C67" s="54" t="s">
        <v>263</v>
      </c>
      <c r="D67" s="151">
        <v>9852.2099999999991</v>
      </c>
      <c r="E67" s="99">
        <v>18.55</v>
      </c>
      <c r="F67" s="138">
        <v>3582.19</v>
      </c>
      <c r="G67" s="138">
        <v>75.739999999999995</v>
      </c>
      <c r="H67" s="99">
        <v>30.73</v>
      </c>
      <c r="I67" s="138">
        <v>45.62</v>
      </c>
      <c r="J67" s="80">
        <f t="shared" si="0"/>
        <v>0.76876152660164576</v>
      </c>
      <c r="K67" s="80">
        <f t="shared" si="1"/>
        <v>0.72533719464778912</v>
      </c>
      <c r="L67" s="32"/>
    </row>
    <row r="68" spans="1:12" x14ac:dyDescent="0.3">
      <c r="A68" s="300"/>
      <c r="B68" s="298" t="s">
        <v>264</v>
      </c>
      <c r="C68" s="63" t="s">
        <v>265</v>
      </c>
      <c r="D68" s="152">
        <v>150954.45000000001</v>
      </c>
      <c r="E68" s="105">
        <v>19.440000000000001</v>
      </c>
      <c r="F68" s="141">
        <v>57514.12</v>
      </c>
      <c r="G68" s="141">
        <v>284.81</v>
      </c>
      <c r="H68" s="105">
        <v>49.23</v>
      </c>
      <c r="I68" s="141">
        <v>274.81</v>
      </c>
      <c r="J68" s="89">
        <f t="shared" si="0"/>
        <v>0.18867280825441052</v>
      </c>
      <c r="K68" s="89">
        <f t="shared" si="1"/>
        <v>2.7275321680437918</v>
      </c>
      <c r="L68" s="32"/>
    </row>
    <row r="69" spans="1:12" x14ac:dyDescent="0.3">
      <c r="A69" s="300"/>
      <c r="B69" s="296"/>
      <c r="C69" s="64" t="s">
        <v>266</v>
      </c>
      <c r="D69" s="157">
        <v>0</v>
      </c>
      <c r="E69" s="106">
        <v>0</v>
      </c>
      <c r="F69" s="146">
        <v>0</v>
      </c>
      <c r="G69" s="146">
        <v>0</v>
      </c>
      <c r="H69" s="106">
        <v>0</v>
      </c>
      <c r="I69" s="146">
        <v>0</v>
      </c>
      <c r="J69" s="91">
        <v>0</v>
      </c>
      <c r="K69" s="91">
        <f>+G69/$G$12*100</f>
        <v>0</v>
      </c>
      <c r="L69" s="32"/>
    </row>
    <row r="70" spans="1:12" x14ac:dyDescent="0.3">
      <c r="A70" s="301"/>
      <c r="B70" s="297"/>
      <c r="C70" s="67" t="s">
        <v>267</v>
      </c>
      <c r="D70" s="158">
        <v>150954.45000000001</v>
      </c>
      <c r="E70" s="107">
        <v>19.440000000000001</v>
      </c>
      <c r="F70" s="147">
        <v>57514.12</v>
      </c>
      <c r="G70" s="147">
        <v>284.81</v>
      </c>
      <c r="H70" s="107">
        <v>49.23</v>
      </c>
      <c r="I70" s="147">
        <v>274.81</v>
      </c>
      <c r="J70" s="93">
        <f>+G70/D70*100</f>
        <v>0.18867280825441052</v>
      </c>
      <c r="K70" s="93">
        <f t="shared" si="1"/>
        <v>2.7275321680437918</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7.95"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4.6"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74D47031-4A25-4DF5-9449-34DE868EA80C}"/>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92E6B-E0AE-4374-85D5-705CA969526D}">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29.5703125" style="21" customWidth="1"/>
    <col min="4" max="4" width="20.85546875" style="21" customWidth="1"/>
    <col min="5" max="5" width="14.85546875" style="21" customWidth="1"/>
    <col min="6" max="6" width="15.28515625" style="21" customWidth="1"/>
    <col min="7" max="7" width="20.85546875" style="21" customWidth="1"/>
    <col min="8" max="8" width="14.85546875" style="21" customWidth="1"/>
    <col min="9" max="9" width="15.28515625" style="21" customWidth="1"/>
    <col min="10" max="10" width="20.285156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293</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294</v>
      </c>
      <c r="B12" s="45"/>
      <c r="C12" s="44"/>
      <c r="D12" s="148">
        <v>833498.79</v>
      </c>
      <c r="E12" s="97">
        <v>30.4</v>
      </c>
      <c r="F12" s="135">
        <v>496690.9</v>
      </c>
      <c r="G12" s="135">
        <v>2010.66</v>
      </c>
      <c r="H12" s="97">
        <v>94.8</v>
      </c>
      <c r="I12" s="135">
        <v>3735.79</v>
      </c>
      <c r="J12" s="76">
        <f>+G12/D12*100</f>
        <v>0.24123130400705201</v>
      </c>
      <c r="K12" s="76">
        <v>100</v>
      </c>
      <c r="L12" s="32"/>
    </row>
    <row r="13" spans="1:13" x14ac:dyDescent="0.3">
      <c r="A13" s="347" t="s">
        <v>197</v>
      </c>
      <c r="B13" s="294" t="s">
        <v>198</v>
      </c>
      <c r="C13" s="295"/>
      <c r="D13" s="149">
        <v>959.44</v>
      </c>
      <c r="E13" s="98">
        <v>56.96</v>
      </c>
      <c r="F13" s="136">
        <v>1071.1500000000001</v>
      </c>
      <c r="G13" s="136">
        <v>4.0999999999999996</v>
      </c>
      <c r="H13" s="98">
        <v>98.3</v>
      </c>
      <c r="I13" s="136">
        <v>7.9</v>
      </c>
      <c r="J13" s="77">
        <f t="shared" ref="J13:J70" si="0">+G13/D13*100</f>
        <v>0.42733261068956885</v>
      </c>
      <c r="K13" s="77">
        <f>+G13/$G$12*100</f>
        <v>0.20391314294808666</v>
      </c>
      <c r="L13" s="32"/>
    </row>
    <row r="14" spans="1:13" x14ac:dyDescent="0.3">
      <c r="A14" s="347"/>
      <c r="B14" s="305" t="s">
        <v>199</v>
      </c>
      <c r="C14" s="53" t="s">
        <v>200</v>
      </c>
      <c r="D14" s="149">
        <v>705.9</v>
      </c>
      <c r="E14" s="98">
        <v>74.069999999999993</v>
      </c>
      <c r="F14" s="136">
        <v>1024.79</v>
      </c>
      <c r="G14" s="136">
        <v>0</v>
      </c>
      <c r="H14" s="98">
        <v>0</v>
      </c>
      <c r="I14" s="136">
        <v>0</v>
      </c>
      <c r="J14" s="77">
        <f t="shared" si="0"/>
        <v>0</v>
      </c>
      <c r="K14" s="77">
        <f t="shared" ref="K14:K67" si="1">+G14/$G$12*100</f>
        <v>0</v>
      </c>
      <c r="L14" s="32"/>
    </row>
    <row r="15" spans="1:13" x14ac:dyDescent="0.3">
      <c r="A15" s="347"/>
      <c r="B15" s="305"/>
      <c r="C15" s="46" t="s">
        <v>201</v>
      </c>
      <c r="D15" s="150">
        <v>0</v>
      </c>
      <c r="E15" s="95">
        <v>0</v>
      </c>
      <c r="F15" s="137">
        <v>0</v>
      </c>
      <c r="G15" s="137">
        <v>0</v>
      </c>
      <c r="H15" s="95">
        <v>0</v>
      </c>
      <c r="I15" s="137">
        <v>0</v>
      </c>
      <c r="J15" s="79">
        <v>0</v>
      </c>
      <c r="K15" s="79">
        <f t="shared" si="1"/>
        <v>0</v>
      </c>
      <c r="L15" s="32"/>
    </row>
    <row r="16" spans="1:13" x14ac:dyDescent="0.3">
      <c r="A16" s="347"/>
      <c r="B16" s="305"/>
      <c r="C16" s="54" t="s">
        <v>202</v>
      </c>
      <c r="D16" s="151">
        <v>0</v>
      </c>
      <c r="E16" s="99">
        <v>0</v>
      </c>
      <c r="F16" s="138">
        <v>0</v>
      </c>
      <c r="G16" s="138">
        <v>0</v>
      </c>
      <c r="H16" s="99">
        <v>0</v>
      </c>
      <c r="I16" s="138">
        <v>0</v>
      </c>
      <c r="J16" s="80">
        <v>0</v>
      </c>
      <c r="K16" s="80">
        <f t="shared" si="1"/>
        <v>0</v>
      </c>
      <c r="L16" s="32"/>
    </row>
    <row r="17" spans="1:12" x14ac:dyDescent="0.3">
      <c r="A17" s="347"/>
      <c r="B17" s="305"/>
      <c r="C17" s="58" t="s">
        <v>203</v>
      </c>
      <c r="D17" s="150">
        <v>698.28</v>
      </c>
      <c r="E17" s="95">
        <v>74.87</v>
      </c>
      <c r="F17" s="137">
        <v>1024.69</v>
      </c>
      <c r="G17" s="137">
        <v>0</v>
      </c>
      <c r="H17" s="95">
        <v>0</v>
      </c>
      <c r="I17" s="137">
        <v>0</v>
      </c>
      <c r="J17" s="79">
        <f t="shared" si="0"/>
        <v>0</v>
      </c>
      <c r="K17" s="79">
        <f t="shared" si="1"/>
        <v>0</v>
      </c>
      <c r="L17" s="32"/>
    </row>
    <row r="18" spans="1:12" x14ac:dyDescent="0.3">
      <c r="A18" s="347"/>
      <c r="B18" s="305"/>
      <c r="C18" s="54" t="s">
        <v>204</v>
      </c>
      <c r="D18" s="151">
        <v>7.62</v>
      </c>
      <c r="E18" s="99">
        <v>98.57</v>
      </c>
      <c r="F18" s="138">
        <v>14.72</v>
      </c>
      <c r="G18" s="138">
        <v>0</v>
      </c>
      <c r="H18" s="99">
        <v>0</v>
      </c>
      <c r="I18" s="138">
        <v>0</v>
      </c>
      <c r="J18" s="80">
        <f t="shared" si="0"/>
        <v>0</v>
      </c>
      <c r="K18" s="80">
        <f t="shared" si="1"/>
        <v>0</v>
      </c>
      <c r="L18" s="32"/>
    </row>
    <row r="19" spans="1:12" x14ac:dyDescent="0.3">
      <c r="A19" s="347"/>
      <c r="B19" s="305"/>
      <c r="C19" s="56" t="s">
        <v>205</v>
      </c>
      <c r="D19" s="150">
        <v>0</v>
      </c>
      <c r="E19" s="100">
        <v>0</v>
      </c>
      <c r="F19" s="139">
        <v>0</v>
      </c>
      <c r="G19" s="139">
        <v>0</v>
      </c>
      <c r="H19" s="100">
        <v>0</v>
      </c>
      <c r="I19" s="139">
        <v>0</v>
      </c>
      <c r="J19" s="81">
        <v>0</v>
      </c>
      <c r="K19" s="81">
        <f t="shared" si="1"/>
        <v>0</v>
      </c>
      <c r="L19" s="32"/>
    </row>
    <row r="20" spans="1:12" x14ac:dyDescent="0.3">
      <c r="A20" s="347"/>
      <c r="B20" s="306"/>
      <c r="C20" s="66" t="s">
        <v>206</v>
      </c>
      <c r="D20" s="151">
        <v>0</v>
      </c>
      <c r="E20" s="96">
        <v>0</v>
      </c>
      <c r="F20" s="140">
        <v>0</v>
      </c>
      <c r="G20" s="140">
        <v>0</v>
      </c>
      <c r="H20" s="96">
        <v>0</v>
      </c>
      <c r="I20" s="140">
        <v>0</v>
      </c>
      <c r="J20" s="82">
        <v>0</v>
      </c>
      <c r="K20" s="82">
        <f t="shared" si="1"/>
        <v>0</v>
      </c>
      <c r="L20" s="32"/>
    </row>
    <row r="21" spans="1:12" x14ac:dyDescent="0.3">
      <c r="A21" s="347"/>
      <c r="B21" s="307" t="s">
        <v>207</v>
      </c>
      <c r="C21" s="55" t="s">
        <v>208</v>
      </c>
      <c r="D21" s="152">
        <v>253.54</v>
      </c>
      <c r="E21" s="105">
        <v>64.510000000000005</v>
      </c>
      <c r="F21" s="141">
        <v>320.58</v>
      </c>
      <c r="G21" s="141">
        <v>4.0999999999999996</v>
      </c>
      <c r="H21" s="105">
        <v>98.3</v>
      </c>
      <c r="I21" s="141">
        <v>7.9</v>
      </c>
      <c r="J21" s="89">
        <f t="shared" si="0"/>
        <v>1.6171018379742841</v>
      </c>
      <c r="K21" s="89">
        <f t="shared" si="1"/>
        <v>0.20391314294808666</v>
      </c>
      <c r="L21" s="32"/>
    </row>
    <row r="22" spans="1:12" x14ac:dyDescent="0.3">
      <c r="A22" s="347"/>
      <c r="B22" s="305"/>
      <c r="C22" s="56" t="s">
        <v>209</v>
      </c>
      <c r="D22" s="150">
        <v>6.78</v>
      </c>
      <c r="E22" s="95">
        <v>71.400000000000006</v>
      </c>
      <c r="F22" s="137">
        <v>9.49</v>
      </c>
      <c r="G22" s="137">
        <v>0</v>
      </c>
      <c r="H22" s="95">
        <v>0</v>
      </c>
      <c r="I22" s="137">
        <v>0</v>
      </c>
      <c r="J22" s="79">
        <f t="shared" si="0"/>
        <v>0</v>
      </c>
      <c r="K22" s="79">
        <f t="shared" si="1"/>
        <v>0</v>
      </c>
      <c r="L22" s="32"/>
    </row>
    <row r="23" spans="1:12" x14ac:dyDescent="0.3">
      <c r="A23" s="347"/>
      <c r="B23" s="305"/>
      <c r="C23" s="59" t="s">
        <v>210</v>
      </c>
      <c r="D23" s="151">
        <v>187.11</v>
      </c>
      <c r="E23" s="99">
        <v>87.39</v>
      </c>
      <c r="F23" s="138">
        <v>320.5</v>
      </c>
      <c r="G23" s="138">
        <v>4.0999999999999996</v>
      </c>
      <c r="H23" s="99">
        <v>98.3</v>
      </c>
      <c r="I23" s="138">
        <v>7.9</v>
      </c>
      <c r="J23" s="80">
        <f t="shared" si="0"/>
        <v>2.1912244134466352</v>
      </c>
      <c r="K23" s="80">
        <f t="shared" si="1"/>
        <v>0.20391314294808666</v>
      </c>
      <c r="L23" s="32"/>
    </row>
    <row r="24" spans="1:12" x14ac:dyDescent="0.3">
      <c r="A24" s="348"/>
      <c r="B24" s="306"/>
      <c r="C24" s="57" t="s">
        <v>211</v>
      </c>
      <c r="D24" s="153">
        <v>59.65</v>
      </c>
      <c r="E24" s="102">
        <v>0</v>
      </c>
      <c r="F24" s="142">
        <v>0</v>
      </c>
      <c r="G24" s="142">
        <v>0</v>
      </c>
      <c r="H24" s="102">
        <v>0</v>
      </c>
      <c r="I24" s="142">
        <v>0</v>
      </c>
      <c r="J24" s="84">
        <f t="shared" si="0"/>
        <v>0</v>
      </c>
      <c r="K24" s="84">
        <f t="shared" si="1"/>
        <v>0</v>
      </c>
      <c r="L24" s="32"/>
    </row>
    <row r="25" spans="1:12" x14ac:dyDescent="0.3">
      <c r="A25" s="314" t="s">
        <v>212</v>
      </c>
      <c r="B25" s="317" t="s">
        <v>213</v>
      </c>
      <c r="C25" s="318"/>
      <c r="D25" s="152">
        <v>433338.71</v>
      </c>
      <c r="E25" s="105">
        <v>21.79</v>
      </c>
      <c r="F25" s="141">
        <v>185106.94</v>
      </c>
      <c r="G25" s="141">
        <v>2005.81</v>
      </c>
      <c r="H25" s="105">
        <v>95.05</v>
      </c>
      <c r="I25" s="141">
        <v>3736.59</v>
      </c>
      <c r="J25" s="89">
        <f t="shared" si="0"/>
        <v>0.46287348757741953</v>
      </c>
      <c r="K25" s="89">
        <f t="shared" si="1"/>
        <v>99.758785672366272</v>
      </c>
      <c r="L25" s="32"/>
    </row>
    <row r="26" spans="1:12" x14ac:dyDescent="0.3">
      <c r="A26" s="315"/>
      <c r="B26" s="305" t="s">
        <v>214</v>
      </c>
      <c r="C26" s="60" t="s">
        <v>215</v>
      </c>
      <c r="D26" s="149">
        <v>423182.47</v>
      </c>
      <c r="E26" s="98">
        <v>22.33</v>
      </c>
      <c r="F26" s="136">
        <v>185174.91</v>
      </c>
      <c r="G26" s="136">
        <v>2005.81</v>
      </c>
      <c r="H26" s="98">
        <v>95.05</v>
      </c>
      <c r="I26" s="136">
        <v>3736.59</v>
      </c>
      <c r="J26" s="77">
        <f t="shared" si="0"/>
        <v>0.47398229893596494</v>
      </c>
      <c r="K26" s="77">
        <f t="shared" si="1"/>
        <v>99.758785672366272</v>
      </c>
      <c r="L26" s="32"/>
    </row>
    <row r="27" spans="1:12" x14ac:dyDescent="0.3">
      <c r="A27" s="315"/>
      <c r="B27" s="305"/>
      <c r="C27" s="56" t="s">
        <v>216</v>
      </c>
      <c r="D27" s="150">
        <v>201128.85</v>
      </c>
      <c r="E27" s="100">
        <v>34.5</v>
      </c>
      <c r="F27" s="139">
        <v>135984.85999999999</v>
      </c>
      <c r="G27" s="139">
        <v>1948.41</v>
      </c>
      <c r="H27" s="100">
        <v>98.09</v>
      </c>
      <c r="I27" s="139">
        <v>3746.03</v>
      </c>
      <c r="J27" s="81">
        <f t="shared" si="0"/>
        <v>0.96873720503050653</v>
      </c>
      <c r="K27" s="81">
        <f t="shared" si="1"/>
        <v>96.90400167109307</v>
      </c>
      <c r="L27" s="32"/>
    </row>
    <row r="28" spans="1:12" x14ac:dyDescent="0.3">
      <c r="A28" s="315"/>
      <c r="B28" s="305"/>
      <c r="C28" s="54" t="s">
        <v>217</v>
      </c>
      <c r="D28" s="151">
        <v>13618.18</v>
      </c>
      <c r="E28" s="99">
        <v>55.4</v>
      </c>
      <c r="F28" s="138">
        <v>14786.51</v>
      </c>
      <c r="G28" s="138">
        <v>0</v>
      </c>
      <c r="H28" s="99">
        <v>0</v>
      </c>
      <c r="I28" s="138">
        <v>0</v>
      </c>
      <c r="J28" s="80">
        <f t="shared" si="0"/>
        <v>0</v>
      </c>
      <c r="K28" s="80">
        <f t="shared" si="1"/>
        <v>0</v>
      </c>
      <c r="L28" s="32"/>
    </row>
    <row r="29" spans="1:12" x14ac:dyDescent="0.3">
      <c r="A29" s="315"/>
      <c r="B29" s="305"/>
      <c r="C29" s="56" t="s">
        <v>218</v>
      </c>
      <c r="D29" s="150">
        <v>0</v>
      </c>
      <c r="E29" s="100">
        <v>0</v>
      </c>
      <c r="F29" s="139">
        <v>0</v>
      </c>
      <c r="G29" s="139">
        <v>0</v>
      </c>
      <c r="H29" s="100">
        <v>0</v>
      </c>
      <c r="I29" s="139">
        <v>0</v>
      </c>
      <c r="J29" s="81">
        <v>0</v>
      </c>
      <c r="K29" s="81">
        <f t="shared" si="1"/>
        <v>0</v>
      </c>
      <c r="L29" s="32"/>
    </row>
    <row r="30" spans="1:12" x14ac:dyDescent="0.3">
      <c r="A30" s="315"/>
      <c r="B30" s="305"/>
      <c r="C30" s="54" t="s">
        <v>219</v>
      </c>
      <c r="D30" s="151">
        <v>0</v>
      </c>
      <c r="E30" s="99">
        <v>0</v>
      </c>
      <c r="F30" s="138">
        <v>0</v>
      </c>
      <c r="G30" s="138">
        <v>0</v>
      </c>
      <c r="H30" s="99">
        <v>0</v>
      </c>
      <c r="I30" s="138">
        <v>0</v>
      </c>
      <c r="J30" s="80">
        <v>0</v>
      </c>
      <c r="K30" s="80">
        <f t="shared" si="1"/>
        <v>0</v>
      </c>
      <c r="L30" s="32"/>
    </row>
    <row r="31" spans="1:12" x14ac:dyDescent="0.3">
      <c r="A31" s="315"/>
      <c r="B31" s="305"/>
      <c r="C31" s="56" t="s">
        <v>220</v>
      </c>
      <c r="D31" s="137">
        <v>16048.89</v>
      </c>
      <c r="E31" s="95">
        <v>70.97</v>
      </c>
      <c r="F31" s="137">
        <v>22323.74</v>
      </c>
      <c r="G31" s="137">
        <v>0</v>
      </c>
      <c r="H31" s="95">
        <v>0</v>
      </c>
      <c r="I31" s="137">
        <v>0</v>
      </c>
      <c r="J31" s="79">
        <f t="shared" si="0"/>
        <v>0</v>
      </c>
      <c r="K31" s="79">
        <f t="shared" si="1"/>
        <v>0</v>
      </c>
      <c r="L31" s="32"/>
    </row>
    <row r="32" spans="1:12" x14ac:dyDescent="0.3">
      <c r="A32" s="315"/>
      <c r="B32" s="305"/>
      <c r="C32" s="54" t="s">
        <v>221</v>
      </c>
      <c r="D32" s="151">
        <v>17724.66</v>
      </c>
      <c r="E32" s="99">
        <v>85.44</v>
      </c>
      <c r="F32" s="138">
        <v>29681.48</v>
      </c>
      <c r="G32" s="138">
        <v>0</v>
      </c>
      <c r="H32" s="99">
        <v>0</v>
      </c>
      <c r="I32" s="138">
        <v>0</v>
      </c>
      <c r="J32" s="80">
        <f t="shared" si="0"/>
        <v>0</v>
      </c>
      <c r="K32" s="80">
        <f t="shared" si="1"/>
        <v>0</v>
      </c>
      <c r="L32" s="32"/>
    </row>
    <row r="33" spans="1:12" x14ac:dyDescent="0.3">
      <c r="A33" s="315"/>
      <c r="B33" s="305"/>
      <c r="C33" s="61" t="s">
        <v>222</v>
      </c>
      <c r="D33" s="150">
        <v>647.92999999999995</v>
      </c>
      <c r="E33" s="100">
        <v>98.48</v>
      </c>
      <c r="F33" s="139">
        <v>1250.7</v>
      </c>
      <c r="G33" s="139">
        <v>0</v>
      </c>
      <c r="H33" s="100">
        <v>0</v>
      </c>
      <c r="I33" s="139">
        <v>0</v>
      </c>
      <c r="J33" s="81">
        <f t="shared" si="0"/>
        <v>0</v>
      </c>
      <c r="K33" s="81">
        <f t="shared" si="1"/>
        <v>0</v>
      </c>
      <c r="L33" s="32"/>
    </row>
    <row r="34" spans="1:12" x14ac:dyDescent="0.3">
      <c r="A34" s="315"/>
      <c r="B34" s="305"/>
      <c r="C34" s="54" t="s">
        <v>223</v>
      </c>
      <c r="D34" s="151">
        <v>7708.53</v>
      </c>
      <c r="E34" s="99">
        <v>90.63</v>
      </c>
      <c r="F34" s="138">
        <v>13692.75</v>
      </c>
      <c r="G34" s="138">
        <v>0</v>
      </c>
      <c r="H34" s="99">
        <v>0</v>
      </c>
      <c r="I34" s="138">
        <v>0</v>
      </c>
      <c r="J34" s="80">
        <f t="shared" si="0"/>
        <v>0</v>
      </c>
      <c r="K34" s="80">
        <f t="shared" si="1"/>
        <v>0</v>
      </c>
      <c r="L34" s="32"/>
    </row>
    <row r="35" spans="1:12" x14ac:dyDescent="0.3">
      <c r="A35" s="315"/>
      <c r="B35" s="305"/>
      <c r="C35" s="56" t="s">
        <v>224</v>
      </c>
      <c r="D35" s="137">
        <v>51573.1</v>
      </c>
      <c r="E35" s="95">
        <v>77.930000000000007</v>
      </c>
      <c r="F35" s="137">
        <v>78778.33</v>
      </c>
      <c r="G35" s="137">
        <v>0</v>
      </c>
      <c r="H35" s="95">
        <v>0</v>
      </c>
      <c r="I35" s="137">
        <v>0</v>
      </c>
      <c r="J35" s="79">
        <f t="shared" si="0"/>
        <v>0</v>
      </c>
      <c r="K35" s="79">
        <f t="shared" si="1"/>
        <v>0</v>
      </c>
      <c r="L35" s="32"/>
    </row>
    <row r="36" spans="1:12" x14ac:dyDescent="0.3">
      <c r="A36" s="315"/>
      <c r="B36" s="305"/>
      <c r="C36" s="54" t="s">
        <v>225</v>
      </c>
      <c r="D36" s="151">
        <v>0</v>
      </c>
      <c r="E36" s="99">
        <v>0</v>
      </c>
      <c r="F36" s="138">
        <v>0</v>
      </c>
      <c r="G36" s="138">
        <v>0</v>
      </c>
      <c r="H36" s="99">
        <v>0</v>
      </c>
      <c r="I36" s="138">
        <v>0</v>
      </c>
      <c r="J36" s="80">
        <v>0</v>
      </c>
      <c r="K36" s="80">
        <f t="shared" si="1"/>
        <v>0</v>
      </c>
      <c r="L36" s="32"/>
    </row>
    <row r="37" spans="1:12" x14ac:dyDescent="0.3">
      <c r="A37" s="315"/>
      <c r="B37" s="305"/>
      <c r="C37" s="56" t="s">
        <v>226</v>
      </c>
      <c r="D37" s="150">
        <v>0</v>
      </c>
      <c r="E37" s="100">
        <v>0</v>
      </c>
      <c r="F37" s="139">
        <v>0</v>
      </c>
      <c r="G37" s="139">
        <v>0</v>
      </c>
      <c r="H37" s="100">
        <v>0</v>
      </c>
      <c r="I37" s="139">
        <v>0</v>
      </c>
      <c r="J37" s="81">
        <v>0</v>
      </c>
      <c r="K37" s="81">
        <f t="shared" si="1"/>
        <v>0</v>
      </c>
      <c r="L37" s="32"/>
    </row>
    <row r="38" spans="1:12" x14ac:dyDescent="0.3">
      <c r="A38" s="315"/>
      <c r="B38" s="305"/>
      <c r="C38" s="54" t="s">
        <v>227</v>
      </c>
      <c r="D38" s="151">
        <v>98862.12</v>
      </c>
      <c r="E38" s="99">
        <v>20.36</v>
      </c>
      <c r="F38" s="138">
        <v>39444.47</v>
      </c>
      <c r="G38" s="138">
        <v>0</v>
      </c>
      <c r="H38" s="99">
        <v>0</v>
      </c>
      <c r="I38" s="138">
        <v>0</v>
      </c>
      <c r="J38" s="80">
        <f t="shared" si="0"/>
        <v>0</v>
      </c>
      <c r="K38" s="80">
        <f t="shared" si="1"/>
        <v>0</v>
      </c>
      <c r="L38" s="32"/>
    </row>
    <row r="39" spans="1:12" x14ac:dyDescent="0.3">
      <c r="A39" s="315"/>
      <c r="B39" s="305"/>
      <c r="C39" s="61" t="s">
        <v>228</v>
      </c>
      <c r="D39" s="150">
        <v>0</v>
      </c>
      <c r="E39" s="100">
        <v>0</v>
      </c>
      <c r="F39" s="139">
        <v>0</v>
      </c>
      <c r="G39" s="139">
        <v>0</v>
      </c>
      <c r="H39" s="100">
        <v>0</v>
      </c>
      <c r="I39" s="139">
        <v>0</v>
      </c>
      <c r="J39" s="81">
        <v>0</v>
      </c>
      <c r="K39" s="81">
        <f t="shared" si="1"/>
        <v>0</v>
      </c>
      <c r="L39" s="32"/>
    </row>
    <row r="40" spans="1:12" x14ac:dyDescent="0.3">
      <c r="A40" s="315"/>
      <c r="B40" s="305"/>
      <c r="C40" s="54" t="s">
        <v>229</v>
      </c>
      <c r="D40" s="140">
        <v>0</v>
      </c>
      <c r="E40" s="96">
        <v>0</v>
      </c>
      <c r="F40" s="140">
        <v>0</v>
      </c>
      <c r="G40" s="140">
        <v>0</v>
      </c>
      <c r="H40" s="96">
        <v>0</v>
      </c>
      <c r="I40" s="140">
        <v>0</v>
      </c>
      <c r="J40" s="82">
        <v>0</v>
      </c>
      <c r="K40" s="82">
        <f t="shared" si="1"/>
        <v>0</v>
      </c>
      <c r="L40" s="32"/>
    </row>
    <row r="41" spans="1:12" x14ac:dyDescent="0.3">
      <c r="A41" s="315"/>
      <c r="B41" s="306"/>
      <c r="C41" s="61" t="s">
        <v>230</v>
      </c>
      <c r="D41" s="154">
        <v>15870.22</v>
      </c>
      <c r="E41" s="104">
        <v>40.5</v>
      </c>
      <c r="F41" s="143">
        <v>12598.07</v>
      </c>
      <c r="G41" s="143">
        <v>57.4</v>
      </c>
      <c r="H41" s="104">
        <v>98.3</v>
      </c>
      <c r="I41" s="143">
        <v>110.6</v>
      </c>
      <c r="J41" s="87">
        <f t="shared" si="0"/>
        <v>0.36168370696814539</v>
      </c>
      <c r="K41" s="87">
        <f t="shared" si="1"/>
        <v>2.8547840012732135</v>
      </c>
      <c r="L41" s="32"/>
    </row>
    <row r="42" spans="1:12" x14ac:dyDescent="0.3">
      <c r="A42" s="315"/>
      <c r="B42" s="307" t="s">
        <v>231</v>
      </c>
      <c r="C42" s="62" t="s">
        <v>232</v>
      </c>
      <c r="D42" s="155">
        <v>10156.24</v>
      </c>
      <c r="E42" s="103">
        <v>56.4</v>
      </c>
      <c r="F42" s="144">
        <v>11226.87</v>
      </c>
      <c r="G42" s="144">
        <v>0</v>
      </c>
      <c r="H42" s="103">
        <v>0</v>
      </c>
      <c r="I42" s="144">
        <v>0</v>
      </c>
      <c r="J42" s="85">
        <f t="shared" si="0"/>
        <v>0</v>
      </c>
      <c r="K42" s="85">
        <f t="shared" si="1"/>
        <v>0</v>
      </c>
      <c r="L42" s="32"/>
    </row>
    <row r="43" spans="1:12" x14ac:dyDescent="0.3">
      <c r="A43" s="315"/>
      <c r="B43" s="305"/>
      <c r="C43" s="56" t="s">
        <v>233</v>
      </c>
      <c r="D43" s="153">
        <v>23.86</v>
      </c>
      <c r="E43" s="102">
        <v>0</v>
      </c>
      <c r="F43" s="142">
        <v>0</v>
      </c>
      <c r="G43" s="142">
        <v>0</v>
      </c>
      <c r="H43" s="102">
        <v>0</v>
      </c>
      <c r="I43" s="142">
        <v>0</v>
      </c>
      <c r="J43" s="84">
        <f t="shared" si="0"/>
        <v>0</v>
      </c>
      <c r="K43" s="84">
        <f t="shared" si="1"/>
        <v>0</v>
      </c>
      <c r="L43" s="32"/>
    </row>
    <row r="44" spans="1:12" x14ac:dyDescent="0.3">
      <c r="A44" s="315"/>
      <c r="B44" s="305"/>
      <c r="C44" s="54" t="s">
        <v>234</v>
      </c>
      <c r="D44" s="151">
        <v>1082.52</v>
      </c>
      <c r="E44" s="99">
        <v>92.2</v>
      </c>
      <c r="F44" s="138">
        <v>1956.14</v>
      </c>
      <c r="G44" s="138">
        <v>0</v>
      </c>
      <c r="H44" s="99">
        <v>0</v>
      </c>
      <c r="I44" s="138">
        <v>0</v>
      </c>
      <c r="J44" s="80">
        <f t="shared" si="0"/>
        <v>0</v>
      </c>
      <c r="K44" s="80">
        <f t="shared" si="1"/>
        <v>0</v>
      </c>
      <c r="L44" s="32"/>
    </row>
    <row r="45" spans="1:12" x14ac:dyDescent="0.3">
      <c r="A45" s="315"/>
      <c r="B45" s="305"/>
      <c r="C45" s="56" t="s">
        <v>235</v>
      </c>
      <c r="D45" s="153">
        <v>6454.86</v>
      </c>
      <c r="E45" s="102">
        <v>79.34</v>
      </c>
      <c r="F45" s="142">
        <v>10038.24</v>
      </c>
      <c r="G45" s="142">
        <v>0</v>
      </c>
      <c r="H45" s="102">
        <v>0</v>
      </c>
      <c r="I45" s="142">
        <v>0</v>
      </c>
      <c r="J45" s="84">
        <f t="shared" si="0"/>
        <v>0</v>
      </c>
      <c r="K45" s="84">
        <f t="shared" si="1"/>
        <v>0</v>
      </c>
      <c r="L45" s="32"/>
    </row>
    <row r="46" spans="1:12" x14ac:dyDescent="0.3">
      <c r="A46" s="315"/>
      <c r="B46" s="305"/>
      <c r="C46" s="54" t="s">
        <v>236</v>
      </c>
      <c r="D46" s="151">
        <v>387.7</v>
      </c>
      <c r="E46" s="99">
        <v>0</v>
      </c>
      <c r="F46" s="138">
        <v>0</v>
      </c>
      <c r="G46" s="138">
        <v>0</v>
      </c>
      <c r="H46" s="99">
        <v>0</v>
      </c>
      <c r="I46" s="138">
        <v>0</v>
      </c>
      <c r="J46" s="80">
        <f t="shared" si="0"/>
        <v>0</v>
      </c>
      <c r="K46" s="80">
        <f t="shared" si="1"/>
        <v>0</v>
      </c>
      <c r="L46" s="32"/>
    </row>
    <row r="47" spans="1:12" x14ac:dyDescent="0.3">
      <c r="A47" s="315"/>
      <c r="B47" s="305"/>
      <c r="C47" s="56" t="s">
        <v>237</v>
      </c>
      <c r="D47" s="150">
        <v>251.15</v>
      </c>
      <c r="E47" s="100">
        <v>69.760000000000005</v>
      </c>
      <c r="F47" s="139">
        <v>343.41</v>
      </c>
      <c r="G47" s="139">
        <v>0</v>
      </c>
      <c r="H47" s="100">
        <v>0</v>
      </c>
      <c r="I47" s="139">
        <v>0</v>
      </c>
      <c r="J47" s="81">
        <f t="shared" si="0"/>
        <v>0</v>
      </c>
      <c r="K47" s="81">
        <f t="shared" si="1"/>
        <v>0</v>
      </c>
      <c r="L47" s="32"/>
    </row>
    <row r="48" spans="1:12" x14ac:dyDescent="0.3">
      <c r="A48" s="315"/>
      <c r="B48" s="305"/>
      <c r="C48" s="54" t="s">
        <v>238</v>
      </c>
      <c r="D48" s="151">
        <v>143</v>
      </c>
      <c r="E48" s="99">
        <v>50.61</v>
      </c>
      <c r="F48" s="138">
        <v>141.84</v>
      </c>
      <c r="G48" s="138">
        <v>0</v>
      </c>
      <c r="H48" s="99">
        <v>0</v>
      </c>
      <c r="I48" s="138">
        <v>0</v>
      </c>
      <c r="J48" s="80">
        <f t="shared" si="0"/>
        <v>0</v>
      </c>
      <c r="K48" s="80">
        <f>+G48/$G$12*100</f>
        <v>0</v>
      </c>
      <c r="L48" s="32"/>
    </row>
    <row r="49" spans="1:12" x14ac:dyDescent="0.3">
      <c r="A49" s="315"/>
      <c r="B49" s="305"/>
      <c r="C49" s="56" t="s">
        <v>239</v>
      </c>
      <c r="D49" s="150">
        <v>1763.44</v>
      </c>
      <c r="E49" s="100">
        <v>82.25</v>
      </c>
      <c r="F49" s="139">
        <v>2842.74</v>
      </c>
      <c r="G49" s="139">
        <v>0</v>
      </c>
      <c r="H49" s="100">
        <v>0</v>
      </c>
      <c r="I49" s="139">
        <v>0</v>
      </c>
      <c r="J49" s="81">
        <f t="shared" si="0"/>
        <v>0</v>
      </c>
      <c r="K49" s="81">
        <f t="shared" si="1"/>
        <v>0</v>
      </c>
      <c r="L49" s="32"/>
    </row>
    <row r="50" spans="1:12" x14ac:dyDescent="0.3">
      <c r="A50" s="315"/>
      <c r="B50" s="305"/>
      <c r="C50" s="54" t="s">
        <v>240</v>
      </c>
      <c r="D50" s="151">
        <v>1.98</v>
      </c>
      <c r="E50" s="99">
        <v>95.97</v>
      </c>
      <c r="F50" s="138">
        <v>3.73</v>
      </c>
      <c r="G50" s="138">
        <v>0</v>
      </c>
      <c r="H50" s="99">
        <v>0</v>
      </c>
      <c r="I50" s="138">
        <v>0</v>
      </c>
      <c r="J50" s="80">
        <f t="shared" si="0"/>
        <v>0</v>
      </c>
      <c r="K50" s="80">
        <f t="shared" si="1"/>
        <v>0</v>
      </c>
      <c r="L50" s="32"/>
    </row>
    <row r="51" spans="1:12" x14ac:dyDescent="0.3">
      <c r="A51" s="315"/>
      <c r="B51" s="305"/>
      <c r="C51" s="56" t="s">
        <v>241</v>
      </c>
      <c r="D51" s="150">
        <v>0</v>
      </c>
      <c r="E51" s="100">
        <v>0</v>
      </c>
      <c r="F51" s="139">
        <v>0</v>
      </c>
      <c r="G51" s="139">
        <v>0</v>
      </c>
      <c r="H51" s="100">
        <v>0</v>
      </c>
      <c r="I51" s="139">
        <v>0</v>
      </c>
      <c r="J51" s="81">
        <v>0</v>
      </c>
      <c r="K51" s="81">
        <f t="shared" si="1"/>
        <v>0</v>
      </c>
      <c r="L51" s="32"/>
    </row>
    <row r="52" spans="1:12" x14ac:dyDescent="0.3">
      <c r="A52" s="316"/>
      <c r="B52" s="306"/>
      <c r="C52" s="54" t="s">
        <v>242</v>
      </c>
      <c r="D52" s="151">
        <v>47.72</v>
      </c>
      <c r="E52" s="99">
        <v>0</v>
      </c>
      <c r="F52" s="138">
        <v>0</v>
      </c>
      <c r="G52" s="138">
        <v>0</v>
      </c>
      <c r="H52" s="99">
        <v>0</v>
      </c>
      <c r="I52" s="138">
        <v>0</v>
      </c>
      <c r="J52" s="80">
        <f t="shared" si="0"/>
        <v>0</v>
      </c>
      <c r="K52" s="80">
        <f t="shared" si="1"/>
        <v>0</v>
      </c>
      <c r="L52" s="32"/>
    </row>
    <row r="53" spans="1:12" x14ac:dyDescent="0.3">
      <c r="A53" s="291" t="s">
        <v>243</v>
      </c>
      <c r="B53" s="294" t="s">
        <v>244</v>
      </c>
      <c r="C53" s="295"/>
      <c r="D53" s="152">
        <v>1951.27</v>
      </c>
      <c r="E53" s="105">
        <v>87.66</v>
      </c>
      <c r="F53" s="141">
        <v>3352.64</v>
      </c>
      <c r="G53" s="141">
        <v>0</v>
      </c>
      <c r="H53" s="105">
        <v>0</v>
      </c>
      <c r="I53" s="141">
        <v>0</v>
      </c>
      <c r="J53" s="89">
        <f t="shared" si="0"/>
        <v>0</v>
      </c>
      <c r="K53" s="89">
        <f t="shared" si="1"/>
        <v>0</v>
      </c>
      <c r="L53" s="32"/>
    </row>
    <row r="54" spans="1:12" x14ac:dyDescent="0.3">
      <c r="A54" s="292"/>
      <c r="B54" s="296" t="s">
        <v>245</v>
      </c>
      <c r="C54" s="63" t="s">
        <v>246</v>
      </c>
      <c r="D54" s="152">
        <v>0</v>
      </c>
      <c r="E54" s="105">
        <v>0</v>
      </c>
      <c r="F54" s="141">
        <v>0</v>
      </c>
      <c r="G54" s="141">
        <v>0</v>
      </c>
      <c r="H54" s="105">
        <v>0</v>
      </c>
      <c r="I54" s="141">
        <v>0</v>
      </c>
      <c r="J54" s="89">
        <v>0</v>
      </c>
      <c r="K54" s="89">
        <f t="shared" si="1"/>
        <v>0</v>
      </c>
      <c r="L54" s="32"/>
    </row>
    <row r="55" spans="1:12" x14ac:dyDescent="0.3">
      <c r="A55" s="292"/>
      <c r="B55" s="296"/>
      <c r="C55" s="56" t="s">
        <v>247</v>
      </c>
      <c r="D55" s="150">
        <v>0</v>
      </c>
      <c r="E55" s="100">
        <v>0</v>
      </c>
      <c r="F55" s="139">
        <v>0</v>
      </c>
      <c r="G55" s="139">
        <v>0</v>
      </c>
      <c r="H55" s="100">
        <v>0</v>
      </c>
      <c r="I55" s="139">
        <v>0</v>
      </c>
      <c r="J55" s="81">
        <v>0</v>
      </c>
      <c r="K55" s="81">
        <f t="shared" si="1"/>
        <v>0</v>
      </c>
      <c r="L55" s="32"/>
    </row>
    <row r="56" spans="1:12" x14ac:dyDescent="0.3">
      <c r="A56" s="292"/>
      <c r="B56" s="296"/>
      <c r="C56" s="54" t="s">
        <v>248</v>
      </c>
      <c r="D56" s="151">
        <v>0</v>
      </c>
      <c r="E56" s="99">
        <v>0</v>
      </c>
      <c r="F56" s="138">
        <v>0</v>
      </c>
      <c r="G56" s="138">
        <v>0</v>
      </c>
      <c r="H56" s="99">
        <v>0</v>
      </c>
      <c r="I56" s="138">
        <v>0</v>
      </c>
      <c r="J56" s="80">
        <v>0</v>
      </c>
      <c r="K56" s="80">
        <f t="shared" si="1"/>
        <v>0</v>
      </c>
      <c r="L56" s="32"/>
    </row>
    <row r="57" spans="1:12" x14ac:dyDescent="0.3">
      <c r="A57" s="292"/>
      <c r="B57" s="297"/>
      <c r="C57" s="64" t="s">
        <v>249</v>
      </c>
      <c r="D57" s="150">
        <v>0</v>
      </c>
      <c r="E57" s="100">
        <v>0</v>
      </c>
      <c r="F57" s="139">
        <v>0</v>
      </c>
      <c r="G57" s="139">
        <v>0</v>
      </c>
      <c r="H57" s="100">
        <v>0</v>
      </c>
      <c r="I57" s="139">
        <v>0</v>
      </c>
      <c r="J57" s="81">
        <v>0</v>
      </c>
      <c r="K57" s="81">
        <f t="shared" si="1"/>
        <v>0</v>
      </c>
      <c r="L57" s="32"/>
    </row>
    <row r="58" spans="1:12" x14ac:dyDescent="0.3">
      <c r="A58" s="292"/>
      <c r="B58" s="298" t="s">
        <v>250</v>
      </c>
      <c r="C58" s="63" t="s">
        <v>251</v>
      </c>
      <c r="D58" s="152">
        <v>1951.27</v>
      </c>
      <c r="E58" s="105">
        <v>87.66</v>
      </c>
      <c r="F58" s="141">
        <v>3352.64</v>
      </c>
      <c r="G58" s="141">
        <v>0</v>
      </c>
      <c r="H58" s="105">
        <v>0</v>
      </c>
      <c r="I58" s="141">
        <v>0</v>
      </c>
      <c r="J58" s="89">
        <f t="shared" si="0"/>
        <v>0</v>
      </c>
      <c r="K58" s="89">
        <f>+G58/$G$12*100</f>
        <v>0</v>
      </c>
      <c r="L58" s="32"/>
    </row>
    <row r="59" spans="1:12" x14ac:dyDescent="0.3">
      <c r="A59" s="292"/>
      <c r="B59" s="296"/>
      <c r="C59" s="65" t="s">
        <v>252</v>
      </c>
      <c r="D59" s="150">
        <v>1852.44</v>
      </c>
      <c r="E59" s="95">
        <v>92.2</v>
      </c>
      <c r="F59" s="137">
        <v>3347.41</v>
      </c>
      <c r="G59" s="137">
        <v>0</v>
      </c>
      <c r="H59" s="95">
        <v>0</v>
      </c>
      <c r="I59" s="137">
        <v>0</v>
      </c>
      <c r="J59" s="79">
        <f t="shared" si="0"/>
        <v>0</v>
      </c>
      <c r="K59" s="79">
        <f t="shared" si="1"/>
        <v>0</v>
      </c>
      <c r="L59" s="32"/>
    </row>
    <row r="60" spans="1:12" x14ac:dyDescent="0.3">
      <c r="A60" s="292"/>
      <c r="B60" s="296"/>
      <c r="C60" s="54" t="s">
        <v>253</v>
      </c>
      <c r="D60" s="151">
        <v>96.84</v>
      </c>
      <c r="E60" s="99">
        <v>98.57</v>
      </c>
      <c r="F60" s="138">
        <v>187.1</v>
      </c>
      <c r="G60" s="138">
        <v>0</v>
      </c>
      <c r="H60" s="99">
        <v>0</v>
      </c>
      <c r="I60" s="138">
        <v>0</v>
      </c>
      <c r="J60" s="80">
        <f t="shared" si="0"/>
        <v>0</v>
      </c>
      <c r="K60" s="80">
        <f t="shared" si="1"/>
        <v>0</v>
      </c>
      <c r="L60" s="32"/>
    </row>
    <row r="61" spans="1:12" x14ac:dyDescent="0.3">
      <c r="A61" s="293"/>
      <c r="B61" s="297"/>
      <c r="C61" s="56" t="s">
        <v>254</v>
      </c>
      <c r="D61" s="150">
        <v>1.98</v>
      </c>
      <c r="E61" s="100">
        <v>95.97</v>
      </c>
      <c r="F61" s="139">
        <v>3.73</v>
      </c>
      <c r="G61" s="139">
        <v>0</v>
      </c>
      <c r="H61" s="100">
        <v>0</v>
      </c>
      <c r="I61" s="139">
        <v>0</v>
      </c>
      <c r="J61" s="81">
        <f t="shared" si="0"/>
        <v>0</v>
      </c>
      <c r="K61" s="81">
        <f t="shared" si="1"/>
        <v>0</v>
      </c>
      <c r="L61" s="32"/>
    </row>
    <row r="62" spans="1:12" x14ac:dyDescent="0.3">
      <c r="A62" s="299" t="s">
        <v>255</v>
      </c>
      <c r="B62" s="294" t="s">
        <v>256</v>
      </c>
      <c r="C62" s="295"/>
      <c r="D62" s="152">
        <v>397249.38</v>
      </c>
      <c r="E62" s="105">
        <v>59.2</v>
      </c>
      <c r="F62" s="141">
        <v>460922.25</v>
      </c>
      <c r="G62" s="141">
        <v>0.75</v>
      </c>
      <c r="H62" s="105">
        <v>0</v>
      </c>
      <c r="I62" s="141">
        <v>0</v>
      </c>
      <c r="J62" s="89">
        <f t="shared" si="0"/>
        <v>1.8879828081795873E-4</v>
      </c>
      <c r="K62" s="89">
        <f>+G62/$G$12*100</f>
        <v>3.7301184685625613E-2</v>
      </c>
      <c r="L62" s="32"/>
    </row>
    <row r="63" spans="1:12" x14ac:dyDescent="0.3">
      <c r="A63" s="300"/>
      <c r="B63" s="302" t="s">
        <v>257</v>
      </c>
      <c r="C63" s="63" t="s">
        <v>258</v>
      </c>
      <c r="D63" s="152">
        <v>0</v>
      </c>
      <c r="E63" s="105">
        <v>0</v>
      </c>
      <c r="F63" s="141">
        <v>0</v>
      </c>
      <c r="G63" s="141">
        <v>0</v>
      </c>
      <c r="H63" s="105">
        <v>0</v>
      </c>
      <c r="I63" s="141">
        <v>0</v>
      </c>
      <c r="J63" s="89">
        <v>0</v>
      </c>
      <c r="K63" s="89">
        <f t="shared" si="1"/>
        <v>0</v>
      </c>
      <c r="L63" s="32"/>
    </row>
    <row r="64" spans="1:12" x14ac:dyDescent="0.3">
      <c r="A64" s="300"/>
      <c r="B64" s="303"/>
      <c r="C64" s="66" t="s">
        <v>259</v>
      </c>
      <c r="D64" s="221">
        <v>0</v>
      </c>
      <c r="E64" s="222">
        <v>0</v>
      </c>
      <c r="F64" s="223">
        <v>0</v>
      </c>
      <c r="G64" s="223">
        <v>0</v>
      </c>
      <c r="H64" s="222">
        <v>0</v>
      </c>
      <c r="I64" s="223">
        <v>0</v>
      </c>
      <c r="J64" s="224">
        <v>0</v>
      </c>
      <c r="K64" s="224">
        <f t="shared" si="1"/>
        <v>0</v>
      </c>
      <c r="L64" s="32"/>
    </row>
    <row r="65" spans="1:12" x14ac:dyDescent="0.3">
      <c r="A65" s="300"/>
      <c r="B65" s="304" t="s">
        <v>260</v>
      </c>
      <c r="C65" s="63" t="s">
        <v>261</v>
      </c>
      <c r="D65" s="152">
        <v>51190.720000000001</v>
      </c>
      <c r="E65" s="105">
        <v>14.49</v>
      </c>
      <c r="F65" s="141">
        <v>14537.34</v>
      </c>
      <c r="G65" s="141">
        <v>0.75</v>
      </c>
      <c r="H65" s="105">
        <v>0</v>
      </c>
      <c r="I65" s="141">
        <v>0</v>
      </c>
      <c r="J65" s="89">
        <f t="shared" si="0"/>
        <v>1.4651093010608174E-3</v>
      </c>
      <c r="K65" s="89">
        <f t="shared" si="1"/>
        <v>3.7301184685625613E-2</v>
      </c>
      <c r="L65" s="32"/>
    </row>
    <row r="66" spans="1:12" x14ac:dyDescent="0.3">
      <c r="A66" s="300"/>
      <c r="B66" s="302"/>
      <c r="C66" s="64" t="s">
        <v>262</v>
      </c>
      <c r="D66" s="150">
        <v>838.79</v>
      </c>
      <c r="E66" s="100">
        <v>63.37</v>
      </c>
      <c r="F66" s="139">
        <v>1041.8699999999999</v>
      </c>
      <c r="G66" s="139">
        <v>0</v>
      </c>
      <c r="H66" s="100">
        <v>0</v>
      </c>
      <c r="I66" s="139">
        <v>0</v>
      </c>
      <c r="J66" s="81">
        <f t="shared" si="0"/>
        <v>0</v>
      </c>
      <c r="K66" s="81">
        <f t="shared" si="1"/>
        <v>0</v>
      </c>
      <c r="L66" s="32"/>
    </row>
    <row r="67" spans="1:12" x14ac:dyDescent="0.3">
      <c r="A67" s="300"/>
      <c r="B67" s="303"/>
      <c r="C67" s="54" t="s">
        <v>263</v>
      </c>
      <c r="D67" s="151">
        <v>50351.93</v>
      </c>
      <c r="E67" s="99">
        <v>14.7</v>
      </c>
      <c r="F67" s="138">
        <v>14511.51</v>
      </c>
      <c r="G67" s="138">
        <v>0.75</v>
      </c>
      <c r="H67" s="99">
        <v>0</v>
      </c>
      <c r="I67" s="138">
        <v>0</v>
      </c>
      <c r="J67" s="80">
        <f t="shared" si="0"/>
        <v>1.489515893432486E-3</v>
      </c>
      <c r="K67" s="80">
        <f t="shared" si="1"/>
        <v>3.7301184685625613E-2</v>
      </c>
      <c r="L67" s="32"/>
    </row>
    <row r="68" spans="1:12" x14ac:dyDescent="0.3">
      <c r="A68" s="300"/>
      <c r="B68" s="298" t="s">
        <v>264</v>
      </c>
      <c r="C68" s="63" t="s">
        <v>265</v>
      </c>
      <c r="D68" s="152">
        <v>346058.66</v>
      </c>
      <c r="E68" s="105">
        <v>67.989999999999995</v>
      </c>
      <c r="F68" s="141">
        <v>461183.75</v>
      </c>
      <c r="G68" s="141">
        <v>0</v>
      </c>
      <c r="H68" s="105">
        <v>0</v>
      </c>
      <c r="I68" s="141">
        <v>0</v>
      </c>
      <c r="J68" s="89">
        <f t="shared" si="0"/>
        <v>0</v>
      </c>
      <c r="K68" s="89">
        <f>+G68/$G$12*100</f>
        <v>0</v>
      </c>
      <c r="L68" s="32"/>
    </row>
    <row r="69" spans="1:12" x14ac:dyDescent="0.3">
      <c r="A69" s="300"/>
      <c r="B69" s="296"/>
      <c r="C69" s="64" t="s">
        <v>266</v>
      </c>
      <c r="D69" s="157">
        <v>314634.11</v>
      </c>
      <c r="E69" s="106">
        <v>75.05</v>
      </c>
      <c r="F69" s="146">
        <v>462828.74</v>
      </c>
      <c r="G69" s="146">
        <v>0</v>
      </c>
      <c r="H69" s="106">
        <v>0</v>
      </c>
      <c r="I69" s="146">
        <v>0</v>
      </c>
      <c r="J69" s="91">
        <f t="shared" si="0"/>
        <v>0</v>
      </c>
      <c r="K69" s="91">
        <f>+G69/$G$12*100</f>
        <v>0</v>
      </c>
      <c r="L69" s="32"/>
    </row>
    <row r="70" spans="1:12" x14ac:dyDescent="0.3">
      <c r="A70" s="301"/>
      <c r="B70" s="297"/>
      <c r="C70" s="67" t="s">
        <v>267</v>
      </c>
      <c r="D70" s="158">
        <v>31424.560000000001</v>
      </c>
      <c r="E70" s="107">
        <v>48.24</v>
      </c>
      <c r="F70" s="147">
        <v>29711.81</v>
      </c>
      <c r="G70" s="147">
        <v>0</v>
      </c>
      <c r="H70" s="107">
        <v>0</v>
      </c>
      <c r="I70" s="147">
        <v>0</v>
      </c>
      <c r="J70" s="93">
        <f t="shared" si="0"/>
        <v>0</v>
      </c>
      <c r="K70" s="93">
        <f>+G70/$G$12*100</f>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2.5"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2.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58E84605-7216-4D2B-B14D-16D1E597855B}"/>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58856-63DF-4AE9-B295-7687CF100DB9}">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0" style="21" customWidth="1"/>
    <col min="4" max="4" width="20.140625" style="21" customWidth="1"/>
    <col min="5" max="5" width="12.7109375" style="21" customWidth="1"/>
    <col min="6" max="6" width="17.7109375" style="21" customWidth="1"/>
    <col min="7" max="7" width="20.140625" style="21" customWidth="1"/>
    <col min="8" max="8" width="12.7109375" style="21" customWidth="1"/>
    <col min="9" max="9" width="17.7109375" style="21" customWidth="1"/>
    <col min="10" max="10" width="19.8554687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295</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296</v>
      </c>
      <c r="B12" s="45"/>
      <c r="C12" s="44"/>
      <c r="D12" s="148">
        <v>2536458.11</v>
      </c>
      <c r="E12" s="97">
        <v>13.74</v>
      </c>
      <c r="F12" s="135">
        <v>682949.53</v>
      </c>
      <c r="G12" s="135">
        <v>7045.72</v>
      </c>
      <c r="H12" s="97">
        <v>24.7</v>
      </c>
      <c r="I12" s="135">
        <v>3410.67</v>
      </c>
      <c r="J12" s="76">
        <f>+G12/D12*100</f>
        <v>0.2777778971480826</v>
      </c>
      <c r="K12" s="76">
        <v>100</v>
      </c>
      <c r="L12" s="32"/>
    </row>
    <row r="13" spans="1:13" x14ac:dyDescent="0.3">
      <c r="A13" s="347" t="s">
        <v>197</v>
      </c>
      <c r="B13" s="294" t="s">
        <v>198</v>
      </c>
      <c r="C13" s="295"/>
      <c r="D13" s="149">
        <v>142041.29</v>
      </c>
      <c r="E13" s="98">
        <v>19.57</v>
      </c>
      <c r="F13" s="136">
        <v>54489.33</v>
      </c>
      <c r="G13" s="136">
        <v>484.35</v>
      </c>
      <c r="H13" s="98">
        <v>69.66</v>
      </c>
      <c r="I13" s="136">
        <v>661.28</v>
      </c>
      <c r="J13" s="77">
        <f t="shared" ref="J13:J70" si="0">+G13/D13*100</f>
        <v>0.3409923973515025</v>
      </c>
      <c r="K13" s="78">
        <f>+G13/$G$12*100</f>
        <v>6.8743861521604614</v>
      </c>
    </row>
    <row r="14" spans="1:13" x14ac:dyDescent="0.3">
      <c r="A14" s="347"/>
      <c r="B14" s="305" t="s">
        <v>199</v>
      </c>
      <c r="C14" s="53" t="s">
        <v>200</v>
      </c>
      <c r="D14" s="149">
        <v>51802.18</v>
      </c>
      <c r="E14" s="98">
        <v>31.86</v>
      </c>
      <c r="F14" s="136">
        <v>32346.97</v>
      </c>
      <c r="G14" s="136">
        <v>66.540000000000006</v>
      </c>
      <c r="H14" s="98">
        <v>47.73</v>
      </c>
      <c r="I14" s="136">
        <v>62.24</v>
      </c>
      <c r="J14" s="77">
        <f t="shared" si="0"/>
        <v>0.12845019263668056</v>
      </c>
      <c r="K14" s="77">
        <f t="shared" ref="K14:K67" si="1">+G14/$G$12*100</f>
        <v>0.94440312700476325</v>
      </c>
      <c r="L14" s="32"/>
    </row>
    <row r="15" spans="1:13" x14ac:dyDescent="0.3">
      <c r="A15" s="347"/>
      <c r="B15" s="305"/>
      <c r="C15" s="46" t="s">
        <v>201</v>
      </c>
      <c r="D15" s="150">
        <v>0</v>
      </c>
      <c r="E15" s="95">
        <v>0</v>
      </c>
      <c r="F15" s="137">
        <v>0</v>
      </c>
      <c r="G15" s="137">
        <v>0</v>
      </c>
      <c r="H15" s="95">
        <v>0</v>
      </c>
      <c r="I15" s="137">
        <v>0</v>
      </c>
      <c r="J15" s="79">
        <v>0</v>
      </c>
      <c r="K15" s="79">
        <f t="shared" si="1"/>
        <v>0</v>
      </c>
      <c r="L15" s="32"/>
    </row>
    <row r="16" spans="1:13" x14ac:dyDescent="0.3">
      <c r="A16" s="347"/>
      <c r="B16" s="305"/>
      <c r="C16" s="54" t="s">
        <v>202</v>
      </c>
      <c r="D16" s="151">
        <v>2136.33</v>
      </c>
      <c r="E16" s="99">
        <v>69.61</v>
      </c>
      <c r="F16" s="138">
        <v>2914.64</v>
      </c>
      <c r="G16" s="138">
        <v>0</v>
      </c>
      <c r="H16" s="99">
        <v>0</v>
      </c>
      <c r="I16" s="138">
        <v>0</v>
      </c>
      <c r="J16" s="80">
        <v>0</v>
      </c>
      <c r="K16" s="80">
        <f t="shared" si="1"/>
        <v>0</v>
      </c>
      <c r="L16" s="32"/>
    </row>
    <row r="17" spans="1:12" x14ac:dyDescent="0.3">
      <c r="A17" s="347"/>
      <c r="B17" s="305"/>
      <c r="C17" s="58" t="s">
        <v>203</v>
      </c>
      <c r="D17" s="150">
        <v>39635.4</v>
      </c>
      <c r="E17" s="95">
        <v>37.78</v>
      </c>
      <c r="F17" s="137">
        <v>29345.93</v>
      </c>
      <c r="G17" s="137">
        <v>35.869999999999997</v>
      </c>
      <c r="H17" s="95">
        <v>75.959999999999994</v>
      </c>
      <c r="I17" s="137">
        <v>53.4</v>
      </c>
      <c r="J17" s="79">
        <f t="shared" si="0"/>
        <v>9.0499906649106593E-2</v>
      </c>
      <c r="K17" s="79">
        <f t="shared" si="1"/>
        <v>0.50910339894290435</v>
      </c>
      <c r="L17" s="32"/>
    </row>
    <row r="18" spans="1:12" x14ac:dyDescent="0.3">
      <c r="A18" s="347"/>
      <c r="B18" s="305"/>
      <c r="C18" s="54" t="s">
        <v>204</v>
      </c>
      <c r="D18" s="151">
        <v>9808.07</v>
      </c>
      <c r="E18" s="99">
        <v>53.02</v>
      </c>
      <c r="F18" s="138">
        <v>10192.86</v>
      </c>
      <c r="G18" s="138">
        <v>30.67</v>
      </c>
      <c r="H18" s="99">
        <v>53.38</v>
      </c>
      <c r="I18" s="138">
        <v>32.090000000000003</v>
      </c>
      <c r="J18" s="80">
        <f t="shared" si="0"/>
        <v>0.31270168340968207</v>
      </c>
      <c r="K18" s="80">
        <f t="shared" si="1"/>
        <v>0.43529972806185879</v>
      </c>
      <c r="L18" s="32"/>
    </row>
    <row r="19" spans="1:12" x14ac:dyDescent="0.3">
      <c r="A19" s="347"/>
      <c r="B19" s="305"/>
      <c r="C19" s="56" t="s">
        <v>205</v>
      </c>
      <c r="D19" s="150">
        <v>222.39</v>
      </c>
      <c r="E19" s="100">
        <v>72.25</v>
      </c>
      <c r="F19" s="139">
        <v>314.91000000000003</v>
      </c>
      <c r="G19" s="139">
        <v>0</v>
      </c>
      <c r="H19" s="100">
        <v>0</v>
      </c>
      <c r="I19" s="139">
        <v>0</v>
      </c>
      <c r="J19" s="81">
        <v>0</v>
      </c>
      <c r="K19" s="81">
        <f t="shared" si="1"/>
        <v>0</v>
      </c>
      <c r="L19" s="32"/>
    </row>
    <row r="20" spans="1:12" x14ac:dyDescent="0.3">
      <c r="A20" s="347"/>
      <c r="B20" s="306"/>
      <c r="C20" s="66" t="s">
        <v>206</v>
      </c>
      <c r="D20" s="151">
        <v>0</v>
      </c>
      <c r="E20" s="96">
        <v>0</v>
      </c>
      <c r="F20" s="140">
        <v>0</v>
      </c>
      <c r="G20" s="140">
        <v>0</v>
      </c>
      <c r="H20" s="96">
        <v>0</v>
      </c>
      <c r="I20" s="140">
        <v>0</v>
      </c>
      <c r="J20" s="82">
        <v>0</v>
      </c>
      <c r="K20" s="82">
        <f t="shared" si="1"/>
        <v>0</v>
      </c>
      <c r="L20" s="32"/>
    </row>
    <row r="21" spans="1:12" x14ac:dyDescent="0.3">
      <c r="A21" s="347"/>
      <c r="B21" s="307" t="s">
        <v>207</v>
      </c>
      <c r="C21" s="55" t="s">
        <v>208</v>
      </c>
      <c r="D21" s="152">
        <v>90239.11</v>
      </c>
      <c r="E21" s="105">
        <v>22.58</v>
      </c>
      <c r="F21" s="141">
        <v>39940.61</v>
      </c>
      <c r="G21" s="141">
        <v>417.81</v>
      </c>
      <c r="H21" s="105">
        <v>80.42</v>
      </c>
      <c r="I21" s="141">
        <v>658.57</v>
      </c>
      <c r="J21" s="89">
        <f t="shared" si="0"/>
        <v>0.46300323662323351</v>
      </c>
      <c r="K21" s="89">
        <f t="shared" si="1"/>
        <v>5.9299830251556971</v>
      </c>
      <c r="L21" s="32"/>
    </row>
    <row r="22" spans="1:12" x14ac:dyDescent="0.3">
      <c r="A22" s="347"/>
      <c r="B22" s="305"/>
      <c r="C22" s="56" t="s">
        <v>209</v>
      </c>
      <c r="D22" s="150">
        <v>39791.56</v>
      </c>
      <c r="E22" s="95">
        <v>33.31</v>
      </c>
      <c r="F22" s="137">
        <v>25978.55</v>
      </c>
      <c r="G22" s="137">
        <v>74.5</v>
      </c>
      <c r="H22" s="95">
        <v>79.540000000000006</v>
      </c>
      <c r="I22" s="137">
        <v>116.14</v>
      </c>
      <c r="J22" s="79">
        <f t="shared" si="0"/>
        <v>0.18722563277237686</v>
      </c>
      <c r="K22" s="79">
        <f t="shared" si="1"/>
        <v>1.0573795155072867</v>
      </c>
      <c r="L22" s="32"/>
    </row>
    <row r="23" spans="1:12" x14ac:dyDescent="0.3">
      <c r="A23" s="347"/>
      <c r="B23" s="305"/>
      <c r="C23" s="59" t="s">
        <v>210</v>
      </c>
      <c r="D23" s="151">
        <v>20885.89</v>
      </c>
      <c r="E23" s="99">
        <v>40.99</v>
      </c>
      <c r="F23" s="138">
        <v>16779.02</v>
      </c>
      <c r="G23" s="138">
        <v>0</v>
      </c>
      <c r="H23" s="99">
        <v>0</v>
      </c>
      <c r="I23" s="138">
        <v>0</v>
      </c>
      <c r="J23" s="80">
        <f t="shared" si="0"/>
        <v>0</v>
      </c>
      <c r="K23" s="80">
        <f t="shared" si="1"/>
        <v>0</v>
      </c>
      <c r="L23" s="32"/>
    </row>
    <row r="24" spans="1:12" x14ac:dyDescent="0.3">
      <c r="A24" s="348"/>
      <c r="B24" s="306"/>
      <c r="C24" s="57" t="s">
        <v>211</v>
      </c>
      <c r="D24" s="153">
        <v>29561.65</v>
      </c>
      <c r="E24" s="102">
        <v>38.159999999999997</v>
      </c>
      <c r="F24" s="142">
        <v>22111.67</v>
      </c>
      <c r="G24" s="142">
        <v>343.31</v>
      </c>
      <c r="H24" s="102">
        <v>96.35</v>
      </c>
      <c r="I24" s="142">
        <v>648.34</v>
      </c>
      <c r="J24" s="84">
        <f t="shared" si="0"/>
        <v>1.1613357170523297</v>
      </c>
      <c r="K24" s="84">
        <f t="shared" si="1"/>
        <v>4.8726035096484104</v>
      </c>
      <c r="L24" s="32"/>
    </row>
    <row r="25" spans="1:12" x14ac:dyDescent="0.3">
      <c r="A25" s="314" t="s">
        <v>212</v>
      </c>
      <c r="B25" s="317" t="s">
        <v>213</v>
      </c>
      <c r="C25" s="318"/>
      <c r="D25" s="152">
        <v>1093968.97</v>
      </c>
      <c r="E25" s="105">
        <v>21.6</v>
      </c>
      <c r="F25" s="141">
        <v>463190.72</v>
      </c>
      <c r="G25" s="141">
        <v>5099.07</v>
      </c>
      <c r="H25" s="105">
        <v>31.94</v>
      </c>
      <c r="I25" s="141">
        <v>3191.7</v>
      </c>
      <c r="J25" s="89">
        <f t="shared" si="0"/>
        <v>0.46610737048602024</v>
      </c>
      <c r="K25" s="89">
        <f t="shared" si="1"/>
        <v>72.371170015271673</v>
      </c>
      <c r="L25" s="32"/>
    </row>
    <row r="26" spans="1:12" x14ac:dyDescent="0.3">
      <c r="A26" s="315"/>
      <c r="B26" s="305" t="s">
        <v>214</v>
      </c>
      <c r="C26" s="60" t="s">
        <v>215</v>
      </c>
      <c r="D26" s="149">
        <v>512518.29</v>
      </c>
      <c r="E26" s="98">
        <v>39.85</v>
      </c>
      <c r="F26" s="136">
        <v>400283.47</v>
      </c>
      <c r="G26" s="136">
        <v>1152.18</v>
      </c>
      <c r="H26" s="98">
        <v>34.76</v>
      </c>
      <c r="I26" s="136">
        <v>785.08</v>
      </c>
      <c r="J26" s="77">
        <f t="shared" si="0"/>
        <v>0.22480758686680238</v>
      </c>
      <c r="K26" s="77">
        <f t="shared" si="1"/>
        <v>16.35290644533135</v>
      </c>
      <c r="L26" s="32"/>
    </row>
    <row r="27" spans="1:12" x14ac:dyDescent="0.3">
      <c r="A27" s="315"/>
      <c r="B27" s="305"/>
      <c r="C27" s="56" t="s">
        <v>216</v>
      </c>
      <c r="D27" s="150">
        <v>20630.04</v>
      </c>
      <c r="E27" s="100">
        <v>59.05</v>
      </c>
      <c r="F27" s="139">
        <v>23875.21</v>
      </c>
      <c r="G27" s="139">
        <v>0</v>
      </c>
      <c r="H27" s="100">
        <v>0</v>
      </c>
      <c r="I27" s="139">
        <v>0</v>
      </c>
      <c r="J27" s="81">
        <f t="shared" si="0"/>
        <v>0</v>
      </c>
      <c r="K27" s="81">
        <f t="shared" si="1"/>
        <v>0</v>
      </c>
      <c r="L27" s="32"/>
    </row>
    <row r="28" spans="1:12" x14ac:dyDescent="0.3">
      <c r="A28" s="315"/>
      <c r="B28" s="305"/>
      <c r="C28" s="54" t="s">
        <v>217</v>
      </c>
      <c r="D28" s="151">
        <v>9362.8700000000008</v>
      </c>
      <c r="E28" s="99">
        <v>29.66</v>
      </c>
      <c r="F28" s="138">
        <v>5442.59</v>
      </c>
      <c r="G28" s="138">
        <v>4</v>
      </c>
      <c r="H28" s="99">
        <v>98.35</v>
      </c>
      <c r="I28" s="138">
        <v>7.72</v>
      </c>
      <c r="J28" s="80">
        <f t="shared" si="0"/>
        <v>4.2721943164862906E-2</v>
      </c>
      <c r="K28" s="80">
        <f t="shared" si="1"/>
        <v>5.6772054523881163E-2</v>
      </c>
      <c r="L28" s="32"/>
    </row>
    <row r="29" spans="1:12" x14ac:dyDescent="0.3">
      <c r="A29" s="315"/>
      <c r="B29" s="305"/>
      <c r="C29" s="56" t="s">
        <v>218</v>
      </c>
      <c r="D29" s="150">
        <v>0</v>
      </c>
      <c r="E29" s="100">
        <v>0</v>
      </c>
      <c r="F29" s="139">
        <v>0</v>
      </c>
      <c r="G29" s="139">
        <v>0</v>
      </c>
      <c r="H29" s="100">
        <v>0</v>
      </c>
      <c r="I29" s="139">
        <v>0</v>
      </c>
      <c r="J29" s="81">
        <v>0</v>
      </c>
      <c r="K29" s="81">
        <f t="shared" si="1"/>
        <v>0</v>
      </c>
      <c r="L29" s="32"/>
    </row>
    <row r="30" spans="1:12" x14ac:dyDescent="0.3">
      <c r="A30" s="315"/>
      <c r="B30" s="305"/>
      <c r="C30" s="54" t="s">
        <v>219</v>
      </c>
      <c r="D30" s="151">
        <v>30121.99</v>
      </c>
      <c r="E30" s="99">
        <v>56.74</v>
      </c>
      <c r="F30" s="138">
        <v>33500.839999999997</v>
      </c>
      <c r="G30" s="138">
        <v>169.71</v>
      </c>
      <c r="H30" s="99">
        <v>90.46</v>
      </c>
      <c r="I30" s="138">
        <v>300.88</v>
      </c>
      <c r="J30" s="80">
        <v>0</v>
      </c>
      <c r="K30" s="80">
        <f t="shared" si="1"/>
        <v>2.4086963433119681</v>
      </c>
      <c r="L30" s="32"/>
    </row>
    <row r="31" spans="1:12" x14ac:dyDescent="0.3">
      <c r="A31" s="315"/>
      <c r="B31" s="305"/>
      <c r="C31" s="56" t="s">
        <v>220</v>
      </c>
      <c r="D31" s="137">
        <v>12816.82</v>
      </c>
      <c r="E31" s="95">
        <v>52.28</v>
      </c>
      <c r="F31" s="137">
        <v>13132.88</v>
      </c>
      <c r="G31" s="137">
        <v>55.54</v>
      </c>
      <c r="H31" s="95">
        <v>78.319999999999993</v>
      </c>
      <c r="I31" s="137">
        <v>85.25</v>
      </c>
      <c r="J31" s="79">
        <f t="shared" si="0"/>
        <v>0.43333681833715382</v>
      </c>
      <c r="K31" s="79">
        <f t="shared" si="1"/>
        <v>0.78827997706408992</v>
      </c>
      <c r="L31" s="32"/>
    </row>
    <row r="32" spans="1:12" x14ac:dyDescent="0.3">
      <c r="A32" s="315"/>
      <c r="B32" s="305"/>
      <c r="C32" s="54" t="s">
        <v>221</v>
      </c>
      <c r="D32" s="151">
        <v>14712.78</v>
      </c>
      <c r="E32" s="99">
        <v>41.09</v>
      </c>
      <c r="F32" s="138">
        <v>11848.76</v>
      </c>
      <c r="G32" s="138">
        <v>166.89</v>
      </c>
      <c r="H32" s="99">
        <v>93.99</v>
      </c>
      <c r="I32" s="138">
        <v>307.45</v>
      </c>
      <c r="J32" s="80">
        <f t="shared" si="0"/>
        <v>1.1343199585666339</v>
      </c>
      <c r="K32" s="80">
        <f t="shared" si="1"/>
        <v>2.3686720448726315</v>
      </c>
      <c r="L32" s="32"/>
    </row>
    <row r="33" spans="1:12" x14ac:dyDescent="0.3">
      <c r="A33" s="315"/>
      <c r="B33" s="305"/>
      <c r="C33" s="61" t="s">
        <v>222</v>
      </c>
      <c r="D33" s="150">
        <v>66061.59</v>
      </c>
      <c r="E33" s="100">
        <v>35.979999999999997</v>
      </c>
      <c r="F33" s="139">
        <v>46585.34</v>
      </c>
      <c r="G33" s="139">
        <v>92.96</v>
      </c>
      <c r="H33" s="100">
        <v>71.98</v>
      </c>
      <c r="I33" s="139">
        <v>131.15</v>
      </c>
      <c r="J33" s="81">
        <f t="shared" si="0"/>
        <v>0.14071717014380064</v>
      </c>
      <c r="K33" s="81">
        <f t="shared" si="1"/>
        <v>1.319382547134998</v>
      </c>
      <c r="L33" s="32"/>
    </row>
    <row r="34" spans="1:12" x14ac:dyDescent="0.3">
      <c r="A34" s="315"/>
      <c r="B34" s="305"/>
      <c r="C34" s="54" t="s">
        <v>223</v>
      </c>
      <c r="D34" s="151">
        <v>14080.05</v>
      </c>
      <c r="E34" s="99">
        <v>53.18</v>
      </c>
      <c r="F34" s="138">
        <v>14676.35</v>
      </c>
      <c r="G34" s="138">
        <v>79.47</v>
      </c>
      <c r="H34" s="99">
        <v>68.459999999999994</v>
      </c>
      <c r="I34" s="138">
        <v>106.64</v>
      </c>
      <c r="J34" s="80">
        <f t="shared" si="0"/>
        <v>0.56441560931956913</v>
      </c>
      <c r="K34" s="80">
        <f t="shared" si="1"/>
        <v>1.1279187932532089</v>
      </c>
      <c r="L34" s="32"/>
    </row>
    <row r="35" spans="1:12" x14ac:dyDescent="0.3">
      <c r="A35" s="315"/>
      <c r="B35" s="305"/>
      <c r="C35" s="56" t="s">
        <v>224</v>
      </c>
      <c r="D35" s="137">
        <v>15249.3</v>
      </c>
      <c r="E35" s="95">
        <v>45.17</v>
      </c>
      <c r="F35" s="137">
        <v>13501.88</v>
      </c>
      <c r="G35" s="137">
        <v>80.430000000000007</v>
      </c>
      <c r="H35" s="95">
        <v>98.22</v>
      </c>
      <c r="I35" s="137">
        <v>154.85</v>
      </c>
      <c r="J35" s="79">
        <f t="shared" si="0"/>
        <v>0.52743404615293821</v>
      </c>
      <c r="K35" s="79">
        <f t="shared" si="1"/>
        <v>1.1415440863389406</v>
      </c>
      <c r="L35" s="32"/>
    </row>
    <row r="36" spans="1:12" x14ac:dyDescent="0.3">
      <c r="A36" s="315"/>
      <c r="B36" s="305"/>
      <c r="C36" s="54" t="s">
        <v>225</v>
      </c>
      <c r="D36" s="151">
        <v>0</v>
      </c>
      <c r="E36" s="99">
        <v>0</v>
      </c>
      <c r="F36" s="138">
        <v>0</v>
      </c>
      <c r="G36" s="138">
        <v>0</v>
      </c>
      <c r="H36" s="99">
        <v>0</v>
      </c>
      <c r="I36" s="138">
        <v>0</v>
      </c>
      <c r="J36" s="80">
        <v>0</v>
      </c>
      <c r="K36" s="80">
        <f t="shared" si="1"/>
        <v>0</v>
      </c>
      <c r="L36" s="32"/>
    </row>
    <row r="37" spans="1:12" x14ac:dyDescent="0.3">
      <c r="A37" s="315"/>
      <c r="B37" s="305"/>
      <c r="C37" s="56" t="s">
        <v>226</v>
      </c>
      <c r="D37" s="150">
        <v>571.87</v>
      </c>
      <c r="E37" s="100">
        <v>72.040000000000006</v>
      </c>
      <c r="F37" s="139">
        <v>807.48</v>
      </c>
      <c r="G37" s="139">
        <v>7.29</v>
      </c>
      <c r="H37" s="100">
        <v>98.22</v>
      </c>
      <c r="I37" s="139">
        <v>14.04</v>
      </c>
      <c r="J37" s="81">
        <v>0</v>
      </c>
      <c r="K37" s="81">
        <f t="shared" si="1"/>
        <v>0.10346706936977342</v>
      </c>
      <c r="L37" s="32"/>
    </row>
    <row r="38" spans="1:12" x14ac:dyDescent="0.3">
      <c r="A38" s="315"/>
      <c r="B38" s="305"/>
      <c r="C38" s="54" t="s">
        <v>227</v>
      </c>
      <c r="D38" s="151">
        <v>28709</v>
      </c>
      <c r="E38" s="99">
        <v>31.35</v>
      </c>
      <c r="F38" s="138">
        <v>17640.330000000002</v>
      </c>
      <c r="G38" s="138">
        <v>385.08</v>
      </c>
      <c r="H38" s="99">
        <v>51.88</v>
      </c>
      <c r="I38" s="138">
        <v>391.54</v>
      </c>
      <c r="J38" s="80">
        <f t="shared" si="0"/>
        <v>1.3413215368003064</v>
      </c>
      <c r="K38" s="80">
        <f t="shared" si="1"/>
        <v>5.4654456890140395</v>
      </c>
      <c r="L38" s="32"/>
    </row>
    <row r="39" spans="1:12" x14ac:dyDescent="0.3">
      <c r="A39" s="315"/>
      <c r="B39" s="305"/>
      <c r="C39" s="61" t="s">
        <v>228</v>
      </c>
      <c r="D39" s="150">
        <v>8988.2900000000009</v>
      </c>
      <c r="E39" s="100">
        <v>76.47</v>
      </c>
      <c r="F39" s="139">
        <v>13471.04</v>
      </c>
      <c r="G39" s="139">
        <v>0</v>
      </c>
      <c r="H39" s="100">
        <v>0</v>
      </c>
      <c r="I39" s="139">
        <v>0</v>
      </c>
      <c r="J39" s="81">
        <v>0</v>
      </c>
      <c r="K39" s="81">
        <f t="shared" si="1"/>
        <v>0</v>
      </c>
      <c r="L39" s="32"/>
    </row>
    <row r="40" spans="1:12" x14ac:dyDescent="0.3">
      <c r="A40" s="315"/>
      <c r="B40" s="305"/>
      <c r="C40" s="54" t="s">
        <v>229</v>
      </c>
      <c r="D40" s="140">
        <v>0</v>
      </c>
      <c r="E40" s="96">
        <v>0</v>
      </c>
      <c r="F40" s="140">
        <v>0</v>
      </c>
      <c r="G40" s="140">
        <v>0</v>
      </c>
      <c r="H40" s="96">
        <v>0</v>
      </c>
      <c r="I40" s="140">
        <v>0</v>
      </c>
      <c r="J40" s="82">
        <v>0</v>
      </c>
      <c r="K40" s="82">
        <f t="shared" si="1"/>
        <v>0</v>
      </c>
      <c r="L40" s="32"/>
    </row>
    <row r="41" spans="1:12" x14ac:dyDescent="0.3">
      <c r="A41" s="315"/>
      <c r="B41" s="306"/>
      <c r="C41" s="61" t="s">
        <v>230</v>
      </c>
      <c r="D41" s="154">
        <v>291213.69</v>
      </c>
      <c r="E41" s="104">
        <v>65.2</v>
      </c>
      <c r="F41" s="143">
        <v>372156.86</v>
      </c>
      <c r="G41" s="143">
        <v>110.81</v>
      </c>
      <c r="H41" s="104">
        <v>47.51</v>
      </c>
      <c r="I41" s="143">
        <v>103.2</v>
      </c>
      <c r="J41" s="87">
        <f t="shared" si="0"/>
        <v>3.8051095743472776E-2</v>
      </c>
      <c r="K41" s="87">
        <f t="shared" si="1"/>
        <v>1.572727840447818</v>
      </c>
      <c r="L41" s="32"/>
    </row>
    <row r="42" spans="1:12" x14ac:dyDescent="0.3">
      <c r="A42" s="315"/>
      <c r="B42" s="307" t="s">
        <v>231</v>
      </c>
      <c r="C42" s="62" t="s">
        <v>232</v>
      </c>
      <c r="D42" s="155">
        <v>581450.68000000005</v>
      </c>
      <c r="E42" s="103">
        <v>20.62</v>
      </c>
      <c r="F42" s="144">
        <v>234941.25</v>
      </c>
      <c r="G42" s="144">
        <v>3946.89</v>
      </c>
      <c r="H42" s="103">
        <v>40.049999999999997</v>
      </c>
      <c r="I42" s="144">
        <v>3098.28</v>
      </c>
      <c r="J42" s="85">
        <f t="shared" si="0"/>
        <v>0.67880047882994987</v>
      </c>
      <c r="K42" s="85">
        <f t="shared" si="1"/>
        <v>56.018263569940331</v>
      </c>
      <c r="L42" s="32"/>
    </row>
    <row r="43" spans="1:12" x14ac:dyDescent="0.3">
      <c r="A43" s="315"/>
      <c r="B43" s="305"/>
      <c r="C43" s="56" t="s">
        <v>233</v>
      </c>
      <c r="D43" s="153">
        <v>101582.59</v>
      </c>
      <c r="E43" s="102">
        <v>36.65</v>
      </c>
      <c r="F43" s="142">
        <v>72980.5</v>
      </c>
      <c r="G43" s="142">
        <v>296.38</v>
      </c>
      <c r="H43" s="102">
        <v>62.27</v>
      </c>
      <c r="I43" s="142">
        <v>361.73</v>
      </c>
      <c r="J43" s="84">
        <f t="shared" si="0"/>
        <v>0.29176259435795049</v>
      </c>
      <c r="K43" s="84">
        <f t="shared" si="1"/>
        <v>4.2065253799469744</v>
      </c>
      <c r="L43" s="32"/>
    </row>
    <row r="44" spans="1:12" x14ac:dyDescent="0.3">
      <c r="A44" s="315"/>
      <c r="B44" s="305"/>
      <c r="C44" s="54" t="s">
        <v>234</v>
      </c>
      <c r="D44" s="151">
        <v>12638.44</v>
      </c>
      <c r="E44" s="99">
        <v>92.69</v>
      </c>
      <c r="F44" s="138">
        <v>22960.43</v>
      </c>
      <c r="G44" s="138">
        <v>0</v>
      </c>
      <c r="H44" s="99">
        <v>0</v>
      </c>
      <c r="I44" s="138">
        <v>0</v>
      </c>
      <c r="J44" s="80">
        <f t="shared" si="0"/>
        <v>0</v>
      </c>
      <c r="K44" s="80">
        <f t="shared" si="1"/>
        <v>0</v>
      </c>
      <c r="L44" s="32"/>
    </row>
    <row r="45" spans="1:12" x14ac:dyDescent="0.3">
      <c r="A45" s="315"/>
      <c r="B45" s="305"/>
      <c r="C45" s="56" t="s">
        <v>235</v>
      </c>
      <c r="D45" s="153">
        <v>91960.09</v>
      </c>
      <c r="E45" s="102">
        <v>30.39</v>
      </c>
      <c r="F45" s="142">
        <v>54774.33</v>
      </c>
      <c r="G45" s="142">
        <v>2092.85</v>
      </c>
      <c r="H45" s="102">
        <v>63.08</v>
      </c>
      <c r="I45" s="142">
        <v>2587.59</v>
      </c>
      <c r="J45" s="84">
        <f t="shared" si="0"/>
        <v>2.2758242189628133</v>
      </c>
      <c r="K45" s="84">
        <f t="shared" si="1"/>
        <v>29.703848577576171</v>
      </c>
      <c r="L45" s="32"/>
    </row>
    <row r="46" spans="1:12" x14ac:dyDescent="0.3">
      <c r="A46" s="315"/>
      <c r="B46" s="305"/>
      <c r="C46" s="54" t="s">
        <v>236</v>
      </c>
      <c r="D46" s="151">
        <v>117301.02</v>
      </c>
      <c r="E46" s="99">
        <v>50.81</v>
      </c>
      <c r="F46" s="138">
        <v>116828.46</v>
      </c>
      <c r="G46" s="138">
        <v>0</v>
      </c>
      <c r="H46" s="99">
        <v>0</v>
      </c>
      <c r="I46" s="138">
        <v>0</v>
      </c>
      <c r="J46" s="80">
        <f t="shared" si="0"/>
        <v>0</v>
      </c>
      <c r="K46" s="80">
        <f t="shared" si="1"/>
        <v>0</v>
      </c>
      <c r="L46" s="32"/>
    </row>
    <row r="47" spans="1:12" x14ac:dyDescent="0.3">
      <c r="A47" s="315"/>
      <c r="B47" s="305"/>
      <c r="C47" s="56" t="s">
        <v>237</v>
      </c>
      <c r="D47" s="150">
        <v>23203.439999999999</v>
      </c>
      <c r="E47" s="100">
        <v>43.35</v>
      </c>
      <c r="F47" s="139">
        <v>19716.18</v>
      </c>
      <c r="G47" s="139">
        <v>0</v>
      </c>
      <c r="H47" s="100">
        <v>0</v>
      </c>
      <c r="I47" s="139">
        <v>0</v>
      </c>
      <c r="J47" s="81">
        <f t="shared" si="0"/>
        <v>0</v>
      </c>
      <c r="K47" s="81">
        <f t="shared" si="1"/>
        <v>0</v>
      </c>
      <c r="L47" s="32"/>
    </row>
    <row r="48" spans="1:12" x14ac:dyDescent="0.3">
      <c r="A48" s="315"/>
      <c r="B48" s="305"/>
      <c r="C48" s="54" t="s">
        <v>238</v>
      </c>
      <c r="D48" s="151">
        <v>37525.949999999997</v>
      </c>
      <c r="E48" s="99">
        <v>29.21</v>
      </c>
      <c r="F48" s="138">
        <v>21484.23</v>
      </c>
      <c r="G48" s="138">
        <v>194.24</v>
      </c>
      <c r="H48" s="99">
        <v>49.89</v>
      </c>
      <c r="I48" s="138">
        <v>189.93</v>
      </c>
      <c r="J48" s="80">
        <f t="shared" si="0"/>
        <v>0.51761514365392491</v>
      </c>
      <c r="K48" s="80">
        <f>+G48/$G$12*100</f>
        <v>2.7568509676796693</v>
      </c>
      <c r="L48" s="32"/>
    </row>
    <row r="49" spans="1:12" x14ac:dyDescent="0.3">
      <c r="A49" s="315"/>
      <c r="B49" s="305"/>
      <c r="C49" s="56" t="s">
        <v>239</v>
      </c>
      <c r="D49" s="150">
        <v>159423.98000000001</v>
      </c>
      <c r="E49" s="100">
        <v>34.69</v>
      </c>
      <c r="F49" s="139">
        <v>108380.87</v>
      </c>
      <c r="G49" s="139">
        <v>1353.87</v>
      </c>
      <c r="H49" s="100">
        <v>51.52</v>
      </c>
      <c r="I49" s="139">
        <v>1367.06</v>
      </c>
      <c r="J49" s="81">
        <f t="shared" si="0"/>
        <v>0.84922607000527761</v>
      </c>
      <c r="K49" s="81">
        <f t="shared" si="1"/>
        <v>19.215495364561747</v>
      </c>
      <c r="L49" s="32"/>
    </row>
    <row r="50" spans="1:12" x14ac:dyDescent="0.3">
      <c r="A50" s="315"/>
      <c r="B50" s="305"/>
      <c r="C50" s="54" t="s">
        <v>240</v>
      </c>
      <c r="D50" s="151">
        <v>24163.97</v>
      </c>
      <c r="E50" s="99">
        <v>54.9</v>
      </c>
      <c r="F50" s="138">
        <v>25999.84</v>
      </c>
      <c r="G50" s="138">
        <v>0</v>
      </c>
      <c r="H50" s="99">
        <v>0</v>
      </c>
      <c r="I50" s="138">
        <v>0</v>
      </c>
      <c r="J50" s="80">
        <f t="shared" si="0"/>
        <v>0</v>
      </c>
      <c r="K50" s="80">
        <f t="shared" si="1"/>
        <v>0</v>
      </c>
      <c r="L50" s="32"/>
    </row>
    <row r="51" spans="1:12" x14ac:dyDescent="0.3">
      <c r="A51" s="315"/>
      <c r="B51" s="305"/>
      <c r="C51" s="56" t="s">
        <v>241</v>
      </c>
      <c r="D51" s="150">
        <v>1555.62</v>
      </c>
      <c r="E51" s="100">
        <v>79.150000000000006</v>
      </c>
      <c r="F51" s="139">
        <v>2413.33</v>
      </c>
      <c r="G51" s="139">
        <v>9.5500000000000007</v>
      </c>
      <c r="H51" s="100">
        <v>97.99</v>
      </c>
      <c r="I51" s="139">
        <v>18.329999999999998</v>
      </c>
      <c r="J51" s="81">
        <v>0</v>
      </c>
      <c r="K51" s="81">
        <f t="shared" si="1"/>
        <v>0.13554328017576628</v>
      </c>
      <c r="L51" s="32"/>
    </row>
    <row r="52" spans="1:12" x14ac:dyDescent="0.3">
      <c r="A52" s="316"/>
      <c r="B52" s="306"/>
      <c r="C52" s="54" t="s">
        <v>242</v>
      </c>
      <c r="D52" s="151">
        <v>12095.58</v>
      </c>
      <c r="E52" s="99">
        <v>59.56</v>
      </c>
      <c r="F52" s="138">
        <v>14119.9</v>
      </c>
      <c r="G52" s="138">
        <v>0</v>
      </c>
      <c r="H52" s="99">
        <v>0</v>
      </c>
      <c r="I52" s="138">
        <v>0</v>
      </c>
      <c r="J52" s="80">
        <f t="shared" si="0"/>
        <v>0</v>
      </c>
      <c r="K52" s="80">
        <f t="shared" si="1"/>
        <v>0</v>
      </c>
      <c r="L52" s="32"/>
    </row>
    <row r="53" spans="1:12" x14ac:dyDescent="0.3">
      <c r="A53" s="291" t="s">
        <v>243</v>
      </c>
      <c r="B53" s="294" t="s">
        <v>244</v>
      </c>
      <c r="C53" s="295"/>
      <c r="D53" s="152">
        <v>1176122.4099999999</v>
      </c>
      <c r="E53" s="105">
        <v>20.34</v>
      </c>
      <c r="F53" s="141">
        <v>468883.13</v>
      </c>
      <c r="G53" s="141">
        <v>1101.6400000000001</v>
      </c>
      <c r="H53" s="105">
        <v>39.06</v>
      </c>
      <c r="I53" s="141">
        <v>843.45</v>
      </c>
      <c r="J53" s="89">
        <f t="shared" si="0"/>
        <v>9.3667120924938438E-2</v>
      </c>
      <c r="K53" s="89">
        <f t="shared" si="1"/>
        <v>15.635591536422114</v>
      </c>
      <c r="L53" s="32"/>
    </row>
    <row r="54" spans="1:12" x14ac:dyDescent="0.3">
      <c r="A54" s="292"/>
      <c r="B54" s="296" t="s">
        <v>245</v>
      </c>
      <c r="C54" s="63" t="s">
        <v>246</v>
      </c>
      <c r="D54" s="152">
        <v>186658.04</v>
      </c>
      <c r="E54" s="105">
        <v>0.76</v>
      </c>
      <c r="F54" s="141">
        <v>2773.09</v>
      </c>
      <c r="G54" s="141">
        <v>0</v>
      </c>
      <c r="H54" s="105">
        <v>0</v>
      </c>
      <c r="I54" s="141">
        <v>0</v>
      </c>
      <c r="J54" s="89">
        <f t="shared" si="0"/>
        <v>0</v>
      </c>
      <c r="K54" s="89">
        <f t="shared" si="1"/>
        <v>0</v>
      </c>
      <c r="L54" s="32"/>
    </row>
    <row r="55" spans="1:12" x14ac:dyDescent="0.3">
      <c r="A55" s="292"/>
      <c r="B55" s="296"/>
      <c r="C55" s="56" t="s">
        <v>247</v>
      </c>
      <c r="D55" s="150">
        <v>186658.04</v>
      </c>
      <c r="E55" s="100">
        <v>0.76</v>
      </c>
      <c r="F55" s="139">
        <v>2773.09</v>
      </c>
      <c r="G55" s="139">
        <v>0</v>
      </c>
      <c r="H55" s="100">
        <v>0</v>
      </c>
      <c r="I55" s="139">
        <v>0</v>
      </c>
      <c r="J55" s="81">
        <f t="shared" si="0"/>
        <v>0</v>
      </c>
      <c r="K55" s="81">
        <f t="shared" si="1"/>
        <v>0</v>
      </c>
      <c r="L55" s="32"/>
    </row>
    <row r="56" spans="1:12" x14ac:dyDescent="0.3">
      <c r="A56" s="292"/>
      <c r="B56" s="296"/>
      <c r="C56" s="54" t="s">
        <v>248</v>
      </c>
      <c r="D56" s="151">
        <v>0</v>
      </c>
      <c r="E56" s="99">
        <v>0</v>
      </c>
      <c r="F56" s="138">
        <v>0</v>
      </c>
      <c r="G56" s="138">
        <v>0</v>
      </c>
      <c r="H56" s="99">
        <v>0</v>
      </c>
      <c r="I56" s="138">
        <v>0</v>
      </c>
      <c r="J56" s="80">
        <v>0</v>
      </c>
      <c r="K56" s="80">
        <f t="shared" si="1"/>
        <v>0</v>
      </c>
      <c r="L56" s="32"/>
    </row>
    <row r="57" spans="1:12" x14ac:dyDescent="0.3">
      <c r="A57" s="292"/>
      <c r="B57" s="297"/>
      <c r="C57" s="64" t="s">
        <v>249</v>
      </c>
      <c r="D57" s="150">
        <v>0</v>
      </c>
      <c r="E57" s="100">
        <v>0</v>
      </c>
      <c r="F57" s="139">
        <v>0</v>
      </c>
      <c r="G57" s="139">
        <v>0</v>
      </c>
      <c r="H57" s="100">
        <v>0</v>
      </c>
      <c r="I57" s="139">
        <v>0</v>
      </c>
      <c r="J57" s="81">
        <v>0</v>
      </c>
      <c r="K57" s="81">
        <f t="shared" si="1"/>
        <v>0</v>
      </c>
      <c r="L57" s="32"/>
    </row>
    <row r="58" spans="1:12" x14ac:dyDescent="0.3">
      <c r="A58" s="292"/>
      <c r="B58" s="298" t="s">
        <v>250</v>
      </c>
      <c r="C58" s="63" t="s">
        <v>251</v>
      </c>
      <c r="D58" s="152">
        <v>989464.37</v>
      </c>
      <c r="E58" s="105">
        <v>24.18</v>
      </c>
      <c r="F58" s="141">
        <v>468874.95</v>
      </c>
      <c r="G58" s="141">
        <v>1101.6400000000001</v>
      </c>
      <c r="H58" s="105">
        <v>39.06</v>
      </c>
      <c r="I58" s="141">
        <v>843.45</v>
      </c>
      <c r="J58" s="89">
        <f t="shared" si="0"/>
        <v>0.11133700549520546</v>
      </c>
      <c r="K58" s="89">
        <f>+G58/$G$12*100</f>
        <v>15.635591536422114</v>
      </c>
      <c r="L58" s="32"/>
    </row>
    <row r="59" spans="1:12" x14ac:dyDescent="0.3">
      <c r="A59" s="292"/>
      <c r="B59" s="296"/>
      <c r="C59" s="65" t="s">
        <v>252</v>
      </c>
      <c r="D59" s="150">
        <v>987530.06</v>
      </c>
      <c r="E59" s="95">
        <v>24.22</v>
      </c>
      <c r="F59" s="137">
        <v>468864.75</v>
      </c>
      <c r="G59" s="137">
        <v>1101.44</v>
      </c>
      <c r="H59" s="95">
        <v>39.07</v>
      </c>
      <c r="I59" s="137">
        <v>843.45</v>
      </c>
      <c r="J59" s="79">
        <f t="shared" si="0"/>
        <v>0.11153483267132142</v>
      </c>
      <c r="K59" s="79">
        <f t="shared" si="1"/>
        <v>15.632752933695917</v>
      </c>
      <c r="L59" s="32"/>
    </row>
    <row r="60" spans="1:12" x14ac:dyDescent="0.3">
      <c r="A60" s="292"/>
      <c r="B60" s="296"/>
      <c r="C60" s="54" t="s">
        <v>253</v>
      </c>
      <c r="D60" s="151">
        <v>1730.55</v>
      </c>
      <c r="E60" s="99">
        <v>69.099999999999994</v>
      </c>
      <c r="F60" s="138">
        <v>2343.67</v>
      </c>
      <c r="G60" s="138">
        <v>0</v>
      </c>
      <c r="H60" s="99">
        <v>0</v>
      </c>
      <c r="I60" s="138">
        <v>0</v>
      </c>
      <c r="J60" s="80">
        <f t="shared" si="0"/>
        <v>0</v>
      </c>
      <c r="K60" s="80">
        <f t="shared" si="1"/>
        <v>0</v>
      </c>
      <c r="L60" s="32"/>
    </row>
    <row r="61" spans="1:12" x14ac:dyDescent="0.3">
      <c r="A61" s="293"/>
      <c r="B61" s="297"/>
      <c r="C61" s="56" t="s">
        <v>254</v>
      </c>
      <c r="D61" s="150">
        <v>203.77</v>
      </c>
      <c r="E61" s="100">
        <v>92.1</v>
      </c>
      <c r="F61" s="139">
        <v>367.83</v>
      </c>
      <c r="G61" s="139">
        <v>0.2</v>
      </c>
      <c r="H61" s="100">
        <v>96.7</v>
      </c>
      <c r="I61" s="139">
        <v>0.38</v>
      </c>
      <c r="J61" s="81">
        <f t="shared" si="0"/>
        <v>9.8149874858909553E-2</v>
      </c>
      <c r="K61" s="81">
        <f t="shared" si="1"/>
        <v>2.838602726194058E-3</v>
      </c>
      <c r="L61" s="32"/>
    </row>
    <row r="62" spans="1:12" x14ac:dyDescent="0.3">
      <c r="A62" s="299" t="s">
        <v>255</v>
      </c>
      <c r="B62" s="294" t="s">
        <v>256</v>
      </c>
      <c r="C62" s="295"/>
      <c r="D62" s="152">
        <v>124325.44</v>
      </c>
      <c r="E62" s="105">
        <v>22.65</v>
      </c>
      <c r="F62" s="141">
        <v>55189.5</v>
      </c>
      <c r="G62" s="141">
        <v>360.67</v>
      </c>
      <c r="H62" s="105">
        <v>71.27</v>
      </c>
      <c r="I62" s="141">
        <v>503.83</v>
      </c>
      <c r="J62" s="89">
        <f t="shared" si="0"/>
        <v>0.29010152708890474</v>
      </c>
      <c r="K62" s="89">
        <f>+G62/$G$12*100</f>
        <v>5.1189942262820551</v>
      </c>
      <c r="L62" s="32"/>
    </row>
    <row r="63" spans="1:12" x14ac:dyDescent="0.3">
      <c r="A63" s="300"/>
      <c r="B63" s="302" t="s">
        <v>257</v>
      </c>
      <c r="C63" s="63" t="s">
        <v>258</v>
      </c>
      <c r="D63" s="152">
        <v>1456.5</v>
      </c>
      <c r="E63" s="105">
        <v>83.72</v>
      </c>
      <c r="F63" s="141">
        <v>2389.98</v>
      </c>
      <c r="G63" s="141">
        <v>0.21</v>
      </c>
      <c r="H63" s="105">
        <v>0</v>
      </c>
      <c r="I63" s="141">
        <v>0</v>
      </c>
      <c r="J63" s="89">
        <f t="shared" si="0"/>
        <v>1.4418125643666322E-2</v>
      </c>
      <c r="K63" s="89">
        <f t="shared" si="1"/>
        <v>2.9805328625037608E-3</v>
      </c>
      <c r="L63" s="32"/>
    </row>
    <row r="64" spans="1:12" x14ac:dyDescent="0.3">
      <c r="A64" s="300"/>
      <c r="B64" s="303"/>
      <c r="C64" s="66" t="s">
        <v>259</v>
      </c>
      <c r="D64" s="221">
        <v>1456.5</v>
      </c>
      <c r="E64" s="222">
        <v>83.72</v>
      </c>
      <c r="F64" s="223">
        <v>2389.98</v>
      </c>
      <c r="G64" s="223">
        <v>0.21</v>
      </c>
      <c r="H64" s="222">
        <v>0</v>
      </c>
      <c r="I64" s="223">
        <v>0</v>
      </c>
      <c r="J64" s="224">
        <f t="shared" si="0"/>
        <v>1.4418125643666322E-2</v>
      </c>
      <c r="K64" s="224">
        <f t="shared" si="1"/>
        <v>2.9805328625037608E-3</v>
      </c>
      <c r="L64" s="32"/>
    </row>
    <row r="65" spans="1:12" x14ac:dyDescent="0.3">
      <c r="A65" s="300"/>
      <c r="B65" s="304" t="s">
        <v>260</v>
      </c>
      <c r="C65" s="63" t="s">
        <v>261</v>
      </c>
      <c r="D65" s="152">
        <v>22019.38</v>
      </c>
      <c r="E65" s="105">
        <v>14.9</v>
      </c>
      <c r="F65" s="141">
        <v>6428.79</v>
      </c>
      <c r="G65" s="141">
        <v>75.69</v>
      </c>
      <c r="H65" s="105">
        <v>64.91</v>
      </c>
      <c r="I65" s="141">
        <v>96.3</v>
      </c>
      <c r="J65" s="89">
        <f t="shared" si="0"/>
        <v>0.34374264852143882</v>
      </c>
      <c r="K65" s="89">
        <f t="shared" si="1"/>
        <v>1.0742692017281412</v>
      </c>
      <c r="L65" s="32"/>
    </row>
    <row r="66" spans="1:12" x14ac:dyDescent="0.3">
      <c r="A66" s="300"/>
      <c r="B66" s="302"/>
      <c r="C66" s="64" t="s">
        <v>262</v>
      </c>
      <c r="D66" s="150">
        <v>2255.58</v>
      </c>
      <c r="E66" s="100">
        <v>34.130000000000003</v>
      </c>
      <c r="F66" s="139">
        <v>1508.97</v>
      </c>
      <c r="G66" s="139">
        <v>4.9000000000000004</v>
      </c>
      <c r="H66" s="100">
        <v>63.47</v>
      </c>
      <c r="I66" s="139">
        <v>6.09</v>
      </c>
      <c r="J66" s="81">
        <f t="shared" si="0"/>
        <v>0.21723902499578823</v>
      </c>
      <c r="K66" s="81">
        <f t="shared" si="1"/>
        <v>6.9545766791754435E-2</v>
      </c>
      <c r="L66" s="32"/>
    </row>
    <row r="67" spans="1:12" x14ac:dyDescent="0.3">
      <c r="A67" s="300"/>
      <c r="B67" s="303"/>
      <c r="C67" s="54" t="s">
        <v>263</v>
      </c>
      <c r="D67" s="151">
        <v>19763.8</v>
      </c>
      <c r="E67" s="99">
        <v>16.09</v>
      </c>
      <c r="F67" s="138">
        <v>6233.56</v>
      </c>
      <c r="G67" s="138">
        <v>70.790000000000006</v>
      </c>
      <c r="H67" s="99">
        <v>69.260000000000005</v>
      </c>
      <c r="I67" s="138">
        <v>96.1</v>
      </c>
      <c r="J67" s="80">
        <f t="shared" si="0"/>
        <v>0.35818010706443099</v>
      </c>
      <c r="K67" s="80">
        <f t="shared" si="1"/>
        <v>1.0047234349363869</v>
      </c>
      <c r="L67" s="32"/>
    </row>
    <row r="68" spans="1:12" x14ac:dyDescent="0.3">
      <c r="A68" s="300"/>
      <c r="B68" s="298" t="s">
        <v>264</v>
      </c>
      <c r="C68" s="63" t="s">
        <v>265</v>
      </c>
      <c r="D68" s="152">
        <v>100849.55</v>
      </c>
      <c r="E68" s="105">
        <v>27.82</v>
      </c>
      <c r="F68" s="141">
        <v>54991.35</v>
      </c>
      <c r="G68" s="141">
        <v>284.77</v>
      </c>
      <c r="H68" s="105">
        <v>88.6</v>
      </c>
      <c r="I68" s="141">
        <v>494.55</v>
      </c>
      <c r="J68" s="89">
        <f t="shared" si="0"/>
        <v>0.28237111618247179</v>
      </c>
      <c r="K68" s="89">
        <f>+G68/$G$12*100</f>
        <v>4.0417444916914098</v>
      </c>
      <c r="L68" s="32"/>
    </row>
    <row r="69" spans="1:12" x14ac:dyDescent="0.3">
      <c r="A69" s="300"/>
      <c r="B69" s="296"/>
      <c r="C69" s="64" t="s">
        <v>266</v>
      </c>
      <c r="D69" s="157">
        <v>0</v>
      </c>
      <c r="E69" s="106">
        <v>0</v>
      </c>
      <c r="F69" s="146">
        <v>0</v>
      </c>
      <c r="G69" s="146">
        <v>0</v>
      </c>
      <c r="H69" s="106">
        <v>0</v>
      </c>
      <c r="I69" s="146">
        <v>0</v>
      </c>
      <c r="J69" s="91">
        <v>0</v>
      </c>
      <c r="K69" s="91">
        <f>+G69/$G$12*100</f>
        <v>0</v>
      </c>
      <c r="L69" s="32"/>
    </row>
    <row r="70" spans="1:12" x14ac:dyDescent="0.3">
      <c r="A70" s="301"/>
      <c r="B70" s="297"/>
      <c r="C70" s="67" t="s">
        <v>267</v>
      </c>
      <c r="D70" s="158">
        <v>100849.55</v>
      </c>
      <c r="E70" s="107">
        <v>27.82</v>
      </c>
      <c r="F70" s="147">
        <v>54991.35</v>
      </c>
      <c r="G70" s="147">
        <v>284.77</v>
      </c>
      <c r="H70" s="107">
        <v>88.6</v>
      </c>
      <c r="I70" s="147">
        <v>494.55</v>
      </c>
      <c r="J70" s="93">
        <f t="shared" si="0"/>
        <v>0.28237111618247179</v>
      </c>
      <c r="K70" s="93">
        <f>+G70/$G$12*100</f>
        <v>4.0417444916914098</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30"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1.9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649D9158-3567-4F13-BC67-8B073CEAA6BC}"/>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350CF-3520-4B54-BF3B-A58614CA96C9}">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0" style="21" customWidth="1"/>
    <col min="4" max="4" width="18" style="21" customWidth="1"/>
    <col min="5" max="5" width="15.7109375" style="21" customWidth="1"/>
    <col min="6" max="6" width="16.7109375" style="21" customWidth="1"/>
    <col min="7" max="7" width="18" style="21" customWidth="1"/>
    <col min="8" max="8" width="15.7109375" style="21" customWidth="1"/>
    <col min="9" max="9" width="16.7109375" style="21" customWidth="1"/>
    <col min="10" max="10" width="21" style="21" customWidth="1"/>
    <col min="11" max="11" width="18.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297</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298</v>
      </c>
      <c r="B12" s="45"/>
      <c r="C12" s="44"/>
      <c r="D12" s="148">
        <v>796989.52</v>
      </c>
      <c r="E12" s="97">
        <v>17.66</v>
      </c>
      <c r="F12" s="135">
        <v>275789.23</v>
      </c>
      <c r="G12" s="135">
        <v>1246.81</v>
      </c>
      <c r="H12" s="97">
        <v>60.01</v>
      </c>
      <c r="I12" s="135">
        <v>1466.55</v>
      </c>
      <c r="J12" s="76">
        <f>+G12/D12*100</f>
        <v>0.15643994917273191</v>
      </c>
      <c r="K12" s="76">
        <v>100</v>
      </c>
      <c r="L12" s="32"/>
    </row>
    <row r="13" spans="1:13" x14ac:dyDescent="0.3">
      <c r="A13" s="347" t="s">
        <v>197</v>
      </c>
      <c r="B13" s="294" t="s">
        <v>198</v>
      </c>
      <c r="C13" s="295"/>
      <c r="D13" s="149">
        <v>379268.9</v>
      </c>
      <c r="E13" s="98">
        <v>35.479999999999997</v>
      </c>
      <c r="F13" s="136">
        <v>263778.40000000002</v>
      </c>
      <c r="G13" s="136">
        <v>2.67</v>
      </c>
      <c r="H13" s="98">
        <v>77.709999999999994</v>
      </c>
      <c r="I13" s="136">
        <v>4.0599999999999996</v>
      </c>
      <c r="J13" s="77">
        <f t="shared" ref="J13:J70" si="0">+G13/D13*100</f>
        <v>7.0398601098059965E-4</v>
      </c>
      <c r="K13" s="77">
        <f>+G13/$G$12*100</f>
        <v>0.21414650187277937</v>
      </c>
      <c r="L13" s="32"/>
    </row>
    <row r="14" spans="1:13" x14ac:dyDescent="0.3">
      <c r="A14" s="347"/>
      <c r="B14" s="305" t="s">
        <v>199</v>
      </c>
      <c r="C14" s="53" t="s">
        <v>200</v>
      </c>
      <c r="D14" s="149">
        <v>363129.49</v>
      </c>
      <c r="E14" s="98">
        <v>37</v>
      </c>
      <c r="F14" s="136">
        <v>263356.53999999998</v>
      </c>
      <c r="G14" s="136">
        <v>0</v>
      </c>
      <c r="H14" s="98">
        <v>0</v>
      </c>
      <c r="I14" s="136">
        <v>0</v>
      </c>
      <c r="J14" s="77">
        <f t="shared" si="0"/>
        <v>0</v>
      </c>
      <c r="K14" s="77">
        <f t="shared" ref="K14:K67" si="1">+G14/$G$12*100</f>
        <v>0</v>
      </c>
      <c r="L14" s="32"/>
    </row>
    <row r="15" spans="1:13" x14ac:dyDescent="0.3">
      <c r="A15" s="347"/>
      <c r="B15" s="305"/>
      <c r="C15" s="46" t="s">
        <v>201</v>
      </c>
      <c r="D15" s="150">
        <v>252878.42</v>
      </c>
      <c r="E15" s="95">
        <v>44.97</v>
      </c>
      <c r="F15" s="137">
        <v>222874.67</v>
      </c>
      <c r="G15" s="137">
        <v>0</v>
      </c>
      <c r="H15" s="95">
        <v>0</v>
      </c>
      <c r="I15" s="137">
        <v>0</v>
      </c>
      <c r="J15" s="79">
        <v>0</v>
      </c>
      <c r="K15" s="79">
        <f t="shared" si="1"/>
        <v>0</v>
      </c>
      <c r="L15" s="32"/>
    </row>
    <row r="16" spans="1:13" x14ac:dyDescent="0.3">
      <c r="A16" s="347"/>
      <c r="B16" s="305"/>
      <c r="C16" s="54" t="s">
        <v>202</v>
      </c>
      <c r="D16" s="151">
        <v>0</v>
      </c>
      <c r="E16" s="99">
        <v>0</v>
      </c>
      <c r="F16" s="138">
        <v>0</v>
      </c>
      <c r="G16" s="138">
        <v>0</v>
      </c>
      <c r="H16" s="99">
        <v>0</v>
      </c>
      <c r="I16" s="138">
        <v>0</v>
      </c>
      <c r="J16" s="80">
        <v>0</v>
      </c>
      <c r="K16" s="80">
        <f t="shared" si="1"/>
        <v>0</v>
      </c>
      <c r="L16" s="32"/>
    </row>
    <row r="17" spans="1:12" x14ac:dyDescent="0.3">
      <c r="A17" s="347"/>
      <c r="B17" s="305"/>
      <c r="C17" s="58" t="s">
        <v>203</v>
      </c>
      <c r="D17" s="150">
        <v>72415.97</v>
      </c>
      <c r="E17" s="95">
        <v>53.75</v>
      </c>
      <c r="F17" s="137">
        <v>76292.86</v>
      </c>
      <c r="G17" s="137">
        <v>0</v>
      </c>
      <c r="H17" s="95">
        <v>0</v>
      </c>
      <c r="I17" s="137">
        <v>0</v>
      </c>
      <c r="J17" s="79">
        <f t="shared" si="0"/>
        <v>0</v>
      </c>
      <c r="K17" s="79">
        <f t="shared" si="1"/>
        <v>0</v>
      </c>
      <c r="L17" s="32"/>
    </row>
    <row r="18" spans="1:12" x14ac:dyDescent="0.3">
      <c r="A18" s="347"/>
      <c r="B18" s="305"/>
      <c r="C18" s="54" t="s">
        <v>204</v>
      </c>
      <c r="D18" s="151">
        <v>37835.1</v>
      </c>
      <c r="E18" s="99">
        <v>79.73</v>
      </c>
      <c r="F18" s="138">
        <v>59122.23</v>
      </c>
      <c r="G18" s="138">
        <v>0</v>
      </c>
      <c r="H18" s="99">
        <v>0</v>
      </c>
      <c r="I18" s="138">
        <v>0</v>
      </c>
      <c r="J18" s="80">
        <f t="shared" si="0"/>
        <v>0</v>
      </c>
      <c r="K18" s="80">
        <f t="shared" si="1"/>
        <v>0</v>
      </c>
      <c r="L18" s="32"/>
    </row>
    <row r="19" spans="1:12" x14ac:dyDescent="0.3">
      <c r="A19" s="347"/>
      <c r="B19" s="305"/>
      <c r="C19" s="56" t="s">
        <v>205</v>
      </c>
      <c r="D19" s="150">
        <v>0</v>
      </c>
      <c r="E19" s="100">
        <v>0</v>
      </c>
      <c r="F19" s="139">
        <v>0</v>
      </c>
      <c r="G19" s="139">
        <v>0</v>
      </c>
      <c r="H19" s="100">
        <v>0</v>
      </c>
      <c r="I19" s="139">
        <v>0</v>
      </c>
      <c r="J19" s="81">
        <v>0</v>
      </c>
      <c r="K19" s="81">
        <f t="shared" si="1"/>
        <v>0</v>
      </c>
      <c r="L19" s="32"/>
    </row>
    <row r="20" spans="1:12" x14ac:dyDescent="0.3">
      <c r="A20" s="347"/>
      <c r="B20" s="306"/>
      <c r="C20" s="66" t="s">
        <v>206</v>
      </c>
      <c r="D20" s="151">
        <v>0</v>
      </c>
      <c r="E20" s="96">
        <v>0</v>
      </c>
      <c r="F20" s="140">
        <v>0</v>
      </c>
      <c r="G20" s="140">
        <v>0</v>
      </c>
      <c r="H20" s="96">
        <v>0</v>
      </c>
      <c r="I20" s="140">
        <v>0</v>
      </c>
      <c r="J20" s="82">
        <v>0</v>
      </c>
      <c r="K20" s="82">
        <f t="shared" si="1"/>
        <v>0</v>
      </c>
      <c r="L20" s="32"/>
    </row>
    <row r="21" spans="1:12" x14ac:dyDescent="0.3">
      <c r="A21" s="347"/>
      <c r="B21" s="307" t="s">
        <v>207</v>
      </c>
      <c r="C21" s="55" t="s">
        <v>208</v>
      </c>
      <c r="D21" s="152">
        <v>16139.4</v>
      </c>
      <c r="E21" s="105">
        <v>47.33</v>
      </c>
      <c r="F21" s="141">
        <v>14972.28</v>
      </c>
      <c r="G21" s="141">
        <v>2.67</v>
      </c>
      <c r="H21" s="105">
        <v>77.709999999999994</v>
      </c>
      <c r="I21" s="141">
        <v>4.0599999999999996</v>
      </c>
      <c r="J21" s="89">
        <f t="shared" si="0"/>
        <v>1.6543365924383806E-2</v>
      </c>
      <c r="K21" s="89">
        <f t="shared" si="1"/>
        <v>0.21414650187277937</v>
      </c>
      <c r="L21" s="32"/>
    </row>
    <row r="22" spans="1:12" x14ac:dyDescent="0.3">
      <c r="A22" s="347"/>
      <c r="B22" s="305"/>
      <c r="C22" s="56" t="s">
        <v>209</v>
      </c>
      <c r="D22" s="150">
        <v>288.86</v>
      </c>
      <c r="E22" s="95">
        <v>97.42</v>
      </c>
      <c r="F22" s="137">
        <v>551.57000000000005</v>
      </c>
      <c r="G22" s="137">
        <v>0</v>
      </c>
      <c r="H22" s="95">
        <v>0</v>
      </c>
      <c r="I22" s="137">
        <v>0</v>
      </c>
      <c r="J22" s="79">
        <f t="shared" si="0"/>
        <v>0</v>
      </c>
      <c r="K22" s="79">
        <f t="shared" si="1"/>
        <v>0</v>
      </c>
      <c r="L22" s="32"/>
    </row>
    <row r="23" spans="1:12" x14ac:dyDescent="0.3">
      <c r="A23" s="347"/>
      <c r="B23" s="305"/>
      <c r="C23" s="59" t="s">
        <v>210</v>
      </c>
      <c r="D23" s="151">
        <v>15248.54</v>
      </c>
      <c r="E23" s="99">
        <v>49.97</v>
      </c>
      <c r="F23" s="138">
        <v>14934.29</v>
      </c>
      <c r="G23" s="138">
        <v>2.67</v>
      </c>
      <c r="H23" s="99">
        <v>77.709999999999994</v>
      </c>
      <c r="I23" s="138">
        <v>4.0599999999999996</v>
      </c>
      <c r="J23" s="80">
        <f t="shared" si="0"/>
        <v>1.7509873076373212E-2</v>
      </c>
      <c r="K23" s="80">
        <f t="shared" si="1"/>
        <v>0.21414650187277937</v>
      </c>
      <c r="L23" s="32"/>
    </row>
    <row r="24" spans="1:12" x14ac:dyDescent="0.3">
      <c r="A24" s="348"/>
      <c r="B24" s="306"/>
      <c r="C24" s="57" t="s">
        <v>211</v>
      </c>
      <c r="D24" s="153">
        <v>602</v>
      </c>
      <c r="E24" s="102">
        <v>51.56</v>
      </c>
      <c r="F24" s="142">
        <v>608.32000000000005</v>
      </c>
      <c r="G24" s="142">
        <v>0</v>
      </c>
      <c r="H24" s="102">
        <v>0</v>
      </c>
      <c r="I24" s="142">
        <v>0</v>
      </c>
      <c r="J24" s="84">
        <f t="shared" si="0"/>
        <v>0</v>
      </c>
      <c r="K24" s="84">
        <f t="shared" si="1"/>
        <v>0</v>
      </c>
      <c r="L24" s="32"/>
    </row>
    <row r="25" spans="1:12" x14ac:dyDescent="0.3">
      <c r="A25" s="314" t="s">
        <v>212</v>
      </c>
      <c r="B25" s="317" t="s">
        <v>213</v>
      </c>
      <c r="C25" s="318"/>
      <c r="D25" s="152">
        <v>236481.56</v>
      </c>
      <c r="E25" s="105">
        <v>15.79</v>
      </c>
      <c r="F25" s="141">
        <v>73195.27</v>
      </c>
      <c r="G25" s="141">
        <v>1193.19</v>
      </c>
      <c r="H25" s="105">
        <v>62.69</v>
      </c>
      <c r="I25" s="141">
        <v>1466.01</v>
      </c>
      <c r="J25" s="89">
        <f t="shared" si="0"/>
        <v>0.5045594252676614</v>
      </c>
      <c r="K25" s="89">
        <f t="shared" si="1"/>
        <v>95.699424932427561</v>
      </c>
      <c r="L25" s="32"/>
    </row>
    <row r="26" spans="1:12" x14ac:dyDescent="0.3">
      <c r="A26" s="315"/>
      <c r="B26" s="305" t="s">
        <v>214</v>
      </c>
      <c r="C26" s="60" t="s">
        <v>215</v>
      </c>
      <c r="D26" s="149">
        <v>212209.27</v>
      </c>
      <c r="E26" s="98">
        <v>17.079999999999998</v>
      </c>
      <c r="F26" s="136">
        <v>71055.92</v>
      </c>
      <c r="G26" s="136">
        <v>1193.19</v>
      </c>
      <c r="H26" s="98">
        <v>62.69</v>
      </c>
      <c r="I26" s="136">
        <v>1466.01</v>
      </c>
      <c r="J26" s="77">
        <f t="shared" si="0"/>
        <v>0.56227044181434682</v>
      </c>
      <c r="K26" s="77">
        <f t="shared" si="1"/>
        <v>95.699424932427561</v>
      </c>
      <c r="L26" s="32"/>
    </row>
    <row r="27" spans="1:12" x14ac:dyDescent="0.3">
      <c r="A27" s="315"/>
      <c r="B27" s="305"/>
      <c r="C27" s="56" t="s">
        <v>216</v>
      </c>
      <c r="D27" s="150">
        <v>24420.39</v>
      </c>
      <c r="E27" s="100">
        <v>31.7</v>
      </c>
      <c r="F27" s="139">
        <v>15171.42</v>
      </c>
      <c r="G27" s="139">
        <v>471.05</v>
      </c>
      <c r="H27" s="100">
        <v>82.54</v>
      </c>
      <c r="I27" s="139">
        <v>762.06</v>
      </c>
      <c r="J27" s="81">
        <f t="shared" si="0"/>
        <v>1.9289208730900695</v>
      </c>
      <c r="K27" s="81">
        <f t="shared" si="1"/>
        <v>37.780415620663938</v>
      </c>
      <c r="L27" s="32"/>
    </row>
    <row r="28" spans="1:12" x14ac:dyDescent="0.3">
      <c r="A28" s="315"/>
      <c r="B28" s="305"/>
      <c r="C28" s="54" t="s">
        <v>217</v>
      </c>
      <c r="D28" s="151">
        <v>19705.8</v>
      </c>
      <c r="E28" s="99">
        <v>54.71</v>
      </c>
      <c r="F28" s="138">
        <v>21132</v>
      </c>
      <c r="G28" s="138">
        <v>69.33</v>
      </c>
      <c r="H28" s="99">
        <v>97.42</v>
      </c>
      <c r="I28" s="138">
        <v>132.38</v>
      </c>
      <c r="J28" s="80">
        <f t="shared" si="0"/>
        <v>0.35182535091191425</v>
      </c>
      <c r="K28" s="80">
        <f t="shared" si="1"/>
        <v>5.5605906272808214</v>
      </c>
      <c r="L28" s="32"/>
    </row>
    <row r="29" spans="1:12" x14ac:dyDescent="0.3">
      <c r="A29" s="315"/>
      <c r="B29" s="305"/>
      <c r="C29" s="56" t="s">
        <v>218</v>
      </c>
      <c r="D29" s="150">
        <v>243.39</v>
      </c>
      <c r="E29" s="100">
        <v>98.74</v>
      </c>
      <c r="F29" s="139">
        <v>471.04</v>
      </c>
      <c r="G29" s="139">
        <v>7.3</v>
      </c>
      <c r="H29" s="100">
        <v>98.74</v>
      </c>
      <c r="I29" s="139">
        <v>14.13</v>
      </c>
      <c r="J29" s="81">
        <f t="shared" si="0"/>
        <v>2.9993015325198242</v>
      </c>
      <c r="K29" s="81">
        <f t="shared" si="1"/>
        <v>0.58549418115029561</v>
      </c>
      <c r="L29" s="32"/>
    </row>
    <row r="30" spans="1:12" x14ac:dyDescent="0.3">
      <c r="A30" s="315"/>
      <c r="B30" s="305"/>
      <c r="C30" s="54" t="s">
        <v>219</v>
      </c>
      <c r="D30" s="151">
        <v>0</v>
      </c>
      <c r="E30" s="99">
        <v>0</v>
      </c>
      <c r="F30" s="138">
        <v>0</v>
      </c>
      <c r="G30" s="138">
        <v>0</v>
      </c>
      <c r="H30" s="99">
        <v>0</v>
      </c>
      <c r="I30" s="138">
        <v>0</v>
      </c>
      <c r="J30" s="80">
        <v>0</v>
      </c>
      <c r="K30" s="80">
        <f t="shared" si="1"/>
        <v>0</v>
      </c>
      <c r="L30" s="32"/>
    </row>
    <row r="31" spans="1:12" x14ac:dyDescent="0.3">
      <c r="A31" s="315"/>
      <c r="B31" s="305"/>
      <c r="C31" s="56" t="s">
        <v>220</v>
      </c>
      <c r="D31" s="137">
        <v>11198.21</v>
      </c>
      <c r="E31" s="95">
        <v>38.53</v>
      </c>
      <c r="F31" s="137">
        <v>8457.5</v>
      </c>
      <c r="G31" s="137">
        <v>0</v>
      </c>
      <c r="H31" s="95">
        <v>0</v>
      </c>
      <c r="I31" s="137">
        <v>0</v>
      </c>
      <c r="J31" s="79">
        <f t="shared" si="0"/>
        <v>0</v>
      </c>
      <c r="K31" s="79">
        <f t="shared" si="1"/>
        <v>0</v>
      </c>
      <c r="L31" s="32"/>
    </row>
    <row r="32" spans="1:12" x14ac:dyDescent="0.3">
      <c r="A32" s="315"/>
      <c r="B32" s="305"/>
      <c r="C32" s="54" t="s">
        <v>221</v>
      </c>
      <c r="D32" s="151">
        <v>0</v>
      </c>
      <c r="E32" s="99">
        <v>0</v>
      </c>
      <c r="F32" s="138">
        <v>0</v>
      </c>
      <c r="G32" s="138">
        <v>0</v>
      </c>
      <c r="H32" s="99">
        <v>0</v>
      </c>
      <c r="I32" s="138">
        <v>0</v>
      </c>
      <c r="J32" s="80">
        <v>0</v>
      </c>
      <c r="K32" s="80">
        <f t="shared" si="1"/>
        <v>0</v>
      </c>
      <c r="L32" s="32"/>
    </row>
    <row r="33" spans="1:12" x14ac:dyDescent="0.3">
      <c r="A33" s="315"/>
      <c r="B33" s="305"/>
      <c r="C33" s="61" t="s">
        <v>222</v>
      </c>
      <c r="D33" s="150">
        <v>3558.98</v>
      </c>
      <c r="E33" s="100">
        <v>92.03</v>
      </c>
      <c r="F33" s="139">
        <v>6419.81</v>
      </c>
      <c r="G33" s="139">
        <v>0</v>
      </c>
      <c r="H33" s="100">
        <v>0</v>
      </c>
      <c r="I33" s="139">
        <v>0</v>
      </c>
      <c r="J33" s="81">
        <f t="shared" si="0"/>
        <v>0</v>
      </c>
      <c r="K33" s="81">
        <f t="shared" si="1"/>
        <v>0</v>
      </c>
      <c r="L33" s="32"/>
    </row>
    <row r="34" spans="1:12" x14ac:dyDescent="0.3">
      <c r="A34" s="315"/>
      <c r="B34" s="305"/>
      <c r="C34" s="54" t="s">
        <v>223</v>
      </c>
      <c r="D34" s="151">
        <v>21618.93</v>
      </c>
      <c r="E34" s="99">
        <v>78.69</v>
      </c>
      <c r="F34" s="138">
        <v>33342.769999999997</v>
      </c>
      <c r="G34" s="138">
        <v>0</v>
      </c>
      <c r="H34" s="99">
        <v>0</v>
      </c>
      <c r="I34" s="138">
        <v>0</v>
      </c>
      <c r="J34" s="80">
        <f t="shared" si="0"/>
        <v>0</v>
      </c>
      <c r="K34" s="80">
        <f t="shared" si="1"/>
        <v>0</v>
      </c>
      <c r="L34" s="32"/>
    </row>
    <row r="35" spans="1:12" x14ac:dyDescent="0.3">
      <c r="A35" s="315"/>
      <c r="B35" s="305"/>
      <c r="C35" s="56" t="s">
        <v>224</v>
      </c>
      <c r="D35" s="137">
        <v>3183.75</v>
      </c>
      <c r="E35" s="95">
        <v>55.29</v>
      </c>
      <c r="F35" s="137">
        <v>3450</v>
      </c>
      <c r="G35" s="137">
        <v>0</v>
      </c>
      <c r="H35" s="95">
        <v>0</v>
      </c>
      <c r="I35" s="137">
        <v>0</v>
      </c>
      <c r="J35" s="79">
        <f t="shared" si="0"/>
        <v>0</v>
      </c>
      <c r="K35" s="79">
        <f t="shared" si="1"/>
        <v>0</v>
      </c>
      <c r="L35" s="32"/>
    </row>
    <row r="36" spans="1:12" x14ac:dyDescent="0.3">
      <c r="A36" s="315"/>
      <c r="B36" s="305"/>
      <c r="C36" s="54" t="s">
        <v>225</v>
      </c>
      <c r="D36" s="151">
        <v>0</v>
      </c>
      <c r="E36" s="99">
        <v>0</v>
      </c>
      <c r="F36" s="138">
        <v>0</v>
      </c>
      <c r="G36" s="138">
        <v>0</v>
      </c>
      <c r="H36" s="99">
        <v>0</v>
      </c>
      <c r="I36" s="138">
        <v>0</v>
      </c>
      <c r="J36" s="80">
        <v>0</v>
      </c>
      <c r="K36" s="80">
        <f t="shared" si="1"/>
        <v>0</v>
      </c>
      <c r="L36" s="32"/>
    </row>
    <row r="37" spans="1:12" x14ac:dyDescent="0.3">
      <c r="A37" s="315"/>
      <c r="B37" s="305"/>
      <c r="C37" s="56" t="s">
        <v>226</v>
      </c>
      <c r="D37" s="150">
        <v>2655.43</v>
      </c>
      <c r="E37" s="100">
        <v>68.650000000000006</v>
      </c>
      <c r="F37" s="139">
        <v>3572.91</v>
      </c>
      <c r="G37" s="139">
        <v>0</v>
      </c>
      <c r="H37" s="100">
        <v>0</v>
      </c>
      <c r="I37" s="139">
        <v>0</v>
      </c>
      <c r="J37" s="81">
        <f t="shared" si="0"/>
        <v>0</v>
      </c>
      <c r="K37" s="81">
        <f t="shared" si="1"/>
        <v>0</v>
      </c>
      <c r="L37" s="32"/>
    </row>
    <row r="38" spans="1:12" x14ac:dyDescent="0.3">
      <c r="A38" s="315"/>
      <c r="B38" s="305"/>
      <c r="C38" s="54" t="s">
        <v>227</v>
      </c>
      <c r="D38" s="151">
        <v>73325.37</v>
      </c>
      <c r="E38" s="99">
        <v>29.46</v>
      </c>
      <c r="F38" s="138">
        <v>42343.68</v>
      </c>
      <c r="G38" s="138">
        <v>0</v>
      </c>
      <c r="H38" s="99">
        <v>0</v>
      </c>
      <c r="I38" s="138">
        <v>0</v>
      </c>
      <c r="J38" s="80">
        <f>+G38/D38*100</f>
        <v>0</v>
      </c>
      <c r="K38" s="80">
        <f t="shared" si="1"/>
        <v>0</v>
      </c>
      <c r="L38" s="32"/>
    </row>
    <row r="39" spans="1:12" x14ac:dyDescent="0.3">
      <c r="A39" s="315"/>
      <c r="B39" s="305"/>
      <c r="C39" s="61" t="s">
        <v>228</v>
      </c>
      <c r="D39" s="150">
        <v>0</v>
      </c>
      <c r="E39" s="100">
        <v>0</v>
      </c>
      <c r="F39" s="139">
        <v>0</v>
      </c>
      <c r="G39" s="139">
        <v>0</v>
      </c>
      <c r="H39" s="100">
        <v>0</v>
      </c>
      <c r="I39" s="139">
        <v>0</v>
      </c>
      <c r="J39" s="81">
        <v>0</v>
      </c>
      <c r="K39" s="81">
        <f t="shared" si="1"/>
        <v>0</v>
      </c>
      <c r="L39" s="32"/>
    </row>
    <row r="40" spans="1:12" x14ac:dyDescent="0.3">
      <c r="A40" s="315"/>
      <c r="B40" s="305"/>
      <c r="C40" s="54" t="s">
        <v>229</v>
      </c>
      <c r="D40" s="140">
        <v>28589.56</v>
      </c>
      <c r="E40" s="96">
        <v>52.1</v>
      </c>
      <c r="F40" s="140">
        <v>29192.48</v>
      </c>
      <c r="G40" s="140">
        <v>645.52</v>
      </c>
      <c r="H40" s="96">
        <v>98.46</v>
      </c>
      <c r="I40" s="140">
        <v>1245.79</v>
      </c>
      <c r="J40" s="82">
        <f t="shared" si="0"/>
        <v>2.2578871448178983</v>
      </c>
      <c r="K40" s="82">
        <f t="shared" si="1"/>
        <v>51.773726550155999</v>
      </c>
      <c r="L40" s="32"/>
    </row>
    <row r="41" spans="1:12" x14ac:dyDescent="0.3">
      <c r="A41" s="315"/>
      <c r="B41" s="306"/>
      <c r="C41" s="61" t="s">
        <v>230</v>
      </c>
      <c r="D41" s="154">
        <v>23709.45</v>
      </c>
      <c r="E41" s="104">
        <v>45.26</v>
      </c>
      <c r="F41" s="143">
        <v>21030.81</v>
      </c>
      <c r="G41" s="143">
        <v>0</v>
      </c>
      <c r="H41" s="104">
        <v>0</v>
      </c>
      <c r="I41" s="143">
        <v>0</v>
      </c>
      <c r="J41" s="87">
        <f t="shared" si="0"/>
        <v>0</v>
      </c>
      <c r="K41" s="87">
        <f t="shared" si="1"/>
        <v>0</v>
      </c>
      <c r="L41" s="32"/>
    </row>
    <row r="42" spans="1:12" x14ac:dyDescent="0.3">
      <c r="A42" s="315"/>
      <c r="B42" s="307" t="s">
        <v>231</v>
      </c>
      <c r="C42" s="62" t="s">
        <v>232</v>
      </c>
      <c r="D42" s="155">
        <v>24272.29</v>
      </c>
      <c r="E42" s="103">
        <v>35.21</v>
      </c>
      <c r="F42" s="144">
        <v>16752.400000000001</v>
      </c>
      <c r="G42" s="144">
        <v>0</v>
      </c>
      <c r="H42" s="103">
        <v>0</v>
      </c>
      <c r="I42" s="144">
        <v>0</v>
      </c>
      <c r="J42" s="85">
        <f t="shared" si="0"/>
        <v>0</v>
      </c>
      <c r="K42" s="85">
        <f t="shared" si="1"/>
        <v>0</v>
      </c>
      <c r="L42" s="32"/>
    </row>
    <row r="43" spans="1:12" x14ac:dyDescent="0.3">
      <c r="A43" s="315"/>
      <c r="B43" s="305"/>
      <c r="C43" s="56" t="s">
        <v>233</v>
      </c>
      <c r="D43" s="153">
        <v>0</v>
      </c>
      <c r="E43" s="102">
        <v>0</v>
      </c>
      <c r="F43" s="142">
        <v>0</v>
      </c>
      <c r="G43" s="142">
        <v>0</v>
      </c>
      <c r="H43" s="102">
        <v>0</v>
      </c>
      <c r="I43" s="142">
        <v>0</v>
      </c>
      <c r="J43" s="84">
        <v>0</v>
      </c>
      <c r="K43" s="84">
        <f t="shared" si="1"/>
        <v>0</v>
      </c>
      <c r="L43" s="32"/>
    </row>
    <row r="44" spans="1:12" x14ac:dyDescent="0.3">
      <c r="A44" s="315"/>
      <c r="B44" s="305"/>
      <c r="C44" s="54" t="s">
        <v>234</v>
      </c>
      <c r="D44" s="151">
        <v>268.95999999999998</v>
      </c>
      <c r="E44" s="99">
        <v>91.98</v>
      </c>
      <c r="F44" s="138">
        <v>484.89</v>
      </c>
      <c r="G44" s="138">
        <v>0</v>
      </c>
      <c r="H44" s="99">
        <v>0</v>
      </c>
      <c r="I44" s="138">
        <v>0</v>
      </c>
      <c r="J44" s="80">
        <f t="shared" si="0"/>
        <v>0</v>
      </c>
      <c r="K44" s="80">
        <f t="shared" si="1"/>
        <v>0</v>
      </c>
      <c r="L44" s="32"/>
    </row>
    <row r="45" spans="1:12" x14ac:dyDescent="0.3">
      <c r="A45" s="315"/>
      <c r="B45" s="305"/>
      <c r="C45" s="56" t="s">
        <v>235</v>
      </c>
      <c r="D45" s="153">
        <v>10100.57</v>
      </c>
      <c r="E45" s="102">
        <v>58.95</v>
      </c>
      <c r="F45" s="142">
        <v>11670.26</v>
      </c>
      <c r="G45" s="142">
        <v>0</v>
      </c>
      <c r="H45" s="102">
        <v>0</v>
      </c>
      <c r="I45" s="142">
        <v>0</v>
      </c>
      <c r="J45" s="84">
        <f t="shared" si="0"/>
        <v>0</v>
      </c>
      <c r="K45" s="84">
        <f t="shared" si="1"/>
        <v>0</v>
      </c>
      <c r="L45" s="32"/>
    </row>
    <row r="46" spans="1:12" x14ac:dyDescent="0.3">
      <c r="A46" s="315"/>
      <c r="B46" s="305"/>
      <c r="C46" s="54" t="s">
        <v>236</v>
      </c>
      <c r="D46" s="151">
        <v>0</v>
      </c>
      <c r="E46" s="99">
        <v>0</v>
      </c>
      <c r="F46" s="138">
        <v>0</v>
      </c>
      <c r="G46" s="138">
        <v>0</v>
      </c>
      <c r="H46" s="99">
        <v>0</v>
      </c>
      <c r="I46" s="138">
        <v>0</v>
      </c>
      <c r="J46" s="80">
        <v>0</v>
      </c>
      <c r="K46" s="80">
        <f t="shared" si="1"/>
        <v>0</v>
      </c>
      <c r="L46" s="32"/>
    </row>
    <row r="47" spans="1:12" x14ac:dyDescent="0.3">
      <c r="A47" s="315"/>
      <c r="B47" s="305"/>
      <c r="C47" s="56" t="s">
        <v>237</v>
      </c>
      <c r="D47" s="150">
        <v>0</v>
      </c>
      <c r="E47" s="100">
        <v>0</v>
      </c>
      <c r="F47" s="139">
        <v>0</v>
      </c>
      <c r="G47" s="139">
        <v>0</v>
      </c>
      <c r="H47" s="100">
        <v>0</v>
      </c>
      <c r="I47" s="139">
        <v>0</v>
      </c>
      <c r="J47" s="81">
        <v>0</v>
      </c>
      <c r="K47" s="81">
        <f t="shared" si="1"/>
        <v>0</v>
      </c>
      <c r="L47" s="32"/>
    </row>
    <row r="48" spans="1:12" x14ac:dyDescent="0.3">
      <c r="A48" s="315"/>
      <c r="B48" s="305"/>
      <c r="C48" s="54" t="s">
        <v>238</v>
      </c>
      <c r="D48" s="151">
        <v>12967.83</v>
      </c>
      <c r="E48" s="99">
        <v>47.76</v>
      </c>
      <c r="F48" s="138">
        <v>12139.52</v>
      </c>
      <c r="G48" s="138">
        <v>0</v>
      </c>
      <c r="H48" s="99">
        <v>0</v>
      </c>
      <c r="I48" s="138">
        <v>0</v>
      </c>
      <c r="J48" s="80">
        <f t="shared" si="0"/>
        <v>0</v>
      </c>
      <c r="K48" s="80">
        <f>+G48/$G$12*100</f>
        <v>0</v>
      </c>
      <c r="L48" s="32"/>
    </row>
    <row r="49" spans="1:12" x14ac:dyDescent="0.3">
      <c r="A49" s="315"/>
      <c r="B49" s="305"/>
      <c r="C49" s="56" t="s">
        <v>239</v>
      </c>
      <c r="D49" s="150">
        <v>934.93</v>
      </c>
      <c r="E49" s="100">
        <v>96.32</v>
      </c>
      <c r="F49" s="139">
        <v>1765.03</v>
      </c>
      <c r="G49" s="139">
        <v>0</v>
      </c>
      <c r="H49" s="100">
        <v>0</v>
      </c>
      <c r="I49" s="139">
        <v>0</v>
      </c>
      <c r="J49" s="81">
        <f t="shared" si="0"/>
        <v>0</v>
      </c>
      <c r="K49" s="81">
        <f t="shared" si="1"/>
        <v>0</v>
      </c>
      <c r="L49" s="32"/>
    </row>
    <row r="50" spans="1:12" x14ac:dyDescent="0.3">
      <c r="A50" s="315"/>
      <c r="B50" s="305"/>
      <c r="C50" s="54" t="s">
        <v>240</v>
      </c>
      <c r="D50" s="151">
        <v>0</v>
      </c>
      <c r="E50" s="99">
        <v>0</v>
      </c>
      <c r="F50" s="138">
        <v>0</v>
      </c>
      <c r="G50" s="138">
        <v>0</v>
      </c>
      <c r="H50" s="99">
        <v>0</v>
      </c>
      <c r="I50" s="138">
        <v>0</v>
      </c>
      <c r="J50" s="80">
        <v>0</v>
      </c>
      <c r="K50" s="80">
        <f t="shared" si="1"/>
        <v>0</v>
      </c>
      <c r="L50" s="32"/>
    </row>
    <row r="51" spans="1:12" x14ac:dyDescent="0.3">
      <c r="A51" s="315"/>
      <c r="B51" s="305"/>
      <c r="C51" s="56" t="s">
        <v>241</v>
      </c>
      <c r="D51" s="150">
        <v>0</v>
      </c>
      <c r="E51" s="100">
        <v>0</v>
      </c>
      <c r="F51" s="139">
        <v>0</v>
      </c>
      <c r="G51" s="139">
        <v>0</v>
      </c>
      <c r="H51" s="100">
        <v>0</v>
      </c>
      <c r="I51" s="139">
        <v>0</v>
      </c>
      <c r="J51" s="81">
        <v>0</v>
      </c>
      <c r="K51" s="81">
        <f t="shared" si="1"/>
        <v>0</v>
      </c>
      <c r="L51" s="32"/>
    </row>
    <row r="52" spans="1:12" x14ac:dyDescent="0.3">
      <c r="A52" s="316"/>
      <c r="B52" s="306"/>
      <c r="C52" s="54" t="s">
        <v>242</v>
      </c>
      <c r="D52" s="151">
        <v>0</v>
      </c>
      <c r="E52" s="99">
        <v>0</v>
      </c>
      <c r="F52" s="138">
        <v>0</v>
      </c>
      <c r="G52" s="138">
        <v>0</v>
      </c>
      <c r="H52" s="99">
        <v>0</v>
      </c>
      <c r="I52" s="138">
        <v>0</v>
      </c>
      <c r="J52" s="80">
        <v>0</v>
      </c>
      <c r="K52" s="80">
        <f t="shared" si="1"/>
        <v>0</v>
      </c>
      <c r="L52" s="32"/>
    </row>
    <row r="53" spans="1:12" x14ac:dyDescent="0.3">
      <c r="A53" s="291" t="s">
        <v>243</v>
      </c>
      <c r="B53" s="294" t="s">
        <v>244</v>
      </c>
      <c r="C53" s="295"/>
      <c r="D53" s="152">
        <v>1366.46</v>
      </c>
      <c r="E53" s="105">
        <v>45.76</v>
      </c>
      <c r="F53" s="141">
        <v>1225.6300000000001</v>
      </c>
      <c r="G53" s="141">
        <v>0</v>
      </c>
      <c r="H53" s="105">
        <v>0</v>
      </c>
      <c r="I53" s="141">
        <v>0</v>
      </c>
      <c r="J53" s="89">
        <f t="shared" si="0"/>
        <v>0</v>
      </c>
      <c r="K53" s="89">
        <f t="shared" si="1"/>
        <v>0</v>
      </c>
      <c r="L53" s="32"/>
    </row>
    <row r="54" spans="1:12" x14ac:dyDescent="0.3">
      <c r="A54" s="292"/>
      <c r="B54" s="296" t="s">
        <v>245</v>
      </c>
      <c r="C54" s="63" t="s">
        <v>246</v>
      </c>
      <c r="D54" s="152">
        <v>0</v>
      </c>
      <c r="E54" s="105">
        <v>0</v>
      </c>
      <c r="F54" s="141">
        <v>0</v>
      </c>
      <c r="G54" s="141">
        <v>0</v>
      </c>
      <c r="H54" s="105">
        <v>0</v>
      </c>
      <c r="I54" s="141">
        <v>0</v>
      </c>
      <c r="J54" s="89">
        <v>0</v>
      </c>
      <c r="K54" s="89">
        <f t="shared" si="1"/>
        <v>0</v>
      </c>
      <c r="L54" s="32"/>
    </row>
    <row r="55" spans="1:12" x14ac:dyDescent="0.3">
      <c r="A55" s="292"/>
      <c r="B55" s="296"/>
      <c r="C55" s="56" t="s">
        <v>247</v>
      </c>
      <c r="D55" s="150">
        <v>0</v>
      </c>
      <c r="E55" s="100">
        <v>0</v>
      </c>
      <c r="F55" s="139">
        <v>0</v>
      </c>
      <c r="G55" s="139">
        <v>0</v>
      </c>
      <c r="H55" s="100">
        <v>0</v>
      </c>
      <c r="I55" s="139">
        <v>0</v>
      </c>
      <c r="J55" s="81">
        <v>0</v>
      </c>
      <c r="K55" s="81">
        <f t="shared" si="1"/>
        <v>0</v>
      </c>
      <c r="L55" s="32"/>
    </row>
    <row r="56" spans="1:12" x14ac:dyDescent="0.3">
      <c r="A56" s="292"/>
      <c r="B56" s="296"/>
      <c r="C56" s="54" t="s">
        <v>248</v>
      </c>
      <c r="D56" s="151">
        <v>0</v>
      </c>
      <c r="E56" s="99">
        <v>0</v>
      </c>
      <c r="F56" s="138">
        <v>0</v>
      </c>
      <c r="G56" s="138">
        <v>0</v>
      </c>
      <c r="H56" s="99">
        <v>0</v>
      </c>
      <c r="I56" s="138">
        <v>0</v>
      </c>
      <c r="J56" s="80">
        <v>0</v>
      </c>
      <c r="K56" s="80">
        <f t="shared" si="1"/>
        <v>0</v>
      </c>
      <c r="L56" s="32"/>
    </row>
    <row r="57" spans="1:12" x14ac:dyDescent="0.3">
      <c r="A57" s="292"/>
      <c r="B57" s="297"/>
      <c r="C57" s="64" t="s">
        <v>249</v>
      </c>
      <c r="D57" s="150">
        <v>0</v>
      </c>
      <c r="E57" s="100">
        <v>0</v>
      </c>
      <c r="F57" s="139">
        <v>0</v>
      </c>
      <c r="G57" s="139">
        <v>0</v>
      </c>
      <c r="H57" s="100">
        <v>0</v>
      </c>
      <c r="I57" s="139">
        <v>0</v>
      </c>
      <c r="J57" s="81">
        <v>0</v>
      </c>
      <c r="K57" s="81">
        <f t="shared" si="1"/>
        <v>0</v>
      </c>
      <c r="L57" s="32"/>
    </row>
    <row r="58" spans="1:12" x14ac:dyDescent="0.3">
      <c r="A58" s="292"/>
      <c r="B58" s="298" t="s">
        <v>250</v>
      </c>
      <c r="C58" s="63" t="s">
        <v>251</v>
      </c>
      <c r="D58" s="152">
        <v>1366.46</v>
      </c>
      <c r="E58" s="105">
        <v>45.76</v>
      </c>
      <c r="F58" s="141">
        <v>1225.6300000000001</v>
      </c>
      <c r="G58" s="141">
        <v>0</v>
      </c>
      <c r="H58" s="105">
        <v>0</v>
      </c>
      <c r="I58" s="141">
        <v>0</v>
      </c>
      <c r="J58" s="89">
        <f t="shared" si="0"/>
        <v>0</v>
      </c>
      <c r="K58" s="89">
        <f>+G58/$G$12*100</f>
        <v>0</v>
      </c>
      <c r="L58" s="32"/>
    </row>
    <row r="59" spans="1:12" x14ac:dyDescent="0.3">
      <c r="A59" s="292"/>
      <c r="B59" s="296"/>
      <c r="C59" s="65" t="s">
        <v>252</v>
      </c>
      <c r="D59" s="150">
        <v>468.32</v>
      </c>
      <c r="E59" s="95">
        <v>97.55</v>
      </c>
      <c r="F59" s="137">
        <v>895.39</v>
      </c>
      <c r="G59" s="137">
        <v>0</v>
      </c>
      <c r="H59" s="95">
        <v>0</v>
      </c>
      <c r="I59" s="137">
        <v>0</v>
      </c>
      <c r="J59" s="79">
        <f t="shared" si="0"/>
        <v>0</v>
      </c>
      <c r="K59" s="79">
        <f t="shared" si="1"/>
        <v>0</v>
      </c>
      <c r="L59" s="32"/>
    </row>
    <row r="60" spans="1:12" x14ac:dyDescent="0.3">
      <c r="A60" s="292"/>
      <c r="B60" s="296"/>
      <c r="C60" s="54" t="s">
        <v>253</v>
      </c>
      <c r="D60" s="151">
        <v>898.14</v>
      </c>
      <c r="E60" s="99">
        <v>47.54</v>
      </c>
      <c r="F60" s="138">
        <v>836.93</v>
      </c>
      <c r="G60" s="138">
        <v>0</v>
      </c>
      <c r="H60" s="99">
        <v>0</v>
      </c>
      <c r="I60" s="138">
        <v>0</v>
      </c>
      <c r="J60" s="80">
        <f t="shared" si="0"/>
        <v>0</v>
      </c>
      <c r="K60" s="80">
        <f t="shared" si="1"/>
        <v>0</v>
      </c>
      <c r="L60" s="32"/>
    </row>
    <row r="61" spans="1:12" x14ac:dyDescent="0.3">
      <c r="A61" s="293"/>
      <c r="B61" s="297"/>
      <c r="C61" s="56" t="s">
        <v>254</v>
      </c>
      <c r="D61" s="150">
        <v>0</v>
      </c>
      <c r="E61" s="100">
        <v>0</v>
      </c>
      <c r="F61" s="139">
        <v>0</v>
      </c>
      <c r="G61" s="139">
        <v>0</v>
      </c>
      <c r="H61" s="100">
        <v>0</v>
      </c>
      <c r="I61" s="139">
        <v>0</v>
      </c>
      <c r="J61" s="81">
        <v>0</v>
      </c>
      <c r="K61" s="81">
        <f t="shared" si="1"/>
        <v>0</v>
      </c>
      <c r="L61" s="32"/>
    </row>
    <row r="62" spans="1:12" x14ac:dyDescent="0.3">
      <c r="A62" s="299" t="s">
        <v>255</v>
      </c>
      <c r="B62" s="294" t="s">
        <v>256</v>
      </c>
      <c r="C62" s="295"/>
      <c r="D62" s="152">
        <v>179872.6</v>
      </c>
      <c r="E62" s="105">
        <v>12.61</v>
      </c>
      <c r="F62" s="141">
        <v>44444.24</v>
      </c>
      <c r="G62" s="141">
        <v>50.95</v>
      </c>
      <c r="H62" s="105">
        <v>50.73</v>
      </c>
      <c r="I62" s="141">
        <v>50.65</v>
      </c>
      <c r="J62" s="89">
        <f t="shared" si="0"/>
        <v>2.8325603788459164E-2</v>
      </c>
      <c r="K62" s="89">
        <f>+G62/$G$12*100</f>
        <v>4.0864285656996655</v>
      </c>
      <c r="L62" s="32"/>
    </row>
    <row r="63" spans="1:12" x14ac:dyDescent="0.3">
      <c r="A63" s="300"/>
      <c r="B63" s="302" t="s">
        <v>257</v>
      </c>
      <c r="C63" s="63" t="s">
        <v>258</v>
      </c>
      <c r="D63" s="152">
        <v>0</v>
      </c>
      <c r="E63" s="105">
        <v>0</v>
      </c>
      <c r="F63" s="141">
        <v>0</v>
      </c>
      <c r="G63" s="141">
        <v>0</v>
      </c>
      <c r="H63" s="105">
        <v>0</v>
      </c>
      <c r="I63" s="141">
        <v>0</v>
      </c>
      <c r="J63" s="89">
        <v>0</v>
      </c>
      <c r="K63" s="89">
        <f t="shared" si="1"/>
        <v>0</v>
      </c>
      <c r="L63" s="32"/>
    </row>
    <row r="64" spans="1:12" x14ac:dyDescent="0.3">
      <c r="A64" s="300"/>
      <c r="B64" s="303"/>
      <c r="C64" s="66" t="s">
        <v>259</v>
      </c>
      <c r="D64" s="221">
        <v>0</v>
      </c>
      <c r="E64" s="222">
        <v>0</v>
      </c>
      <c r="F64" s="223">
        <v>0</v>
      </c>
      <c r="G64" s="223">
        <v>0</v>
      </c>
      <c r="H64" s="222">
        <v>0</v>
      </c>
      <c r="I64" s="223">
        <v>0</v>
      </c>
      <c r="J64" s="224">
        <v>0</v>
      </c>
      <c r="K64" s="224">
        <f t="shared" si="1"/>
        <v>0</v>
      </c>
      <c r="L64" s="32"/>
    </row>
    <row r="65" spans="1:12" x14ac:dyDescent="0.3">
      <c r="A65" s="300"/>
      <c r="B65" s="304" t="s">
        <v>260</v>
      </c>
      <c r="C65" s="63" t="s">
        <v>261</v>
      </c>
      <c r="D65" s="152">
        <v>134861.34</v>
      </c>
      <c r="E65" s="105">
        <v>12.28</v>
      </c>
      <c r="F65" s="141">
        <v>32454.48</v>
      </c>
      <c r="G65" s="141">
        <v>36.159999999999997</v>
      </c>
      <c r="H65" s="105">
        <v>59.68</v>
      </c>
      <c r="I65" s="141">
        <v>42.3</v>
      </c>
      <c r="J65" s="89">
        <f t="shared" si="0"/>
        <v>2.6812724832780098E-2</v>
      </c>
      <c r="K65" s="89">
        <f t="shared" si="1"/>
        <v>2.9002013137526967</v>
      </c>
      <c r="L65" s="32"/>
    </row>
    <row r="66" spans="1:12" x14ac:dyDescent="0.3">
      <c r="A66" s="300"/>
      <c r="B66" s="302"/>
      <c r="C66" s="64" t="s">
        <v>262</v>
      </c>
      <c r="D66" s="150">
        <v>3489.83</v>
      </c>
      <c r="E66" s="100">
        <v>54.75</v>
      </c>
      <c r="F66" s="139">
        <v>3744.82</v>
      </c>
      <c r="G66" s="139">
        <v>0.33</v>
      </c>
      <c r="H66" s="100">
        <v>94.32</v>
      </c>
      <c r="I66" s="139">
        <v>0.6</v>
      </c>
      <c r="J66" s="81">
        <f t="shared" si="0"/>
        <v>9.4560480023382232E-3</v>
      </c>
      <c r="K66" s="81">
        <f t="shared" si="1"/>
        <v>2.6467545175287335E-2</v>
      </c>
      <c r="L66" s="32"/>
    </row>
    <row r="67" spans="1:12" x14ac:dyDescent="0.3">
      <c r="A67" s="300"/>
      <c r="B67" s="303"/>
      <c r="C67" s="54" t="s">
        <v>263</v>
      </c>
      <c r="D67" s="151">
        <v>131371.51</v>
      </c>
      <c r="E67" s="99">
        <v>12.57</v>
      </c>
      <c r="F67" s="138">
        <v>32370.33</v>
      </c>
      <c r="G67" s="138">
        <v>35.83</v>
      </c>
      <c r="H67" s="99">
        <v>60.22</v>
      </c>
      <c r="I67" s="138">
        <v>42.29</v>
      </c>
      <c r="J67" s="80">
        <f t="shared" si="0"/>
        <v>2.7273797796797797E-2</v>
      </c>
      <c r="K67" s="80">
        <f t="shared" si="1"/>
        <v>2.8737337685774094</v>
      </c>
      <c r="L67" s="32"/>
    </row>
    <row r="68" spans="1:12" x14ac:dyDescent="0.3">
      <c r="A68" s="300"/>
      <c r="B68" s="298" t="s">
        <v>264</v>
      </c>
      <c r="C68" s="63" t="s">
        <v>265</v>
      </c>
      <c r="D68" s="152">
        <v>45011.26</v>
      </c>
      <c r="E68" s="105">
        <v>34.979999999999997</v>
      </c>
      <c r="F68" s="141">
        <v>30862.37</v>
      </c>
      <c r="G68" s="141">
        <v>14.79</v>
      </c>
      <c r="H68" s="105">
        <v>97.42</v>
      </c>
      <c r="I68" s="141">
        <v>28.24</v>
      </c>
      <c r="J68" s="89">
        <f t="shared" si="0"/>
        <v>3.2858444753601654E-2</v>
      </c>
      <c r="K68" s="89">
        <f>+G68/$G$12*100</f>
        <v>1.1862272519469685</v>
      </c>
      <c r="L68" s="32"/>
    </row>
    <row r="69" spans="1:12" x14ac:dyDescent="0.3">
      <c r="A69" s="300"/>
      <c r="B69" s="296"/>
      <c r="C69" s="64" t="s">
        <v>266</v>
      </c>
      <c r="D69" s="157">
        <v>0</v>
      </c>
      <c r="E69" s="106">
        <v>0</v>
      </c>
      <c r="F69" s="146">
        <v>0</v>
      </c>
      <c r="G69" s="146">
        <v>0</v>
      </c>
      <c r="H69" s="106">
        <v>0</v>
      </c>
      <c r="I69" s="146">
        <v>0</v>
      </c>
      <c r="J69" s="91">
        <v>0</v>
      </c>
      <c r="K69" s="91">
        <f>+G69/$G$12*100</f>
        <v>0</v>
      </c>
      <c r="L69" s="32"/>
    </row>
    <row r="70" spans="1:12" x14ac:dyDescent="0.3">
      <c r="A70" s="301"/>
      <c r="B70" s="297"/>
      <c r="C70" s="67" t="s">
        <v>267</v>
      </c>
      <c r="D70" s="158">
        <v>45011.26</v>
      </c>
      <c r="E70" s="107">
        <v>34.979999999999997</v>
      </c>
      <c r="F70" s="147">
        <v>30862.37</v>
      </c>
      <c r="G70" s="147">
        <v>14.79</v>
      </c>
      <c r="H70" s="107">
        <v>97.42</v>
      </c>
      <c r="I70" s="147">
        <v>28.24</v>
      </c>
      <c r="J70" s="93">
        <f t="shared" si="0"/>
        <v>3.2858444753601654E-2</v>
      </c>
      <c r="K70" s="93">
        <f>+G70/$G$12*100</f>
        <v>1.1862272519469685</v>
      </c>
      <c r="L70" s="32"/>
    </row>
    <row r="71" spans="1:12" x14ac:dyDescent="0.3">
      <c r="D71" s="22"/>
      <c r="E71" s="22"/>
      <c r="F71" s="22"/>
      <c r="G71" s="22"/>
      <c r="H71" s="22"/>
      <c r="I71" s="22"/>
      <c r="J71" s="26"/>
      <c r="K71" s="26"/>
    </row>
    <row r="72" spans="1:12" s="23" customFormat="1" ht="15.95" customHeight="1" x14ac:dyDescent="0.15">
      <c r="A72" s="161" t="s">
        <v>268</v>
      </c>
      <c r="B72" s="162"/>
      <c r="C72" s="162"/>
      <c r="D72" s="163"/>
      <c r="E72" s="163"/>
      <c r="F72" s="163"/>
      <c r="G72" s="163"/>
      <c r="H72" s="163"/>
      <c r="I72" s="163"/>
      <c r="J72" s="163"/>
      <c r="K72" s="164"/>
    </row>
    <row r="73" spans="1:12" s="23" customFormat="1" ht="15.95" customHeight="1" x14ac:dyDescent="0.15">
      <c r="A73" s="165" t="s">
        <v>269</v>
      </c>
      <c r="B73" s="270"/>
      <c r="C73" s="270"/>
      <c r="D73" s="271"/>
      <c r="E73" s="271"/>
      <c r="F73" s="271"/>
      <c r="G73" s="271"/>
      <c r="H73" s="271"/>
      <c r="I73" s="271"/>
      <c r="J73" s="271"/>
      <c r="K73" s="166"/>
    </row>
    <row r="74" spans="1:12" s="23" customFormat="1" ht="25.5" customHeight="1" x14ac:dyDescent="0.15">
      <c r="A74" s="308" t="s">
        <v>270</v>
      </c>
      <c r="B74" s="309"/>
      <c r="C74" s="309"/>
      <c r="D74" s="309"/>
      <c r="E74" s="309"/>
      <c r="F74" s="309"/>
      <c r="G74" s="309"/>
      <c r="H74" s="309"/>
      <c r="I74" s="309"/>
      <c r="J74" s="309"/>
      <c r="K74" s="310"/>
      <c r="L74" s="24"/>
    </row>
    <row r="75" spans="1:12" ht="15" customHeight="1" x14ac:dyDescent="0.3">
      <c r="A75" s="28" t="s">
        <v>271</v>
      </c>
      <c r="B75" s="272"/>
      <c r="C75" s="272"/>
      <c r="D75" s="29"/>
      <c r="E75" s="29"/>
      <c r="F75" s="29"/>
      <c r="G75" s="29"/>
      <c r="H75" s="29"/>
      <c r="I75" s="29"/>
      <c r="J75" s="29"/>
      <c r="K75" s="273"/>
      <c r="L75" s="32"/>
    </row>
    <row r="76" spans="1:12" s="27" customFormat="1" ht="15.95" customHeight="1" x14ac:dyDescent="0.25">
      <c r="A76" s="311" t="s">
        <v>272</v>
      </c>
      <c r="B76" s="312"/>
      <c r="C76" s="312"/>
      <c r="D76" s="312"/>
      <c r="E76" s="312"/>
      <c r="F76" s="312"/>
      <c r="G76" s="312"/>
      <c r="H76" s="312"/>
      <c r="I76" s="312"/>
      <c r="J76" s="312"/>
      <c r="K76" s="313"/>
      <c r="L76" s="30"/>
    </row>
    <row r="77" spans="1:12" s="29" customFormat="1" ht="15.95" customHeight="1" x14ac:dyDescent="0.25">
      <c r="A77" s="28" t="s">
        <v>273</v>
      </c>
      <c r="B77" s="272"/>
      <c r="C77" s="272"/>
      <c r="K77" s="273"/>
      <c r="L77" s="31"/>
    </row>
    <row r="78" spans="1:12" s="68" customFormat="1" ht="13.5" customHeight="1" x14ac:dyDescent="0.25">
      <c r="A78" s="285" t="s">
        <v>274</v>
      </c>
      <c r="B78" s="286"/>
      <c r="C78" s="286"/>
      <c r="D78" s="286"/>
      <c r="E78" s="286"/>
      <c r="F78" s="286"/>
      <c r="G78" s="286"/>
      <c r="H78" s="286"/>
      <c r="I78" s="286"/>
      <c r="J78" s="286"/>
      <c r="K78" s="287"/>
      <c r="L78" s="73"/>
    </row>
    <row r="79" spans="1:12" s="68" customFormat="1" ht="18" customHeight="1" x14ac:dyDescent="0.25">
      <c r="A79" s="69" t="s">
        <v>275</v>
      </c>
      <c r="B79" s="274"/>
      <c r="C79" s="275"/>
      <c r="D79" s="275"/>
      <c r="E79" s="275"/>
      <c r="F79" s="275"/>
      <c r="G79" s="275"/>
      <c r="H79" s="70"/>
      <c r="I79" s="70"/>
      <c r="J79" s="70"/>
      <c r="K79" s="276"/>
      <c r="L79" s="73"/>
    </row>
    <row r="80" spans="1:12" s="68" customFormat="1" ht="15" x14ac:dyDescent="0.25">
      <c r="A80" s="69" t="s">
        <v>276</v>
      </c>
      <c r="B80" s="274"/>
      <c r="C80" s="275"/>
      <c r="D80" s="275"/>
      <c r="E80" s="275"/>
      <c r="F80" s="275"/>
      <c r="G80" s="275"/>
      <c r="H80" s="70"/>
      <c r="I80" s="70"/>
      <c r="J80" s="70"/>
      <c r="K80" s="276"/>
      <c r="L80" s="73"/>
    </row>
    <row r="81" spans="1:12" s="68" customFormat="1" ht="15" x14ac:dyDescent="0.25">
      <c r="A81" s="159" t="s">
        <v>277</v>
      </c>
      <c r="B81" s="274"/>
      <c r="C81" s="275"/>
      <c r="D81" s="275"/>
      <c r="E81" s="275"/>
      <c r="F81" s="275"/>
      <c r="G81" s="275"/>
      <c r="H81" s="70"/>
      <c r="I81" s="70"/>
      <c r="J81" s="70"/>
      <c r="K81" s="276"/>
      <c r="L81" s="73"/>
    </row>
    <row r="82" spans="1:12" s="68" customFormat="1" ht="15" x14ac:dyDescent="0.25">
      <c r="A82" s="69" t="s">
        <v>278</v>
      </c>
      <c r="B82" s="274"/>
      <c r="C82" s="275"/>
      <c r="D82" s="275"/>
      <c r="E82" s="275"/>
      <c r="F82" s="275"/>
      <c r="G82" s="275"/>
      <c r="H82" s="70"/>
      <c r="I82" s="70"/>
      <c r="J82" s="70"/>
      <c r="K82" s="276"/>
      <c r="L82" s="73"/>
    </row>
    <row r="83" spans="1:12" s="68" customFormat="1" ht="15" x14ac:dyDescent="0.25">
      <c r="A83" s="71" t="s">
        <v>279</v>
      </c>
      <c r="B83" s="274"/>
      <c r="C83" s="275"/>
      <c r="D83" s="275"/>
      <c r="E83" s="275"/>
      <c r="F83" s="275"/>
      <c r="G83" s="275"/>
      <c r="H83" s="70"/>
      <c r="I83" s="70"/>
      <c r="J83" s="70"/>
      <c r="K83" s="276"/>
      <c r="L83" s="73"/>
    </row>
    <row r="84" spans="1:12" s="68" customFormat="1" ht="15" x14ac:dyDescent="0.25">
      <c r="A84" s="72" t="s">
        <v>280</v>
      </c>
      <c r="B84" s="274"/>
      <c r="C84" s="275"/>
      <c r="D84" s="275"/>
      <c r="E84" s="275"/>
      <c r="F84" s="275"/>
      <c r="G84" s="275"/>
      <c r="H84" s="70"/>
      <c r="I84" s="70"/>
      <c r="J84" s="70"/>
      <c r="K84" s="276"/>
      <c r="L84" s="73"/>
    </row>
    <row r="85" spans="1:12" customFormat="1" ht="15" x14ac:dyDescent="0.25">
      <c r="A85" s="69" t="s">
        <v>281</v>
      </c>
      <c r="B85" s="277"/>
      <c r="C85" s="278"/>
      <c r="D85" s="278"/>
      <c r="E85" s="278"/>
      <c r="F85" s="278"/>
      <c r="G85" s="275"/>
      <c r="H85" s="70"/>
      <c r="I85" s="70"/>
      <c r="J85" s="70"/>
      <c r="K85" s="276"/>
      <c r="L85" s="74"/>
    </row>
    <row r="86" spans="1:12" customFormat="1" ht="15" x14ac:dyDescent="0.25">
      <c r="A86" s="69" t="s">
        <v>282</v>
      </c>
      <c r="B86" s="277"/>
      <c r="C86" s="278"/>
      <c r="D86" s="278"/>
      <c r="E86" s="278"/>
      <c r="F86" s="278"/>
      <c r="G86" s="275"/>
      <c r="H86" s="70"/>
      <c r="I86" s="70"/>
      <c r="J86" s="70"/>
      <c r="K86" s="276"/>
      <c r="L86" s="74"/>
    </row>
    <row r="87" spans="1:12" customFormat="1" ht="15" x14ac:dyDescent="0.25">
      <c r="A87" s="71" t="s">
        <v>283</v>
      </c>
      <c r="B87" s="277"/>
      <c r="C87" s="278"/>
      <c r="D87" s="278"/>
      <c r="E87" s="278"/>
      <c r="F87" s="278"/>
      <c r="G87" s="275"/>
      <c r="H87" s="70"/>
      <c r="I87" s="70"/>
      <c r="J87" s="70"/>
      <c r="K87" s="276"/>
      <c r="L87" s="74"/>
    </row>
    <row r="88" spans="1:12" customFormat="1" ht="15" x14ac:dyDescent="0.25">
      <c r="A88" s="69" t="s">
        <v>284</v>
      </c>
      <c r="B88" s="277"/>
      <c r="C88" s="278"/>
      <c r="D88" s="278"/>
      <c r="E88" s="278"/>
      <c r="F88" s="278"/>
      <c r="G88" s="275"/>
      <c r="H88" s="70"/>
      <c r="I88" s="70"/>
      <c r="J88" s="70"/>
      <c r="K88" s="276"/>
      <c r="L88" s="74"/>
    </row>
    <row r="89" spans="1:12" customFormat="1" ht="15" x14ac:dyDescent="0.25">
      <c r="A89" s="69" t="s">
        <v>285</v>
      </c>
      <c r="B89" s="277"/>
      <c r="C89" s="278"/>
      <c r="D89" s="278"/>
      <c r="E89" s="278"/>
      <c r="F89" s="278"/>
      <c r="G89" s="275"/>
      <c r="H89" s="70"/>
      <c r="I89" s="70"/>
      <c r="J89" s="70"/>
      <c r="K89" s="276"/>
      <c r="L89" s="74"/>
    </row>
    <row r="90" spans="1:12" customFormat="1" ht="15" x14ac:dyDescent="0.25">
      <c r="A90" s="69" t="s">
        <v>286</v>
      </c>
      <c r="B90" s="277"/>
      <c r="C90" s="278"/>
      <c r="D90" s="278"/>
      <c r="E90" s="278"/>
      <c r="F90" s="278"/>
      <c r="G90" s="275"/>
      <c r="H90" s="70"/>
      <c r="I90" s="70"/>
      <c r="J90" s="70"/>
      <c r="K90" s="276"/>
      <c r="L90" s="74"/>
    </row>
    <row r="91" spans="1:12" customFormat="1" ht="15" x14ac:dyDescent="0.25">
      <c r="A91" s="69" t="s">
        <v>287</v>
      </c>
      <c r="B91" s="277"/>
      <c r="C91" s="278"/>
      <c r="D91" s="278"/>
      <c r="E91" s="278"/>
      <c r="F91" s="278"/>
      <c r="G91" s="275"/>
      <c r="H91" s="70"/>
      <c r="I91" s="70"/>
      <c r="J91" s="70"/>
      <c r="K91" s="276"/>
      <c r="L91" s="74"/>
    </row>
    <row r="92" spans="1:12" customFormat="1" ht="24" customHeight="1" x14ac:dyDescent="0.25">
      <c r="A92" s="288" t="s">
        <v>288</v>
      </c>
      <c r="B92" s="289"/>
      <c r="C92" s="289"/>
      <c r="D92" s="289"/>
      <c r="E92" s="289"/>
      <c r="F92" s="289"/>
      <c r="G92" s="289"/>
      <c r="H92" s="289"/>
      <c r="I92" s="289"/>
      <c r="J92" s="289"/>
      <c r="K92" s="290"/>
      <c r="L92" s="74"/>
    </row>
    <row r="93" spans="1:12" s="23" customFormat="1" ht="15.95" customHeight="1" x14ac:dyDescent="0.15">
      <c r="A93" s="283" t="s">
        <v>348</v>
      </c>
      <c r="B93" s="167"/>
      <c r="C93" s="167"/>
      <c r="D93" s="168"/>
      <c r="E93" s="168"/>
      <c r="F93" s="168"/>
      <c r="G93" s="168"/>
      <c r="H93" s="168"/>
      <c r="I93" s="168"/>
      <c r="J93" s="168"/>
      <c r="K93" s="279"/>
      <c r="L93" s="24"/>
    </row>
  </sheetData>
  <mergeCells count="32">
    <mergeCell ref="A78:K78"/>
    <mergeCell ref="A53:A61"/>
    <mergeCell ref="B53:C53"/>
    <mergeCell ref="B54:B57"/>
    <mergeCell ref="B58:B61"/>
    <mergeCell ref="A62:A70"/>
    <mergeCell ref="B62:C62"/>
    <mergeCell ref="B63:B64"/>
    <mergeCell ref="B65:B67"/>
    <mergeCell ref="B68:B70"/>
    <mergeCell ref="A76:K76"/>
    <mergeCell ref="A25:A52"/>
    <mergeCell ref="B25:C25"/>
    <mergeCell ref="B26:B41"/>
    <mergeCell ref="B42:B52"/>
    <mergeCell ref="A74:K74"/>
    <mergeCell ref="A92:K92"/>
    <mergeCell ref="M1:M2"/>
    <mergeCell ref="A3:K4"/>
    <mergeCell ref="A5:K5"/>
    <mergeCell ref="A7:K7"/>
    <mergeCell ref="A6:K6"/>
    <mergeCell ref="A9:A11"/>
    <mergeCell ref="B9:B11"/>
    <mergeCell ref="C9:C11"/>
    <mergeCell ref="D9:K9"/>
    <mergeCell ref="D10:F10"/>
    <mergeCell ref="G10:I10"/>
    <mergeCell ref="A13:A24"/>
    <mergeCell ref="B13:C13"/>
    <mergeCell ref="B14:B20"/>
    <mergeCell ref="B21:B24"/>
  </mergeCells>
  <hyperlinks>
    <hyperlink ref="M1" location="Índice!A1" display="Índice!A1" xr:uid="{379F3310-0094-4098-89F0-0EF79FBBE6A2}"/>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4CE8D-9098-4D37-B2CA-65B949BCA2D8}">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16.85546875" style="21" customWidth="1"/>
    <col min="5" max="5" width="15" style="21" customWidth="1"/>
    <col min="6" max="7" width="16.85546875" style="21" customWidth="1"/>
    <col min="8" max="8" width="15" style="21" customWidth="1"/>
    <col min="9" max="9" width="16.85546875" style="21" customWidth="1"/>
    <col min="10" max="10" width="21.285156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299</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300</v>
      </c>
      <c r="B12" s="45"/>
      <c r="C12" s="44"/>
      <c r="D12" s="148">
        <v>1067128.99</v>
      </c>
      <c r="E12" s="97">
        <v>14.74</v>
      </c>
      <c r="F12" s="135">
        <v>308194.08</v>
      </c>
      <c r="G12" s="135">
        <v>12750.6</v>
      </c>
      <c r="H12" s="97">
        <v>63.91</v>
      </c>
      <c r="I12" s="135">
        <v>15972.32</v>
      </c>
      <c r="J12" s="76">
        <f>+G12/D12*100</f>
        <v>1.1948508680286158</v>
      </c>
      <c r="K12" s="76">
        <v>100</v>
      </c>
      <c r="L12" s="32"/>
    </row>
    <row r="13" spans="1:13" x14ac:dyDescent="0.3">
      <c r="A13" s="347" t="s">
        <v>197</v>
      </c>
      <c r="B13" s="294" t="s">
        <v>198</v>
      </c>
      <c r="C13" s="295"/>
      <c r="D13" s="149">
        <v>214805.24</v>
      </c>
      <c r="E13" s="98">
        <v>22.95</v>
      </c>
      <c r="F13" s="136">
        <v>96632.73</v>
      </c>
      <c r="G13" s="136">
        <v>417.19</v>
      </c>
      <c r="H13" s="98">
        <v>84.07</v>
      </c>
      <c r="I13" s="136">
        <v>687.4</v>
      </c>
      <c r="J13" s="77">
        <f t="shared" ref="J13:J70" si="0">+G13/D13*100</f>
        <v>0.19421779468694528</v>
      </c>
      <c r="K13" s="77">
        <f>+G13/$G$12*100</f>
        <v>3.2719244584568568</v>
      </c>
      <c r="L13" s="32"/>
    </row>
    <row r="14" spans="1:13" x14ac:dyDescent="0.3">
      <c r="A14" s="347"/>
      <c r="B14" s="305" t="s">
        <v>199</v>
      </c>
      <c r="C14" s="53" t="s">
        <v>200</v>
      </c>
      <c r="D14" s="149">
        <v>203084.63</v>
      </c>
      <c r="E14" s="98">
        <v>24.14</v>
      </c>
      <c r="F14" s="136">
        <v>96101.43</v>
      </c>
      <c r="G14" s="136">
        <v>397.67</v>
      </c>
      <c r="H14" s="98">
        <v>88.16</v>
      </c>
      <c r="I14" s="136">
        <v>687.17</v>
      </c>
      <c r="J14" s="77">
        <f t="shared" si="0"/>
        <v>0.19581491716039759</v>
      </c>
      <c r="K14" s="77">
        <f t="shared" ref="K14:K67" si="1">+G14/$G$12*100</f>
        <v>3.1188336235157559</v>
      </c>
      <c r="L14" s="32"/>
    </row>
    <row r="15" spans="1:13" x14ac:dyDescent="0.3">
      <c r="A15" s="347"/>
      <c r="B15" s="305"/>
      <c r="C15" s="46" t="s">
        <v>201</v>
      </c>
      <c r="D15" s="150">
        <v>193508.57</v>
      </c>
      <c r="E15" s="95">
        <v>25.28</v>
      </c>
      <c r="F15" s="137">
        <v>95895.82</v>
      </c>
      <c r="G15" s="137">
        <v>395.34</v>
      </c>
      <c r="H15" s="95">
        <v>88.68</v>
      </c>
      <c r="I15" s="137">
        <v>687.17</v>
      </c>
      <c r="J15" s="79">
        <v>0</v>
      </c>
      <c r="K15" s="79">
        <f t="shared" si="1"/>
        <v>3.1005599736482989</v>
      </c>
      <c r="L15" s="32"/>
    </row>
    <row r="16" spans="1:13" x14ac:dyDescent="0.3">
      <c r="A16" s="347"/>
      <c r="B16" s="305"/>
      <c r="C16" s="54" t="s">
        <v>202</v>
      </c>
      <c r="D16" s="151">
        <v>0</v>
      </c>
      <c r="E16" s="99">
        <v>0</v>
      </c>
      <c r="F16" s="138">
        <v>0</v>
      </c>
      <c r="G16" s="138">
        <v>0</v>
      </c>
      <c r="H16" s="99">
        <v>0</v>
      </c>
      <c r="I16" s="138">
        <v>0</v>
      </c>
      <c r="J16" s="80">
        <v>0</v>
      </c>
      <c r="K16" s="80">
        <f t="shared" si="1"/>
        <v>0</v>
      </c>
      <c r="L16" s="32"/>
    </row>
    <row r="17" spans="1:12" x14ac:dyDescent="0.3">
      <c r="A17" s="347"/>
      <c r="B17" s="305"/>
      <c r="C17" s="58" t="s">
        <v>203</v>
      </c>
      <c r="D17" s="150">
        <v>4748.58</v>
      </c>
      <c r="E17" s="95">
        <v>25.73</v>
      </c>
      <c r="F17" s="137">
        <v>2394.35</v>
      </c>
      <c r="G17" s="137">
        <v>2.33</v>
      </c>
      <c r="H17" s="95">
        <v>46.01</v>
      </c>
      <c r="I17" s="137">
        <v>2.1</v>
      </c>
      <c r="J17" s="79">
        <f t="shared" si="0"/>
        <v>4.9067300119193531E-2</v>
      </c>
      <c r="K17" s="79">
        <f t="shared" si="1"/>
        <v>1.8273649867457217E-2</v>
      </c>
      <c r="L17" s="32"/>
    </row>
    <row r="18" spans="1:12" x14ac:dyDescent="0.3">
      <c r="A18" s="347"/>
      <c r="B18" s="305"/>
      <c r="C18" s="54" t="s">
        <v>204</v>
      </c>
      <c r="D18" s="151">
        <v>4827.4799999999996</v>
      </c>
      <c r="E18" s="99">
        <v>67.27</v>
      </c>
      <c r="F18" s="138">
        <v>6365.09</v>
      </c>
      <c r="G18" s="138">
        <v>0</v>
      </c>
      <c r="H18" s="99">
        <v>0</v>
      </c>
      <c r="I18" s="138">
        <v>0</v>
      </c>
      <c r="J18" s="80">
        <f t="shared" si="0"/>
        <v>0</v>
      </c>
      <c r="K18" s="80">
        <f t="shared" si="1"/>
        <v>0</v>
      </c>
      <c r="L18" s="32"/>
    </row>
    <row r="19" spans="1:12" x14ac:dyDescent="0.3">
      <c r="A19" s="347"/>
      <c r="B19" s="305"/>
      <c r="C19" s="56" t="s">
        <v>205</v>
      </c>
      <c r="D19" s="150">
        <v>0</v>
      </c>
      <c r="E19" s="100">
        <v>0</v>
      </c>
      <c r="F19" s="139">
        <v>0</v>
      </c>
      <c r="G19" s="139">
        <v>0</v>
      </c>
      <c r="H19" s="100">
        <v>0</v>
      </c>
      <c r="I19" s="139">
        <v>0</v>
      </c>
      <c r="J19" s="81">
        <v>0</v>
      </c>
      <c r="K19" s="81">
        <f t="shared" si="1"/>
        <v>0</v>
      </c>
      <c r="L19" s="32"/>
    </row>
    <row r="20" spans="1:12" x14ac:dyDescent="0.3">
      <c r="A20" s="347"/>
      <c r="B20" s="306"/>
      <c r="C20" s="66" t="s">
        <v>206</v>
      </c>
      <c r="D20" s="151">
        <v>0</v>
      </c>
      <c r="E20" s="96">
        <v>0</v>
      </c>
      <c r="F20" s="140">
        <v>0</v>
      </c>
      <c r="G20" s="140">
        <v>0</v>
      </c>
      <c r="H20" s="96">
        <v>0</v>
      </c>
      <c r="I20" s="140">
        <v>0</v>
      </c>
      <c r="J20" s="82">
        <v>0</v>
      </c>
      <c r="K20" s="82">
        <f t="shared" si="1"/>
        <v>0</v>
      </c>
      <c r="L20" s="32"/>
    </row>
    <row r="21" spans="1:12" x14ac:dyDescent="0.3">
      <c r="A21" s="347"/>
      <c r="B21" s="307" t="s">
        <v>207</v>
      </c>
      <c r="C21" s="55" t="s">
        <v>208</v>
      </c>
      <c r="D21" s="152">
        <v>11720.61</v>
      </c>
      <c r="E21" s="105">
        <v>38.86</v>
      </c>
      <c r="F21" s="141">
        <v>8927.5</v>
      </c>
      <c r="G21" s="141">
        <v>19.53</v>
      </c>
      <c r="H21" s="105">
        <v>44.45</v>
      </c>
      <c r="I21" s="141">
        <v>17.010000000000002</v>
      </c>
      <c r="J21" s="89">
        <f t="shared" si="0"/>
        <v>0.1666295525574181</v>
      </c>
      <c r="K21" s="89">
        <f t="shared" si="1"/>
        <v>0.1531692626229354</v>
      </c>
      <c r="L21" s="32"/>
    </row>
    <row r="22" spans="1:12" x14ac:dyDescent="0.3">
      <c r="A22" s="347"/>
      <c r="B22" s="305"/>
      <c r="C22" s="56" t="s">
        <v>209</v>
      </c>
      <c r="D22" s="150">
        <v>3424.71</v>
      </c>
      <c r="E22" s="95">
        <v>46.64</v>
      </c>
      <c r="F22" s="137">
        <v>3130.96</v>
      </c>
      <c r="G22" s="137">
        <v>3.42</v>
      </c>
      <c r="H22" s="95">
        <v>74.95</v>
      </c>
      <c r="I22" s="137">
        <v>5.0199999999999996</v>
      </c>
      <c r="J22" s="79">
        <f t="shared" si="0"/>
        <v>9.9862470106957965E-2</v>
      </c>
      <c r="K22" s="79">
        <f t="shared" si="1"/>
        <v>2.6822267187426471E-2</v>
      </c>
      <c r="L22" s="32"/>
    </row>
    <row r="23" spans="1:12" x14ac:dyDescent="0.3">
      <c r="A23" s="347"/>
      <c r="B23" s="305"/>
      <c r="C23" s="59" t="s">
        <v>210</v>
      </c>
      <c r="D23" s="151">
        <v>7702.81</v>
      </c>
      <c r="E23" s="99">
        <v>54.41</v>
      </c>
      <c r="F23" s="138">
        <v>8214.2000000000007</v>
      </c>
      <c r="G23" s="138">
        <v>10.65</v>
      </c>
      <c r="H23" s="99">
        <v>63.08</v>
      </c>
      <c r="I23" s="138">
        <v>13.17</v>
      </c>
      <c r="J23" s="80">
        <f t="shared" si="0"/>
        <v>0.13826123194003226</v>
      </c>
      <c r="K23" s="80">
        <f t="shared" si="1"/>
        <v>8.352548115382806E-2</v>
      </c>
      <c r="L23" s="32"/>
    </row>
    <row r="24" spans="1:12" x14ac:dyDescent="0.3">
      <c r="A24" s="348"/>
      <c r="B24" s="306"/>
      <c r="C24" s="57" t="s">
        <v>211</v>
      </c>
      <c r="D24" s="153">
        <v>593.09</v>
      </c>
      <c r="E24" s="102">
        <v>50.47</v>
      </c>
      <c r="F24" s="142">
        <v>586.72</v>
      </c>
      <c r="G24" s="142">
        <v>5.46</v>
      </c>
      <c r="H24" s="102">
        <v>89.09</v>
      </c>
      <c r="I24" s="142">
        <v>9.5299999999999994</v>
      </c>
      <c r="J24" s="84">
        <f t="shared" si="0"/>
        <v>0.92060226947006352</v>
      </c>
      <c r="K24" s="84">
        <f t="shared" si="1"/>
        <v>4.2821514281680857E-2</v>
      </c>
      <c r="L24" s="32"/>
    </row>
    <row r="25" spans="1:12" x14ac:dyDescent="0.3">
      <c r="A25" s="314" t="s">
        <v>212</v>
      </c>
      <c r="B25" s="317" t="s">
        <v>213</v>
      </c>
      <c r="C25" s="318"/>
      <c r="D25" s="152">
        <v>283663.87</v>
      </c>
      <c r="E25" s="105">
        <v>24.66</v>
      </c>
      <c r="F25" s="141">
        <v>137082.82999999999</v>
      </c>
      <c r="G25" s="141">
        <v>2920.1</v>
      </c>
      <c r="H25" s="105">
        <v>30.11</v>
      </c>
      <c r="I25" s="141">
        <v>1723.58</v>
      </c>
      <c r="J25" s="89">
        <f t="shared" si="0"/>
        <v>1.0294226050007709</v>
      </c>
      <c r="K25" s="89">
        <f t="shared" si="1"/>
        <v>22.901667372515803</v>
      </c>
      <c r="L25" s="32"/>
    </row>
    <row r="26" spans="1:12" x14ac:dyDescent="0.3">
      <c r="A26" s="315"/>
      <c r="B26" s="305" t="s">
        <v>214</v>
      </c>
      <c r="C26" s="60" t="s">
        <v>215</v>
      </c>
      <c r="D26" s="149">
        <v>88010.1</v>
      </c>
      <c r="E26" s="98">
        <v>18.53</v>
      </c>
      <c r="F26" s="136">
        <v>31958.92</v>
      </c>
      <c r="G26" s="136">
        <v>2156.94</v>
      </c>
      <c r="H26" s="98">
        <v>31.44</v>
      </c>
      <c r="I26" s="136">
        <v>1329.36</v>
      </c>
      <c r="J26" s="77">
        <f t="shared" si="0"/>
        <v>2.4507868983218972</v>
      </c>
      <c r="K26" s="77">
        <f t="shared" si="1"/>
        <v>16.916380405627969</v>
      </c>
      <c r="L26" s="32"/>
    </row>
    <row r="27" spans="1:12" x14ac:dyDescent="0.3">
      <c r="A27" s="315"/>
      <c r="B27" s="305"/>
      <c r="C27" s="56" t="s">
        <v>216</v>
      </c>
      <c r="D27" s="150">
        <v>11637.78</v>
      </c>
      <c r="E27" s="100">
        <v>56.46</v>
      </c>
      <c r="F27" s="139">
        <v>12878.39</v>
      </c>
      <c r="G27" s="139">
        <v>130.55000000000001</v>
      </c>
      <c r="H27" s="100">
        <v>92.67</v>
      </c>
      <c r="I27" s="139">
        <v>237.11</v>
      </c>
      <c r="J27" s="81">
        <f t="shared" si="0"/>
        <v>1.1217775211423486</v>
      </c>
      <c r="K27" s="81">
        <f t="shared" si="1"/>
        <v>1.0238733863504463</v>
      </c>
      <c r="L27" s="32"/>
    </row>
    <row r="28" spans="1:12" x14ac:dyDescent="0.3">
      <c r="A28" s="315"/>
      <c r="B28" s="305"/>
      <c r="C28" s="54" t="s">
        <v>217</v>
      </c>
      <c r="D28" s="151">
        <v>7474.08</v>
      </c>
      <c r="E28" s="99">
        <v>65.94</v>
      </c>
      <c r="F28" s="138">
        <v>9659.5499999999993</v>
      </c>
      <c r="G28" s="138">
        <v>1003.17</v>
      </c>
      <c r="H28" s="99">
        <v>51.38</v>
      </c>
      <c r="I28" s="138">
        <v>1010.17</v>
      </c>
      <c r="J28" s="80">
        <f t="shared" si="0"/>
        <v>13.421986384946374</v>
      </c>
      <c r="K28" s="80">
        <f t="shared" si="1"/>
        <v>7.8676297585995956</v>
      </c>
      <c r="L28" s="32"/>
    </row>
    <row r="29" spans="1:12" x14ac:dyDescent="0.3">
      <c r="A29" s="315"/>
      <c r="B29" s="305"/>
      <c r="C29" s="56" t="s">
        <v>218</v>
      </c>
      <c r="D29" s="150">
        <v>15230.5</v>
      </c>
      <c r="E29" s="100">
        <v>60.94</v>
      </c>
      <c r="F29" s="139">
        <v>18191.939999999999</v>
      </c>
      <c r="G29" s="139">
        <v>294</v>
      </c>
      <c r="H29" s="100">
        <v>93.24</v>
      </c>
      <c r="I29" s="139">
        <v>537.28</v>
      </c>
      <c r="J29" s="81">
        <f t="shared" si="0"/>
        <v>1.9303371524244117</v>
      </c>
      <c r="K29" s="81">
        <f t="shared" si="1"/>
        <v>2.3057738459366619</v>
      </c>
      <c r="L29" s="32"/>
    </row>
    <row r="30" spans="1:12" x14ac:dyDescent="0.3">
      <c r="A30" s="315"/>
      <c r="B30" s="305"/>
      <c r="C30" s="54" t="s">
        <v>219</v>
      </c>
      <c r="D30" s="151">
        <v>6875.23</v>
      </c>
      <c r="E30" s="99">
        <v>47.75</v>
      </c>
      <c r="F30" s="138">
        <v>6434.03</v>
      </c>
      <c r="G30" s="138">
        <v>56.66</v>
      </c>
      <c r="H30" s="99">
        <v>73.900000000000006</v>
      </c>
      <c r="I30" s="138">
        <v>82.07</v>
      </c>
      <c r="J30" s="80">
        <v>0</v>
      </c>
      <c r="K30" s="80">
        <f t="shared" si="1"/>
        <v>0.44437124527473215</v>
      </c>
      <c r="L30" s="32"/>
    </row>
    <row r="31" spans="1:12" x14ac:dyDescent="0.3">
      <c r="A31" s="315"/>
      <c r="B31" s="305"/>
      <c r="C31" s="56" t="s">
        <v>220</v>
      </c>
      <c r="D31" s="137">
        <v>9744.42</v>
      </c>
      <c r="E31" s="95">
        <v>53.24</v>
      </c>
      <c r="F31" s="137">
        <v>10169.19</v>
      </c>
      <c r="G31" s="137">
        <v>4.29</v>
      </c>
      <c r="H31" s="95">
        <v>97.14</v>
      </c>
      <c r="I31" s="137">
        <v>8.18</v>
      </c>
      <c r="J31" s="79">
        <f t="shared" si="0"/>
        <v>4.4025195958302295E-2</v>
      </c>
      <c r="K31" s="79">
        <f t="shared" si="1"/>
        <v>3.3645475507034964E-2</v>
      </c>
      <c r="L31" s="32"/>
    </row>
    <row r="32" spans="1:12" x14ac:dyDescent="0.3">
      <c r="A32" s="315"/>
      <c r="B32" s="305"/>
      <c r="C32" s="54" t="s">
        <v>221</v>
      </c>
      <c r="D32" s="151">
        <v>2954.99</v>
      </c>
      <c r="E32" s="99">
        <v>48.47</v>
      </c>
      <c r="F32" s="138">
        <v>2807.29</v>
      </c>
      <c r="G32" s="138">
        <v>15.64</v>
      </c>
      <c r="H32" s="99">
        <v>85.84</v>
      </c>
      <c r="I32" s="138">
        <v>26.31</v>
      </c>
      <c r="J32" s="80">
        <v>0</v>
      </c>
      <c r="K32" s="80">
        <f t="shared" si="1"/>
        <v>0.12266089438928364</v>
      </c>
      <c r="L32" s="32"/>
    </row>
    <row r="33" spans="1:12" x14ac:dyDescent="0.3">
      <c r="A33" s="315"/>
      <c r="B33" s="305"/>
      <c r="C33" s="61" t="s">
        <v>222</v>
      </c>
      <c r="D33" s="150">
        <v>915.9</v>
      </c>
      <c r="E33" s="100">
        <v>48.45</v>
      </c>
      <c r="F33" s="139">
        <v>869.83</v>
      </c>
      <c r="G33" s="139">
        <v>2.6</v>
      </c>
      <c r="H33" s="100">
        <v>98.72</v>
      </c>
      <c r="I33" s="139">
        <v>5.0199999999999996</v>
      </c>
      <c r="J33" s="81">
        <f t="shared" si="0"/>
        <v>0.28387378534774543</v>
      </c>
      <c r="K33" s="81">
        <f t="shared" si="1"/>
        <v>2.0391197276990888E-2</v>
      </c>
      <c r="L33" s="32"/>
    </row>
    <row r="34" spans="1:12" x14ac:dyDescent="0.3">
      <c r="A34" s="315"/>
      <c r="B34" s="305"/>
      <c r="C34" s="54" t="s">
        <v>223</v>
      </c>
      <c r="D34" s="151">
        <v>4988.8599999999997</v>
      </c>
      <c r="E34" s="99">
        <v>78.87</v>
      </c>
      <c r="F34" s="138">
        <v>7711.74</v>
      </c>
      <c r="G34" s="138">
        <v>192.05</v>
      </c>
      <c r="H34" s="99">
        <v>96.61</v>
      </c>
      <c r="I34" s="138">
        <v>363.67</v>
      </c>
      <c r="J34" s="80">
        <f t="shared" si="0"/>
        <v>3.8495768572379268</v>
      </c>
      <c r="K34" s="80">
        <f t="shared" si="1"/>
        <v>1.5062036296331154</v>
      </c>
      <c r="L34" s="32"/>
    </row>
    <row r="35" spans="1:12" x14ac:dyDescent="0.3">
      <c r="A35" s="315"/>
      <c r="B35" s="305"/>
      <c r="C35" s="56" t="s">
        <v>224</v>
      </c>
      <c r="D35" s="137">
        <v>4052.86</v>
      </c>
      <c r="E35" s="95">
        <v>44.29</v>
      </c>
      <c r="F35" s="137">
        <v>3517.95</v>
      </c>
      <c r="G35" s="137">
        <v>17.010000000000002</v>
      </c>
      <c r="H35" s="95">
        <v>59.84</v>
      </c>
      <c r="I35" s="137">
        <v>19.940000000000001</v>
      </c>
      <c r="J35" s="79">
        <f t="shared" si="0"/>
        <v>0.41970361670524026</v>
      </c>
      <c r="K35" s="79">
        <f t="shared" si="1"/>
        <v>0.13340548680062114</v>
      </c>
      <c r="L35" s="32"/>
    </row>
    <row r="36" spans="1:12" x14ac:dyDescent="0.3">
      <c r="A36" s="315"/>
      <c r="B36" s="305"/>
      <c r="C36" s="54" t="s">
        <v>225</v>
      </c>
      <c r="D36" s="151">
        <v>0</v>
      </c>
      <c r="E36" s="99">
        <v>0</v>
      </c>
      <c r="F36" s="138">
        <v>0</v>
      </c>
      <c r="G36" s="138">
        <v>0</v>
      </c>
      <c r="H36" s="99">
        <v>0</v>
      </c>
      <c r="I36" s="138">
        <v>0</v>
      </c>
      <c r="J36" s="80">
        <v>0</v>
      </c>
      <c r="K36" s="80">
        <f t="shared" si="1"/>
        <v>0</v>
      </c>
      <c r="L36" s="32"/>
    </row>
    <row r="37" spans="1:12" x14ac:dyDescent="0.3">
      <c r="A37" s="315"/>
      <c r="B37" s="305"/>
      <c r="C37" s="56" t="s">
        <v>226</v>
      </c>
      <c r="D37" s="150">
        <v>0</v>
      </c>
      <c r="E37" s="100">
        <v>0</v>
      </c>
      <c r="F37" s="139">
        <v>0</v>
      </c>
      <c r="G37" s="139">
        <v>0</v>
      </c>
      <c r="H37" s="100">
        <v>0</v>
      </c>
      <c r="I37" s="139">
        <v>0</v>
      </c>
      <c r="J37" s="81">
        <v>0</v>
      </c>
      <c r="K37" s="81">
        <f t="shared" si="1"/>
        <v>0</v>
      </c>
      <c r="L37" s="32"/>
    </row>
    <row r="38" spans="1:12" x14ac:dyDescent="0.3">
      <c r="A38" s="315"/>
      <c r="B38" s="305"/>
      <c r="C38" s="54" t="s">
        <v>227</v>
      </c>
      <c r="D38" s="151">
        <v>19008.240000000002</v>
      </c>
      <c r="E38" s="99">
        <v>27.07</v>
      </c>
      <c r="F38" s="138">
        <v>10083.98</v>
      </c>
      <c r="G38" s="138">
        <v>361.74</v>
      </c>
      <c r="H38" s="99">
        <v>58.58</v>
      </c>
      <c r="I38" s="138">
        <v>415.33</v>
      </c>
      <c r="J38" s="80">
        <f>+G38/D38*100</f>
        <v>1.903069405689322</v>
      </c>
      <c r="K38" s="80">
        <f t="shared" si="1"/>
        <v>2.8370429626841087</v>
      </c>
      <c r="L38" s="32"/>
    </row>
    <row r="39" spans="1:12" x14ac:dyDescent="0.3">
      <c r="A39" s="315"/>
      <c r="B39" s="305"/>
      <c r="C39" s="61" t="s">
        <v>228</v>
      </c>
      <c r="D39" s="150">
        <v>405.69</v>
      </c>
      <c r="E39" s="100">
        <v>89.35</v>
      </c>
      <c r="F39" s="139">
        <v>710.49</v>
      </c>
      <c r="G39" s="139">
        <v>0</v>
      </c>
      <c r="H39" s="100">
        <v>0</v>
      </c>
      <c r="I39" s="139">
        <v>0</v>
      </c>
      <c r="J39" s="81">
        <v>0</v>
      </c>
      <c r="K39" s="81">
        <f t="shared" si="1"/>
        <v>0</v>
      </c>
      <c r="L39" s="32"/>
    </row>
    <row r="40" spans="1:12" x14ac:dyDescent="0.3">
      <c r="A40" s="315"/>
      <c r="B40" s="305"/>
      <c r="C40" s="54" t="s">
        <v>229</v>
      </c>
      <c r="D40" s="140">
        <v>0</v>
      </c>
      <c r="E40" s="96">
        <v>0</v>
      </c>
      <c r="F40" s="140">
        <v>0</v>
      </c>
      <c r="G40" s="140">
        <v>0</v>
      </c>
      <c r="H40" s="96">
        <v>0</v>
      </c>
      <c r="I40" s="140">
        <v>0</v>
      </c>
      <c r="J40" s="82">
        <v>0</v>
      </c>
      <c r="K40" s="82">
        <f t="shared" si="1"/>
        <v>0</v>
      </c>
      <c r="L40" s="32"/>
    </row>
    <row r="41" spans="1:12" x14ac:dyDescent="0.3">
      <c r="A41" s="315"/>
      <c r="B41" s="306"/>
      <c r="C41" s="61" t="s">
        <v>230</v>
      </c>
      <c r="D41" s="154">
        <v>4721.55</v>
      </c>
      <c r="E41" s="104">
        <v>81.33</v>
      </c>
      <c r="F41" s="143">
        <v>7526.36</v>
      </c>
      <c r="G41" s="143">
        <v>79.239999999999995</v>
      </c>
      <c r="H41" s="104">
        <v>96.5</v>
      </c>
      <c r="I41" s="143">
        <v>149.87</v>
      </c>
      <c r="J41" s="87">
        <f t="shared" si="0"/>
        <v>1.6782624350054536</v>
      </c>
      <c r="K41" s="87">
        <f t="shared" si="1"/>
        <v>0.62146095085721442</v>
      </c>
      <c r="L41" s="32"/>
    </row>
    <row r="42" spans="1:12" x14ac:dyDescent="0.3">
      <c r="A42" s="315"/>
      <c r="B42" s="307" t="s">
        <v>231</v>
      </c>
      <c r="C42" s="62" t="s">
        <v>232</v>
      </c>
      <c r="D42" s="155">
        <v>195653.77</v>
      </c>
      <c r="E42" s="103">
        <v>34.58</v>
      </c>
      <c r="F42" s="144">
        <v>132588.95000000001</v>
      </c>
      <c r="G42" s="144">
        <v>763.16</v>
      </c>
      <c r="H42" s="103">
        <v>74.739999999999995</v>
      </c>
      <c r="I42" s="144">
        <v>1118</v>
      </c>
      <c r="J42" s="85">
        <f t="shared" si="0"/>
        <v>0.39005637356233924</v>
      </c>
      <c r="K42" s="85">
        <f t="shared" si="1"/>
        <v>5.9852869668878323</v>
      </c>
      <c r="L42" s="32"/>
    </row>
    <row r="43" spans="1:12" x14ac:dyDescent="0.3">
      <c r="A43" s="315"/>
      <c r="B43" s="305"/>
      <c r="C43" s="56" t="s">
        <v>233</v>
      </c>
      <c r="D43" s="153">
        <v>77598.31</v>
      </c>
      <c r="E43" s="102">
        <v>80.36</v>
      </c>
      <c r="F43" s="142">
        <v>122228.59</v>
      </c>
      <c r="G43" s="142">
        <v>5.49</v>
      </c>
      <c r="H43" s="102">
        <v>89.32</v>
      </c>
      <c r="I43" s="142">
        <v>9.61</v>
      </c>
      <c r="J43" s="84">
        <v>0</v>
      </c>
      <c r="K43" s="84">
        <f t="shared" si="1"/>
        <v>4.30567973271846E-2</v>
      </c>
      <c r="L43" s="32"/>
    </row>
    <row r="44" spans="1:12" x14ac:dyDescent="0.3">
      <c r="A44" s="315"/>
      <c r="B44" s="305"/>
      <c r="C44" s="54" t="s">
        <v>234</v>
      </c>
      <c r="D44" s="151">
        <v>10740.01</v>
      </c>
      <c r="E44" s="99">
        <v>84.56</v>
      </c>
      <c r="F44" s="138">
        <v>17799.63</v>
      </c>
      <c r="G44" s="138">
        <v>0.25</v>
      </c>
      <c r="H44" s="99">
        <v>97.31</v>
      </c>
      <c r="I44" s="138">
        <v>0.47</v>
      </c>
      <c r="J44" s="80">
        <f t="shared" si="0"/>
        <v>2.3277445737946239E-3</v>
      </c>
      <c r="K44" s="80">
        <f t="shared" si="1"/>
        <v>1.9606920458645084E-3</v>
      </c>
      <c r="L44" s="32"/>
    </row>
    <row r="45" spans="1:12" x14ac:dyDescent="0.3">
      <c r="A45" s="315"/>
      <c r="B45" s="305"/>
      <c r="C45" s="56" t="s">
        <v>235</v>
      </c>
      <c r="D45" s="153">
        <v>32956.69</v>
      </c>
      <c r="E45" s="102">
        <v>50.06</v>
      </c>
      <c r="F45" s="142">
        <v>32335.61</v>
      </c>
      <c r="G45" s="142">
        <v>63.54</v>
      </c>
      <c r="H45" s="102">
        <v>98.72</v>
      </c>
      <c r="I45" s="142">
        <v>122.95</v>
      </c>
      <c r="J45" s="84">
        <f t="shared" si="0"/>
        <v>0.19279848795494933</v>
      </c>
      <c r="K45" s="84">
        <f t="shared" si="1"/>
        <v>0.49832949037692342</v>
      </c>
      <c r="L45" s="32"/>
    </row>
    <row r="46" spans="1:12" x14ac:dyDescent="0.3">
      <c r="A46" s="315"/>
      <c r="B46" s="305"/>
      <c r="C46" s="54" t="s">
        <v>236</v>
      </c>
      <c r="D46" s="151">
        <v>5509.33</v>
      </c>
      <c r="E46" s="99">
        <v>52.56</v>
      </c>
      <c r="F46" s="138">
        <v>5675.43</v>
      </c>
      <c r="G46" s="138">
        <v>1.65</v>
      </c>
      <c r="H46" s="99">
        <v>94.06</v>
      </c>
      <c r="I46" s="138">
        <v>3.04</v>
      </c>
      <c r="J46" s="80">
        <v>0</v>
      </c>
      <c r="K46" s="80">
        <f t="shared" si="1"/>
        <v>1.2940567502705756E-2</v>
      </c>
      <c r="L46" s="32"/>
    </row>
    <row r="47" spans="1:12" x14ac:dyDescent="0.3">
      <c r="A47" s="315"/>
      <c r="B47" s="305"/>
      <c r="C47" s="56" t="s">
        <v>237</v>
      </c>
      <c r="D47" s="150">
        <v>5803.26</v>
      </c>
      <c r="E47" s="100">
        <v>60.43</v>
      </c>
      <c r="F47" s="139">
        <v>6873.88</v>
      </c>
      <c r="G47" s="139">
        <v>6.13</v>
      </c>
      <c r="H47" s="100">
        <v>68.53</v>
      </c>
      <c r="I47" s="139">
        <v>8.24</v>
      </c>
      <c r="J47" s="81">
        <v>0</v>
      </c>
      <c r="K47" s="81">
        <f t="shared" si="1"/>
        <v>4.8076168964597744E-2</v>
      </c>
      <c r="L47" s="32"/>
    </row>
    <row r="48" spans="1:12" x14ac:dyDescent="0.3">
      <c r="A48" s="315"/>
      <c r="B48" s="305"/>
      <c r="C48" s="54" t="s">
        <v>238</v>
      </c>
      <c r="D48" s="151">
        <v>38179.120000000003</v>
      </c>
      <c r="E48" s="99">
        <v>32.86</v>
      </c>
      <c r="F48" s="138">
        <v>24591.46</v>
      </c>
      <c r="G48" s="138">
        <v>47.93</v>
      </c>
      <c r="H48" s="99">
        <v>66.06</v>
      </c>
      <c r="I48" s="138">
        <v>62.07</v>
      </c>
      <c r="J48" s="80">
        <f t="shared" si="0"/>
        <v>0.12553982386183862</v>
      </c>
      <c r="K48" s="80">
        <f>+G48/$G$12*100</f>
        <v>0.37590387903314354</v>
      </c>
      <c r="L48" s="32"/>
    </row>
    <row r="49" spans="1:12" x14ac:dyDescent="0.3">
      <c r="A49" s="315"/>
      <c r="B49" s="305"/>
      <c r="C49" s="56" t="s">
        <v>239</v>
      </c>
      <c r="D49" s="150">
        <v>17321.080000000002</v>
      </c>
      <c r="E49" s="100">
        <v>38.24</v>
      </c>
      <c r="F49" s="139">
        <v>12981.84</v>
      </c>
      <c r="G49" s="139">
        <v>630.45000000000005</v>
      </c>
      <c r="H49" s="100">
        <v>89.82</v>
      </c>
      <c r="I49" s="139">
        <v>1109.95</v>
      </c>
      <c r="J49" s="81">
        <f t="shared" si="0"/>
        <v>3.639784586180538</v>
      </c>
      <c r="K49" s="81">
        <f t="shared" si="1"/>
        <v>4.9444732012611174</v>
      </c>
      <c r="L49" s="32"/>
    </row>
    <row r="50" spans="1:12" x14ac:dyDescent="0.3">
      <c r="A50" s="315"/>
      <c r="B50" s="305"/>
      <c r="C50" s="54" t="s">
        <v>240</v>
      </c>
      <c r="D50" s="151">
        <v>487.03</v>
      </c>
      <c r="E50" s="99">
        <v>46.59</v>
      </c>
      <c r="F50" s="138">
        <v>444.73</v>
      </c>
      <c r="G50" s="138">
        <v>1.4</v>
      </c>
      <c r="H50" s="99">
        <v>83.21</v>
      </c>
      <c r="I50" s="138">
        <v>2.29</v>
      </c>
      <c r="J50" s="80">
        <v>0</v>
      </c>
      <c r="K50" s="80">
        <f t="shared" si="1"/>
        <v>1.0979875456841245E-2</v>
      </c>
      <c r="L50" s="32"/>
    </row>
    <row r="51" spans="1:12" x14ac:dyDescent="0.3">
      <c r="A51" s="315"/>
      <c r="B51" s="305"/>
      <c r="C51" s="56" t="s">
        <v>241</v>
      </c>
      <c r="D51" s="150">
        <v>219.04</v>
      </c>
      <c r="E51" s="100">
        <v>75.650000000000006</v>
      </c>
      <c r="F51" s="139">
        <v>324.77999999999997</v>
      </c>
      <c r="G51" s="139">
        <v>0.69</v>
      </c>
      <c r="H51" s="100">
        <v>94.06</v>
      </c>
      <c r="I51" s="139">
        <v>1.28</v>
      </c>
      <c r="J51" s="81">
        <v>0</v>
      </c>
      <c r="K51" s="81">
        <f t="shared" si="1"/>
        <v>5.4115100465860419E-3</v>
      </c>
      <c r="L51" s="32"/>
    </row>
    <row r="52" spans="1:12" x14ac:dyDescent="0.3">
      <c r="A52" s="316"/>
      <c r="B52" s="306"/>
      <c r="C52" s="54" t="s">
        <v>242</v>
      </c>
      <c r="D52" s="151">
        <v>6839.89</v>
      </c>
      <c r="E52" s="99">
        <v>37.21</v>
      </c>
      <c r="F52" s="138">
        <v>4988.12</v>
      </c>
      <c r="G52" s="138">
        <v>5.62</v>
      </c>
      <c r="H52" s="99">
        <v>82.09</v>
      </c>
      <c r="I52" s="138">
        <v>9.0399999999999991</v>
      </c>
      <c r="J52" s="80">
        <v>0</v>
      </c>
      <c r="K52" s="80">
        <f t="shared" si="1"/>
        <v>4.4076357191034143E-2</v>
      </c>
      <c r="L52" s="32"/>
    </row>
    <row r="53" spans="1:12" x14ac:dyDescent="0.3">
      <c r="A53" s="291" t="s">
        <v>243</v>
      </c>
      <c r="B53" s="294" t="s">
        <v>244</v>
      </c>
      <c r="C53" s="295"/>
      <c r="D53" s="152">
        <v>514572.87</v>
      </c>
      <c r="E53" s="105">
        <v>25.94</v>
      </c>
      <c r="F53" s="141">
        <v>261669.4</v>
      </c>
      <c r="G53" s="141">
        <v>9223.18</v>
      </c>
      <c r="H53" s="105">
        <v>88.07</v>
      </c>
      <c r="I53" s="141">
        <v>15920.19</v>
      </c>
      <c r="J53" s="89">
        <f t="shared" si="0"/>
        <v>1.7923953122518876</v>
      </c>
      <c r="K53" s="89">
        <f t="shared" si="1"/>
        <v>72.335262654306462</v>
      </c>
      <c r="L53" s="32"/>
    </row>
    <row r="54" spans="1:12" x14ac:dyDescent="0.3">
      <c r="A54" s="292"/>
      <c r="B54" s="296" t="s">
        <v>245</v>
      </c>
      <c r="C54" s="63" t="s">
        <v>246</v>
      </c>
      <c r="D54" s="152">
        <v>433088.69</v>
      </c>
      <c r="E54" s="105">
        <v>30.18</v>
      </c>
      <c r="F54" s="141">
        <v>256189.27</v>
      </c>
      <c r="G54" s="141">
        <v>9015.65</v>
      </c>
      <c r="H54" s="105">
        <v>90.09</v>
      </c>
      <c r="I54" s="141">
        <v>15918.78</v>
      </c>
      <c r="J54" s="89">
        <v>0</v>
      </c>
      <c r="K54" s="89">
        <f t="shared" si="1"/>
        <v>70.707652973193419</v>
      </c>
      <c r="L54" s="32"/>
    </row>
    <row r="55" spans="1:12" x14ac:dyDescent="0.3">
      <c r="A55" s="292"/>
      <c r="B55" s="296"/>
      <c r="C55" s="56" t="s">
        <v>247</v>
      </c>
      <c r="D55" s="150">
        <v>433088.69</v>
      </c>
      <c r="E55" s="100">
        <v>30.18</v>
      </c>
      <c r="F55" s="139">
        <v>256189.27</v>
      </c>
      <c r="G55" s="139">
        <v>9015.65</v>
      </c>
      <c r="H55" s="100">
        <v>90.09</v>
      </c>
      <c r="I55" s="139">
        <v>15918.78</v>
      </c>
      <c r="J55" s="81">
        <v>0</v>
      </c>
      <c r="K55" s="81">
        <f t="shared" si="1"/>
        <v>70.707652973193419</v>
      </c>
      <c r="L55" s="32"/>
    </row>
    <row r="56" spans="1:12" x14ac:dyDescent="0.3">
      <c r="A56" s="292"/>
      <c r="B56" s="296"/>
      <c r="C56" s="54" t="s">
        <v>248</v>
      </c>
      <c r="D56" s="151">
        <v>0</v>
      </c>
      <c r="E56" s="99">
        <v>0</v>
      </c>
      <c r="F56" s="138">
        <v>0</v>
      </c>
      <c r="G56" s="138">
        <v>0</v>
      </c>
      <c r="H56" s="99">
        <v>0</v>
      </c>
      <c r="I56" s="138">
        <v>0</v>
      </c>
      <c r="J56" s="80">
        <v>0</v>
      </c>
      <c r="K56" s="80">
        <f t="shared" si="1"/>
        <v>0</v>
      </c>
      <c r="L56" s="32"/>
    </row>
    <row r="57" spans="1:12" x14ac:dyDescent="0.3">
      <c r="A57" s="292"/>
      <c r="B57" s="297"/>
      <c r="C57" s="64" t="s">
        <v>249</v>
      </c>
      <c r="D57" s="150">
        <v>0</v>
      </c>
      <c r="E57" s="100">
        <v>0</v>
      </c>
      <c r="F57" s="139">
        <v>0</v>
      </c>
      <c r="G57" s="139">
        <v>0</v>
      </c>
      <c r="H57" s="100">
        <v>0</v>
      </c>
      <c r="I57" s="139">
        <v>0</v>
      </c>
      <c r="J57" s="81">
        <v>0</v>
      </c>
      <c r="K57" s="81">
        <f t="shared" si="1"/>
        <v>0</v>
      </c>
      <c r="L57" s="32"/>
    </row>
    <row r="58" spans="1:12" x14ac:dyDescent="0.3">
      <c r="A58" s="292"/>
      <c r="B58" s="298" t="s">
        <v>250</v>
      </c>
      <c r="C58" s="63" t="s">
        <v>251</v>
      </c>
      <c r="D58" s="152">
        <v>81484.19</v>
      </c>
      <c r="E58" s="105">
        <v>34.57</v>
      </c>
      <c r="F58" s="141">
        <v>55218.55</v>
      </c>
      <c r="G58" s="141">
        <v>207.53</v>
      </c>
      <c r="H58" s="105">
        <v>64.19</v>
      </c>
      <c r="I58" s="141">
        <v>261.08999999999997</v>
      </c>
      <c r="J58" s="89">
        <f t="shared" si="0"/>
        <v>0.25468744304876806</v>
      </c>
      <c r="K58" s="89">
        <f>+G58/$G$12*100</f>
        <v>1.6276096811130454</v>
      </c>
      <c r="L58" s="32"/>
    </row>
    <row r="59" spans="1:12" x14ac:dyDescent="0.3">
      <c r="A59" s="292"/>
      <c r="B59" s="296"/>
      <c r="C59" s="65" t="s">
        <v>252</v>
      </c>
      <c r="D59" s="150">
        <v>69345.33</v>
      </c>
      <c r="E59" s="95">
        <v>40.31</v>
      </c>
      <c r="F59" s="137">
        <v>54785.62</v>
      </c>
      <c r="G59" s="137">
        <v>43.83</v>
      </c>
      <c r="H59" s="95">
        <v>37.81</v>
      </c>
      <c r="I59" s="137">
        <v>32.479999999999997</v>
      </c>
      <c r="J59" s="79">
        <f t="shared" si="0"/>
        <v>6.3205409794718684E-2</v>
      </c>
      <c r="K59" s="79">
        <f t="shared" si="1"/>
        <v>0.34374852948096557</v>
      </c>
      <c r="L59" s="32"/>
    </row>
    <row r="60" spans="1:12" x14ac:dyDescent="0.3">
      <c r="A60" s="292"/>
      <c r="B60" s="296"/>
      <c r="C60" s="54" t="s">
        <v>253</v>
      </c>
      <c r="D60" s="151">
        <v>12114.8</v>
      </c>
      <c r="E60" s="99">
        <v>31.1</v>
      </c>
      <c r="F60" s="138">
        <v>7384.75</v>
      </c>
      <c r="G60" s="138">
        <v>163.54</v>
      </c>
      <c r="H60" s="99">
        <v>80.819999999999993</v>
      </c>
      <c r="I60" s="138">
        <v>259.06</v>
      </c>
      <c r="J60" s="80">
        <f t="shared" si="0"/>
        <v>1.349919107207713</v>
      </c>
      <c r="K60" s="80">
        <f t="shared" si="1"/>
        <v>1.2826063087227269</v>
      </c>
      <c r="L60" s="32"/>
    </row>
    <row r="61" spans="1:12" x14ac:dyDescent="0.3">
      <c r="A61" s="293"/>
      <c r="B61" s="297"/>
      <c r="C61" s="56" t="s">
        <v>254</v>
      </c>
      <c r="D61" s="150">
        <v>24.06</v>
      </c>
      <c r="E61" s="100">
        <v>87.84</v>
      </c>
      <c r="F61" s="139">
        <v>41.43</v>
      </c>
      <c r="G61" s="139">
        <v>0.16</v>
      </c>
      <c r="H61" s="100">
        <v>94.06</v>
      </c>
      <c r="I61" s="139">
        <v>0.3</v>
      </c>
      <c r="J61" s="81">
        <v>0</v>
      </c>
      <c r="K61" s="81">
        <f t="shared" si="1"/>
        <v>1.2548429093532853E-3</v>
      </c>
      <c r="L61" s="32"/>
    </row>
    <row r="62" spans="1:12" x14ac:dyDescent="0.3">
      <c r="A62" s="299" t="s">
        <v>255</v>
      </c>
      <c r="B62" s="294" t="s">
        <v>256</v>
      </c>
      <c r="C62" s="295"/>
      <c r="D62" s="152">
        <v>54087.01</v>
      </c>
      <c r="E62" s="105">
        <v>22.41</v>
      </c>
      <c r="F62" s="141">
        <v>23755.59</v>
      </c>
      <c r="G62" s="141">
        <v>190.13</v>
      </c>
      <c r="H62" s="105">
        <v>33.28</v>
      </c>
      <c r="I62" s="141">
        <v>124.04</v>
      </c>
      <c r="J62" s="89">
        <f t="shared" si="0"/>
        <v>0.35152617976109235</v>
      </c>
      <c r="K62" s="89">
        <f>+G62/$G$12*100</f>
        <v>1.4911455147208759</v>
      </c>
      <c r="L62" s="32"/>
    </row>
    <row r="63" spans="1:12" x14ac:dyDescent="0.3">
      <c r="A63" s="300"/>
      <c r="B63" s="302" t="s">
        <v>257</v>
      </c>
      <c r="C63" s="63" t="s">
        <v>258</v>
      </c>
      <c r="D63" s="152">
        <v>0</v>
      </c>
      <c r="E63" s="105">
        <v>0</v>
      </c>
      <c r="F63" s="141">
        <v>0</v>
      </c>
      <c r="G63" s="141">
        <v>0</v>
      </c>
      <c r="H63" s="105">
        <v>0</v>
      </c>
      <c r="I63" s="141">
        <v>0</v>
      </c>
      <c r="J63" s="89">
        <v>0</v>
      </c>
      <c r="K63" s="89">
        <f t="shared" si="1"/>
        <v>0</v>
      </c>
      <c r="L63" s="32"/>
    </row>
    <row r="64" spans="1:12" x14ac:dyDescent="0.3">
      <c r="A64" s="300"/>
      <c r="B64" s="303"/>
      <c r="C64" s="66" t="s">
        <v>259</v>
      </c>
      <c r="D64" s="221">
        <v>0</v>
      </c>
      <c r="E64" s="222">
        <v>0</v>
      </c>
      <c r="F64" s="223">
        <v>0</v>
      </c>
      <c r="G64" s="223">
        <v>0</v>
      </c>
      <c r="H64" s="222">
        <v>0</v>
      </c>
      <c r="I64" s="223">
        <v>0</v>
      </c>
      <c r="J64" s="224">
        <v>0</v>
      </c>
      <c r="K64" s="83">
        <f t="shared" si="1"/>
        <v>0</v>
      </c>
      <c r="L64" s="32"/>
    </row>
    <row r="65" spans="1:12" x14ac:dyDescent="0.3">
      <c r="A65" s="300"/>
      <c r="B65" s="304" t="s">
        <v>260</v>
      </c>
      <c r="C65" s="63" t="s">
        <v>261</v>
      </c>
      <c r="D65" s="152">
        <v>14837.41</v>
      </c>
      <c r="E65" s="105">
        <v>17.21</v>
      </c>
      <c r="F65" s="141">
        <v>5005.83</v>
      </c>
      <c r="G65" s="141">
        <v>158.44999999999999</v>
      </c>
      <c r="H65" s="105">
        <v>37.92</v>
      </c>
      <c r="I65" s="141">
        <v>117.76</v>
      </c>
      <c r="J65" s="89">
        <f t="shared" si="0"/>
        <v>1.0679087522687585</v>
      </c>
      <c r="K65" s="89">
        <f t="shared" si="1"/>
        <v>1.2426866186689252</v>
      </c>
      <c r="L65" s="32"/>
    </row>
    <row r="66" spans="1:12" x14ac:dyDescent="0.3">
      <c r="A66" s="300"/>
      <c r="B66" s="302"/>
      <c r="C66" s="64" t="s">
        <v>262</v>
      </c>
      <c r="D66" s="150">
        <v>2700.93</v>
      </c>
      <c r="E66" s="100">
        <v>37.5</v>
      </c>
      <c r="F66" s="139">
        <v>1985.07</v>
      </c>
      <c r="G66" s="139">
        <v>27.43</v>
      </c>
      <c r="H66" s="100">
        <v>68.67</v>
      </c>
      <c r="I66" s="139">
        <v>36.92</v>
      </c>
      <c r="J66" s="81">
        <f t="shared" si="0"/>
        <v>1.0155761163747303</v>
      </c>
      <c r="K66" s="81">
        <f t="shared" si="1"/>
        <v>0.21512713127225386</v>
      </c>
      <c r="L66" s="32"/>
    </row>
    <row r="67" spans="1:12" x14ac:dyDescent="0.3">
      <c r="A67" s="300"/>
      <c r="B67" s="303"/>
      <c r="C67" s="54" t="s">
        <v>263</v>
      </c>
      <c r="D67" s="151">
        <v>12136.48</v>
      </c>
      <c r="E67" s="99">
        <v>18.03</v>
      </c>
      <c r="F67" s="138">
        <v>4289.83</v>
      </c>
      <c r="G67" s="138">
        <v>131.02000000000001</v>
      </c>
      <c r="H67" s="99">
        <v>42.62</v>
      </c>
      <c r="I67" s="138">
        <v>109.44</v>
      </c>
      <c r="J67" s="80">
        <f t="shared" si="0"/>
        <v>1.0795551922798046</v>
      </c>
      <c r="K67" s="80">
        <f t="shared" si="1"/>
        <v>1.0275594873966716</v>
      </c>
      <c r="L67" s="32"/>
    </row>
    <row r="68" spans="1:12" x14ac:dyDescent="0.3">
      <c r="A68" s="300"/>
      <c r="B68" s="298" t="s">
        <v>264</v>
      </c>
      <c r="C68" s="63" t="s">
        <v>265</v>
      </c>
      <c r="D68" s="152">
        <v>39249.599999999999</v>
      </c>
      <c r="E68" s="105">
        <v>29.25</v>
      </c>
      <c r="F68" s="141">
        <v>22500.07</v>
      </c>
      <c r="G68" s="141">
        <v>31.69</v>
      </c>
      <c r="H68" s="105">
        <v>65.5</v>
      </c>
      <c r="I68" s="141">
        <v>40.68</v>
      </c>
      <c r="J68" s="89">
        <f t="shared" si="0"/>
        <v>8.0739676327911625E-2</v>
      </c>
      <c r="K68" s="89">
        <f>+G68/$G$12*100</f>
        <v>0.24853732373378506</v>
      </c>
      <c r="L68" s="32"/>
    </row>
    <row r="69" spans="1:12" x14ac:dyDescent="0.3">
      <c r="A69" s="300"/>
      <c r="B69" s="296"/>
      <c r="C69" s="64" t="s">
        <v>266</v>
      </c>
      <c r="D69" s="157">
        <v>0</v>
      </c>
      <c r="E69" s="106">
        <v>0</v>
      </c>
      <c r="F69" s="146">
        <v>0</v>
      </c>
      <c r="G69" s="146">
        <v>0</v>
      </c>
      <c r="H69" s="106">
        <v>0</v>
      </c>
      <c r="I69" s="146">
        <v>0</v>
      </c>
      <c r="J69" s="91">
        <v>0</v>
      </c>
      <c r="K69" s="91">
        <f>+G69/$G$12*100</f>
        <v>0</v>
      </c>
      <c r="L69" s="32"/>
    </row>
    <row r="70" spans="1:12" x14ac:dyDescent="0.3">
      <c r="A70" s="301"/>
      <c r="B70" s="297"/>
      <c r="C70" s="67" t="s">
        <v>267</v>
      </c>
      <c r="D70" s="158">
        <v>39249.599999999999</v>
      </c>
      <c r="E70" s="107">
        <v>29.25</v>
      </c>
      <c r="F70" s="147">
        <v>22500.07</v>
      </c>
      <c r="G70" s="147">
        <v>31.69</v>
      </c>
      <c r="H70" s="107">
        <v>65.5</v>
      </c>
      <c r="I70" s="147">
        <v>40.68</v>
      </c>
      <c r="J70" s="93">
        <f t="shared" si="0"/>
        <v>8.0739676327911625E-2</v>
      </c>
      <c r="K70" s="93">
        <f>+G70/$G$12*100</f>
        <v>0.24853732373378506</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6.45"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3.1"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7036433C-3E5E-42C9-B85B-3D851D866863}"/>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0EF47-4ABB-4A1E-A96E-C4060B8C108E}">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0.140625" style="21" customWidth="1"/>
    <col min="4" max="4" width="18.42578125" style="21" customWidth="1"/>
    <col min="5" max="5" width="13.140625" style="21" customWidth="1"/>
    <col min="6" max="6" width="18" style="21" customWidth="1"/>
    <col min="7" max="7" width="18.42578125" style="21" customWidth="1"/>
    <col min="8" max="8" width="13.140625" style="21" customWidth="1"/>
    <col min="9" max="9" width="18" style="21" customWidth="1"/>
    <col min="10" max="10" width="22.1406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301</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302</v>
      </c>
      <c r="B12" s="45"/>
      <c r="C12" s="44"/>
      <c r="D12" s="148">
        <v>668228.17000000004</v>
      </c>
      <c r="E12" s="97">
        <v>21.57</v>
      </c>
      <c r="F12" s="135">
        <v>282545.62</v>
      </c>
      <c r="G12" s="135">
        <v>2357.1999999999998</v>
      </c>
      <c r="H12" s="97">
        <v>63.55</v>
      </c>
      <c r="I12" s="135">
        <v>2936.29</v>
      </c>
      <c r="J12" s="76">
        <f>+G12/D12*100</f>
        <v>0.35275376074013753</v>
      </c>
      <c r="K12" s="217">
        <v>100</v>
      </c>
    </row>
    <row r="13" spans="1:13" x14ac:dyDescent="0.3">
      <c r="A13" s="347" t="s">
        <v>197</v>
      </c>
      <c r="B13" s="294" t="s">
        <v>198</v>
      </c>
      <c r="C13" s="295"/>
      <c r="D13" s="149">
        <v>8671.7999999999993</v>
      </c>
      <c r="E13" s="98">
        <v>49.81</v>
      </c>
      <c r="F13" s="136">
        <v>8465.7800000000007</v>
      </c>
      <c r="G13" s="136">
        <v>25.15</v>
      </c>
      <c r="H13" s="98">
        <v>58.92</v>
      </c>
      <c r="I13" s="136">
        <v>29.04</v>
      </c>
      <c r="J13" s="77">
        <f t="shared" ref="J13:J70" si="0">+G13/D13*100</f>
        <v>0.29002052630365094</v>
      </c>
      <c r="K13" s="78">
        <f>+G13/$G$12*100</f>
        <v>1.0669438316646871</v>
      </c>
    </row>
    <row r="14" spans="1:13" x14ac:dyDescent="0.3">
      <c r="A14" s="347"/>
      <c r="B14" s="305" t="s">
        <v>199</v>
      </c>
      <c r="C14" s="53" t="s">
        <v>200</v>
      </c>
      <c r="D14" s="149">
        <v>7775.47</v>
      </c>
      <c r="E14" s="98">
        <v>55.36</v>
      </c>
      <c r="F14" s="136">
        <v>8437.26</v>
      </c>
      <c r="G14" s="136">
        <v>13.47</v>
      </c>
      <c r="H14" s="98">
        <v>97.33</v>
      </c>
      <c r="I14" s="136">
        <v>25.7</v>
      </c>
      <c r="J14" s="77">
        <f t="shared" si="0"/>
        <v>0.1732371162129106</v>
      </c>
      <c r="K14" s="78">
        <f t="shared" ref="K14:K67" si="1">+G14/$G$12*100</f>
        <v>0.57144069234685235</v>
      </c>
    </row>
    <row r="15" spans="1:13" x14ac:dyDescent="0.3">
      <c r="A15" s="347"/>
      <c r="B15" s="305"/>
      <c r="C15" s="46" t="s">
        <v>201</v>
      </c>
      <c r="D15" s="150">
        <v>0</v>
      </c>
      <c r="E15" s="95">
        <v>0</v>
      </c>
      <c r="F15" s="137">
        <v>0</v>
      </c>
      <c r="G15" s="137">
        <v>0</v>
      </c>
      <c r="H15" s="95">
        <v>0</v>
      </c>
      <c r="I15" s="137">
        <v>0</v>
      </c>
      <c r="J15" s="79">
        <v>0</v>
      </c>
      <c r="K15" s="218">
        <f t="shared" si="1"/>
        <v>0</v>
      </c>
    </row>
    <row r="16" spans="1:13" x14ac:dyDescent="0.3">
      <c r="A16" s="347"/>
      <c r="B16" s="305"/>
      <c r="C16" s="54" t="s">
        <v>202</v>
      </c>
      <c r="D16" s="151">
        <v>0</v>
      </c>
      <c r="E16" s="99">
        <v>0</v>
      </c>
      <c r="F16" s="138">
        <v>0</v>
      </c>
      <c r="G16" s="138">
        <v>0</v>
      </c>
      <c r="H16" s="99">
        <v>0</v>
      </c>
      <c r="I16" s="138">
        <v>0</v>
      </c>
      <c r="J16" s="80">
        <v>0</v>
      </c>
      <c r="K16" s="219">
        <f t="shared" si="1"/>
        <v>0</v>
      </c>
    </row>
    <row r="17" spans="1:11" x14ac:dyDescent="0.3">
      <c r="A17" s="347"/>
      <c r="B17" s="305"/>
      <c r="C17" s="58" t="s">
        <v>203</v>
      </c>
      <c r="D17" s="150">
        <v>3936.09</v>
      </c>
      <c r="E17" s="95">
        <v>70.28</v>
      </c>
      <c r="F17" s="137">
        <v>5421.87</v>
      </c>
      <c r="G17" s="137">
        <v>13.47</v>
      </c>
      <c r="H17" s="95">
        <v>97.33</v>
      </c>
      <c r="I17" s="137">
        <v>25.7</v>
      </c>
      <c r="J17" s="79">
        <f t="shared" si="0"/>
        <v>0.34221778465431429</v>
      </c>
      <c r="K17" s="218">
        <f t="shared" si="1"/>
        <v>0.57144069234685235</v>
      </c>
    </row>
    <row r="18" spans="1:11" x14ac:dyDescent="0.3">
      <c r="A18" s="347"/>
      <c r="B18" s="305"/>
      <c r="C18" s="54" t="s">
        <v>204</v>
      </c>
      <c r="D18" s="151">
        <v>3839.38</v>
      </c>
      <c r="E18" s="99">
        <v>95.44</v>
      </c>
      <c r="F18" s="138">
        <v>7182.36</v>
      </c>
      <c r="G18" s="138">
        <v>0</v>
      </c>
      <c r="H18" s="99">
        <v>0</v>
      </c>
      <c r="I18" s="138">
        <v>0</v>
      </c>
      <c r="J18" s="80">
        <f t="shared" si="0"/>
        <v>0</v>
      </c>
      <c r="K18" s="219">
        <f t="shared" si="1"/>
        <v>0</v>
      </c>
    </row>
    <row r="19" spans="1:11" x14ac:dyDescent="0.3">
      <c r="A19" s="347"/>
      <c r="B19" s="305"/>
      <c r="C19" s="56" t="s">
        <v>205</v>
      </c>
      <c r="D19" s="150">
        <v>0</v>
      </c>
      <c r="E19" s="100">
        <v>0</v>
      </c>
      <c r="F19" s="139">
        <v>0</v>
      </c>
      <c r="G19" s="139">
        <v>0</v>
      </c>
      <c r="H19" s="100">
        <v>0</v>
      </c>
      <c r="I19" s="139">
        <v>0</v>
      </c>
      <c r="J19" s="81">
        <v>0</v>
      </c>
      <c r="K19" s="218">
        <f t="shared" si="1"/>
        <v>0</v>
      </c>
    </row>
    <row r="20" spans="1:11" x14ac:dyDescent="0.3">
      <c r="A20" s="347"/>
      <c r="B20" s="306"/>
      <c r="C20" s="66" t="s">
        <v>206</v>
      </c>
      <c r="D20" s="151">
        <v>0</v>
      </c>
      <c r="E20" s="96">
        <v>0</v>
      </c>
      <c r="F20" s="140">
        <v>0</v>
      </c>
      <c r="G20" s="140">
        <v>0</v>
      </c>
      <c r="H20" s="96">
        <v>0</v>
      </c>
      <c r="I20" s="140">
        <v>0</v>
      </c>
      <c r="J20" s="82">
        <v>0</v>
      </c>
      <c r="K20" s="219">
        <f t="shared" si="1"/>
        <v>0</v>
      </c>
    </row>
    <row r="21" spans="1:11" x14ac:dyDescent="0.3">
      <c r="A21" s="347"/>
      <c r="B21" s="307" t="s">
        <v>207</v>
      </c>
      <c r="C21" s="55" t="s">
        <v>208</v>
      </c>
      <c r="D21" s="152">
        <v>896.33</v>
      </c>
      <c r="E21" s="105">
        <v>52.06</v>
      </c>
      <c r="F21" s="141">
        <v>914.55</v>
      </c>
      <c r="G21" s="141">
        <v>11.67</v>
      </c>
      <c r="H21" s="105">
        <v>74.44</v>
      </c>
      <c r="I21" s="141">
        <v>17.03</v>
      </c>
      <c r="J21" s="89">
        <f t="shared" si="0"/>
        <v>1.3019758347929891</v>
      </c>
      <c r="K21" s="90">
        <f t="shared" si="1"/>
        <v>0.49507890717800779</v>
      </c>
    </row>
    <row r="22" spans="1:11" x14ac:dyDescent="0.3">
      <c r="A22" s="347"/>
      <c r="B22" s="305"/>
      <c r="C22" s="56" t="s">
        <v>209</v>
      </c>
      <c r="D22" s="150">
        <v>0</v>
      </c>
      <c r="E22" s="95">
        <v>0</v>
      </c>
      <c r="F22" s="137">
        <v>0</v>
      </c>
      <c r="G22" s="137">
        <v>0</v>
      </c>
      <c r="H22" s="95">
        <v>0</v>
      </c>
      <c r="I22" s="137">
        <v>0</v>
      </c>
      <c r="J22" s="79">
        <v>0</v>
      </c>
      <c r="K22" s="218">
        <f t="shared" si="1"/>
        <v>0</v>
      </c>
    </row>
    <row r="23" spans="1:11" x14ac:dyDescent="0.3">
      <c r="A23" s="347"/>
      <c r="B23" s="305"/>
      <c r="C23" s="59" t="s">
        <v>210</v>
      </c>
      <c r="D23" s="151">
        <v>762.03</v>
      </c>
      <c r="E23" s="99">
        <v>59.33</v>
      </c>
      <c r="F23" s="138">
        <v>886.2</v>
      </c>
      <c r="G23" s="138">
        <v>11.67</v>
      </c>
      <c r="H23" s="99">
        <v>74.44</v>
      </c>
      <c r="I23" s="138">
        <v>17.03</v>
      </c>
      <c r="J23" s="80">
        <f t="shared" si="0"/>
        <v>1.5314357702452659</v>
      </c>
      <c r="K23" s="219">
        <f t="shared" si="1"/>
        <v>0.49507890717800779</v>
      </c>
    </row>
    <row r="24" spans="1:11" x14ac:dyDescent="0.3">
      <c r="A24" s="348"/>
      <c r="B24" s="306"/>
      <c r="C24" s="57" t="s">
        <v>211</v>
      </c>
      <c r="D24" s="153">
        <v>134.30000000000001</v>
      </c>
      <c r="E24" s="102">
        <v>94.42</v>
      </c>
      <c r="F24" s="142">
        <v>248.55</v>
      </c>
      <c r="G24" s="142">
        <v>0</v>
      </c>
      <c r="H24" s="102">
        <v>0</v>
      </c>
      <c r="I24" s="142">
        <v>0</v>
      </c>
      <c r="J24" s="84">
        <f t="shared" si="0"/>
        <v>0</v>
      </c>
      <c r="K24" s="220">
        <f t="shared" si="1"/>
        <v>0</v>
      </c>
    </row>
    <row r="25" spans="1:11" x14ac:dyDescent="0.3">
      <c r="A25" s="314" t="s">
        <v>212</v>
      </c>
      <c r="B25" s="317" t="s">
        <v>213</v>
      </c>
      <c r="C25" s="318"/>
      <c r="D25" s="152">
        <v>632007.15</v>
      </c>
      <c r="E25" s="105">
        <v>22.58</v>
      </c>
      <c r="F25" s="141">
        <v>279722.07</v>
      </c>
      <c r="G25" s="141">
        <v>2321.0700000000002</v>
      </c>
      <c r="H25" s="105">
        <v>64.510000000000005</v>
      </c>
      <c r="I25" s="141">
        <v>2934.81</v>
      </c>
      <c r="J25" s="89">
        <f t="shared" si="0"/>
        <v>0.36725375654373532</v>
      </c>
      <c r="K25" s="90">
        <f t="shared" si="1"/>
        <v>98.467249278805383</v>
      </c>
    </row>
    <row r="26" spans="1:11" x14ac:dyDescent="0.3">
      <c r="A26" s="315"/>
      <c r="B26" s="305" t="s">
        <v>214</v>
      </c>
      <c r="C26" s="60" t="s">
        <v>215</v>
      </c>
      <c r="D26" s="149">
        <v>611245.16</v>
      </c>
      <c r="E26" s="98">
        <v>23.21</v>
      </c>
      <c r="F26" s="136">
        <v>278042.01</v>
      </c>
      <c r="G26" s="136">
        <v>2316.0500000000002</v>
      </c>
      <c r="H26" s="98">
        <v>64.650000000000006</v>
      </c>
      <c r="I26" s="136">
        <v>2934.82</v>
      </c>
      <c r="J26" s="77">
        <f t="shared" si="0"/>
        <v>0.37890688574123027</v>
      </c>
      <c r="K26" s="78">
        <f t="shared" si="1"/>
        <v>98.254284744612264</v>
      </c>
    </row>
    <row r="27" spans="1:11" x14ac:dyDescent="0.3">
      <c r="A27" s="315"/>
      <c r="B27" s="305"/>
      <c r="C27" s="56" t="s">
        <v>216</v>
      </c>
      <c r="D27" s="150">
        <v>106138.99</v>
      </c>
      <c r="E27" s="100">
        <v>63.07</v>
      </c>
      <c r="F27" s="139">
        <v>131203.29</v>
      </c>
      <c r="G27" s="139">
        <v>5.88</v>
      </c>
      <c r="H27" s="100">
        <v>0</v>
      </c>
      <c r="I27" s="139">
        <v>0</v>
      </c>
      <c r="J27" s="81">
        <f t="shared" si="0"/>
        <v>5.5399057405765778E-3</v>
      </c>
      <c r="K27" s="218">
        <f t="shared" si="1"/>
        <v>0.24944849821822504</v>
      </c>
    </row>
    <row r="28" spans="1:11" x14ac:dyDescent="0.3">
      <c r="A28" s="315"/>
      <c r="B28" s="305"/>
      <c r="C28" s="54" t="s">
        <v>217</v>
      </c>
      <c r="D28" s="151">
        <v>59941.11</v>
      </c>
      <c r="E28" s="99">
        <v>33.78</v>
      </c>
      <c r="F28" s="138">
        <v>39684.839999999997</v>
      </c>
      <c r="G28" s="138">
        <v>271.85000000000002</v>
      </c>
      <c r="H28" s="99">
        <v>88.72</v>
      </c>
      <c r="I28" s="138">
        <v>472.71</v>
      </c>
      <c r="J28" s="80">
        <f t="shared" si="0"/>
        <v>0.45352847152813824</v>
      </c>
      <c r="K28" s="219">
        <f t="shared" si="1"/>
        <v>11.53275072119464</v>
      </c>
    </row>
    <row r="29" spans="1:11" x14ac:dyDescent="0.3">
      <c r="A29" s="315"/>
      <c r="B29" s="305"/>
      <c r="C29" s="56" t="s">
        <v>218</v>
      </c>
      <c r="D29" s="150">
        <v>0</v>
      </c>
      <c r="E29" s="100">
        <v>0</v>
      </c>
      <c r="F29" s="139">
        <v>0</v>
      </c>
      <c r="G29" s="139">
        <v>0</v>
      </c>
      <c r="H29" s="100">
        <v>0</v>
      </c>
      <c r="I29" s="139">
        <v>0</v>
      </c>
      <c r="J29" s="81">
        <v>0</v>
      </c>
      <c r="K29" s="218">
        <f t="shared" si="1"/>
        <v>0</v>
      </c>
    </row>
    <row r="30" spans="1:11" x14ac:dyDescent="0.3">
      <c r="A30" s="315"/>
      <c r="B30" s="305"/>
      <c r="C30" s="54" t="s">
        <v>219</v>
      </c>
      <c r="D30" s="151">
        <v>0</v>
      </c>
      <c r="E30" s="99">
        <v>0</v>
      </c>
      <c r="F30" s="138">
        <v>0</v>
      </c>
      <c r="G30" s="138">
        <v>0</v>
      </c>
      <c r="H30" s="99">
        <v>0</v>
      </c>
      <c r="I30" s="138">
        <v>0</v>
      </c>
      <c r="J30" s="80">
        <v>0</v>
      </c>
      <c r="K30" s="219">
        <f t="shared" si="1"/>
        <v>0</v>
      </c>
    </row>
    <row r="31" spans="1:11" x14ac:dyDescent="0.3">
      <c r="A31" s="315"/>
      <c r="B31" s="305"/>
      <c r="C31" s="56" t="s">
        <v>220</v>
      </c>
      <c r="D31" s="137">
        <v>8870.08</v>
      </c>
      <c r="E31" s="95">
        <v>31.4</v>
      </c>
      <c r="F31" s="137">
        <v>5459.05</v>
      </c>
      <c r="G31" s="137">
        <v>6.94</v>
      </c>
      <c r="H31" s="95">
        <v>45.69</v>
      </c>
      <c r="I31" s="137">
        <v>6.22</v>
      </c>
      <c r="J31" s="79">
        <f t="shared" si="0"/>
        <v>7.8240557018651471E-2</v>
      </c>
      <c r="K31" s="218">
        <f t="shared" si="1"/>
        <v>0.29441710503987789</v>
      </c>
    </row>
    <row r="32" spans="1:11" x14ac:dyDescent="0.3">
      <c r="A32" s="315"/>
      <c r="B32" s="305"/>
      <c r="C32" s="54" t="s">
        <v>221</v>
      </c>
      <c r="D32" s="151">
        <v>5134.3999999999996</v>
      </c>
      <c r="E32" s="99">
        <v>51.19</v>
      </c>
      <c r="F32" s="138">
        <v>5151.7299999999996</v>
      </c>
      <c r="G32" s="138">
        <v>14.36</v>
      </c>
      <c r="H32" s="99">
        <v>85.82</v>
      </c>
      <c r="I32" s="138">
        <v>24.16</v>
      </c>
      <c r="J32" s="80">
        <f t="shared" si="0"/>
        <v>0.27968214397008412</v>
      </c>
      <c r="K32" s="219">
        <f t="shared" si="1"/>
        <v>0.60919735279144749</v>
      </c>
    </row>
    <row r="33" spans="1:11" x14ac:dyDescent="0.3">
      <c r="A33" s="315"/>
      <c r="B33" s="305"/>
      <c r="C33" s="61" t="s">
        <v>222</v>
      </c>
      <c r="D33" s="150">
        <v>0</v>
      </c>
      <c r="E33" s="100">
        <v>0</v>
      </c>
      <c r="F33" s="139">
        <v>0</v>
      </c>
      <c r="G33" s="139">
        <v>0</v>
      </c>
      <c r="H33" s="100">
        <v>0</v>
      </c>
      <c r="I33" s="139">
        <v>0</v>
      </c>
      <c r="J33" s="81">
        <v>0</v>
      </c>
      <c r="K33" s="218">
        <f t="shared" si="1"/>
        <v>0</v>
      </c>
    </row>
    <row r="34" spans="1:11" x14ac:dyDescent="0.3">
      <c r="A34" s="315"/>
      <c r="B34" s="305"/>
      <c r="C34" s="54" t="s">
        <v>223</v>
      </c>
      <c r="D34" s="151">
        <v>0</v>
      </c>
      <c r="E34" s="99">
        <v>0</v>
      </c>
      <c r="F34" s="138">
        <v>0</v>
      </c>
      <c r="G34" s="138">
        <v>0</v>
      </c>
      <c r="H34" s="99">
        <v>0</v>
      </c>
      <c r="I34" s="138">
        <v>0</v>
      </c>
      <c r="J34" s="80">
        <v>0</v>
      </c>
      <c r="K34" s="219">
        <f t="shared" si="1"/>
        <v>0</v>
      </c>
    </row>
    <row r="35" spans="1:11" x14ac:dyDescent="0.3">
      <c r="A35" s="315"/>
      <c r="B35" s="305"/>
      <c r="C35" s="56" t="s">
        <v>224</v>
      </c>
      <c r="D35" s="137">
        <v>90396.06</v>
      </c>
      <c r="E35" s="95">
        <v>59</v>
      </c>
      <c r="F35" s="137">
        <v>104536.11</v>
      </c>
      <c r="G35" s="137">
        <v>118.51</v>
      </c>
      <c r="H35" s="95">
        <v>39.93</v>
      </c>
      <c r="I35" s="137">
        <v>92.74</v>
      </c>
      <c r="J35" s="79">
        <f t="shared" si="0"/>
        <v>0.1311008466519448</v>
      </c>
      <c r="K35" s="218">
        <f t="shared" si="1"/>
        <v>5.0275750890887494</v>
      </c>
    </row>
    <row r="36" spans="1:11" x14ac:dyDescent="0.3">
      <c r="A36" s="315"/>
      <c r="B36" s="305"/>
      <c r="C36" s="54" t="s">
        <v>225</v>
      </c>
      <c r="D36" s="151">
        <v>0</v>
      </c>
      <c r="E36" s="99">
        <v>0</v>
      </c>
      <c r="F36" s="138">
        <v>0</v>
      </c>
      <c r="G36" s="138">
        <v>0</v>
      </c>
      <c r="H36" s="99">
        <v>0</v>
      </c>
      <c r="I36" s="138">
        <v>0</v>
      </c>
      <c r="J36" s="80">
        <v>0</v>
      </c>
      <c r="K36" s="219">
        <f t="shared" si="1"/>
        <v>0</v>
      </c>
    </row>
    <row r="37" spans="1:11" x14ac:dyDescent="0.3">
      <c r="A37" s="315"/>
      <c r="B37" s="305"/>
      <c r="C37" s="56" t="s">
        <v>226</v>
      </c>
      <c r="D37" s="150">
        <v>0</v>
      </c>
      <c r="E37" s="100">
        <v>0</v>
      </c>
      <c r="F37" s="139">
        <v>0</v>
      </c>
      <c r="G37" s="139">
        <v>0</v>
      </c>
      <c r="H37" s="100">
        <v>0</v>
      </c>
      <c r="I37" s="139">
        <v>0</v>
      </c>
      <c r="J37" s="81">
        <v>0</v>
      </c>
      <c r="K37" s="218">
        <f t="shared" si="1"/>
        <v>0</v>
      </c>
    </row>
    <row r="38" spans="1:11" x14ac:dyDescent="0.3">
      <c r="A38" s="315"/>
      <c r="B38" s="305"/>
      <c r="C38" s="54" t="s">
        <v>227</v>
      </c>
      <c r="D38" s="151">
        <v>175637.92</v>
      </c>
      <c r="E38" s="99">
        <v>32.35</v>
      </c>
      <c r="F38" s="138">
        <v>111351.55</v>
      </c>
      <c r="G38" s="138">
        <v>330.5</v>
      </c>
      <c r="H38" s="99">
        <v>44.95</v>
      </c>
      <c r="I38" s="138">
        <v>291.19</v>
      </c>
      <c r="J38" s="80">
        <f t="shared" si="0"/>
        <v>0.18817121040832185</v>
      </c>
      <c r="K38" s="219">
        <f t="shared" si="1"/>
        <v>14.020872221279484</v>
      </c>
    </row>
    <row r="39" spans="1:11" x14ac:dyDescent="0.3">
      <c r="A39" s="315"/>
      <c r="B39" s="305"/>
      <c r="C39" s="61" t="s">
        <v>228</v>
      </c>
      <c r="D39" s="150">
        <v>0</v>
      </c>
      <c r="E39" s="100">
        <v>0</v>
      </c>
      <c r="F39" s="139">
        <v>0</v>
      </c>
      <c r="G39" s="139">
        <v>0</v>
      </c>
      <c r="H39" s="100">
        <v>0</v>
      </c>
      <c r="I39" s="139">
        <v>0</v>
      </c>
      <c r="J39" s="81">
        <v>0</v>
      </c>
      <c r="K39" s="218">
        <f t="shared" si="1"/>
        <v>0</v>
      </c>
    </row>
    <row r="40" spans="1:11" x14ac:dyDescent="0.3">
      <c r="A40" s="315"/>
      <c r="B40" s="305"/>
      <c r="C40" s="54" t="s">
        <v>229</v>
      </c>
      <c r="D40" s="140">
        <v>0</v>
      </c>
      <c r="E40" s="96">
        <v>0</v>
      </c>
      <c r="F40" s="140">
        <v>0</v>
      </c>
      <c r="G40" s="140">
        <v>0</v>
      </c>
      <c r="H40" s="96">
        <v>0</v>
      </c>
      <c r="I40" s="140">
        <v>0</v>
      </c>
      <c r="J40" s="82">
        <v>0</v>
      </c>
      <c r="K40" s="219">
        <f t="shared" si="1"/>
        <v>0</v>
      </c>
    </row>
    <row r="41" spans="1:11" x14ac:dyDescent="0.3">
      <c r="A41" s="315"/>
      <c r="B41" s="306"/>
      <c r="C41" s="61" t="s">
        <v>230</v>
      </c>
      <c r="D41" s="154">
        <v>165126.59</v>
      </c>
      <c r="E41" s="104">
        <v>50.94</v>
      </c>
      <c r="F41" s="143">
        <v>164874.75</v>
      </c>
      <c r="G41" s="143">
        <v>1568</v>
      </c>
      <c r="H41" s="104">
        <v>94.5</v>
      </c>
      <c r="I41" s="143">
        <v>2904.3</v>
      </c>
      <c r="J41" s="87">
        <f t="shared" si="0"/>
        <v>0.94957450523262177</v>
      </c>
      <c r="K41" s="88">
        <f t="shared" si="1"/>
        <v>66.519599524860013</v>
      </c>
    </row>
    <row r="42" spans="1:11" x14ac:dyDescent="0.3">
      <c r="A42" s="315"/>
      <c r="B42" s="307" t="s">
        <v>231</v>
      </c>
      <c r="C42" s="62" t="s">
        <v>232</v>
      </c>
      <c r="D42" s="155">
        <v>20762</v>
      </c>
      <c r="E42" s="103">
        <v>74.319999999999993</v>
      </c>
      <c r="F42" s="144">
        <v>30241.56</v>
      </c>
      <c r="G42" s="144">
        <v>5.0199999999999996</v>
      </c>
      <c r="H42" s="103">
        <v>97.33</v>
      </c>
      <c r="I42" s="144">
        <v>9.58</v>
      </c>
      <c r="J42" s="85">
        <f t="shared" si="0"/>
        <v>2.4178788170696464E-2</v>
      </c>
      <c r="K42" s="86">
        <f t="shared" si="1"/>
        <v>0.21296453419311048</v>
      </c>
    </row>
    <row r="43" spans="1:11" x14ac:dyDescent="0.3">
      <c r="A43" s="315"/>
      <c r="B43" s="305"/>
      <c r="C43" s="56" t="s">
        <v>233</v>
      </c>
      <c r="D43" s="153">
        <v>0</v>
      </c>
      <c r="E43" s="102">
        <v>0</v>
      </c>
      <c r="F43" s="142">
        <v>0</v>
      </c>
      <c r="G43" s="142">
        <v>0</v>
      </c>
      <c r="H43" s="102">
        <v>0</v>
      </c>
      <c r="I43" s="142">
        <v>0</v>
      </c>
      <c r="J43" s="84">
        <v>0</v>
      </c>
      <c r="K43" s="220">
        <f t="shared" si="1"/>
        <v>0</v>
      </c>
    </row>
    <row r="44" spans="1:11" x14ac:dyDescent="0.3">
      <c r="A44" s="315"/>
      <c r="B44" s="305"/>
      <c r="C44" s="54" t="s">
        <v>234</v>
      </c>
      <c r="D44" s="151">
        <v>0</v>
      </c>
      <c r="E44" s="99">
        <v>0</v>
      </c>
      <c r="F44" s="138">
        <v>0</v>
      </c>
      <c r="G44" s="138">
        <v>0</v>
      </c>
      <c r="H44" s="99">
        <v>0</v>
      </c>
      <c r="I44" s="138">
        <v>0</v>
      </c>
      <c r="J44" s="80">
        <v>0</v>
      </c>
      <c r="K44" s="219">
        <f t="shared" si="1"/>
        <v>0</v>
      </c>
    </row>
    <row r="45" spans="1:11" x14ac:dyDescent="0.3">
      <c r="A45" s="315"/>
      <c r="B45" s="305"/>
      <c r="C45" s="56" t="s">
        <v>235</v>
      </c>
      <c r="D45" s="153">
        <v>19110.099999999999</v>
      </c>
      <c r="E45" s="102">
        <v>80.31</v>
      </c>
      <c r="F45" s="142">
        <v>30081.97</v>
      </c>
      <c r="G45" s="142">
        <v>5.0199999999999996</v>
      </c>
      <c r="H45" s="102">
        <v>97.33</v>
      </c>
      <c r="I45" s="142">
        <v>9.58</v>
      </c>
      <c r="J45" s="84">
        <f t="shared" si="0"/>
        <v>2.6268831664931113E-2</v>
      </c>
      <c r="K45" s="220">
        <f t="shared" si="1"/>
        <v>0.21296453419311048</v>
      </c>
    </row>
    <row r="46" spans="1:11" x14ac:dyDescent="0.3">
      <c r="A46" s="315"/>
      <c r="B46" s="305"/>
      <c r="C46" s="54" t="s">
        <v>236</v>
      </c>
      <c r="D46" s="151">
        <v>0</v>
      </c>
      <c r="E46" s="99">
        <v>0</v>
      </c>
      <c r="F46" s="138">
        <v>0</v>
      </c>
      <c r="G46" s="138">
        <v>0</v>
      </c>
      <c r="H46" s="99">
        <v>0</v>
      </c>
      <c r="I46" s="138">
        <v>0</v>
      </c>
      <c r="J46" s="80">
        <v>0</v>
      </c>
      <c r="K46" s="219">
        <f t="shared" si="1"/>
        <v>0</v>
      </c>
    </row>
    <row r="47" spans="1:11" x14ac:dyDescent="0.3">
      <c r="A47" s="315"/>
      <c r="B47" s="305"/>
      <c r="C47" s="56" t="s">
        <v>237</v>
      </c>
      <c r="D47" s="150">
        <v>0</v>
      </c>
      <c r="E47" s="100">
        <v>0</v>
      </c>
      <c r="F47" s="139">
        <v>0</v>
      </c>
      <c r="G47" s="139">
        <v>0</v>
      </c>
      <c r="H47" s="100">
        <v>0</v>
      </c>
      <c r="I47" s="139">
        <v>0</v>
      </c>
      <c r="J47" s="81">
        <v>0</v>
      </c>
      <c r="K47" s="218">
        <f t="shared" si="1"/>
        <v>0</v>
      </c>
    </row>
    <row r="48" spans="1:11" x14ac:dyDescent="0.3">
      <c r="A48" s="315"/>
      <c r="B48" s="305"/>
      <c r="C48" s="54" t="s">
        <v>238</v>
      </c>
      <c r="D48" s="151">
        <v>1651.9</v>
      </c>
      <c r="E48" s="99">
        <v>95.83</v>
      </c>
      <c r="F48" s="138">
        <v>3102.75</v>
      </c>
      <c r="G48" s="138">
        <v>0</v>
      </c>
      <c r="H48" s="99">
        <v>0</v>
      </c>
      <c r="I48" s="138">
        <v>0</v>
      </c>
      <c r="J48" s="80">
        <f t="shared" si="0"/>
        <v>0</v>
      </c>
      <c r="K48" s="219">
        <f>+G48/$G$12*100</f>
        <v>0</v>
      </c>
    </row>
    <row r="49" spans="1:11" x14ac:dyDescent="0.3">
      <c r="A49" s="315"/>
      <c r="B49" s="305"/>
      <c r="C49" s="56" t="s">
        <v>239</v>
      </c>
      <c r="D49" s="150">
        <v>0</v>
      </c>
      <c r="E49" s="100">
        <v>0</v>
      </c>
      <c r="F49" s="139">
        <v>0</v>
      </c>
      <c r="G49" s="139">
        <v>0</v>
      </c>
      <c r="H49" s="100">
        <v>0</v>
      </c>
      <c r="I49" s="139">
        <v>0</v>
      </c>
      <c r="J49" s="81">
        <v>0</v>
      </c>
      <c r="K49" s="218">
        <f t="shared" si="1"/>
        <v>0</v>
      </c>
    </row>
    <row r="50" spans="1:11" x14ac:dyDescent="0.3">
      <c r="A50" s="315"/>
      <c r="B50" s="305"/>
      <c r="C50" s="54" t="s">
        <v>240</v>
      </c>
      <c r="D50" s="151">
        <v>0</v>
      </c>
      <c r="E50" s="99">
        <v>0</v>
      </c>
      <c r="F50" s="138">
        <v>0</v>
      </c>
      <c r="G50" s="138">
        <v>0</v>
      </c>
      <c r="H50" s="99">
        <v>0</v>
      </c>
      <c r="I50" s="138">
        <v>0</v>
      </c>
      <c r="J50" s="80">
        <v>0</v>
      </c>
      <c r="K50" s="219">
        <f t="shared" si="1"/>
        <v>0</v>
      </c>
    </row>
    <row r="51" spans="1:11" x14ac:dyDescent="0.3">
      <c r="A51" s="315"/>
      <c r="B51" s="305"/>
      <c r="C51" s="56" t="s">
        <v>241</v>
      </c>
      <c r="D51" s="150">
        <v>0</v>
      </c>
      <c r="E51" s="100">
        <v>0</v>
      </c>
      <c r="F51" s="139">
        <v>0</v>
      </c>
      <c r="G51" s="139">
        <v>0</v>
      </c>
      <c r="H51" s="100">
        <v>0</v>
      </c>
      <c r="I51" s="139">
        <v>0</v>
      </c>
      <c r="J51" s="81">
        <v>0</v>
      </c>
      <c r="K51" s="218">
        <f t="shared" si="1"/>
        <v>0</v>
      </c>
    </row>
    <row r="52" spans="1:11" x14ac:dyDescent="0.3">
      <c r="A52" s="316"/>
      <c r="B52" s="306"/>
      <c r="C52" s="54" t="s">
        <v>242</v>
      </c>
      <c r="D52" s="151">
        <v>0</v>
      </c>
      <c r="E52" s="99">
        <v>0</v>
      </c>
      <c r="F52" s="138">
        <v>0</v>
      </c>
      <c r="G52" s="138">
        <v>0</v>
      </c>
      <c r="H52" s="99">
        <v>0</v>
      </c>
      <c r="I52" s="138">
        <v>0</v>
      </c>
      <c r="J52" s="80">
        <v>0</v>
      </c>
      <c r="K52" s="219">
        <f t="shared" si="1"/>
        <v>0</v>
      </c>
    </row>
    <row r="53" spans="1:11" x14ac:dyDescent="0.3">
      <c r="A53" s="291" t="s">
        <v>243</v>
      </c>
      <c r="B53" s="294" t="s">
        <v>244</v>
      </c>
      <c r="C53" s="295"/>
      <c r="D53" s="152">
        <v>9741.7900000000009</v>
      </c>
      <c r="E53" s="105">
        <v>66.19</v>
      </c>
      <c r="F53" s="141">
        <v>12637.5</v>
      </c>
      <c r="G53" s="141">
        <v>0</v>
      </c>
      <c r="H53" s="105">
        <v>0</v>
      </c>
      <c r="I53" s="141">
        <v>0</v>
      </c>
      <c r="J53" s="89">
        <f t="shared" si="0"/>
        <v>0</v>
      </c>
      <c r="K53" s="90">
        <f t="shared" si="1"/>
        <v>0</v>
      </c>
    </row>
    <row r="54" spans="1:11" x14ac:dyDescent="0.3">
      <c r="A54" s="292"/>
      <c r="B54" s="296" t="s">
        <v>245</v>
      </c>
      <c r="C54" s="63" t="s">
        <v>246</v>
      </c>
      <c r="D54" s="152">
        <v>0</v>
      </c>
      <c r="E54" s="105">
        <v>0</v>
      </c>
      <c r="F54" s="141">
        <v>0</v>
      </c>
      <c r="G54" s="141">
        <v>0</v>
      </c>
      <c r="H54" s="105">
        <v>0</v>
      </c>
      <c r="I54" s="141">
        <v>0</v>
      </c>
      <c r="J54" s="89">
        <v>0</v>
      </c>
      <c r="K54" s="90">
        <f t="shared" si="1"/>
        <v>0</v>
      </c>
    </row>
    <row r="55" spans="1:11" x14ac:dyDescent="0.3">
      <c r="A55" s="292"/>
      <c r="B55" s="296"/>
      <c r="C55" s="56" t="s">
        <v>247</v>
      </c>
      <c r="D55" s="150">
        <v>0</v>
      </c>
      <c r="E55" s="100">
        <v>0</v>
      </c>
      <c r="F55" s="139">
        <v>0</v>
      </c>
      <c r="G55" s="139">
        <v>0</v>
      </c>
      <c r="H55" s="100">
        <v>0</v>
      </c>
      <c r="I55" s="139">
        <v>0</v>
      </c>
      <c r="J55" s="81">
        <v>0</v>
      </c>
      <c r="K55" s="218">
        <f t="shared" si="1"/>
        <v>0</v>
      </c>
    </row>
    <row r="56" spans="1:11" x14ac:dyDescent="0.3">
      <c r="A56" s="292"/>
      <c r="B56" s="296"/>
      <c r="C56" s="54" t="s">
        <v>248</v>
      </c>
      <c r="D56" s="151">
        <v>0</v>
      </c>
      <c r="E56" s="99">
        <v>0</v>
      </c>
      <c r="F56" s="138">
        <v>0</v>
      </c>
      <c r="G56" s="138">
        <v>0</v>
      </c>
      <c r="H56" s="99">
        <v>0</v>
      </c>
      <c r="I56" s="138">
        <v>0</v>
      </c>
      <c r="J56" s="80">
        <v>0</v>
      </c>
      <c r="K56" s="219">
        <f t="shared" si="1"/>
        <v>0</v>
      </c>
    </row>
    <row r="57" spans="1:11" x14ac:dyDescent="0.3">
      <c r="A57" s="292"/>
      <c r="B57" s="297"/>
      <c r="C57" s="64" t="s">
        <v>249</v>
      </c>
      <c r="D57" s="150">
        <v>0</v>
      </c>
      <c r="E57" s="100">
        <v>0</v>
      </c>
      <c r="F57" s="139">
        <v>0</v>
      </c>
      <c r="G57" s="139">
        <v>0</v>
      </c>
      <c r="H57" s="100">
        <v>0</v>
      </c>
      <c r="I57" s="139">
        <v>0</v>
      </c>
      <c r="J57" s="81">
        <v>0</v>
      </c>
      <c r="K57" s="218">
        <f t="shared" si="1"/>
        <v>0</v>
      </c>
    </row>
    <row r="58" spans="1:11" x14ac:dyDescent="0.3">
      <c r="A58" s="292"/>
      <c r="B58" s="298" t="s">
        <v>250</v>
      </c>
      <c r="C58" s="63" t="s">
        <v>251</v>
      </c>
      <c r="D58" s="152">
        <v>9741.7900000000009</v>
      </c>
      <c r="E58" s="105">
        <v>66.19</v>
      </c>
      <c r="F58" s="141">
        <v>12637.5</v>
      </c>
      <c r="G58" s="141">
        <v>0</v>
      </c>
      <c r="H58" s="105">
        <v>0</v>
      </c>
      <c r="I58" s="141">
        <v>0</v>
      </c>
      <c r="J58" s="89">
        <f t="shared" si="0"/>
        <v>0</v>
      </c>
      <c r="K58" s="90">
        <f>+G58/$G$12*100</f>
        <v>0</v>
      </c>
    </row>
    <row r="59" spans="1:11" x14ac:dyDescent="0.3">
      <c r="A59" s="292"/>
      <c r="B59" s="296"/>
      <c r="C59" s="65" t="s">
        <v>252</v>
      </c>
      <c r="D59" s="150">
        <v>0</v>
      </c>
      <c r="E59" s="95">
        <v>0</v>
      </c>
      <c r="F59" s="137">
        <v>0</v>
      </c>
      <c r="G59" s="137">
        <v>0</v>
      </c>
      <c r="H59" s="95">
        <v>0</v>
      </c>
      <c r="I59" s="137">
        <v>0</v>
      </c>
      <c r="J59" s="79">
        <v>0</v>
      </c>
      <c r="K59" s="218">
        <f t="shared" si="1"/>
        <v>0</v>
      </c>
    </row>
    <row r="60" spans="1:11" x14ac:dyDescent="0.3">
      <c r="A60" s="292"/>
      <c r="B60" s="296"/>
      <c r="C60" s="54" t="s">
        <v>253</v>
      </c>
      <c r="D60" s="151">
        <v>9741.7900000000009</v>
      </c>
      <c r="E60" s="99">
        <v>66.19</v>
      </c>
      <c r="F60" s="138">
        <v>12637.5</v>
      </c>
      <c r="G60" s="138">
        <v>0</v>
      </c>
      <c r="H60" s="99">
        <v>0</v>
      </c>
      <c r="I60" s="138">
        <v>0</v>
      </c>
      <c r="J60" s="80">
        <f t="shared" si="0"/>
        <v>0</v>
      </c>
      <c r="K60" s="219">
        <f t="shared" si="1"/>
        <v>0</v>
      </c>
    </row>
    <row r="61" spans="1:11" x14ac:dyDescent="0.3">
      <c r="A61" s="293"/>
      <c r="B61" s="297"/>
      <c r="C61" s="56" t="s">
        <v>254</v>
      </c>
      <c r="D61" s="150">
        <v>0</v>
      </c>
      <c r="E61" s="100">
        <v>0</v>
      </c>
      <c r="F61" s="139">
        <v>0</v>
      </c>
      <c r="G61" s="139">
        <v>0</v>
      </c>
      <c r="H61" s="100">
        <v>0</v>
      </c>
      <c r="I61" s="139">
        <v>0</v>
      </c>
      <c r="J61" s="81">
        <v>0</v>
      </c>
      <c r="K61" s="218">
        <f t="shared" si="1"/>
        <v>0</v>
      </c>
    </row>
    <row r="62" spans="1:11" x14ac:dyDescent="0.3">
      <c r="A62" s="299" t="s">
        <v>255</v>
      </c>
      <c r="B62" s="294" t="s">
        <v>256</v>
      </c>
      <c r="C62" s="295"/>
      <c r="D62" s="152">
        <v>17807.419999999998</v>
      </c>
      <c r="E62" s="105">
        <v>18.78</v>
      </c>
      <c r="F62" s="141">
        <v>6553.63</v>
      </c>
      <c r="G62" s="141">
        <v>10.99</v>
      </c>
      <c r="H62" s="105">
        <v>45.87</v>
      </c>
      <c r="I62" s="141">
        <v>9.8800000000000008</v>
      </c>
      <c r="J62" s="89">
        <f t="shared" si="0"/>
        <v>6.171584654037475E-2</v>
      </c>
      <c r="K62" s="90">
        <f>+G62/$G$12*100</f>
        <v>0.46623112166977776</v>
      </c>
    </row>
    <row r="63" spans="1:11" x14ac:dyDescent="0.3">
      <c r="A63" s="300"/>
      <c r="B63" s="302" t="s">
        <v>257</v>
      </c>
      <c r="C63" s="63" t="s">
        <v>258</v>
      </c>
      <c r="D63" s="152">
        <v>0</v>
      </c>
      <c r="E63" s="105">
        <v>0</v>
      </c>
      <c r="F63" s="141">
        <v>0</v>
      </c>
      <c r="G63" s="141">
        <v>0</v>
      </c>
      <c r="H63" s="105">
        <v>0</v>
      </c>
      <c r="I63" s="141">
        <v>0</v>
      </c>
      <c r="J63" s="89">
        <v>0</v>
      </c>
      <c r="K63" s="90">
        <f t="shared" si="1"/>
        <v>0</v>
      </c>
    </row>
    <row r="64" spans="1:11" x14ac:dyDescent="0.3">
      <c r="A64" s="300"/>
      <c r="B64" s="303"/>
      <c r="C64" s="66" t="s">
        <v>259</v>
      </c>
      <c r="D64" s="221">
        <v>0</v>
      </c>
      <c r="E64" s="222">
        <v>0</v>
      </c>
      <c r="F64" s="223">
        <v>0</v>
      </c>
      <c r="G64" s="223">
        <v>0</v>
      </c>
      <c r="H64" s="222">
        <v>0</v>
      </c>
      <c r="I64" s="223">
        <v>0</v>
      </c>
      <c r="J64" s="224">
        <v>0</v>
      </c>
      <c r="K64" s="225">
        <f t="shared" si="1"/>
        <v>0</v>
      </c>
    </row>
    <row r="65" spans="1:11" x14ac:dyDescent="0.3">
      <c r="A65" s="300"/>
      <c r="B65" s="304" t="s">
        <v>260</v>
      </c>
      <c r="C65" s="63" t="s">
        <v>261</v>
      </c>
      <c r="D65" s="152">
        <v>17525.12</v>
      </c>
      <c r="E65" s="105">
        <v>19.11</v>
      </c>
      <c r="F65" s="141">
        <v>6565.08</v>
      </c>
      <c r="G65" s="141">
        <v>10.99</v>
      </c>
      <c r="H65" s="105">
        <v>45.87</v>
      </c>
      <c r="I65" s="141">
        <v>9.8800000000000008</v>
      </c>
      <c r="J65" s="89">
        <f t="shared" si="0"/>
        <v>6.2709984296826504E-2</v>
      </c>
      <c r="K65" s="90">
        <f t="shared" si="1"/>
        <v>0.46623112166977776</v>
      </c>
    </row>
    <row r="66" spans="1:11" x14ac:dyDescent="0.3">
      <c r="A66" s="300"/>
      <c r="B66" s="302"/>
      <c r="C66" s="64" t="s">
        <v>262</v>
      </c>
      <c r="D66" s="150">
        <v>237.12</v>
      </c>
      <c r="E66" s="100">
        <v>57.39</v>
      </c>
      <c r="F66" s="139">
        <v>266.70999999999998</v>
      </c>
      <c r="G66" s="139">
        <v>1.1299999999999999</v>
      </c>
      <c r="H66" s="100">
        <v>96.34</v>
      </c>
      <c r="I66" s="139">
        <v>2.14</v>
      </c>
      <c r="J66" s="81">
        <f t="shared" si="0"/>
        <v>0.4765519568151147</v>
      </c>
      <c r="K66" s="218">
        <f t="shared" si="1"/>
        <v>4.7938231800441204E-2</v>
      </c>
    </row>
    <row r="67" spans="1:11" x14ac:dyDescent="0.3">
      <c r="A67" s="300"/>
      <c r="B67" s="303"/>
      <c r="C67" s="54" t="s">
        <v>263</v>
      </c>
      <c r="D67" s="151">
        <v>17288</v>
      </c>
      <c r="E67" s="99">
        <v>19.39</v>
      </c>
      <c r="F67" s="138">
        <v>6570.01</v>
      </c>
      <c r="G67" s="138">
        <v>9.85</v>
      </c>
      <c r="H67" s="99">
        <v>46.1</v>
      </c>
      <c r="I67" s="138">
        <v>8.9</v>
      </c>
      <c r="J67" s="80">
        <f t="shared" si="0"/>
        <v>5.6975937066173064E-2</v>
      </c>
      <c r="K67" s="219">
        <f t="shared" si="1"/>
        <v>0.41786865772950965</v>
      </c>
    </row>
    <row r="68" spans="1:11" x14ac:dyDescent="0.3">
      <c r="A68" s="300"/>
      <c r="B68" s="298" t="s">
        <v>264</v>
      </c>
      <c r="C68" s="63" t="s">
        <v>265</v>
      </c>
      <c r="D68" s="152">
        <v>282.31</v>
      </c>
      <c r="E68" s="105">
        <v>80.260000000000005</v>
      </c>
      <c r="F68" s="141">
        <v>444.1</v>
      </c>
      <c r="G68" s="141">
        <v>0</v>
      </c>
      <c r="H68" s="105">
        <v>0</v>
      </c>
      <c r="I68" s="141">
        <v>0</v>
      </c>
      <c r="J68" s="89">
        <f t="shared" si="0"/>
        <v>0</v>
      </c>
      <c r="K68" s="90">
        <f>+G68/$G$12*100</f>
        <v>0</v>
      </c>
    </row>
    <row r="69" spans="1:11" x14ac:dyDescent="0.3">
      <c r="A69" s="300"/>
      <c r="B69" s="296"/>
      <c r="C69" s="64" t="s">
        <v>266</v>
      </c>
      <c r="D69" s="157">
        <v>0</v>
      </c>
      <c r="E69" s="106">
        <v>0</v>
      </c>
      <c r="F69" s="146">
        <v>0</v>
      </c>
      <c r="G69" s="146">
        <v>0</v>
      </c>
      <c r="H69" s="106">
        <v>0</v>
      </c>
      <c r="I69" s="146">
        <v>0</v>
      </c>
      <c r="J69" s="91">
        <v>0</v>
      </c>
      <c r="K69" s="92">
        <f>+G69/$G$12*100</f>
        <v>0</v>
      </c>
    </row>
    <row r="70" spans="1:11" x14ac:dyDescent="0.3">
      <c r="A70" s="301"/>
      <c r="B70" s="297"/>
      <c r="C70" s="67" t="s">
        <v>267</v>
      </c>
      <c r="D70" s="158">
        <v>282.31</v>
      </c>
      <c r="E70" s="107">
        <v>80.260000000000005</v>
      </c>
      <c r="F70" s="147">
        <v>444.1</v>
      </c>
      <c r="G70" s="147">
        <v>0</v>
      </c>
      <c r="H70" s="107">
        <v>0</v>
      </c>
      <c r="I70" s="147">
        <v>0</v>
      </c>
      <c r="J70" s="93">
        <f t="shared" si="0"/>
        <v>0</v>
      </c>
      <c r="K70" s="94">
        <f>+G70/$G$12*100</f>
        <v>0</v>
      </c>
    </row>
    <row r="71" spans="1:11" x14ac:dyDescent="0.3">
      <c r="D71" s="22"/>
      <c r="E71" s="22"/>
      <c r="F71" s="22"/>
      <c r="G71" s="22"/>
      <c r="H71" s="22"/>
      <c r="I71" s="22"/>
      <c r="J71" s="26"/>
      <c r="K71" s="26"/>
    </row>
    <row r="72" spans="1:11" x14ac:dyDescent="0.3">
      <c r="A72" s="161" t="s">
        <v>268</v>
      </c>
      <c r="B72" s="162"/>
      <c r="C72" s="162"/>
      <c r="D72" s="163"/>
      <c r="E72" s="163"/>
      <c r="F72" s="163"/>
      <c r="G72" s="163"/>
      <c r="H72" s="163"/>
      <c r="I72" s="163"/>
      <c r="J72" s="163"/>
      <c r="K72" s="164"/>
    </row>
    <row r="73" spans="1:11" x14ac:dyDescent="0.3">
      <c r="A73" s="165" t="s">
        <v>269</v>
      </c>
      <c r="B73" s="270"/>
      <c r="C73" s="270"/>
      <c r="D73" s="271"/>
      <c r="E73" s="271"/>
      <c r="F73" s="271"/>
      <c r="G73" s="271"/>
      <c r="H73" s="271"/>
      <c r="I73" s="271"/>
      <c r="J73" s="271"/>
      <c r="K73" s="166"/>
    </row>
    <row r="74" spans="1:11" ht="30" customHeight="1" x14ac:dyDescent="0.3">
      <c r="A74" s="308" t="s">
        <v>270</v>
      </c>
      <c r="B74" s="309"/>
      <c r="C74" s="309"/>
      <c r="D74" s="309"/>
      <c r="E74" s="309"/>
      <c r="F74" s="309"/>
      <c r="G74" s="309"/>
      <c r="H74" s="309"/>
      <c r="I74" s="309"/>
      <c r="J74" s="309"/>
      <c r="K74" s="310"/>
    </row>
    <row r="75" spans="1:11" x14ac:dyDescent="0.3">
      <c r="A75" s="28" t="s">
        <v>271</v>
      </c>
      <c r="B75" s="272"/>
      <c r="C75" s="272"/>
      <c r="D75" s="29"/>
      <c r="E75" s="29"/>
      <c r="F75" s="29"/>
      <c r="G75" s="29"/>
      <c r="H75" s="29"/>
      <c r="I75" s="29"/>
      <c r="J75" s="29"/>
      <c r="K75" s="273"/>
    </row>
    <row r="76" spans="1:11" x14ac:dyDescent="0.3">
      <c r="A76" s="311" t="s">
        <v>272</v>
      </c>
      <c r="B76" s="312"/>
      <c r="C76" s="312"/>
      <c r="D76" s="312"/>
      <c r="E76" s="312"/>
      <c r="F76" s="312"/>
      <c r="G76" s="312"/>
      <c r="H76" s="312"/>
      <c r="I76" s="312"/>
      <c r="J76" s="312"/>
      <c r="K76" s="313"/>
    </row>
    <row r="77" spans="1:11" x14ac:dyDescent="0.3">
      <c r="A77" s="28" t="s">
        <v>273</v>
      </c>
      <c r="B77" s="272"/>
      <c r="C77" s="272"/>
      <c r="D77" s="29"/>
      <c r="E77" s="29"/>
      <c r="F77" s="29"/>
      <c r="G77" s="29"/>
      <c r="H77" s="29"/>
      <c r="I77" s="29"/>
      <c r="J77" s="29"/>
      <c r="K77" s="273"/>
    </row>
    <row r="78" spans="1:11" x14ac:dyDescent="0.3">
      <c r="A78" s="285" t="s">
        <v>274</v>
      </c>
      <c r="B78" s="286"/>
      <c r="C78" s="286"/>
      <c r="D78" s="286"/>
      <c r="E78" s="286"/>
      <c r="F78" s="286"/>
      <c r="G78" s="286"/>
      <c r="H78" s="286"/>
      <c r="I78" s="286"/>
      <c r="J78" s="286"/>
      <c r="K78" s="287"/>
    </row>
    <row r="79" spans="1:11" x14ac:dyDescent="0.3">
      <c r="A79" s="69" t="s">
        <v>275</v>
      </c>
      <c r="B79" s="274"/>
      <c r="C79" s="275"/>
      <c r="D79" s="275"/>
      <c r="E79" s="275"/>
      <c r="F79" s="275"/>
      <c r="G79" s="275"/>
      <c r="H79" s="70"/>
      <c r="I79" s="70"/>
      <c r="J79" s="70"/>
      <c r="K79" s="276"/>
    </row>
    <row r="80" spans="1:11"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7.9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3722A9E7-E070-4C68-A2BB-4655CB6D90D3}"/>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C7154-F1EF-48D0-94DA-64D9B4EDC3D2}">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20.140625" style="21" customWidth="1"/>
    <col min="5" max="5" width="14.5703125" style="21" customWidth="1"/>
    <col min="6" max="6" width="15.5703125" style="21" customWidth="1"/>
    <col min="7" max="7" width="20.140625" style="21" customWidth="1"/>
    <col min="8" max="8" width="14.5703125" style="21" customWidth="1"/>
    <col min="9" max="9" width="15.5703125" style="21" customWidth="1"/>
    <col min="10" max="10" width="19.425781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303</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304</v>
      </c>
      <c r="B12" s="45"/>
      <c r="C12" s="44"/>
      <c r="D12" s="148">
        <v>616421.22</v>
      </c>
      <c r="E12" s="97">
        <v>53.02</v>
      </c>
      <c r="F12" s="135">
        <v>640561.29</v>
      </c>
      <c r="G12" s="135">
        <v>1099.6600000000001</v>
      </c>
      <c r="H12" s="97">
        <v>37.479999999999997</v>
      </c>
      <c r="I12" s="135">
        <v>807.84</v>
      </c>
      <c r="J12" s="76">
        <f>+G12/D12*100</f>
        <v>0.17839424801112463</v>
      </c>
      <c r="K12" s="217">
        <v>100</v>
      </c>
      <c r="L12" s="32"/>
    </row>
    <row r="13" spans="1:13" x14ac:dyDescent="0.3">
      <c r="A13" s="347" t="s">
        <v>197</v>
      </c>
      <c r="B13" s="294" t="s">
        <v>198</v>
      </c>
      <c r="C13" s="295"/>
      <c r="D13" s="149">
        <v>7885.32</v>
      </c>
      <c r="E13" s="98">
        <v>47.16</v>
      </c>
      <c r="F13" s="136">
        <v>7288.16</v>
      </c>
      <c r="G13" s="136">
        <v>5.57</v>
      </c>
      <c r="H13" s="98">
        <v>96.81</v>
      </c>
      <c r="I13" s="136">
        <v>10.57</v>
      </c>
      <c r="J13" s="77">
        <f t="shared" ref="J13:J70" si="0">+G13/D13*100</f>
        <v>7.0637589850507027E-2</v>
      </c>
      <c r="K13" s="78">
        <f>+G13/$G$12*100</f>
        <v>0.50652019715184693</v>
      </c>
      <c r="L13" s="32"/>
    </row>
    <row r="14" spans="1:13" x14ac:dyDescent="0.3">
      <c r="A14" s="347"/>
      <c r="B14" s="305" t="s">
        <v>199</v>
      </c>
      <c r="C14" s="53" t="s">
        <v>200</v>
      </c>
      <c r="D14" s="149">
        <v>6582.99</v>
      </c>
      <c r="E14" s="98">
        <v>55.58</v>
      </c>
      <c r="F14" s="136">
        <v>7171.07</v>
      </c>
      <c r="G14" s="136">
        <v>0</v>
      </c>
      <c r="H14" s="98">
        <v>0</v>
      </c>
      <c r="I14" s="136">
        <v>0</v>
      </c>
      <c r="J14" s="77">
        <f t="shared" si="0"/>
        <v>0</v>
      </c>
      <c r="K14" s="78">
        <f t="shared" ref="K14:K67" si="1">+G14/$G$12*100</f>
        <v>0</v>
      </c>
      <c r="L14" s="32"/>
    </row>
    <row r="15" spans="1:13" x14ac:dyDescent="0.3">
      <c r="A15" s="347"/>
      <c r="B15" s="305"/>
      <c r="C15" s="46" t="s">
        <v>201</v>
      </c>
      <c r="D15" s="150">
        <v>0</v>
      </c>
      <c r="E15" s="95">
        <v>0</v>
      </c>
      <c r="F15" s="137">
        <v>0</v>
      </c>
      <c r="G15" s="137">
        <v>0</v>
      </c>
      <c r="H15" s="95">
        <v>0</v>
      </c>
      <c r="I15" s="137">
        <v>0</v>
      </c>
      <c r="J15" s="79">
        <v>0</v>
      </c>
      <c r="K15" s="218">
        <f t="shared" si="1"/>
        <v>0</v>
      </c>
      <c r="L15" s="32"/>
    </row>
    <row r="16" spans="1:13" x14ac:dyDescent="0.3">
      <c r="A16" s="347"/>
      <c r="B16" s="305"/>
      <c r="C16" s="54" t="s">
        <v>202</v>
      </c>
      <c r="D16" s="151">
        <v>0</v>
      </c>
      <c r="E16" s="99">
        <v>0</v>
      </c>
      <c r="F16" s="138">
        <v>0</v>
      </c>
      <c r="G16" s="138">
        <v>0</v>
      </c>
      <c r="H16" s="99">
        <v>0</v>
      </c>
      <c r="I16" s="138">
        <v>0</v>
      </c>
      <c r="J16" s="80">
        <v>0</v>
      </c>
      <c r="K16" s="219">
        <f t="shared" si="1"/>
        <v>0</v>
      </c>
      <c r="L16" s="32"/>
    </row>
    <row r="17" spans="1:12" x14ac:dyDescent="0.3">
      <c r="A17" s="347"/>
      <c r="B17" s="305"/>
      <c r="C17" s="58" t="s">
        <v>203</v>
      </c>
      <c r="D17" s="150">
        <v>1673.23</v>
      </c>
      <c r="E17" s="95">
        <v>51.08</v>
      </c>
      <c r="F17" s="137">
        <v>1675.23</v>
      </c>
      <c r="G17" s="137">
        <v>0</v>
      </c>
      <c r="H17" s="95">
        <v>0</v>
      </c>
      <c r="I17" s="137">
        <v>0</v>
      </c>
      <c r="J17" s="79">
        <f t="shared" si="0"/>
        <v>0</v>
      </c>
      <c r="K17" s="218">
        <f t="shared" si="1"/>
        <v>0</v>
      </c>
      <c r="L17" s="32"/>
    </row>
    <row r="18" spans="1:12" x14ac:dyDescent="0.3">
      <c r="A18" s="347"/>
      <c r="B18" s="305"/>
      <c r="C18" s="54" t="s">
        <v>204</v>
      </c>
      <c r="D18" s="151">
        <v>4909.76</v>
      </c>
      <c r="E18" s="99">
        <v>72.47</v>
      </c>
      <c r="F18" s="138">
        <v>6973.45</v>
      </c>
      <c r="G18" s="138">
        <v>0</v>
      </c>
      <c r="H18" s="99">
        <v>0</v>
      </c>
      <c r="I18" s="138">
        <v>0</v>
      </c>
      <c r="J18" s="80">
        <f t="shared" si="0"/>
        <v>0</v>
      </c>
      <c r="K18" s="219">
        <f t="shared" si="1"/>
        <v>0</v>
      </c>
      <c r="L18" s="32"/>
    </row>
    <row r="19" spans="1:12" x14ac:dyDescent="0.3">
      <c r="A19" s="347"/>
      <c r="B19" s="305"/>
      <c r="C19" s="56" t="s">
        <v>205</v>
      </c>
      <c r="D19" s="150">
        <v>0</v>
      </c>
      <c r="E19" s="100">
        <v>0</v>
      </c>
      <c r="F19" s="139">
        <v>0</v>
      </c>
      <c r="G19" s="139">
        <v>0</v>
      </c>
      <c r="H19" s="100">
        <v>0</v>
      </c>
      <c r="I19" s="139">
        <v>0</v>
      </c>
      <c r="J19" s="81">
        <v>0</v>
      </c>
      <c r="K19" s="218">
        <f t="shared" si="1"/>
        <v>0</v>
      </c>
      <c r="L19" s="32"/>
    </row>
    <row r="20" spans="1:12" x14ac:dyDescent="0.3">
      <c r="A20" s="347"/>
      <c r="B20" s="306"/>
      <c r="C20" s="66" t="s">
        <v>206</v>
      </c>
      <c r="D20" s="151">
        <v>0</v>
      </c>
      <c r="E20" s="96">
        <v>0</v>
      </c>
      <c r="F20" s="140">
        <v>0</v>
      </c>
      <c r="G20" s="140">
        <v>0</v>
      </c>
      <c r="H20" s="96">
        <v>0</v>
      </c>
      <c r="I20" s="140">
        <v>0</v>
      </c>
      <c r="J20" s="82">
        <v>0</v>
      </c>
      <c r="K20" s="219">
        <f t="shared" si="1"/>
        <v>0</v>
      </c>
      <c r="L20" s="32"/>
    </row>
    <row r="21" spans="1:12" x14ac:dyDescent="0.3">
      <c r="A21" s="347"/>
      <c r="B21" s="307" t="s">
        <v>207</v>
      </c>
      <c r="C21" s="55" t="s">
        <v>208</v>
      </c>
      <c r="D21" s="152">
        <v>1302.33</v>
      </c>
      <c r="E21" s="105">
        <v>42</v>
      </c>
      <c r="F21" s="141">
        <v>1072.0999999999999</v>
      </c>
      <c r="G21" s="141">
        <v>5.57</v>
      </c>
      <c r="H21" s="105">
        <v>96.81</v>
      </c>
      <c r="I21" s="141">
        <v>10.57</v>
      </c>
      <c r="J21" s="89">
        <f t="shared" si="0"/>
        <v>0.42769497746346935</v>
      </c>
      <c r="K21" s="90">
        <f t="shared" si="1"/>
        <v>0.50652019715184693</v>
      </c>
      <c r="L21" s="32"/>
    </row>
    <row r="22" spans="1:12" x14ac:dyDescent="0.3">
      <c r="A22" s="347"/>
      <c r="B22" s="305"/>
      <c r="C22" s="56" t="s">
        <v>209</v>
      </c>
      <c r="D22" s="150">
        <v>0</v>
      </c>
      <c r="E22" s="95">
        <v>0</v>
      </c>
      <c r="F22" s="137">
        <v>0</v>
      </c>
      <c r="G22" s="137">
        <v>0</v>
      </c>
      <c r="H22" s="95">
        <v>0</v>
      </c>
      <c r="I22" s="137">
        <v>0</v>
      </c>
      <c r="J22" s="79">
        <v>0</v>
      </c>
      <c r="K22" s="218">
        <f t="shared" si="1"/>
        <v>0</v>
      </c>
      <c r="L22" s="32"/>
    </row>
    <row r="23" spans="1:12" x14ac:dyDescent="0.3">
      <c r="A23" s="347"/>
      <c r="B23" s="305"/>
      <c r="C23" s="59" t="s">
        <v>210</v>
      </c>
      <c r="D23" s="151">
        <v>416.92</v>
      </c>
      <c r="E23" s="99">
        <v>55.32</v>
      </c>
      <c r="F23" s="138">
        <v>452.09</v>
      </c>
      <c r="G23" s="138">
        <v>0</v>
      </c>
      <c r="H23" s="99">
        <v>0</v>
      </c>
      <c r="I23" s="138">
        <v>0</v>
      </c>
      <c r="J23" s="80">
        <f t="shared" si="0"/>
        <v>0</v>
      </c>
      <c r="K23" s="219">
        <f t="shared" si="1"/>
        <v>0</v>
      </c>
      <c r="L23" s="32"/>
    </row>
    <row r="24" spans="1:12" x14ac:dyDescent="0.3">
      <c r="A24" s="348"/>
      <c r="B24" s="306"/>
      <c r="C24" s="57" t="s">
        <v>211</v>
      </c>
      <c r="D24" s="153">
        <v>885.41</v>
      </c>
      <c r="E24" s="102">
        <v>59.04</v>
      </c>
      <c r="F24" s="142">
        <v>1024.67</v>
      </c>
      <c r="G24" s="142">
        <v>5.57</v>
      </c>
      <c r="H24" s="102">
        <v>96.81</v>
      </c>
      <c r="I24" s="142">
        <v>10.57</v>
      </c>
      <c r="J24" s="84">
        <f t="shared" si="0"/>
        <v>0.62908708959690995</v>
      </c>
      <c r="K24" s="220">
        <f t="shared" si="1"/>
        <v>0.50652019715184693</v>
      </c>
      <c r="L24" s="32"/>
    </row>
    <row r="25" spans="1:12" x14ac:dyDescent="0.3">
      <c r="A25" s="314" t="s">
        <v>212</v>
      </c>
      <c r="B25" s="317" t="s">
        <v>213</v>
      </c>
      <c r="C25" s="318"/>
      <c r="D25" s="152">
        <v>234366.69</v>
      </c>
      <c r="E25" s="105">
        <v>20.65</v>
      </c>
      <c r="F25" s="141">
        <v>94871.88</v>
      </c>
      <c r="G25" s="141">
        <v>919.29</v>
      </c>
      <c r="H25" s="105">
        <v>40.380000000000003</v>
      </c>
      <c r="I25" s="141">
        <v>727.58</v>
      </c>
      <c r="J25" s="89">
        <f t="shared" si="0"/>
        <v>0.39224430741416366</v>
      </c>
      <c r="K25" s="90">
        <f t="shared" si="1"/>
        <v>83.597657457759666</v>
      </c>
      <c r="L25" s="32"/>
    </row>
    <row r="26" spans="1:12" x14ac:dyDescent="0.3">
      <c r="A26" s="315"/>
      <c r="B26" s="305" t="s">
        <v>214</v>
      </c>
      <c r="C26" s="60" t="s">
        <v>215</v>
      </c>
      <c r="D26" s="149">
        <v>195732.53</v>
      </c>
      <c r="E26" s="98">
        <v>21.05</v>
      </c>
      <c r="F26" s="136">
        <v>80764.83</v>
      </c>
      <c r="G26" s="136">
        <v>711.9</v>
      </c>
      <c r="H26" s="98">
        <v>39.53</v>
      </c>
      <c r="I26" s="136">
        <v>551.6</v>
      </c>
      <c r="J26" s="77">
        <f t="shared" si="0"/>
        <v>0.36371062081504796</v>
      </c>
      <c r="K26" s="78">
        <f t="shared" si="1"/>
        <v>64.738191804739643</v>
      </c>
      <c r="L26" s="32"/>
    </row>
    <row r="27" spans="1:12" x14ac:dyDescent="0.3">
      <c r="A27" s="315"/>
      <c r="B27" s="305"/>
      <c r="C27" s="56" t="s">
        <v>216</v>
      </c>
      <c r="D27" s="150">
        <v>28991.38</v>
      </c>
      <c r="E27" s="100">
        <v>21.31</v>
      </c>
      <c r="F27" s="139">
        <v>12108.87</v>
      </c>
      <c r="G27" s="139">
        <v>103.87</v>
      </c>
      <c r="H27" s="100">
        <v>58.6</v>
      </c>
      <c r="I27" s="139">
        <v>119.29</v>
      </c>
      <c r="J27" s="81">
        <f t="shared" si="0"/>
        <v>0.3582789091102252</v>
      </c>
      <c r="K27" s="218">
        <f t="shared" si="1"/>
        <v>9.4456468362948556</v>
      </c>
      <c r="L27" s="32"/>
    </row>
    <row r="28" spans="1:12" x14ac:dyDescent="0.3">
      <c r="A28" s="315"/>
      <c r="B28" s="305"/>
      <c r="C28" s="54" t="s">
        <v>217</v>
      </c>
      <c r="D28" s="151">
        <v>11419.31</v>
      </c>
      <c r="E28" s="99">
        <v>32.659999999999997</v>
      </c>
      <c r="F28" s="138">
        <v>7308.95</v>
      </c>
      <c r="G28" s="138">
        <v>129.81</v>
      </c>
      <c r="H28" s="99">
        <v>96.81</v>
      </c>
      <c r="I28" s="138">
        <v>246.31</v>
      </c>
      <c r="J28" s="80">
        <f t="shared" si="0"/>
        <v>1.1367587008321869</v>
      </c>
      <c r="K28" s="219">
        <f t="shared" si="1"/>
        <v>11.804557772402378</v>
      </c>
      <c r="L28" s="32"/>
    </row>
    <row r="29" spans="1:12" x14ac:dyDescent="0.3">
      <c r="A29" s="315"/>
      <c r="B29" s="305"/>
      <c r="C29" s="56" t="s">
        <v>218</v>
      </c>
      <c r="D29" s="150">
        <v>0</v>
      </c>
      <c r="E29" s="100">
        <v>0</v>
      </c>
      <c r="F29" s="139">
        <v>0</v>
      </c>
      <c r="G29" s="139">
        <v>0</v>
      </c>
      <c r="H29" s="100">
        <v>0</v>
      </c>
      <c r="I29" s="139">
        <v>0</v>
      </c>
      <c r="J29" s="81">
        <v>0</v>
      </c>
      <c r="K29" s="218">
        <f t="shared" si="1"/>
        <v>0</v>
      </c>
      <c r="L29" s="32"/>
    </row>
    <row r="30" spans="1:12" x14ac:dyDescent="0.3">
      <c r="A30" s="315"/>
      <c r="B30" s="305"/>
      <c r="C30" s="54" t="s">
        <v>219</v>
      </c>
      <c r="D30" s="151">
        <v>0</v>
      </c>
      <c r="E30" s="99">
        <v>0</v>
      </c>
      <c r="F30" s="138">
        <v>0</v>
      </c>
      <c r="G30" s="138">
        <v>0</v>
      </c>
      <c r="H30" s="99">
        <v>0</v>
      </c>
      <c r="I30" s="138">
        <v>0</v>
      </c>
      <c r="J30" s="80">
        <v>0</v>
      </c>
      <c r="K30" s="219">
        <f t="shared" si="1"/>
        <v>0</v>
      </c>
      <c r="L30" s="32"/>
    </row>
    <row r="31" spans="1:12" x14ac:dyDescent="0.3">
      <c r="A31" s="315"/>
      <c r="B31" s="305"/>
      <c r="C31" s="56" t="s">
        <v>220</v>
      </c>
      <c r="D31" s="137">
        <v>6766.67</v>
      </c>
      <c r="E31" s="95">
        <v>66.989999999999995</v>
      </c>
      <c r="F31" s="137">
        <v>8885.24</v>
      </c>
      <c r="G31" s="137">
        <v>7.22</v>
      </c>
      <c r="H31" s="95">
        <v>97.09</v>
      </c>
      <c r="I31" s="137">
        <v>13.73</v>
      </c>
      <c r="J31" s="79">
        <f t="shared" si="0"/>
        <v>0.10669945482785476</v>
      </c>
      <c r="K31" s="218">
        <f t="shared" si="1"/>
        <v>0.65656657512321981</v>
      </c>
      <c r="L31" s="32"/>
    </row>
    <row r="32" spans="1:12" x14ac:dyDescent="0.3">
      <c r="A32" s="315"/>
      <c r="B32" s="305"/>
      <c r="C32" s="54" t="s">
        <v>221</v>
      </c>
      <c r="D32" s="151">
        <v>10136.56</v>
      </c>
      <c r="E32" s="99">
        <v>90.03</v>
      </c>
      <c r="F32" s="138">
        <v>17886.009999999998</v>
      </c>
      <c r="G32" s="138">
        <v>2.7</v>
      </c>
      <c r="H32" s="99">
        <v>97.09</v>
      </c>
      <c r="I32" s="138">
        <v>5.14</v>
      </c>
      <c r="J32" s="80">
        <f t="shared" si="0"/>
        <v>2.6636255297655221E-2</v>
      </c>
      <c r="K32" s="219">
        <f t="shared" si="1"/>
        <v>0.24553043668042851</v>
      </c>
      <c r="L32" s="32"/>
    </row>
    <row r="33" spans="1:12" x14ac:dyDescent="0.3">
      <c r="A33" s="315"/>
      <c r="B33" s="305"/>
      <c r="C33" s="61" t="s">
        <v>222</v>
      </c>
      <c r="D33" s="150">
        <v>0</v>
      </c>
      <c r="E33" s="100">
        <v>0</v>
      </c>
      <c r="F33" s="139">
        <v>0</v>
      </c>
      <c r="G33" s="139">
        <v>0</v>
      </c>
      <c r="H33" s="100">
        <v>0</v>
      </c>
      <c r="I33" s="139">
        <v>0</v>
      </c>
      <c r="J33" s="81">
        <v>0</v>
      </c>
      <c r="K33" s="218">
        <f t="shared" si="1"/>
        <v>0</v>
      </c>
      <c r="L33" s="32"/>
    </row>
    <row r="34" spans="1:12" x14ac:dyDescent="0.3">
      <c r="A34" s="315"/>
      <c r="B34" s="305"/>
      <c r="C34" s="54" t="s">
        <v>223</v>
      </c>
      <c r="D34" s="151">
        <v>1799.42</v>
      </c>
      <c r="E34" s="99">
        <v>55.7</v>
      </c>
      <c r="F34" s="138">
        <v>1964.41</v>
      </c>
      <c r="G34" s="138">
        <v>44.99</v>
      </c>
      <c r="H34" s="99">
        <v>96.81</v>
      </c>
      <c r="I34" s="138">
        <v>85.37</v>
      </c>
      <c r="J34" s="80">
        <f t="shared" si="0"/>
        <v>2.5002500805815209</v>
      </c>
      <c r="K34" s="219">
        <f t="shared" si="1"/>
        <v>4.0912645726861028</v>
      </c>
      <c r="L34" s="32"/>
    </row>
    <row r="35" spans="1:12" x14ac:dyDescent="0.3">
      <c r="A35" s="315"/>
      <c r="B35" s="305"/>
      <c r="C35" s="56" t="s">
        <v>224</v>
      </c>
      <c r="D35" s="137">
        <v>30841.42</v>
      </c>
      <c r="E35" s="95">
        <v>80.03</v>
      </c>
      <c r="F35" s="137">
        <v>48376.89</v>
      </c>
      <c r="G35" s="137">
        <v>0</v>
      </c>
      <c r="H35" s="95">
        <v>0</v>
      </c>
      <c r="I35" s="137">
        <v>0</v>
      </c>
      <c r="J35" s="79">
        <f t="shared" si="0"/>
        <v>0</v>
      </c>
      <c r="K35" s="218">
        <f t="shared" si="1"/>
        <v>0</v>
      </c>
      <c r="L35" s="32"/>
    </row>
    <row r="36" spans="1:12" x14ac:dyDescent="0.3">
      <c r="A36" s="315"/>
      <c r="B36" s="305"/>
      <c r="C36" s="54" t="s">
        <v>225</v>
      </c>
      <c r="D36" s="151">
        <v>0</v>
      </c>
      <c r="E36" s="99">
        <v>0</v>
      </c>
      <c r="F36" s="138">
        <v>0</v>
      </c>
      <c r="G36" s="138">
        <v>0</v>
      </c>
      <c r="H36" s="99">
        <v>0</v>
      </c>
      <c r="I36" s="138">
        <v>0</v>
      </c>
      <c r="J36" s="80">
        <v>0</v>
      </c>
      <c r="K36" s="219">
        <f t="shared" si="1"/>
        <v>0</v>
      </c>
      <c r="L36" s="32"/>
    </row>
    <row r="37" spans="1:12" x14ac:dyDescent="0.3">
      <c r="A37" s="315"/>
      <c r="B37" s="305"/>
      <c r="C37" s="56" t="s">
        <v>226</v>
      </c>
      <c r="D37" s="150">
        <v>0</v>
      </c>
      <c r="E37" s="100">
        <v>0</v>
      </c>
      <c r="F37" s="139">
        <v>0</v>
      </c>
      <c r="G37" s="139">
        <v>0</v>
      </c>
      <c r="H37" s="100">
        <v>0</v>
      </c>
      <c r="I37" s="139">
        <v>0</v>
      </c>
      <c r="J37" s="81">
        <v>0</v>
      </c>
      <c r="K37" s="218">
        <f t="shared" si="1"/>
        <v>0</v>
      </c>
      <c r="L37" s="32"/>
    </row>
    <row r="38" spans="1:12" x14ac:dyDescent="0.3">
      <c r="A38" s="315"/>
      <c r="B38" s="305"/>
      <c r="C38" s="54" t="s">
        <v>227</v>
      </c>
      <c r="D38" s="151">
        <v>104595.64</v>
      </c>
      <c r="E38" s="99">
        <v>13.57</v>
      </c>
      <c r="F38" s="138">
        <v>27823</v>
      </c>
      <c r="G38" s="138">
        <v>423.32</v>
      </c>
      <c r="H38" s="99">
        <v>43.39</v>
      </c>
      <c r="I38" s="138">
        <v>359.99</v>
      </c>
      <c r="J38" s="80">
        <f t="shared" si="0"/>
        <v>0.40472050269016951</v>
      </c>
      <c r="K38" s="219">
        <f t="shared" si="1"/>
        <v>38.495534983540367</v>
      </c>
      <c r="L38" s="32"/>
    </row>
    <row r="39" spans="1:12" x14ac:dyDescent="0.3">
      <c r="A39" s="315"/>
      <c r="B39" s="305"/>
      <c r="C39" s="61" t="s">
        <v>228</v>
      </c>
      <c r="D39" s="150">
        <v>0</v>
      </c>
      <c r="E39" s="100">
        <v>0</v>
      </c>
      <c r="F39" s="139">
        <v>0</v>
      </c>
      <c r="G39" s="139">
        <v>0</v>
      </c>
      <c r="H39" s="100">
        <v>0</v>
      </c>
      <c r="I39" s="139">
        <v>0</v>
      </c>
      <c r="J39" s="81">
        <v>0</v>
      </c>
      <c r="K39" s="218">
        <f t="shared" si="1"/>
        <v>0</v>
      </c>
      <c r="L39" s="32"/>
    </row>
    <row r="40" spans="1:12" x14ac:dyDescent="0.3">
      <c r="A40" s="315"/>
      <c r="B40" s="305"/>
      <c r="C40" s="54" t="s">
        <v>229</v>
      </c>
      <c r="D40" s="140">
        <v>0</v>
      </c>
      <c r="E40" s="96">
        <v>0</v>
      </c>
      <c r="F40" s="140">
        <v>0</v>
      </c>
      <c r="G40" s="140">
        <v>0</v>
      </c>
      <c r="H40" s="96">
        <v>0</v>
      </c>
      <c r="I40" s="140">
        <v>0</v>
      </c>
      <c r="J40" s="82">
        <v>0</v>
      </c>
      <c r="K40" s="219">
        <f t="shared" si="1"/>
        <v>0</v>
      </c>
      <c r="L40" s="32"/>
    </row>
    <row r="41" spans="1:12" x14ac:dyDescent="0.3">
      <c r="A41" s="315"/>
      <c r="B41" s="306"/>
      <c r="C41" s="61" t="s">
        <v>230</v>
      </c>
      <c r="D41" s="154">
        <v>1182.1199999999999</v>
      </c>
      <c r="E41" s="104">
        <v>45.38</v>
      </c>
      <c r="F41" s="143">
        <v>1051.3399999999999</v>
      </c>
      <c r="G41" s="143">
        <v>0</v>
      </c>
      <c r="H41" s="104">
        <v>0</v>
      </c>
      <c r="I41" s="143">
        <v>0</v>
      </c>
      <c r="J41" s="87">
        <f t="shared" si="0"/>
        <v>0</v>
      </c>
      <c r="K41" s="88">
        <f t="shared" si="1"/>
        <v>0</v>
      </c>
      <c r="L41" s="32"/>
    </row>
    <row r="42" spans="1:12" x14ac:dyDescent="0.3">
      <c r="A42" s="315"/>
      <c r="B42" s="307" t="s">
        <v>231</v>
      </c>
      <c r="C42" s="62" t="s">
        <v>232</v>
      </c>
      <c r="D42" s="155">
        <v>38634.160000000003</v>
      </c>
      <c r="E42" s="103">
        <v>68.44</v>
      </c>
      <c r="F42" s="144">
        <v>51821.74</v>
      </c>
      <c r="G42" s="144">
        <v>207.39</v>
      </c>
      <c r="H42" s="103">
        <v>68.8</v>
      </c>
      <c r="I42" s="144">
        <v>279.64</v>
      </c>
      <c r="J42" s="85">
        <f t="shared" si="0"/>
        <v>0.53680473446297261</v>
      </c>
      <c r="K42" s="86">
        <f t="shared" si="1"/>
        <v>18.85946565302002</v>
      </c>
      <c r="L42" s="32"/>
    </row>
    <row r="43" spans="1:12" x14ac:dyDescent="0.3">
      <c r="A43" s="315"/>
      <c r="B43" s="305"/>
      <c r="C43" s="56" t="s">
        <v>233</v>
      </c>
      <c r="D43" s="153">
        <v>0</v>
      </c>
      <c r="E43" s="102">
        <v>0</v>
      </c>
      <c r="F43" s="142">
        <v>0</v>
      </c>
      <c r="G43" s="142">
        <v>0</v>
      </c>
      <c r="H43" s="102">
        <v>0</v>
      </c>
      <c r="I43" s="142">
        <v>0</v>
      </c>
      <c r="J43" s="84">
        <v>0</v>
      </c>
      <c r="K43" s="220">
        <f t="shared" si="1"/>
        <v>0</v>
      </c>
      <c r="L43" s="32"/>
    </row>
    <row r="44" spans="1:12" x14ac:dyDescent="0.3">
      <c r="A44" s="315"/>
      <c r="B44" s="305"/>
      <c r="C44" s="54" t="s">
        <v>234</v>
      </c>
      <c r="D44" s="151">
        <v>7297.63</v>
      </c>
      <c r="E44" s="99">
        <v>64.83</v>
      </c>
      <c r="F44" s="138">
        <v>9273.0499999999993</v>
      </c>
      <c r="G44" s="138">
        <v>77.09</v>
      </c>
      <c r="H44" s="99">
        <v>96.81</v>
      </c>
      <c r="I44" s="138">
        <v>146.29</v>
      </c>
      <c r="J44" s="80">
        <f t="shared" si="0"/>
        <v>1.0563703558552571</v>
      </c>
      <c r="K44" s="219">
        <f t="shared" si="1"/>
        <v>7.0103486532200856</v>
      </c>
      <c r="L44" s="32"/>
    </row>
    <row r="45" spans="1:12" x14ac:dyDescent="0.3">
      <c r="A45" s="315"/>
      <c r="B45" s="305"/>
      <c r="C45" s="56" t="s">
        <v>235</v>
      </c>
      <c r="D45" s="153">
        <v>27224.17</v>
      </c>
      <c r="E45" s="102">
        <v>94.51</v>
      </c>
      <c r="F45" s="142">
        <v>50431.74</v>
      </c>
      <c r="G45" s="142">
        <v>0</v>
      </c>
      <c r="H45" s="102">
        <v>0</v>
      </c>
      <c r="I45" s="142">
        <v>0</v>
      </c>
      <c r="J45" s="84">
        <f t="shared" si="0"/>
        <v>0</v>
      </c>
      <c r="K45" s="220">
        <f t="shared" si="1"/>
        <v>0</v>
      </c>
      <c r="L45" s="32"/>
    </row>
    <row r="46" spans="1:12" x14ac:dyDescent="0.3">
      <c r="A46" s="315"/>
      <c r="B46" s="305"/>
      <c r="C46" s="54" t="s">
        <v>236</v>
      </c>
      <c r="D46" s="151">
        <v>0</v>
      </c>
      <c r="E46" s="99">
        <v>0</v>
      </c>
      <c r="F46" s="138">
        <v>0</v>
      </c>
      <c r="G46" s="138">
        <v>0</v>
      </c>
      <c r="H46" s="99">
        <v>0</v>
      </c>
      <c r="I46" s="138">
        <v>0</v>
      </c>
      <c r="J46" s="80">
        <v>0</v>
      </c>
      <c r="K46" s="219">
        <f t="shared" si="1"/>
        <v>0</v>
      </c>
      <c r="L46" s="32"/>
    </row>
    <row r="47" spans="1:12" x14ac:dyDescent="0.3">
      <c r="A47" s="315"/>
      <c r="B47" s="305"/>
      <c r="C47" s="56" t="s">
        <v>237</v>
      </c>
      <c r="D47" s="150">
        <v>0</v>
      </c>
      <c r="E47" s="100">
        <v>0</v>
      </c>
      <c r="F47" s="139">
        <v>0</v>
      </c>
      <c r="G47" s="139">
        <v>0</v>
      </c>
      <c r="H47" s="100">
        <v>0</v>
      </c>
      <c r="I47" s="139">
        <v>0</v>
      </c>
      <c r="J47" s="81">
        <v>0</v>
      </c>
      <c r="K47" s="218">
        <f t="shared" si="1"/>
        <v>0</v>
      </c>
      <c r="L47" s="32"/>
    </row>
    <row r="48" spans="1:12" x14ac:dyDescent="0.3">
      <c r="A48" s="315"/>
      <c r="B48" s="305"/>
      <c r="C48" s="54" t="s">
        <v>238</v>
      </c>
      <c r="D48" s="151">
        <v>415.79</v>
      </c>
      <c r="E48" s="99">
        <v>67.12</v>
      </c>
      <c r="F48" s="138">
        <v>547.03</v>
      </c>
      <c r="G48" s="138">
        <v>0</v>
      </c>
      <c r="H48" s="99">
        <v>0</v>
      </c>
      <c r="I48" s="138">
        <v>0</v>
      </c>
      <c r="J48" s="80">
        <f t="shared" si="0"/>
        <v>0</v>
      </c>
      <c r="K48" s="219">
        <f>+G48/$G$12*100</f>
        <v>0</v>
      </c>
      <c r="L48" s="32"/>
    </row>
    <row r="49" spans="1:12" x14ac:dyDescent="0.3">
      <c r="A49" s="315"/>
      <c r="B49" s="305"/>
      <c r="C49" s="56" t="s">
        <v>239</v>
      </c>
      <c r="D49" s="150">
        <v>3696.57</v>
      </c>
      <c r="E49" s="100">
        <v>44.25</v>
      </c>
      <c r="F49" s="139">
        <v>3205.86</v>
      </c>
      <c r="G49" s="139">
        <v>130.30000000000001</v>
      </c>
      <c r="H49" s="100">
        <v>71.760000000000005</v>
      </c>
      <c r="I49" s="139">
        <v>183.27</v>
      </c>
      <c r="J49" s="81">
        <f t="shared" si="0"/>
        <v>3.5248892892600443</v>
      </c>
      <c r="K49" s="218">
        <f t="shared" si="1"/>
        <v>11.849116999799939</v>
      </c>
      <c r="L49" s="32"/>
    </row>
    <row r="50" spans="1:12" x14ac:dyDescent="0.3">
      <c r="A50" s="315"/>
      <c r="B50" s="305"/>
      <c r="C50" s="54" t="s">
        <v>240</v>
      </c>
      <c r="D50" s="151">
        <v>0</v>
      </c>
      <c r="E50" s="99">
        <v>0</v>
      </c>
      <c r="F50" s="138">
        <v>0</v>
      </c>
      <c r="G50" s="138">
        <v>0</v>
      </c>
      <c r="H50" s="99">
        <v>0</v>
      </c>
      <c r="I50" s="138">
        <v>0</v>
      </c>
      <c r="J50" s="80">
        <v>0</v>
      </c>
      <c r="K50" s="219">
        <f t="shared" si="1"/>
        <v>0</v>
      </c>
      <c r="L50" s="32"/>
    </row>
    <row r="51" spans="1:12" x14ac:dyDescent="0.3">
      <c r="A51" s="315"/>
      <c r="B51" s="305"/>
      <c r="C51" s="56" t="s">
        <v>241</v>
      </c>
      <c r="D51" s="150">
        <v>0</v>
      </c>
      <c r="E51" s="100">
        <v>0</v>
      </c>
      <c r="F51" s="139">
        <v>0</v>
      </c>
      <c r="G51" s="139">
        <v>0</v>
      </c>
      <c r="H51" s="100">
        <v>0</v>
      </c>
      <c r="I51" s="139">
        <v>0</v>
      </c>
      <c r="J51" s="81">
        <v>0</v>
      </c>
      <c r="K51" s="218">
        <f t="shared" si="1"/>
        <v>0</v>
      </c>
      <c r="L51" s="32"/>
    </row>
    <row r="52" spans="1:12" x14ac:dyDescent="0.3">
      <c r="A52" s="316"/>
      <c r="B52" s="306"/>
      <c r="C52" s="54" t="s">
        <v>242</v>
      </c>
      <c r="D52" s="151">
        <v>0</v>
      </c>
      <c r="E52" s="99">
        <v>0</v>
      </c>
      <c r="F52" s="138">
        <v>0</v>
      </c>
      <c r="G52" s="138">
        <v>0</v>
      </c>
      <c r="H52" s="99">
        <v>0</v>
      </c>
      <c r="I52" s="138">
        <v>0</v>
      </c>
      <c r="J52" s="80">
        <v>0</v>
      </c>
      <c r="K52" s="219">
        <f t="shared" si="1"/>
        <v>0</v>
      </c>
      <c r="L52" s="32"/>
    </row>
    <row r="53" spans="1:12" x14ac:dyDescent="0.3">
      <c r="A53" s="291" t="s">
        <v>243</v>
      </c>
      <c r="B53" s="294" t="s">
        <v>244</v>
      </c>
      <c r="C53" s="295"/>
      <c r="D53" s="152">
        <v>1311.88</v>
      </c>
      <c r="E53" s="105">
        <v>46.02</v>
      </c>
      <c r="F53" s="141">
        <v>1183.19</v>
      </c>
      <c r="G53" s="141">
        <v>0</v>
      </c>
      <c r="H53" s="105">
        <v>0</v>
      </c>
      <c r="I53" s="141">
        <v>0</v>
      </c>
      <c r="J53" s="89">
        <f t="shared" si="0"/>
        <v>0</v>
      </c>
      <c r="K53" s="90">
        <f t="shared" si="1"/>
        <v>0</v>
      </c>
      <c r="L53" s="32"/>
    </row>
    <row r="54" spans="1:12" x14ac:dyDescent="0.3">
      <c r="A54" s="292"/>
      <c r="B54" s="296" t="s">
        <v>245</v>
      </c>
      <c r="C54" s="63" t="s">
        <v>246</v>
      </c>
      <c r="D54" s="152">
        <v>63.84</v>
      </c>
      <c r="E54" s="105">
        <v>0</v>
      </c>
      <c r="F54" s="141">
        <v>0</v>
      </c>
      <c r="G54" s="141">
        <v>0</v>
      </c>
      <c r="H54" s="105">
        <v>0</v>
      </c>
      <c r="I54" s="141">
        <v>0</v>
      </c>
      <c r="J54" s="89">
        <f t="shared" si="0"/>
        <v>0</v>
      </c>
      <c r="K54" s="90">
        <f t="shared" si="1"/>
        <v>0</v>
      </c>
      <c r="L54" s="32"/>
    </row>
    <row r="55" spans="1:12" x14ac:dyDescent="0.3">
      <c r="A55" s="292"/>
      <c r="B55" s="296"/>
      <c r="C55" s="56" t="s">
        <v>247</v>
      </c>
      <c r="D55" s="150">
        <v>0</v>
      </c>
      <c r="E55" s="100">
        <v>0</v>
      </c>
      <c r="F55" s="139">
        <v>0</v>
      </c>
      <c r="G55" s="139">
        <v>0</v>
      </c>
      <c r="H55" s="100">
        <v>0</v>
      </c>
      <c r="I55" s="139">
        <v>0</v>
      </c>
      <c r="J55" s="81">
        <v>0</v>
      </c>
      <c r="K55" s="218">
        <f t="shared" si="1"/>
        <v>0</v>
      </c>
      <c r="L55" s="32"/>
    </row>
    <row r="56" spans="1:12" x14ac:dyDescent="0.3">
      <c r="A56" s="292"/>
      <c r="B56" s="296"/>
      <c r="C56" s="54" t="s">
        <v>248</v>
      </c>
      <c r="D56" s="151">
        <v>63.84</v>
      </c>
      <c r="E56" s="99">
        <v>0</v>
      </c>
      <c r="F56" s="138">
        <v>0</v>
      </c>
      <c r="G56" s="138">
        <v>0</v>
      </c>
      <c r="H56" s="99">
        <v>0</v>
      </c>
      <c r="I56" s="138">
        <v>0</v>
      </c>
      <c r="J56" s="80">
        <f t="shared" si="0"/>
        <v>0</v>
      </c>
      <c r="K56" s="219">
        <f t="shared" si="1"/>
        <v>0</v>
      </c>
      <c r="L56" s="32"/>
    </row>
    <row r="57" spans="1:12" x14ac:dyDescent="0.3">
      <c r="A57" s="292"/>
      <c r="B57" s="297"/>
      <c r="C57" s="64" t="s">
        <v>249</v>
      </c>
      <c r="D57" s="150">
        <v>0</v>
      </c>
      <c r="E57" s="100">
        <v>0</v>
      </c>
      <c r="F57" s="139">
        <v>0</v>
      </c>
      <c r="G57" s="139">
        <v>0</v>
      </c>
      <c r="H57" s="100">
        <v>0</v>
      </c>
      <c r="I57" s="139">
        <v>0</v>
      </c>
      <c r="J57" s="81">
        <v>0</v>
      </c>
      <c r="K57" s="218">
        <f t="shared" si="1"/>
        <v>0</v>
      </c>
      <c r="L57" s="32"/>
    </row>
    <row r="58" spans="1:12" x14ac:dyDescent="0.3">
      <c r="A58" s="292"/>
      <c r="B58" s="298" t="s">
        <v>250</v>
      </c>
      <c r="C58" s="63" t="s">
        <v>251</v>
      </c>
      <c r="D58" s="152">
        <v>1248.03</v>
      </c>
      <c r="E58" s="105">
        <v>48.37</v>
      </c>
      <c r="F58" s="141">
        <v>1183.19</v>
      </c>
      <c r="G58" s="141">
        <v>0</v>
      </c>
      <c r="H58" s="105">
        <v>0</v>
      </c>
      <c r="I58" s="141">
        <v>0</v>
      </c>
      <c r="J58" s="89">
        <f t="shared" si="0"/>
        <v>0</v>
      </c>
      <c r="K58" s="90">
        <f>+G58/$G$12*100</f>
        <v>0</v>
      </c>
      <c r="L58" s="32"/>
    </row>
    <row r="59" spans="1:12" x14ac:dyDescent="0.3">
      <c r="A59" s="292"/>
      <c r="B59" s="296"/>
      <c r="C59" s="65" t="s">
        <v>252</v>
      </c>
      <c r="D59" s="150">
        <v>0</v>
      </c>
      <c r="E59" s="95">
        <v>0</v>
      </c>
      <c r="F59" s="137">
        <v>0</v>
      </c>
      <c r="G59" s="137">
        <v>0</v>
      </c>
      <c r="H59" s="95">
        <v>0</v>
      </c>
      <c r="I59" s="137">
        <v>0</v>
      </c>
      <c r="J59" s="79">
        <v>0</v>
      </c>
      <c r="K59" s="218">
        <f t="shared" si="1"/>
        <v>0</v>
      </c>
      <c r="L59" s="32"/>
    </row>
    <row r="60" spans="1:12" x14ac:dyDescent="0.3">
      <c r="A60" s="292"/>
      <c r="B60" s="296"/>
      <c r="C60" s="54" t="s">
        <v>253</v>
      </c>
      <c r="D60" s="151">
        <v>1248.03</v>
      </c>
      <c r="E60" s="99">
        <v>48.37</v>
      </c>
      <c r="F60" s="138">
        <v>1183.19</v>
      </c>
      <c r="G60" s="138">
        <v>0</v>
      </c>
      <c r="H60" s="99">
        <v>0</v>
      </c>
      <c r="I60" s="138">
        <v>0</v>
      </c>
      <c r="J60" s="80">
        <f t="shared" si="0"/>
        <v>0</v>
      </c>
      <c r="K60" s="219">
        <f t="shared" si="1"/>
        <v>0</v>
      </c>
      <c r="L60" s="32"/>
    </row>
    <row r="61" spans="1:12" x14ac:dyDescent="0.3">
      <c r="A61" s="293"/>
      <c r="B61" s="297"/>
      <c r="C61" s="56" t="s">
        <v>254</v>
      </c>
      <c r="D61" s="150">
        <v>0</v>
      </c>
      <c r="E61" s="100">
        <v>0</v>
      </c>
      <c r="F61" s="139">
        <v>0</v>
      </c>
      <c r="G61" s="139">
        <v>0</v>
      </c>
      <c r="H61" s="100">
        <v>0</v>
      </c>
      <c r="I61" s="139">
        <v>0</v>
      </c>
      <c r="J61" s="81">
        <v>0</v>
      </c>
      <c r="K61" s="218">
        <f t="shared" si="1"/>
        <v>0</v>
      </c>
      <c r="L61" s="32"/>
    </row>
    <row r="62" spans="1:12" x14ac:dyDescent="0.3">
      <c r="A62" s="299" t="s">
        <v>255</v>
      </c>
      <c r="B62" s="294" t="s">
        <v>256</v>
      </c>
      <c r="C62" s="295"/>
      <c r="D62" s="152">
        <v>372857.33</v>
      </c>
      <c r="E62" s="105">
        <v>77.47</v>
      </c>
      <c r="F62" s="141">
        <v>566161.25</v>
      </c>
      <c r="G62" s="141">
        <v>174.8</v>
      </c>
      <c r="H62" s="105">
        <v>35.14</v>
      </c>
      <c r="I62" s="141">
        <v>120.4</v>
      </c>
      <c r="J62" s="89">
        <f t="shared" si="0"/>
        <v>4.6881202523227854E-2</v>
      </c>
      <c r="K62" s="90">
        <f>+G62/$G$12*100</f>
        <v>15.895822345088481</v>
      </c>
      <c r="L62" s="32"/>
    </row>
    <row r="63" spans="1:12" x14ac:dyDescent="0.3">
      <c r="A63" s="300"/>
      <c r="B63" s="302" t="s">
        <v>257</v>
      </c>
      <c r="C63" s="63" t="s">
        <v>258</v>
      </c>
      <c r="D63" s="152">
        <v>10.82</v>
      </c>
      <c r="E63" s="105">
        <v>95.86</v>
      </c>
      <c r="F63" s="141">
        <v>20.34</v>
      </c>
      <c r="G63" s="141">
        <v>0</v>
      </c>
      <c r="H63" s="105">
        <v>0</v>
      </c>
      <c r="I63" s="141">
        <v>0</v>
      </c>
      <c r="J63" s="89">
        <f t="shared" si="0"/>
        <v>0</v>
      </c>
      <c r="K63" s="90">
        <f t="shared" si="1"/>
        <v>0</v>
      </c>
      <c r="L63" s="32"/>
    </row>
    <row r="64" spans="1:12" x14ac:dyDescent="0.3">
      <c r="A64" s="300"/>
      <c r="B64" s="303"/>
      <c r="C64" s="66" t="s">
        <v>259</v>
      </c>
      <c r="D64" s="221">
        <v>10.82</v>
      </c>
      <c r="E64" s="222">
        <v>95.86</v>
      </c>
      <c r="F64" s="223">
        <v>20.34</v>
      </c>
      <c r="G64" s="223">
        <v>0</v>
      </c>
      <c r="H64" s="222">
        <v>0</v>
      </c>
      <c r="I64" s="223">
        <v>0</v>
      </c>
      <c r="J64" s="224">
        <f t="shared" si="0"/>
        <v>0</v>
      </c>
      <c r="K64" s="225">
        <f t="shared" si="1"/>
        <v>0</v>
      </c>
      <c r="L64" s="32"/>
    </row>
    <row r="65" spans="1:12" x14ac:dyDescent="0.3">
      <c r="A65" s="300"/>
      <c r="B65" s="304" t="s">
        <v>260</v>
      </c>
      <c r="C65" s="63" t="s">
        <v>261</v>
      </c>
      <c r="D65" s="152">
        <v>40486.71</v>
      </c>
      <c r="E65" s="105">
        <v>10.78</v>
      </c>
      <c r="F65" s="141">
        <v>8553.39</v>
      </c>
      <c r="G65" s="141">
        <v>174.8</v>
      </c>
      <c r="H65" s="105">
        <v>35.14</v>
      </c>
      <c r="I65" s="141">
        <v>120.4</v>
      </c>
      <c r="J65" s="89">
        <f t="shared" si="0"/>
        <v>0.43174661512382706</v>
      </c>
      <c r="K65" s="90">
        <f t="shared" si="1"/>
        <v>15.895822345088481</v>
      </c>
      <c r="L65" s="32"/>
    </row>
    <row r="66" spans="1:12" x14ac:dyDescent="0.3">
      <c r="A66" s="300"/>
      <c r="B66" s="302"/>
      <c r="C66" s="64" t="s">
        <v>262</v>
      </c>
      <c r="D66" s="150">
        <v>255.74</v>
      </c>
      <c r="E66" s="100">
        <v>58.78</v>
      </c>
      <c r="F66" s="139">
        <v>294.63</v>
      </c>
      <c r="G66" s="139">
        <v>1.56</v>
      </c>
      <c r="H66" s="100">
        <v>97.09</v>
      </c>
      <c r="I66" s="139">
        <v>2.97</v>
      </c>
      <c r="J66" s="81">
        <f t="shared" si="0"/>
        <v>0.60999452569015411</v>
      </c>
      <c r="K66" s="218">
        <f t="shared" si="1"/>
        <v>0.14186203008202536</v>
      </c>
      <c r="L66" s="32"/>
    </row>
    <row r="67" spans="1:12" x14ac:dyDescent="0.3">
      <c r="A67" s="300"/>
      <c r="B67" s="303"/>
      <c r="C67" s="54" t="s">
        <v>263</v>
      </c>
      <c r="D67" s="151">
        <v>40230.97</v>
      </c>
      <c r="E67" s="99">
        <v>10.85</v>
      </c>
      <c r="F67" s="138">
        <v>8558.67</v>
      </c>
      <c r="G67" s="138">
        <v>173.24</v>
      </c>
      <c r="H67" s="99">
        <v>35.46</v>
      </c>
      <c r="I67" s="138">
        <v>120.4</v>
      </c>
      <c r="J67" s="80">
        <f t="shared" si="0"/>
        <v>0.43061352982540568</v>
      </c>
      <c r="K67" s="219">
        <f t="shared" si="1"/>
        <v>15.753960315006458</v>
      </c>
      <c r="L67" s="32"/>
    </row>
    <row r="68" spans="1:12" x14ac:dyDescent="0.3">
      <c r="A68" s="300"/>
      <c r="B68" s="298" t="s">
        <v>264</v>
      </c>
      <c r="C68" s="63" t="s">
        <v>265</v>
      </c>
      <c r="D68" s="152">
        <v>332359.78999999998</v>
      </c>
      <c r="E68" s="105">
        <v>87</v>
      </c>
      <c r="F68" s="141">
        <v>566722.91</v>
      </c>
      <c r="G68" s="141">
        <v>0</v>
      </c>
      <c r="H68" s="105">
        <v>0</v>
      </c>
      <c r="I68" s="141">
        <v>0</v>
      </c>
      <c r="J68" s="89">
        <f t="shared" si="0"/>
        <v>0</v>
      </c>
      <c r="K68" s="90">
        <f>+G68/$G$12*100</f>
        <v>0</v>
      </c>
      <c r="L68" s="32"/>
    </row>
    <row r="69" spans="1:12" x14ac:dyDescent="0.3">
      <c r="A69" s="300"/>
      <c r="B69" s="296"/>
      <c r="C69" s="64" t="s">
        <v>266</v>
      </c>
      <c r="D69" s="157">
        <v>302038.17</v>
      </c>
      <c r="E69" s="106">
        <v>95.7</v>
      </c>
      <c r="F69" s="146">
        <v>566528.80000000005</v>
      </c>
      <c r="G69" s="146">
        <v>0</v>
      </c>
      <c r="H69" s="106">
        <v>0</v>
      </c>
      <c r="I69" s="146">
        <v>0</v>
      </c>
      <c r="J69" s="91">
        <f t="shared" si="0"/>
        <v>0</v>
      </c>
      <c r="K69" s="92">
        <f>+G69/$G$12*100</f>
        <v>0</v>
      </c>
      <c r="L69" s="32"/>
    </row>
    <row r="70" spans="1:12" x14ac:dyDescent="0.3">
      <c r="A70" s="301"/>
      <c r="B70" s="297"/>
      <c r="C70" s="67" t="s">
        <v>267</v>
      </c>
      <c r="D70" s="158">
        <v>30321.63</v>
      </c>
      <c r="E70" s="107">
        <v>42.93</v>
      </c>
      <c r="F70" s="147">
        <v>25513.5</v>
      </c>
      <c r="G70" s="147">
        <v>0</v>
      </c>
      <c r="H70" s="107">
        <v>0</v>
      </c>
      <c r="I70" s="147">
        <v>0</v>
      </c>
      <c r="J70" s="93">
        <f t="shared" si="0"/>
        <v>0</v>
      </c>
      <c r="K70" s="94">
        <f>+G70/$G$12*100</f>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9.45"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2.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9F4713EE-FA18-4C8F-95F7-0F9C386C4CB9}"/>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167BA-DA09-49D9-8117-F808531185DB}">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18.42578125" style="21" customWidth="1"/>
    <col min="5" max="5" width="14.28515625" style="21" customWidth="1"/>
    <col min="6" max="6" width="15.42578125" style="21" customWidth="1"/>
    <col min="7" max="7" width="18.42578125" style="21" customWidth="1"/>
    <col min="8" max="8" width="14.28515625" style="21" customWidth="1"/>
    <col min="9" max="9" width="15.42578125" style="21" customWidth="1"/>
    <col min="10" max="10" width="20.425781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305</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306</v>
      </c>
      <c r="B12" s="45"/>
      <c r="C12" s="44"/>
      <c r="D12" s="148">
        <v>2601859.06</v>
      </c>
      <c r="E12" s="97">
        <v>9.41</v>
      </c>
      <c r="F12" s="135">
        <v>479874.7</v>
      </c>
      <c r="G12" s="135">
        <v>6139.72</v>
      </c>
      <c r="H12" s="97">
        <v>28.16</v>
      </c>
      <c r="I12" s="135">
        <v>3389.32</v>
      </c>
      <c r="J12" s="76">
        <f>+G12/D12*100</f>
        <v>0.23597434981739557</v>
      </c>
      <c r="K12" s="217">
        <v>100</v>
      </c>
      <c r="L12" s="32"/>
    </row>
    <row r="13" spans="1:13" x14ac:dyDescent="0.3">
      <c r="A13" s="347" t="s">
        <v>197</v>
      </c>
      <c r="B13" s="294" t="s">
        <v>198</v>
      </c>
      <c r="C13" s="295"/>
      <c r="D13" s="149">
        <v>94322.96</v>
      </c>
      <c r="E13" s="98">
        <v>36.340000000000003</v>
      </c>
      <c r="F13" s="136">
        <v>67183.429999999993</v>
      </c>
      <c r="G13" s="136">
        <v>325.41000000000003</v>
      </c>
      <c r="H13" s="98">
        <v>49.6</v>
      </c>
      <c r="I13" s="136">
        <v>316.32</v>
      </c>
      <c r="J13" s="77">
        <f t="shared" ref="J13:J70" si="0">+G13/D13*100</f>
        <v>0.34499553449128401</v>
      </c>
      <c r="K13" s="78">
        <f>+G13/$G$12*100</f>
        <v>5.300078830956461</v>
      </c>
    </row>
    <row r="14" spans="1:13" x14ac:dyDescent="0.3">
      <c r="A14" s="347"/>
      <c r="B14" s="305" t="s">
        <v>199</v>
      </c>
      <c r="C14" s="53" t="s">
        <v>200</v>
      </c>
      <c r="D14" s="149">
        <v>75699.92</v>
      </c>
      <c r="E14" s="98">
        <v>44.38</v>
      </c>
      <c r="F14" s="136">
        <v>65841.399999999994</v>
      </c>
      <c r="G14" s="136">
        <v>123</v>
      </c>
      <c r="H14" s="98">
        <v>68.06</v>
      </c>
      <c r="I14" s="136">
        <v>164.07</v>
      </c>
      <c r="J14" s="77">
        <f t="shared" si="0"/>
        <v>0.16248365916370849</v>
      </c>
      <c r="K14" s="78">
        <f t="shared" ref="K14:K67" si="1">+G14/$G$12*100</f>
        <v>2.0033486869108037</v>
      </c>
      <c r="L14" s="32"/>
    </row>
    <row r="15" spans="1:13" x14ac:dyDescent="0.3">
      <c r="A15" s="347"/>
      <c r="B15" s="305"/>
      <c r="C15" s="46" t="s">
        <v>201</v>
      </c>
      <c r="D15" s="150">
        <v>14061.81</v>
      </c>
      <c r="E15" s="95">
        <v>76.08</v>
      </c>
      <c r="F15" s="137">
        <v>20968.23</v>
      </c>
      <c r="G15" s="137">
        <v>76.61</v>
      </c>
      <c r="H15" s="95">
        <v>94.95</v>
      </c>
      <c r="I15" s="137">
        <v>142.57</v>
      </c>
      <c r="J15" s="79">
        <f t="shared" si="0"/>
        <v>0.54480895418157405</v>
      </c>
      <c r="K15" s="218">
        <f t="shared" si="1"/>
        <v>1.2477767715791599</v>
      </c>
      <c r="L15" s="32"/>
    </row>
    <row r="16" spans="1:13" x14ac:dyDescent="0.3">
      <c r="A16" s="347"/>
      <c r="B16" s="305"/>
      <c r="C16" s="54" t="s">
        <v>202</v>
      </c>
      <c r="D16" s="151">
        <v>0</v>
      </c>
      <c r="E16" s="99">
        <v>0</v>
      </c>
      <c r="F16" s="138">
        <v>0</v>
      </c>
      <c r="G16" s="138">
        <v>0</v>
      </c>
      <c r="H16" s="99">
        <v>0</v>
      </c>
      <c r="I16" s="138">
        <v>0</v>
      </c>
      <c r="J16" s="80">
        <v>0</v>
      </c>
      <c r="K16" s="219">
        <f t="shared" si="1"/>
        <v>0</v>
      </c>
      <c r="L16" s="32"/>
    </row>
    <row r="17" spans="1:12" x14ac:dyDescent="0.3">
      <c r="A17" s="347"/>
      <c r="B17" s="305"/>
      <c r="C17" s="58" t="s">
        <v>203</v>
      </c>
      <c r="D17" s="150">
        <v>52404.39</v>
      </c>
      <c r="E17" s="95">
        <v>59.09</v>
      </c>
      <c r="F17" s="137">
        <v>60690.3</v>
      </c>
      <c r="G17" s="137">
        <v>43.09</v>
      </c>
      <c r="H17" s="95">
        <v>95.86</v>
      </c>
      <c r="I17" s="137">
        <v>80.959999999999994</v>
      </c>
      <c r="J17" s="79">
        <f t="shared" si="0"/>
        <v>8.2225935651574239E-2</v>
      </c>
      <c r="K17" s="218">
        <f t="shared" si="1"/>
        <v>0.70182353592671975</v>
      </c>
      <c r="L17" s="32"/>
    </row>
    <row r="18" spans="1:12" x14ac:dyDescent="0.3">
      <c r="A18" s="347"/>
      <c r="B18" s="305"/>
      <c r="C18" s="54" t="s">
        <v>204</v>
      </c>
      <c r="D18" s="151">
        <v>9068.2800000000007</v>
      </c>
      <c r="E18" s="99">
        <v>81.400000000000006</v>
      </c>
      <c r="F18" s="138">
        <v>14467.65</v>
      </c>
      <c r="G18" s="138">
        <v>0</v>
      </c>
      <c r="H18" s="99">
        <v>0</v>
      </c>
      <c r="I18" s="138">
        <v>0</v>
      </c>
      <c r="J18" s="80">
        <f t="shared" si="0"/>
        <v>0</v>
      </c>
      <c r="K18" s="219">
        <f t="shared" si="1"/>
        <v>0</v>
      </c>
      <c r="L18" s="32"/>
    </row>
    <row r="19" spans="1:12" x14ac:dyDescent="0.3">
      <c r="A19" s="347"/>
      <c r="B19" s="305"/>
      <c r="C19" s="56" t="s">
        <v>205</v>
      </c>
      <c r="D19" s="150">
        <v>165.44</v>
      </c>
      <c r="E19" s="100">
        <v>98.02</v>
      </c>
      <c r="F19" s="139">
        <v>317.83999999999997</v>
      </c>
      <c r="G19" s="139">
        <v>3.31</v>
      </c>
      <c r="H19" s="100">
        <v>98.02</v>
      </c>
      <c r="I19" s="139">
        <v>6.36</v>
      </c>
      <c r="J19" s="81">
        <f t="shared" si="0"/>
        <v>2.000725338491296</v>
      </c>
      <c r="K19" s="218">
        <f t="shared" si="1"/>
        <v>5.3911253281908614E-2</v>
      </c>
      <c r="L19" s="32"/>
    </row>
    <row r="20" spans="1:12" x14ac:dyDescent="0.3">
      <c r="A20" s="347"/>
      <c r="B20" s="306"/>
      <c r="C20" s="66" t="s">
        <v>206</v>
      </c>
      <c r="D20" s="151">
        <v>0</v>
      </c>
      <c r="E20" s="96">
        <v>0</v>
      </c>
      <c r="F20" s="140">
        <v>0</v>
      </c>
      <c r="G20" s="140">
        <v>0</v>
      </c>
      <c r="H20" s="96">
        <v>0</v>
      </c>
      <c r="I20" s="140">
        <v>0</v>
      </c>
      <c r="J20" s="82">
        <v>0</v>
      </c>
      <c r="K20" s="219">
        <f t="shared" si="1"/>
        <v>0</v>
      </c>
      <c r="L20" s="32"/>
    </row>
    <row r="21" spans="1:12" x14ac:dyDescent="0.3">
      <c r="A21" s="347"/>
      <c r="B21" s="307" t="s">
        <v>207</v>
      </c>
      <c r="C21" s="55" t="s">
        <v>208</v>
      </c>
      <c r="D21" s="152">
        <v>18623.04</v>
      </c>
      <c r="E21" s="105">
        <v>26.45</v>
      </c>
      <c r="F21" s="141">
        <v>9654.23</v>
      </c>
      <c r="G21" s="141">
        <v>202.41</v>
      </c>
      <c r="H21" s="105">
        <v>67.599999999999994</v>
      </c>
      <c r="I21" s="141">
        <v>268.17</v>
      </c>
      <c r="J21" s="89">
        <f t="shared" si="0"/>
        <v>1.0868794783236249</v>
      </c>
      <c r="K21" s="90">
        <f t="shared" si="1"/>
        <v>3.2967301440456565</v>
      </c>
      <c r="L21" s="32"/>
    </row>
    <row r="22" spans="1:12" x14ac:dyDescent="0.3">
      <c r="A22" s="347"/>
      <c r="B22" s="305"/>
      <c r="C22" s="56" t="s">
        <v>209</v>
      </c>
      <c r="D22" s="150">
        <v>1801.2</v>
      </c>
      <c r="E22" s="95">
        <v>56.53</v>
      </c>
      <c r="F22" s="137">
        <v>1995.87</v>
      </c>
      <c r="G22" s="137">
        <v>0</v>
      </c>
      <c r="H22" s="95">
        <v>0</v>
      </c>
      <c r="I22" s="137">
        <v>0</v>
      </c>
      <c r="J22" s="79">
        <f t="shared" si="0"/>
        <v>0</v>
      </c>
      <c r="K22" s="218">
        <f t="shared" si="1"/>
        <v>0</v>
      </c>
      <c r="L22" s="32"/>
    </row>
    <row r="23" spans="1:12" x14ac:dyDescent="0.3">
      <c r="A23" s="347"/>
      <c r="B23" s="305"/>
      <c r="C23" s="59" t="s">
        <v>210</v>
      </c>
      <c r="D23" s="151">
        <v>14695.47</v>
      </c>
      <c r="E23" s="99">
        <v>31.16</v>
      </c>
      <c r="F23" s="138">
        <v>8974.89</v>
      </c>
      <c r="G23" s="138">
        <v>202.41</v>
      </c>
      <c r="H23" s="99">
        <v>67.599999999999994</v>
      </c>
      <c r="I23" s="138">
        <v>268.17</v>
      </c>
      <c r="J23" s="80">
        <f t="shared" si="0"/>
        <v>1.3773632282601374</v>
      </c>
      <c r="K23" s="219">
        <f t="shared" si="1"/>
        <v>3.2967301440456565</v>
      </c>
      <c r="L23" s="32"/>
    </row>
    <row r="24" spans="1:12" x14ac:dyDescent="0.3">
      <c r="A24" s="348"/>
      <c r="B24" s="306"/>
      <c r="C24" s="57" t="s">
        <v>211</v>
      </c>
      <c r="D24" s="153">
        <v>2126.37</v>
      </c>
      <c r="E24" s="102">
        <v>43.04</v>
      </c>
      <c r="F24" s="142">
        <v>1793.6</v>
      </c>
      <c r="G24" s="142">
        <v>0</v>
      </c>
      <c r="H24" s="102">
        <v>0</v>
      </c>
      <c r="I24" s="142">
        <v>0</v>
      </c>
      <c r="J24" s="84">
        <f t="shared" si="0"/>
        <v>0</v>
      </c>
      <c r="K24" s="220">
        <f t="shared" si="1"/>
        <v>0</v>
      </c>
      <c r="L24" s="32"/>
    </row>
    <row r="25" spans="1:12" x14ac:dyDescent="0.3">
      <c r="A25" s="314" t="s">
        <v>212</v>
      </c>
      <c r="B25" s="317" t="s">
        <v>213</v>
      </c>
      <c r="C25" s="318"/>
      <c r="D25" s="152">
        <v>774143.39</v>
      </c>
      <c r="E25" s="105">
        <v>13.53</v>
      </c>
      <c r="F25" s="141">
        <v>205285.68</v>
      </c>
      <c r="G25" s="141">
        <v>4591.3900000000003</v>
      </c>
      <c r="H25" s="105">
        <v>31.27</v>
      </c>
      <c r="I25" s="141">
        <v>2814.29</v>
      </c>
      <c r="J25" s="89">
        <f t="shared" si="0"/>
        <v>0.5930929669243834</v>
      </c>
      <c r="K25" s="90">
        <f t="shared" si="1"/>
        <v>74.78174900484062</v>
      </c>
      <c r="L25" s="32"/>
    </row>
    <row r="26" spans="1:12" x14ac:dyDescent="0.3">
      <c r="A26" s="315"/>
      <c r="B26" s="305" t="s">
        <v>214</v>
      </c>
      <c r="C26" s="60" t="s">
        <v>215</v>
      </c>
      <c r="D26" s="149">
        <v>571873.17000000004</v>
      </c>
      <c r="E26" s="98">
        <v>15.8</v>
      </c>
      <c r="F26" s="136">
        <v>177144.99</v>
      </c>
      <c r="G26" s="136">
        <v>2642.03</v>
      </c>
      <c r="H26" s="98">
        <v>38.479999999999997</v>
      </c>
      <c r="I26" s="136">
        <v>1992.47</v>
      </c>
      <c r="J26" s="77">
        <f t="shared" si="0"/>
        <v>0.46199579532643575</v>
      </c>
      <c r="K26" s="78">
        <f t="shared" si="1"/>
        <v>43.03176692096708</v>
      </c>
      <c r="L26" s="32"/>
    </row>
    <row r="27" spans="1:12" x14ac:dyDescent="0.3">
      <c r="A27" s="315"/>
      <c r="B27" s="305"/>
      <c r="C27" s="56" t="s">
        <v>216</v>
      </c>
      <c r="D27" s="150">
        <v>23472.3</v>
      </c>
      <c r="E27" s="100">
        <v>29.87</v>
      </c>
      <c r="F27" s="139">
        <v>13741.7</v>
      </c>
      <c r="G27" s="139">
        <v>41.03</v>
      </c>
      <c r="H27" s="100">
        <v>60.06</v>
      </c>
      <c r="I27" s="139">
        <v>48.3</v>
      </c>
      <c r="J27" s="81">
        <f t="shared" si="0"/>
        <v>0.17480178763904688</v>
      </c>
      <c r="K27" s="218">
        <f t="shared" si="1"/>
        <v>0.66827151726788836</v>
      </c>
      <c r="L27" s="32"/>
    </row>
    <row r="28" spans="1:12" x14ac:dyDescent="0.3">
      <c r="A28" s="315"/>
      <c r="B28" s="305"/>
      <c r="C28" s="54" t="s">
        <v>217</v>
      </c>
      <c r="D28" s="151">
        <v>11077.89</v>
      </c>
      <c r="E28" s="99">
        <v>47.97</v>
      </c>
      <c r="F28" s="138">
        <v>10416.64</v>
      </c>
      <c r="G28" s="138">
        <v>508.1</v>
      </c>
      <c r="H28" s="99">
        <v>89.52</v>
      </c>
      <c r="I28" s="138">
        <v>891.55</v>
      </c>
      <c r="J28" s="80">
        <f t="shared" si="0"/>
        <v>4.5866135157507433</v>
      </c>
      <c r="K28" s="219">
        <f t="shared" si="1"/>
        <v>8.2756216895884496</v>
      </c>
      <c r="L28" s="32"/>
    </row>
    <row r="29" spans="1:12" x14ac:dyDescent="0.3">
      <c r="A29" s="315"/>
      <c r="B29" s="305"/>
      <c r="C29" s="56" t="s">
        <v>218</v>
      </c>
      <c r="D29" s="150">
        <v>12518.23</v>
      </c>
      <c r="E29" s="100">
        <v>60.26</v>
      </c>
      <c r="F29" s="139">
        <v>14786.3</v>
      </c>
      <c r="G29" s="139">
        <v>0</v>
      </c>
      <c r="H29" s="100">
        <v>0</v>
      </c>
      <c r="I29" s="139">
        <v>0</v>
      </c>
      <c r="J29" s="81">
        <f t="shared" si="0"/>
        <v>0</v>
      </c>
      <c r="K29" s="218">
        <f t="shared" si="1"/>
        <v>0</v>
      </c>
      <c r="L29" s="32"/>
    </row>
    <row r="30" spans="1:12" x14ac:dyDescent="0.3">
      <c r="A30" s="315"/>
      <c r="B30" s="305"/>
      <c r="C30" s="54" t="s">
        <v>219</v>
      </c>
      <c r="D30" s="151">
        <v>0</v>
      </c>
      <c r="E30" s="99">
        <v>0</v>
      </c>
      <c r="F30" s="138">
        <v>0</v>
      </c>
      <c r="G30" s="138">
        <v>0</v>
      </c>
      <c r="H30" s="99">
        <v>0</v>
      </c>
      <c r="I30" s="138">
        <v>0</v>
      </c>
      <c r="J30" s="80">
        <v>0</v>
      </c>
      <c r="K30" s="219">
        <f t="shared" si="1"/>
        <v>0</v>
      </c>
      <c r="L30" s="32"/>
    </row>
    <row r="31" spans="1:12" x14ac:dyDescent="0.3">
      <c r="A31" s="315"/>
      <c r="B31" s="305"/>
      <c r="C31" s="56" t="s">
        <v>220</v>
      </c>
      <c r="D31" s="137">
        <v>100565.34</v>
      </c>
      <c r="E31" s="95">
        <v>20.010000000000002</v>
      </c>
      <c r="F31" s="137">
        <v>39437.629999999997</v>
      </c>
      <c r="G31" s="137">
        <v>956.73</v>
      </c>
      <c r="H31" s="95">
        <v>87.24</v>
      </c>
      <c r="I31" s="137">
        <v>1635.88</v>
      </c>
      <c r="J31" s="79">
        <f t="shared" si="0"/>
        <v>0.95135162870229451</v>
      </c>
      <c r="K31" s="218">
        <f t="shared" si="1"/>
        <v>15.582632432749378</v>
      </c>
      <c r="L31" s="32"/>
    </row>
    <row r="32" spans="1:12" x14ac:dyDescent="0.3">
      <c r="A32" s="315"/>
      <c r="B32" s="305"/>
      <c r="C32" s="54" t="s">
        <v>221</v>
      </c>
      <c r="D32" s="151">
        <v>99041.09</v>
      </c>
      <c r="E32" s="99">
        <v>27.65</v>
      </c>
      <c r="F32" s="138">
        <v>53672.07</v>
      </c>
      <c r="G32" s="138">
        <v>31.67</v>
      </c>
      <c r="H32" s="99">
        <v>97.33</v>
      </c>
      <c r="I32" s="138">
        <v>60.42</v>
      </c>
      <c r="J32" s="80">
        <f t="shared" si="0"/>
        <v>3.1976627074681831E-2</v>
      </c>
      <c r="K32" s="219">
        <f t="shared" si="1"/>
        <v>0.51582156841028581</v>
      </c>
      <c r="L32" s="32"/>
    </row>
    <row r="33" spans="1:12" x14ac:dyDescent="0.3">
      <c r="A33" s="315"/>
      <c r="B33" s="305"/>
      <c r="C33" s="61" t="s">
        <v>222</v>
      </c>
      <c r="D33" s="150">
        <v>5367.15</v>
      </c>
      <c r="E33" s="100">
        <v>63.87</v>
      </c>
      <c r="F33" s="139">
        <v>6718.89</v>
      </c>
      <c r="G33" s="139">
        <v>1.66</v>
      </c>
      <c r="H33" s="100">
        <v>98.19</v>
      </c>
      <c r="I33" s="139">
        <v>3.19</v>
      </c>
      <c r="J33" s="81">
        <f t="shared" si="0"/>
        <v>3.0928891497349616E-2</v>
      </c>
      <c r="K33" s="218">
        <f t="shared" si="1"/>
        <v>2.7037063579446616E-2</v>
      </c>
      <c r="L33" s="32"/>
    </row>
    <row r="34" spans="1:12" x14ac:dyDescent="0.3">
      <c r="A34" s="315"/>
      <c r="B34" s="305"/>
      <c r="C34" s="54" t="s">
        <v>223</v>
      </c>
      <c r="D34" s="151">
        <v>31893.91</v>
      </c>
      <c r="E34" s="99">
        <v>58.79</v>
      </c>
      <c r="F34" s="138">
        <v>36751.31</v>
      </c>
      <c r="G34" s="138">
        <v>242.52</v>
      </c>
      <c r="H34" s="99">
        <v>65.05</v>
      </c>
      <c r="I34" s="138">
        <v>309.2</v>
      </c>
      <c r="J34" s="80">
        <f t="shared" si="0"/>
        <v>0.76039595019864292</v>
      </c>
      <c r="K34" s="219">
        <f t="shared" si="1"/>
        <v>3.9500172646309601</v>
      </c>
      <c r="L34" s="32"/>
    </row>
    <row r="35" spans="1:12" x14ac:dyDescent="0.3">
      <c r="A35" s="315"/>
      <c r="B35" s="305"/>
      <c r="C35" s="56" t="s">
        <v>224</v>
      </c>
      <c r="D35" s="137">
        <v>91195.55</v>
      </c>
      <c r="E35" s="95">
        <v>25.08</v>
      </c>
      <c r="F35" s="137">
        <v>44833.69</v>
      </c>
      <c r="G35" s="137">
        <v>147.22</v>
      </c>
      <c r="H35" s="95">
        <v>54.71</v>
      </c>
      <c r="I35" s="137">
        <v>157.86000000000001</v>
      </c>
      <c r="J35" s="79">
        <f t="shared" si="0"/>
        <v>0.16143331555103291</v>
      </c>
      <c r="K35" s="218">
        <f t="shared" si="1"/>
        <v>2.3978292169675486</v>
      </c>
      <c r="L35" s="32"/>
    </row>
    <row r="36" spans="1:12" x14ac:dyDescent="0.3">
      <c r="A36" s="315"/>
      <c r="B36" s="305"/>
      <c r="C36" s="54" t="s">
        <v>225</v>
      </c>
      <c r="D36" s="151">
        <v>0</v>
      </c>
      <c r="E36" s="99">
        <v>0</v>
      </c>
      <c r="F36" s="138">
        <v>0</v>
      </c>
      <c r="G36" s="138">
        <v>0</v>
      </c>
      <c r="H36" s="99">
        <v>0</v>
      </c>
      <c r="I36" s="138">
        <v>0</v>
      </c>
      <c r="J36" s="80">
        <v>0</v>
      </c>
      <c r="K36" s="219">
        <f t="shared" si="1"/>
        <v>0</v>
      </c>
      <c r="L36" s="32"/>
    </row>
    <row r="37" spans="1:12" x14ac:dyDescent="0.3">
      <c r="A37" s="315"/>
      <c r="B37" s="305"/>
      <c r="C37" s="56" t="s">
        <v>226</v>
      </c>
      <c r="D37" s="150">
        <v>740.34</v>
      </c>
      <c r="E37" s="100">
        <v>75.459999999999994</v>
      </c>
      <c r="F37" s="139">
        <v>1095</v>
      </c>
      <c r="G37" s="139">
        <v>20.32</v>
      </c>
      <c r="H37" s="100">
        <v>96.95</v>
      </c>
      <c r="I37" s="139">
        <v>38.61</v>
      </c>
      <c r="J37" s="81">
        <f t="shared" si="0"/>
        <v>2.7446848745171137</v>
      </c>
      <c r="K37" s="218">
        <f t="shared" si="1"/>
        <v>0.33095971803274415</v>
      </c>
      <c r="L37" s="32"/>
    </row>
    <row r="38" spans="1:12" x14ac:dyDescent="0.3">
      <c r="A38" s="315"/>
      <c r="B38" s="305"/>
      <c r="C38" s="54" t="s">
        <v>227</v>
      </c>
      <c r="D38" s="151">
        <v>49723.63</v>
      </c>
      <c r="E38" s="99">
        <v>46.09</v>
      </c>
      <c r="F38" s="138">
        <v>44918.99</v>
      </c>
      <c r="G38" s="138">
        <v>220.92</v>
      </c>
      <c r="H38" s="99">
        <v>66.88</v>
      </c>
      <c r="I38" s="138">
        <v>289.61</v>
      </c>
      <c r="J38" s="80">
        <f t="shared" si="0"/>
        <v>0.44429580060828222</v>
      </c>
      <c r="K38" s="219">
        <f t="shared" si="1"/>
        <v>3.5982096903441847</v>
      </c>
      <c r="L38" s="32"/>
    </row>
    <row r="39" spans="1:12" x14ac:dyDescent="0.3">
      <c r="A39" s="315"/>
      <c r="B39" s="305"/>
      <c r="C39" s="61" t="s">
        <v>228</v>
      </c>
      <c r="D39" s="150">
        <v>0</v>
      </c>
      <c r="E39" s="100">
        <v>0</v>
      </c>
      <c r="F39" s="139">
        <v>0</v>
      </c>
      <c r="G39" s="139">
        <v>0</v>
      </c>
      <c r="H39" s="100">
        <v>0</v>
      </c>
      <c r="I39" s="139">
        <v>0</v>
      </c>
      <c r="J39" s="81">
        <v>0</v>
      </c>
      <c r="K39" s="218">
        <f t="shared" si="1"/>
        <v>0</v>
      </c>
      <c r="L39" s="32"/>
    </row>
    <row r="40" spans="1:12" x14ac:dyDescent="0.3">
      <c r="A40" s="315"/>
      <c r="B40" s="305"/>
      <c r="C40" s="54" t="s">
        <v>229</v>
      </c>
      <c r="D40" s="140">
        <v>0</v>
      </c>
      <c r="E40" s="96">
        <v>0</v>
      </c>
      <c r="F40" s="140">
        <v>0</v>
      </c>
      <c r="G40" s="140">
        <v>0</v>
      </c>
      <c r="H40" s="96">
        <v>0</v>
      </c>
      <c r="I40" s="140">
        <v>0</v>
      </c>
      <c r="J40" s="82">
        <v>0</v>
      </c>
      <c r="K40" s="219">
        <f t="shared" si="1"/>
        <v>0</v>
      </c>
      <c r="L40" s="32"/>
    </row>
    <row r="41" spans="1:12" x14ac:dyDescent="0.3">
      <c r="A41" s="315"/>
      <c r="B41" s="306"/>
      <c r="C41" s="61" t="s">
        <v>230</v>
      </c>
      <c r="D41" s="154">
        <v>146277.73000000001</v>
      </c>
      <c r="E41" s="104">
        <v>42.86</v>
      </c>
      <c r="F41" s="143">
        <v>122869.83</v>
      </c>
      <c r="G41" s="143">
        <v>471.86</v>
      </c>
      <c r="H41" s="104">
        <v>56.78</v>
      </c>
      <c r="I41" s="143">
        <v>525.09</v>
      </c>
      <c r="J41" s="87">
        <f t="shared" si="0"/>
        <v>0.32257815321580391</v>
      </c>
      <c r="K41" s="88">
        <f t="shared" si="1"/>
        <v>7.6853667593961932</v>
      </c>
      <c r="L41" s="32"/>
    </row>
    <row r="42" spans="1:12" x14ac:dyDescent="0.3">
      <c r="A42" s="315"/>
      <c r="B42" s="307" t="s">
        <v>231</v>
      </c>
      <c r="C42" s="62" t="s">
        <v>232</v>
      </c>
      <c r="D42" s="155">
        <v>202270.21</v>
      </c>
      <c r="E42" s="103">
        <v>26.28</v>
      </c>
      <c r="F42" s="144">
        <v>104170.06</v>
      </c>
      <c r="G42" s="144">
        <v>1949.36</v>
      </c>
      <c r="H42" s="103">
        <v>52.36</v>
      </c>
      <c r="I42" s="144">
        <v>2000.43</v>
      </c>
      <c r="J42" s="85">
        <f t="shared" si="0"/>
        <v>0.96374053302263341</v>
      </c>
      <c r="K42" s="86">
        <f t="shared" si="1"/>
        <v>31.74998208387353</v>
      </c>
      <c r="L42" s="32"/>
    </row>
    <row r="43" spans="1:12" x14ac:dyDescent="0.3">
      <c r="A43" s="315"/>
      <c r="B43" s="305"/>
      <c r="C43" s="56" t="s">
        <v>233</v>
      </c>
      <c r="D43" s="153">
        <v>26169.7</v>
      </c>
      <c r="E43" s="102">
        <v>53.58</v>
      </c>
      <c r="F43" s="142">
        <v>27482.58</v>
      </c>
      <c r="G43" s="142">
        <v>444.84</v>
      </c>
      <c r="H43" s="102">
        <v>98.02</v>
      </c>
      <c r="I43" s="142">
        <v>854.6</v>
      </c>
      <c r="J43" s="84">
        <f t="shared" si="0"/>
        <v>1.6998284275326041</v>
      </c>
      <c r="K43" s="220">
        <f t="shared" si="1"/>
        <v>7.2452815437837543</v>
      </c>
      <c r="L43" s="32"/>
    </row>
    <row r="44" spans="1:12" x14ac:dyDescent="0.3">
      <c r="A44" s="315"/>
      <c r="B44" s="305"/>
      <c r="C44" s="54" t="s">
        <v>234</v>
      </c>
      <c r="D44" s="151">
        <v>74453.490000000005</v>
      </c>
      <c r="E44" s="99">
        <v>56.51</v>
      </c>
      <c r="F44" s="138">
        <v>82461.95</v>
      </c>
      <c r="G44" s="138">
        <v>435.9</v>
      </c>
      <c r="H44" s="99">
        <v>97.84</v>
      </c>
      <c r="I44" s="138">
        <v>835.91</v>
      </c>
      <c r="J44" s="80">
        <f t="shared" si="0"/>
        <v>0.585466174923432</v>
      </c>
      <c r="K44" s="219">
        <f t="shared" si="1"/>
        <v>7.0996722977595059</v>
      </c>
      <c r="L44" s="32"/>
    </row>
    <row r="45" spans="1:12" x14ac:dyDescent="0.3">
      <c r="A45" s="315"/>
      <c r="B45" s="305"/>
      <c r="C45" s="56" t="s">
        <v>235</v>
      </c>
      <c r="D45" s="153">
        <v>68163.59</v>
      </c>
      <c r="E45" s="102">
        <v>36.17</v>
      </c>
      <c r="F45" s="142">
        <v>48321.89</v>
      </c>
      <c r="G45" s="142">
        <v>1012.61</v>
      </c>
      <c r="H45" s="102">
        <v>81.400000000000006</v>
      </c>
      <c r="I45" s="142">
        <v>1615.59</v>
      </c>
      <c r="J45" s="84">
        <f t="shared" si="0"/>
        <v>1.4855584924444267</v>
      </c>
      <c r="K45" s="220">
        <f t="shared" si="1"/>
        <v>16.492771657339421</v>
      </c>
      <c r="L45" s="32"/>
    </row>
    <row r="46" spans="1:12" x14ac:dyDescent="0.3">
      <c r="A46" s="315"/>
      <c r="B46" s="305"/>
      <c r="C46" s="54" t="s">
        <v>236</v>
      </c>
      <c r="D46" s="151">
        <v>0</v>
      </c>
      <c r="E46" s="99">
        <v>0</v>
      </c>
      <c r="F46" s="138">
        <v>0</v>
      </c>
      <c r="G46" s="138">
        <v>0</v>
      </c>
      <c r="H46" s="99">
        <v>0</v>
      </c>
      <c r="I46" s="138">
        <v>0</v>
      </c>
      <c r="J46" s="80">
        <v>0</v>
      </c>
      <c r="K46" s="219">
        <f t="shared" si="1"/>
        <v>0</v>
      </c>
      <c r="L46" s="32"/>
    </row>
    <row r="47" spans="1:12" x14ac:dyDescent="0.3">
      <c r="A47" s="315"/>
      <c r="B47" s="305"/>
      <c r="C47" s="56" t="s">
        <v>237</v>
      </c>
      <c r="D47" s="150">
        <v>0</v>
      </c>
      <c r="E47" s="100">
        <v>0</v>
      </c>
      <c r="F47" s="139">
        <v>0</v>
      </c>
      <c r="G47" s="139">
        <v>0</v>
      </c>
      <c r="H47" s="100">
        <v>0</v>
      </c>
      <c r="I47" s="139">
        <v>0</v>
      </c>
      <c r="J47" s="81">
        <v>0</v>
      </c>
      <c r="K47" s="218">
        <f t="shared" si="1"/>
        <v>0</v>
      </c>
      <c r="L47" s="32"/>
    </row>
    <row r="48" spans="1:12" x14ac:dyDescent="0.3">
      <c r="A48" s="315"/>
      <c r="B48" s="305"/>
      <c r="C48" s="54" t="s">
        <v>238</v>
      </c>
      <c r="D48" s="151">
        <v>31010.240000000002</v>
      </c>
      <c r="E48" s="99">
        <v>52.97</v>
      </c>
      <c r="F48" s="138">
        <v>32197.57</v>
      </c>
      <c r="G48" s="138">
        <v>56.02</v>
      </c>
      <c r="H48" s="99">
        <v>98.02</v>
      </c>
      <c r="I48" s="138">
        <v>107.63</v>
      </c>
      <c r="J48" s="80">
        <f t="shared" si="0"/>
        <v>0.1806500046436274</v>
      </c>
      <c r="K48" s="219">
        <f>+G48/$G$12*100</f>
        <v>0.91241945886783116</v>
      </c>
      <c r="L48" s="32"/>
    </row>
    <row r="49" spans="1:12" x14ac:dyDescent="0.3">
      <c r="A49" s="315"/>
      <c r="B49" s="305"/>
      <c r="C49" s="56" t="s">
        <v>239</v>
      </c>
      <c r="D49" s="150">
        <v>1243.1099999999999</v>
      </c>
      <c r="E49" s="100">
        <v>48.42</v>
      </c>
      <c r="F49" s="139">
        <v>1179.7</v>
      </c>
      <c r="G49" s="139">
        <v>0</v>
      </c>
      <c r="H49" s="100">
        <v>0</v>
      </c>
      <c r="I49" s="139">
        <v>0</v>
      </c>
      <c r="J49" s="81">
        <f t="shared" si="0"/>
        <v>0</v>
      </c>
      <c r="K49" s="218">
        <f t="shared" si="1"/>
        <v>0</v>
      </c>
      <c r="L49" s="32"/>
    </row>
    <row r="50" spans="1:12" x14ac:dyDescent="0.3">
      <c r="A50" s="315"/>
      <c r="B50" s="305"/>
      <c r="C50" s="54" t="s">
        <v>240</v>
      </c>
      <c r="D50" s="151">
        <v>0</v>
      </c>
      <c r="E50" s="99">
        <v>0</v>
      </c>
      <c r="F50" s="138">
        <v>0</v>
      </c>
      <c r="G50" s="138">
        <v>0</v>
      </c>
      <c r="H50" s="99">
        <v>0</v>
      </c>
      <c r="I50" s="138">
        <v>0</v>
      </c>
      <c r="J50" s="80">
        <v>0</v>
      </c>
      <c r="K50" s="219">
        <f t="shared" si="1"/>
        <v>0</v>
      </c>
      <c r="L50" s="32"/>
    </row>
    <row r="51" spans="1:12" x14ac:dyDescent="0.3">
      <c r="A51" s="315"/>
      <c r="B51" s="305"/>
      <c r="C51" s="56" t="s">
        <v>241</v>
      </c>
      <c r="D51" s="150">
        <v>0</v>
      </c>
      <c r="E51" s="100">
        <v>0</v>
      </c>
      <c r="F51" s="139">
        <v>0</v>
      </c>
      <c r="G51" s="139">
        <v>0</v>
      </c>
      <c r="H51" s="100">
        <v>0</v>
      </c>
      <c r="I51" s="139">
        <v>0</v>
      </c>
      <c r="J51" s="81">
        <v>0</v>
      </c>
      <c r="K51" s="218">
        <f t="shared" si="1"/>
        <v>0</v>
      </c>
      <c r="L51" s="32"/>
    </row>
    <row r="52" spans="1:12" x14ac:dyDescent="0.3">
      <c r="A52" s="316"/>
      <c r="B52" s="306"/>
      <c r="C52" s="54" t="s">
        <v>242</v>
      </c>
      <c r="D52" s="151">
        <v>1230.0899999999999</v>
      </c>
      <c r="E52" s="99">
        <v>75.11</v>
      </c>
      <c r="F52" s="138">
        <v>1810.84</v>
      </c>
      <c r="G52" s="138">
        <v>0</v>
      </c>
      <c r="H52" s="99">
        <v>0</v>
      </c>
      <c r="I52" s="138">
        <v>0</v>
      </c>
      <c r="J52" s="80">
        <f t="shared" si="0"/>
        <v>0</v>
      </c>
      <c r="K52" s="219">
        <f t="shared" si="1"/>
        <v>0</v>
      </c>
      <c r="L52" s="32"/>
    </row>
    <row r="53" spans="1:12" x14ac:dyDescent="0.3">
      <c r="A53" s="291" t="s">
        <v>243</v>
      </c>
      <c r="B53" s="294" t="s">
        <v>244</v>
      </c>
      <c r="C53" s="295"/>
      <c r="D53" s="152">
        <v>1537986.2</v>
      </c>
      <c r="E53" s="105">
        <v>13.88</v>
      </c>
      <c r="F53" s="141">
        <v>418262.62</v>
      </c>
      <c r="G53" s="141">
        <v>1121.24</v>
      </c>
      <c r="H53" s="105">
        <v>70.77</v>
      </c>
      <c r="I53" s="141">
        <v>1555.16</v>
      </c>
      <c r="J53" s="89">
        <f t="shared" si="0"/>
        <v>7.2903124878493708E-2</v>
      </c>
      <c r="K53" s="90">
        <f t="shared" si="1"/>
        <v>18.262070583023331</v>
      </c>
      <c r="L53" s="32"/>
    </row>
    <row r="54" spans="1:12" x14ac:dyDescent="0.3">
      <c r="A54" s="292"/>
      <c r="B54" s="296" t="s">
        <v>245</v>
      </c>
      <c r="C54" s="63" t="s">
        <v>246</v>
      </c>
      <c r="D54" s="152">
        <v>1449964.65</v>
      </c>
      <c r="E54" s="105">
        <v>14.6</v>
      </c>
      <c r="F54" s="141">
        <v>414968.31</v>
      </c>
      <c r="G54" s="141">
        <v>1118.44</v>
      </c>
      <c r="H54" s="105">
        <v>70.94</v>
      </c>
      <c r="I54" s="141">
        <v>1555.15</v>
      </c>
      <c r="J54" s="89">
        <f t="shared" si="0"/>
        <v>7.7135673617974077E-2</v>
      </c>
      <c r="K54" s="90">
        <f t="shared" si="1"/>
        <v>18.216465897467636</v>
      </c>
      <c r="L54" s="32"/>
    </row>
    <row r="55" spans="1:12" x14ac:dyDescent="0.3">
      <c r="A55" s="292"/>
      <c r="B55" s="296"/>
      <c r="C55" s="56" t="s">
        <v>247</v>
      </c>
      <c r="D55" s="150">
        <v>1449964.65</v>
      </c>
      <c r="E55" s="100">
        <v>14.6</v>
      </c>
      <c r="F55" s="139">
        <v>414968.31</v>
      </c>
      <c r="G55" s="139">
        <v>1118.44</v>
      </c>
      <c r="H55" s="100">
        <v>70.94</v>
      </c>
      <c r="I55" s="139">
        <v>1555.15</v>
      </c>
      <c r="J55" s="81">
        <f t="shared" si="0"/>
        <v>7.7135673617974077E-2</v>
      </c>
      <c r="K55" s="218">
        <f t="shared" si="1"/>
        <v>18.216465897467636</v>
      </c>
      <c r="L55" s="32"/>
    </row>
    <row r="56" spans="1:12" x14ac:dyDescent="0.3">
      <c r="A56" s="292"/>
      <c r="B56" s="296"/>
      <c r="C56" s="54" t="s">
        <v>248</v>
      </c>
      <c r="D56" s="151">
        <v>0</v>
      </c>
      <c r="E56" s="99">
        <v>0</v>
      </c>
      <c r="F56" s="138">
        <v>0</v>
      </c>
      <c r="G56" s="138">
        <v>0</v>
      </c>
      <c r="H56" s="99">
        <v>0</v>
      </c>
      <c r="I56" s="138">
        <v>0</v>
      </c>
      <c r="J56" s="80">
        <v>0</v>
      </c>
      <c r="K56" s="219">
        <f t="shared" si="1"/>
        <v>0</v>
      </c>
      <c r="L56" s="32"/>
    </row>
    <row r="57" spans="1:12" x14ac:dyDescent="0.3">
      <c r="A57" s="292"/>
      <c r="B57" s="297"/>
      <c r="C57" s="64" t="s">
        <v>249</v>
      </c>
      <c r="D57" s="150">
        <v>0</v>
      </c>
      <c r="E57" s="100">
        <v>0</v>
      </c>
      <c r="F57" s="139">
        <v>0</v>
      </c>
      <c r="G57" s="139">
        <v>0</v>
      </c>
      <c r="H57" s="100">
        <v>0</v>
      </c>
      <c r="I57" s="139">
        <v>0</v>
      </c>
      <c r="J57" s="81">
        <v>0</v>
      </c>
      <c r="K57" s="218">
        <f t="shared" si="1"/>
        <v>0</v>
      </c>
      <c r="L57" s="32"/>
    </row>
    <row r="58" spans="1:12" x14ac:dyDescent="0.3">
      <c r="A58" s="292"/>
      <c r="B58" s="298" t="s">
        <v>250</v>
      </c>
      <c r="C58" s="63" t="s">
        <v>251</v>
      </c>
      <c r="D58" s="152">
        <v>88021.55</v>
      </c>
      <c r="E58" s="105">
        <v>31.38</v>
      </c>
      <c r="F58" s="141">
        <v>54131.42</v>
      </c>
      <c r="G58" s="141">
        <v>2.8</v>
      </c>
      <c r="H58" s="105">
        <v>98.8</v>
      </c>
      <c r="I58" s="141">
        <v>5.42</v>
      </c>
      <c r="J58" s="89">
        <f t="shared" si="0"/>
        <v>3.1810391886986766E-3</v>
      </c>
      <c r="K58" s="90">
        <f>+G58/$G$12*100</f>
        <v>4.5604685555693088E-2</v>
      </c>
      <c r="L58" s="32"/>
    </row>
    <row r="59" spans="1:12" x14ac:dyDescent="0.3">
      <c r="A59" s="292"/>
      <c r="B59" s="296"/>
      <c r="C59" s="65" t="s">
        <v>252</v>
      </c>
      <c r="D59" s="150">
        <v>72433.789999999994</v>
      </c>
      <c r="E59" s="95">
        <v>37.54</v>
      </c>
      <c r="F59" s="137">
        <v>53291.71</v>
      </c>
      <c r="G59" s="137">
        <v>2.8</v>
      </c>
      <c r="H59" s="95">
        <v>98.8</v>
      </c>
      <c r="I59" s="137">
        <v>5.42</v>
      </c>
      <c r="J59" s="79">
        <f t="shared" si="0"/>
        <v>3.8655991906539756E-3</v>
      </c>
      <c r="K59" s="218">
        <f t="shared" si="1"/>
        <v>4.5604685555693088E-2</v>
      </c>
      <c r="L59" s="32"/>
    </row>
    <row r="60" spans="1:12" x14ac:dyDescent="0.3">
      <c r="A60" s="292"/>
      <c r="B60" s="296"/>
      <c r="C60" s="54" t="s">
        <v>253</v>
      </c>
      <c r="D60" s="151">
        <v>15587.77</v>
      </c>
      <c r="E60" s="99">
        <v>31.99</v>
      </c>
      <c r="F60" s="138">
        <v>9772.93</v>
      </c>
      <c r="G60" s="138">
        <v>0</v>
      </c>
      <c r="H60" s="99">
        <v>0</v>
      </c>
      <c r="I60" s="138">
        <v>0</v>
      </c>
      <c r="J60" s="80">
        <f t="shared" si="0"/>
        <v>0</v>
      </c>
      <c r="K60" s="219">
        <f t="shared" si="1"/>
        <v>0</v>
      </c>
      <c r="L60" s="32"/>
    </row>
    <row r="61" spans="1:12" x14ac:dyDescent="0.3">
      <c r="A61" s="293"/>
      <c r="B61" s="297"/>
      <c r="C61" s="56" t="s">
        <v>254</v>
      </c>
      <c r="D61" s="150">
        <v>0</v>
      </c>
      <c r="E61" s="100">
        <v>0</v>
      </c>
      <c r="F61" s="139">
        <v>0</v>
      </c>
      <c r="G61" s="139">
        <v>0</v>
      </c>
      <c r="H61" s="100">
        <v>0</v>
      </c>
      <c r="I61" s="139">
        <v>0</v>
      </c>
      <c r="J61" s="81">
        <v>0</v>
      </c>
      <c r="K61" s="218">
        <f t="shared" si="1"/>
        <v>0</v>
      </c>
      <c r="L61" s="32"/>
    </row>
    <row r="62" spans="1:12" x14ac:dyDescent="0.3">
      <c r="A62" s="299" t="s">
        <v>255</v>
      </c>
      <c r="B62" s="294" t="s">
        <v>256</v>
      </c>
      <c r="C62" s="295"/>
      <c r="D62" s="152">
        <v>195406.51</v>
      </c>
      <c r="E62" s="105">
        <v>25.55</v>
      </c>
      <c r="F62" s="141">
        <v>97861.25</v>
      </c>
      <c r="G62" s="141">
        <v>101.68</v>
      </c>
      <c r="H62" s="105">
        <v>36.33</v>
      </c>
      <c r="I62" s="141">
        <v>72.400000000000006</v>
      </c>
      <c r="J62" s="89">
        <f t="shared" si="0"/>
        <v>5.2035113876195839E-2</v>
      </c>
      <c r="K62" s="90">
        <f>+G62/$G$12*100</f>
        <v>1.656101581179598</v>
      </c>
      <c r="L62" s="32"/>
    </row>
    <row r="63" spans="1:12" x14ac:dyDescent="0.3">
      <c r="A63" s="300"/>
      <c r="B63" s="302" t="s">
        <v>257</v>
      </c>
      <c r="C63" s="63" t="s">
        <v>258</v>
      </c>
      <c r="D63" s="152">
        <v>0</v>
      </c>
      <c r="E63" s="105">
        <v>0</v>
      </c>
      <c r="F63" s="141">
        <v>0</v>
      </c>
      <c r="G63" s="141">
        <v>0</v>
      </c>
      <c r="H63" s="105">
        <v>0</v>
      </c>
      <c r="I63" s="141">
        <v>0</v>
      </c>
      <c r="J63" s="89">
        <v>0</v>
      </c>
      <c r="K63" s="90">
        <f t="shared" si="1"/>
        <v>0</v>
      </c>
      <c r="L63" s="32"/>
    </row>
    <row r="64" spans="1:12" x14ac:dyDescent="0.3">
      <c r="A64" s="300"/>
      <c r="B64" s="303"/>
      <c r="C64" s="66" t="s">
        <v>259</v>
      </c>
      <c r="D64" s="221">
        <v>0</v>
      </c>
      <c r="E64" s="222">
        <v>0</v>
      </c>
      <c r="F64" s="223">
        <v>0</v>
      </c>
      <c r="G64" s="223">
        <v>0</v>
      </c>
      <c r="H64" s="222">
        <v>0</v>
      </c>
      <c r="I64" s="223">
        <v>0</v>
      </c>
      <c r="J64" s="224">
        <v>0</v>
      </c>
      <c r="K64" s="225">
        <f t="shared" si="1"/>
        <v>0</v>
      </c>
      <c r="L64" s="32"/>
    </row>
    <row r="65" spans="1:12" x14ac:dyDescent="0.3">
      <c r="A65" s="300"/>
      <c r="B65" s="304" t="s">
        <v>260</v>
      </c>
      <c r="C65" s="63" t="s">
        <v>261</v>
      </c>
      <c r="D65" s="152">
        <v>61117.4</v>
      </c>
      <c r="E65" s="105">
        <v>14.9</v>
      </c>
      <c r="F65" s="141">
        <v>17849.21</v>
      </c>
      <c r="G65" s="141">
        <v>101.65</v>
      </c>
      <c r="H65" s="105">
        <v>36.340000000000003</v>
      </c>
      <c r="I65" s="141">
        <v>72.400000000000006</v>
      </c>
      <c r="J65" s="89">
        <f t="shared" si="0"/>
        <v>0.16631924787376426</v>
      </c>
      <c r="K65" s="90">
        <f t="shared" si="1"/>
        <v>1.6556129595486442</v>
      </c>
      <c r="L65" s="32"/>
    </row>
    <row r="66" spans="1:12" x14ac:dyDescent="0.3">
      <c r="A66" s="300"/>
      <c r="B66" s="302"/>
      <c r="C66" s="64" t="s">
        <v>262</v>
      </c>
      <c r="D66" s="150">
        <v>22298.6</v>
      </c>
      <c r="E66" s="100">
        <v>34.369999999999997</v>
      </c>
      <c r="F66" s="139">
        <v>15022.13</v>
      </c>
      <c r="G66" s="139">
        <v>60.65</v>
      </c>
      <c r="H66" s="100">
        <v>39.46</v>
      </c>
      <c r="I66" s="139">
        <v>46.9</v>
      </c>
      <c r="J66" s="81">
        <f t="shared" si="0"/>
        <v>0.27199016978644402</v>
      </c>
      <c r="K66" s="218">
        <f t="shared" si="1"/>
        <v>0.98783006391170924</v>
      </c>
      <c r="L66" s="32"/>
    </row>
    <row r="67" spans="1:12" x14ac:dyDescent="0.3">
      <c r="A67" s="300"/>
      <c r="B67" s="303"/>
      <c r="C67" s="54" t="s">
        <v>263</v>
      </c>
      <c r="D67" s="151">
        <v>38818.800000000003</v>
      </c>
      <c r="E67" s="99">
        <v>12.75</v>
      </c>
      <c r="F67" s="138">
        <v>9704.07</v>
      </c>
      <c r="G67" s="138">
        <v>41</v>
      </c>
      <c r="H67" s="99">
        <v>45.01</v>
      </c>
      <c r="I67" s="138">
        <v>36.17</v>
      </c>
      <c r="J67" s="80">
        <f t="shared" si="0"/>
        <v>0.10561892691170256</v>
      </c>
      <c r="K67" s="219">
        <f t="shared" si="1"/>
        <v>0.6677828956369346</v>
      </c>
      <c r="L67" s="32"/>
    </row>
    <row r="68" spans="1:12" x14ac:dyDescent="0.3">
      <c r="A68" s="300"/>
      <c r="B68" s="298" t="s">
        <v>264</v>
      </c>
      <c r="C68" s="63" t="s">
        <v>265</v>
      </c>
      <c r="D68" s="152">
        <v>134289.10999999999</v>
      </c>
      <c r="E68" s="105">
        <v>36.71</v>
      </c>
      <c r="F68" s="141">
        <v>96632.22</v>
      </c>
      <c r="G68" s="141">
        <v>0.03</v>
      </c>
      <c r="H68" s="105">
        <v>0</v>
      </c>
      <c r="I68" s="141">
        <v>0</v>
      </c>
      <c r="J68" s="89">
        <f t="shared" si="0"/>
        <v>2.2339860618630953E-5</v>
      </c>
      <c r="K68" s="90">
        <f>+G68/$G$12*100</f>
        <v>4.8862163095385455E-4</v>
      </c>
      <c r="L68" s="32"/>
    </row>
    <row r="69" spans="1:12" x14ac:dyDescent="0.3">
      <c r="A69" s="300"/>
      <c r="B69" s="296"/>
      <c r="C69" s="64" t="s">
        <v>266</v>
      </c>
      <c r="D69" s="157">
        <v>0</v>
      </c>
      <c r="E69" s="106">
        <v>0</v>
      </c>
      <c r="F69" s="146">
        <v>0</v>
      </c>
      <c r="G69" s="146">
        <v>0</v>
      </c>
      <c r="H69" s="106">
        <v>0</v>
      </c>
      <c r="I69" s="146">
        <v>0</v>
      </c>
      <c r="J69" s="91">
        <v>0</v>
      </c>
      <c r="K69" s="92">
        <f>+G69/$G$12*100</f>
        <v>0</v>
      </c>
      <c r="L69" s="32"/>
    </row>
    <row r="70" spans="1:12" x14ac:dyDescent="0.3">
      <c r="A70" s="301"/>
      <c r="B70" s="297"/>
      <c r="C70" s="67" t="s">
        <v>267</v>
      </c>
      <c r="D70" s="158">
        <v>134289.10999999999</v>
      </c>
      <c r="E70" s="107">
        <v>36.71</v>
      </c>
      <c r="F70" s="147">
        <v>96632.22</v>
      </c>
      <c r="G70" s="147">
        <v>0.03</v>
      </c>
      <c r="H70" s="107">
        <v>0</v>
      </c>
      <c r="I70" s="147">
        <v>0</v>
      </c>
      <c r="J70" s="93">
        <f t="shared" si="0"/>
        <v>2.2339860618630953E-5</v>
      </c>
      <c r="K70" s="94">
        <f>+G70/$G$12*100</f>
        <v>4.8862163095385455E-4</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7"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1.9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77AB0304-ACA8-462F-9373-5837583EE06A}"/>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2EC4-CF5E-4862-BECC-B080FA55BE4C}">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21.5703125" style="21" customWidth="1"/>
    <col min="5" max="5" width="13.140625" style="21" customWidth="1"/>
    <col min="6" max="6" width="13.7109375" style="21" customWidth="1"/>
    <col min="7" max="7" width="21.5703125" style="21" customWidth="1"/>
    <col min="8" max="8" width="13.140625" style="21" customWidth="1"/>
    <col min="9" max="9" width="13.7109375" style="21" customWidth="1"/>
    <col min="10" max="10" width="21.1406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307</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308</v>
      </c>
      <c r="B12" s="45"/>
      <c r="C12" s="44"/>
      <c r="D12" s="148">
        <v>1511365.61</v>
      </c>
      <c r="E12" s="97">
        <v>10.38</v>
      </c>
      <c r="F12" s="135">
        <v>307514.59000000003</v>
      </c>
      <c r="G12" s="135">
        <v>3728.83</v>
      </c>
      <c r="H12" s="97">
        <v>28.76</v>
      </c>
      <c r="I12" s="135">
        <v>2101.8200000000002</v>
      </c>
      <c r="J12" s="76">
        <f>+G12/D12*100</f>
        <v>0.24671925676540965</v>
      </c>
      <c r="K12" s="217">
        <v>100</v>
      </c>
      <c r="L12" s="32"/>
    </row>
    <row r="13" spans="1:13" x14ac:dyDescent="0.3">
      <c r="A13" s="347" t="s">
        <v>197</v>
      </c>
      <c r="B13" s="294" t="s">
        <v>198</v>
      </c>
      <c r="C13" s="295"/>
      <c r="D13" s="149">
        <v>866737.2</v>
      </c>
      <c r="E13" s="98">
        <v>15.22</v>
      </c>
      <c r="F13" s="136">
        <v>258545.45</v>
      </c>
      <c r="G13" s="136">
        <v>1214.24</v>
      </c>
      <c r="H13" s="98">
        <v>72.430000000000007</v>
      </c>
      <c r="I13" s="136">
        <v>1723.7</v>
      </c>
      <c r="J13" s="77">
        <f t="shared" ref="J13:J70" si="0">+G13/D13*100</f>
        <v>0.14009321395227989</v>
      </c>
      <c r="K13" s="78">
        <f>+G13/$G$12*100</f>
        <v>32.563565515188408</v>
      </c>
    </row>
    <row r="14" spans="1:13" x14ac:dyDescent="0.3">
      <c r="A14" s="347"/>
      <c r="B14" s="305" t="s">
        <v>199</v>
      </c>
      <c r="C14" s="53" t="s">
        <v>200</v>
      </c>
      <c r="D14" s="149">
        <v>847999.93</v>
      </c>
      <c r="E14" s="98">
        <v>15.53</v>
      </c>
      <c r="F14" s="136">
        <v>258161.74</v>
      </c>
      <c r="G14" s="136">
        <v>1185</v>
      </c>
      <c r="H14" s="98">
        <v>74.19</v>
      </c>
      <c r="I14" s="136">
        <v>1723.25</v>
      </c>
      <c r="J14" s="77">
        <f t="shared" si="0"/>
        <v>0.13974057757292505</v>
      </c>
      <c r="K14" s="78">
        <f t="shared" ref="K14:K67" si="1">+G14/$G$12*100</f>
        <v>31.779405336258293</v>
      </c>
      <c r="L14" s="32"/>
    </row>
    <row r="15" spans="1:13" x14ac:dyDescent="0.3">
      <c r="A15" s="347"/>
      <c r="B15" s="305"/>
      <c r="C15" s="46" t="s">
        <v>201</v>
      </c>
      <c r="D15" s="150">
        <v>685576.37</v>
      </c>
      <c r="E15" s="95">
        <v>16.329999999999998</v>
      </c>
      <c r="F15" s="137">
        <v>219424.53</v>
      </c>
      <c r="G15" s="137">
        <v>1085.97</v>
      </c>
      <c r="H15" s="95">
        <v>80.47</v>
      </c>
      <c r="I15" s="137">
        <v>1712.84</v>
      </c>
      <c r="J15" s="79">
        <f t="shared" si="0"/>
        <v>0.15840248402960563</v>
      </c>
      <c r="K15" s="218">
        <f t="shared" si="1"/>
        <v>29.123612500435797</v>
      </c>
      <c r="L15" s="32"/>
    </row>
    <row r="16" spans="1:13" x14ac:dyDescent="0.3">
      <c r="A16" s="347"/>
      <c r="B16" s="305"/>
      <c r="C16" s="54" t="s">
        <v>202</v>
      </c>
      <c r="D16" s="151">
        <v>0</v>
      </c>
      <c r="E16" s="99">
        <v>0</v>
      </c>
      <c r="F16" s="138">
        <v>0</v>
      </c>
      <c r="G16" s="138">
        <v>0</v>
      </c>
      <c r="H16" s="99">
        <v>0</v>
      </c>
      <c r="I16" s="138">
        <v>0</v>
      </c>
      <c r="J16" s="80">
        <v>0</v>
      </c>
      <c r="K16" s="219">
        <f t="shared" si="1"/>
        <v>0</v>
      </c>
      <c r="L16" s="32"/>
    </row>
    <row r="17" spans="1:12" x14ac:dyDescent="0.3">
      <c r="A17" s="347"/>
      <c r="B17" s="305"/>
      <c r="C17" s="58" t="s">
        <v>203</v>
      </c>
      <c r="D17" s="150">
        <v>93877</v>
      </c>
      <c r="E17" s="95">
        <v>34.81</v>
      </c>
      <c r="F17" s="137">
        <v>64052.72</v>
      </c>
      <c r="G17" s="137">
        <v>0.8</v>
      </c>
      <c r="H17" s="95">
        <v>0</v>
      </c>
      <c r="I17" s="137">
        <v>0</v>
      </c>
      <c r="J17" s="79">
        <f t="shared" si="0"/>
        <v>8.5217891496319656E-4</v>
      </c>
      <c r="K17" s="218">
        <f t="shared" si="1"/>
        <v>2.1454450859921211E-2</v>
      </c>
      <c r="L17" s="32"/>
    </row>
    <row r="18" spans="1:12" x14ac:dyDescent="0.3">
      <c r="A18" s="347"/>
      <c r="B18" s="305"/>
      <c r="C18" s="54" t="s">
        <v>204</v>
      </c>
      <c r="D18" s="151">
        <v>68546.559999999998</v>
      </c>
      <c r="E18" s="99">
        <v>36.53</v>
      </c>
      <c r="F18" s="138">
        <v>49083.29</v>
      </c>
      <c r="G18" s="138">
        <v>98.23</v>
      </c>
      <c r="H18" s="99">
        <v>98.22</v>
      </c>
      <c r="I18" s="138">
        <v>189.11</v>
      </c>
      <c r="J18" s="80">
        <f t="shared" si="0"/>
        <v>0.14330405493725726</v>
      </c>
      <c r="K18" s="219">
        <f t="shared" si="1"/>
        <v>2.6343383849625757</v>
      </c>
      <c r="L18" s="32"/>
    </row>
    <row r="19" spans="1:12" x14ac:dyDescent="0.3">
      <c r="A19" s="347"/>
      <c r="B19" s="305"/>
      <c r="C19" s="56" t="s">
        <v>205</v>
      </c>
      <c r="D19" s="150">
        <v>0</v>
      </c>
      <c r="E19" s="100">
        <v>0</v>
      </c>
      <c r="F19" s="139">
        <v>0</v>
      </c>
      <c r="G19" s="139">
        <v>0</v>
      </c>
      <c r="H19" s="100">
        <v>0</v>
      </c>
      <c r="I19" s="139">
        <v>0</v>
      </c>
      <c r="J19" s="81">
        <v>0</v>
      </c>
      <c r="K19" s="218">
        <f t="shared" si="1"/>
        <v>0</v>
      </c>
      <c r="L19" s="32"/>
    </row>
    <row r="20" spans="1:12" x14ac:dyDescent="0.3">
      <c r="A20" s="347"/>
      <c r="B20" s="306"/>
      <c r="C20" s="66" t="s">
        <v>206</v>
      </c>
      <c r="D20" s="151">
        <v>0</v>
      </c>
      <c r="E20" s="96">
        <v>0</v>
      </c>
      <c r="F20" s="140">
        <v>0</v>
      </c>
      <c r="G20" s="140">
        <v>0</v>
      </c>
      <c r="H20" s="96">
        <v>0</v>
      </c>
      <c r="I20" s="140">
        <v>0</v>
      </c>
      <c r="J20" s="82">
        <v>0</v>
      </c>
      <c r="K20" s="219">
        <f t="shared" si="1"/>
        <v>0</v>
      </c>
      <c r="L20" s="32"/>
    </row>
    <row r="21" spans="1:12" x14ac:dyDescent="0.3">
      <c r="A21" s="347"/>
      <c r="B21" s="307" t="s">
        <v>207</v>
      </c>
      <c r="C21" s="55" t="s">
        <v>208</v>
      </c>
      <c r="D21" s="152">
        <v>18737.27</v>
      </c>
      <c r="E21" s="105">
        <v>38.75</v>
      </c>
      <c r="F21" s="141">
        <v>14229.86</v>
      </c>
      <c r="G21" s="141">
        <v>29.24</v>
      </c>
      <c r="H21" s="105">
        <v>68.91</v>
      </c>
      <c r="I21" s="141">
        <v>39.49</v>
      </c>
      <c r="J21" s="89">
        <f t="shared" si="0"/>
        <v>0.15605261598941575</v>
      </c>
      <c r="K21" s="90">
        <f t="shared" si="1"/>
        <v>0.78416017893012013</v>
      </c>
      <c r="L21" s="32"/>
    </row>
    <row r="22" spans="1:12" x14ac:dyDescent="0.3">
      <c r="A22" s="347"/>
      <c r="B22" s="305"/>
      <c r="C22" s="56" t="s">
        <v>209</v>
      </c>
      <c r="D22" s="150">
        <v>6232.15</v>
      </c>
      <c r="E22" s="95">
        <v>94.27</v>
      </c>
      <c r="F22" s="137">
        <v>11515.33</v>
      </c>
      <c r="G22" s="137">
        <v>6.44</v>
      </c>
      <c r="H22" s="95">
        <v>97.6</v>
      </c>
      <c r="I22" s="137">
        <v>12.32</v>
      </c>
      <c r="J22" s="79">
        <f t="shared" si="0"/>
        <v>0.10333512511733513</v>
      </c>
      <c r="K22" s="218">
        <f t="shared" si="1"/>
        <v>0.17270832942236575</v>
      </c>
      <c r="L22" s="32"/>
    </row>
    <row r="23" spans="1:12" x14ac:dyDescent="0.3">
      <c r="A23" s="347"/>
      <c r="B23" s="305"/>
      <c r="C23" s="59" t="s">
        <v>210</v>
      </c>
      <c r="D23" s="151">
        <v>11356.75</v>
      </c>
      <c r="E23" s="99">
        <v>35.11</v>
      </c>
      <c r="F23" s="138">
        <v>7815.24</v>
      </c>
      <c r="G23" s="138">
        <v>22.17</v>
      </c>
      <c r="H23" s="99">
        <v>66.38</v>
      </c>
      <c r="I23" s="138">
        <v>28.84</v>
      </c>
      <c r="J23" s="80">
        <f t="shared" si="0"/>
        <v>0.19521429986571864</v>
      </c>
      <c r="K23" s="219">
        <f t="shared" si="1"/>
        <v>0.59455646945556651</v>
      </c>
      <c r="L23" s="32"/>
    </row>
    <row r="24" spans="1:12" x14ac:dyDescent="0.3">
      <c r="A24" s="348"/>
      <c r="B24" s="306"/>
      <c r="C24" s="57" t="s">
        <v>211</v>
      </c>
      <c r="D24" s="153">
        <v>1148.3699999999999</v>
      </c>
      <c r="E24" s="102">
        <v>69.34</v>
      </c>
      <c r="F24" s="142">
        <v>1560.79</v>
      </c>
      <c r="G24" s="142">
        <v>0.63</v>
      </c>
      <c r="H24" s="102">
        <v>0</v>
      </c>
      <c r="I24" s="142">
        <v>0</v>
      </c>
      <c r="J24" s="84">
        <f t="shared" si="0"/>
        <v>5.4860367303221094E-2</v>
      </c>
      <c r="K24" s="220">
        <f t="shared" si="1"/>
        <v>1.6895380052187953E-2</v>
      </c>
      <c r="L24" s="32"/>
    </row>
    <row r="25" spans="1:12" x14ac:dyDescent="0.3">
      <c r="A25" s="314" t="s">
        <v>212</v>
      </c>
      <c r="B25" s="317" t="s">
        <v>213</v>
      </c>
      <c r="C25" s="318"/>
      <c r="D25" s="152">
        <v>503947.68</v>
      </c>
      <c r="E25" s="105">
        <v>17.84</v>
      </c>
      <c r="F25" s="141">
        <v>176242.71</v>
      </c>
      <c r="G25" s="141">
        <v>2114.9899999999998</v>
      </c>
      <c r="H25" s="105">
        <v>26.01</v>
      </c>
      <c r="I25" s="141">
        <v>1078.19</v>
      </c>
      <c r="J25" s="89">
        <f t="shared" si="0"/>
        <v>0.41968444025776641</v>
      </c>
      <c r="K25" s="90">
        <f t="shared" si="1"/>
        <v>56.719936280280933</v>
      </c>
      <c r="L25" s="32"/>
    </row>
    <row r="26" spans="1:12" x14ac:dyDescent="0.3">
      <c r="A26" s="315"/>
      <c r="B26" s="305" t="s">
        <v>214</v>
      </c>
      <c r="C26" s="60" t="s">
        <v>215</v>
      </c>
      <c r="D26" s="149">
        <v>467765.37</v>
      </c>
      <c r="E26" s="98">
        <v>18.68</v>
      </c>
      <c r="F26" s="136">
        <v>171266.06</v>
      </c>
      <c r="G26" s="136">
        <v>1983.79</v>
      </c>
      <c r="H26" s="98">
        <v>26.97</v>
      </c>
      <c r="I26" s="136">
        <v>1048.74</v>
      </c>
      <c r="J26" s="77">
        <f t="shared" si="0"/>
        <v>0.42409937272611692</v>
      </c>
      <c r="K26" s="78">
        <f t="shared" si="1"/>
        <v>53.201406339253865</v>
      </c>
      <c r="L26" s="32"/>
    </row>
    <row r="27" spans="1:12" x14ac:dyDescent="0.3">
      <c r="A27" s="315"/>
      <c r="B27" s="305"/>
      <c r="C27" s="56" t="s">
        <v>216</v>
      </c>
      <c r="D27" s="150">
        <v>80873.03</v>
      </c>
      <c r="E27" s="100">
        <v>27.06</v>
      </c>
      <c r="F27" s="139">
        <v>42886.66</v>
      </c>
      <c r="G27" s="139">
        <v>345.77</v>
      </c>
      <c r="H27" s="100">
        <v>85.02</v>
      </c>
      <c r="I27" s="139">
        <v>576.21</v>
      </c>
      <c r="J27" s="81">
        <f t="shared" si="0"/>
        <v>0.42754673591430908</v>
      </c>
      <c r="K27" s="218">
        <f t="shared" si="1"/>
        <v>9.2728818422936961</v>
      </c>
      <c r="L27" s="32"/>
    </row>
    <row r="28" spans="1:12" x14ac:dyDescent="0.3">
      <c r="A28" s="315"/>
      <c r="B28" s="305"/>
      <c r="C28" s="54" t="s">
        <v>217</v>
      </c>
      <c r="D28" s="151">
        <v>34509.61</v>
      </c>
      <c r="E28" s="99">
        <v>37.450000000000003</v>
      </c>
      <c r="F28" s="138">
        <v>25330.3</v>
      </c>
      <c r="G28" s="138">
        <v>25.14</v>
      </c>
      <c r="H28" s="99">
        <v>79.75</v>
      </c>
      <c r="I28" s="138">
        <v>39.299999999999997</v>
      </c>
      <c r="J28" s="80">
        <f t="shared" si="0"/>
        <v>7.2849272999607945E-2</v>
      </c>
      <c r="K28" s="219">
        <f t="shared" si="1"/>
        <v>0.67420611827302401</v>
      </c>
      <c r="L28" s="32"/>
    </row>
    <row r="29" spans="1:12" x14ac:dyDescent="0.3">
      <c r="A29" s="315"/>
      <c r="B29" s="305"/>
      <c r="C29" s="56" t="s">
        <v>218</v>
      </c>
      <c r="D29" s="150">
        <v>0</v>
      </c>
      <c r="E29" s="100">
        <v>0</v>
      </c>
      <c r="F29" s="139">
        <v>0</v>
      </c>
      <c r="G29" s="139">
        <v>0</v>
      </c>
      <c r="H29" s="100">
        <v>0</v>
      </c>
      <c r="I29" s="139">
        <v>0</v>
      </c>
      <c r="J29" s="81">
        <v>0</v>
      </c>
      <c r="K29" s="218">
        <f t="shared" si="1"/>
        <v>0</v>
      </c>
      <c r="L29" s="32"/>
    </row>
    <row r="30" spans="1:12" x14ac:dyDescent="0.3">
      <c r="A30" s="315"/>
      <c r="B30" s="305"/>
      <c r="C30" s="54" t="s">
        <v>219</v>
      </c>
      <c r="D30" s="151">
        <v>0</v>
      </c>
      <c r="E30" s="99">
        <v>0</v>
      </c>
      <c r="F30" s="138">
        <v>0</v>
      </c>
      <c r="G30" s="138">
        <v>0</v>
      </c>
      <c r="H30" s="99">
        <v>0</v>
      </c>
      <c r="I30" s="138">
        <v>0</v>
      </c>
      <c r="J30" s="80">
        <v>0</v>
      </c>
      <c r="K30" s="219">
        <f t="shared" si="1"/>
        <v>0</v>
      </c>
      <c r="L30" s="32"/>
    </row>
    <row r="31" spans="1:12" x14ac:dyDescent="0.3">
      <c r="A31" s="315"/>
      <c r="B31" s="305"/>
      <c r="C31" s="56" t="s">
        <v>220</v>
      </c>
      <c r="D31" s="137">
        <v>98955.3</v>
      </c>
      <c r="E31" s="95">
        <v>42.46</v>
      </c>
      <c r="F31" s="137">
        <v>82347.55</v>
      </c>
      <c r="G31" s="137">
        <v>264.77</v>
      </c>
      <c r="H31" s="95">
        <v>45.52</v>
      </c>
      <c r="I31" s="137">
        <v>236.22</v>
      </c>
      <c r="J31" s="79">
        <f t="shared" si="0"/>
        <v>0.26756525421073957</v>
      </c>
      <c r="K31" s="218">
        <f t="shared" si="1"/>
        <v>7.1006186927266723</v>
      </c>
      <c r="L31" s="32"/>
    </row>
    <row r="32" spans="1:12" x14ac:dyDescent="0.3">
      <c r="A32" s="315"/>
      <c r="B32" s="305"/>
      <c r="C32" s="54" t="s">
        <v>221</v>
      </c>
      <c r="D32" s="151">
        <v>2255.02</v>
      </c>
      <c r="E32" s="99">
        <v>0</v>
      </c>
      <c r="F32" s="138">
        <v>0</v>
      </c>
      <c r="G32" s="138">
        <v>0</v>
      </c>
      <c r="H32" s="99">
        <v>0</v>
      </c>
      <c r="I32" s="138">
        <v>0</v>
      </c>
      <c r="J32" s="80">
        <f t="shared" si="0"/>
        <v>0</v>
      </c>
      <c r="K32" s="219">
        <f t="shared" si="1"/>
        <v>0</v>
      </c>
      <c r="L32" s="32"/>
    </row>
    <row r="33" spans="1:12" x14ac:dyDescent="0.3">
      <c r="A33" s="315"/>
      <c r="B33" s="305"/>
      <c r="C33" s="61" t="s">
        <v>222</v>
      </c>
      <c r="D33" s="150">
        <v>104437.63</v>
      </c>
      <c r="E33" s="100">
        <v>49.97</v>
      </c>
      <c r="F33" s="139">
        <v>102279.01</v>
      </c>
      <c r="G33" s="139">
        <v>949.95</v>
      </c>
      <c r="H33" s="100">
        <v>34.07</v>
      </c>
      <c r="I33" s="139">
        <v>634.39</v>
      </c>
      <c r="J33" s="81">
        <f t="shared" si="0"/>
        <v>0.9095859413891334</v>
      </c>
      <c r="K33" s="218">
        <f t="shared" si="1"/>
        <v>25.475819492977692</v>
      </c>
      <c r="L33" s="32"/>
    </row>
    <row r="34" spans="1:12" x14ac:dyDescent="0.3">
      <c r="A34" s="315"/>
      <c r="B34" s="305"/>
      <c r="C34" s="54" t="s">
        <v>223</v>
      </c>
      <c r="D34" s="151">
        <v>7148.29</v>
      </c>
      <c r="E34" s="99">
        <v>98.12</v>
      </c>
      <c r="F34" s="138">
        <v>13746.92</v>
      </c>
      <c r="G34" s="138">
        <v>0</v>
      </c>
      <c r="H34" s="99">
        <v>0</v>
      </c>
      <c r="I34" s="138">
        <v>0</v>
      </c>
      <c r="J34" s="80">
        <f t="shared" si="0"/>
        <v>0</v>
      </c>
      <c r="K34" s="219">
        <f t="shared" si="1"/>
        <v>0</v>
      </c>
      <c r="L34" s="32"/>
    </row>
    <row r="35" spans="1:12" x14ac:dyDescent="0.3">
      <c r="A35" s="315"/>
      <c r="B35" s="305"/>
      <c r="C35" s="56" t="s">
        <v>224</v>
      </c>
      <c r="D35" s="137">
        <v>3100.22</v>
      </c>
      <c r="E35" s="95">
        <v>62.56</v>
      </c>
      <c r="F35" s="137">
        <v>3801.25</v>
      </c>
      <c r="G35" s="137">
        <v>2.9</v>
      </c>
      <c r="H35" s="95">
        <v>97.6</v>
      </c>
      <c r="I35" s="137">
        <v>5.55</v>
      </c>
      <c r="J35" s="79">
        <f t="shared" si="0"/>
        <v>9.3541748650095805E-2</v>
      </c>
      <c r="K35" s="218">
        <f t="shared" si="1"/>
        <v>7.7772384367214384E-2</v>
      </c>
      <c r="L35" s="32"/>
    </row>
    <row r="36" spans="1:12" x14ac:dyDescent="0.3">
      <c r="A36" s="315"/>
      <c r="B36" s="305"/>
      <c r="C36" s="54" t="s">
        <v>225</v>
      </c>
      <c r="D36" s="151">
        <v>0</v>
      </c>
      <c r="E36" s="99">
        <v>0</v>
      </c>
      <c r="F36" s="138">
        <v>0</v>
      </c>
      <c r="G36" s="138">
        <v>0</v>
      </c>
      <c r="H36" s="99">
        <v>0</v>
      </c>
      <c r="I36" s="138">
        <v>0</v>
      </c>
      <c r="J36" s="80">
        <v>0</v>
      </c>
      <c r="K36" s="219">
        <f t="shared" si="1"/>
        <v>0</v>
      </c>
      <c r="L36" s="32"/>
    </row>
    <row r="37" spans="1:12" x14ac:dyDescent="0.3">
      <c r="A37" s="315"/>
      <c r="B37" s="305"/>
      <c r="C37" s="56" t="s">
        <v>226</v>
      </c>
      <c r="D37" s="150">
        <v>493.12</v>
      </c>
      <c r="E37" s="100">
        <v>68.680000000000007</v>
      </c>
      <c r="F37" s="139">
        <v>663.79</v>
      </c>
      <c r="G37" s="139">
        <v>0</v>
      </c>
      <c r="H37" s="100">
        <v>0</v>
      </c>
      <c r="I37" s="139">
        <v>0</v>
      </c>
      <c r="J37" s="81">
        <f t="shared" si="0"/>
        <v>0</v>
      </c>
      <c r="K37" s="218">
        <f t="shared" si="1"/>
        <v>0</v>
      </c>
      <c r="L37" s="32"/>
    </row>
    <row r="38" spans="1:12" x14ac:dyDescent="0.3">
      <c r="A38" s="315"/>
      <c r="B38" s="305"/>
      <c r="C38" s="54" t="s">
        <v>227</v>
      </c>
      <c r="D38" s="151">
        <v>78442.509999999995</v>
      </c>
      <c r="E38" s="99">
        <v>26.62</v>
      </c>
      <c r="F38" s="138">
        <v>40928.83</v>
      </c>
      <c r="G38" s="138">
        <v>275.93</v>
      </c>
      <c r="H38" s="99">
        <v>45.88</v>
      </c>
      <c r="I38" s="138">
        <v>248.1</v>
      </c>
      <c r="J38" s="80">
        <f t="shared" si="0"/>
        <v>0.35176079908712771</v>
      </c>
      <c r="K38" s="219">
        <f t="shared" si="1"/>
        <v>7.3999082822225741</v>
      </c>
      <c r="L38" s="32"/>
    </row>
    <row r="39" spans="1:12" x14ac:dyDescent="0.3">
      <c r="A39" s="315"/>
      <c r="B39" s="305"/>
      <c r="C39" s="61" t="s">
        <v>228</v>
      </c>
      <c r="D39" s="150">
        <v>0</v>
      </c>
      <c r="E39" s="100">
        <v>0</v>
      </c>
      <c r="F39" s="139">
        <v>0</v>
      </c>
      <c r="G39" s="139">
        <v>0</v>
      </c>
      <c r="H39" s="100">
        <v>0</v>
      </c>
      <c r="I39" s="139">
        <v>0</v>
      </c>
      <c r="J39" s="81">
        <v>0</v>
      </c>
      <c r="K39" s="218">
        <f t="shared" si="1"/>
        <v>0</v>
      </c>
      <c r="L39" s="32"/>
    </row>
    <row r="40" spans="1:12" x14ac:dyDescent="0.3">
      <c r="A40" s="315"/>
      <c r="B40" s="305"/>
      <c r="C40" s="54" t="s">
        <v>229</v>
      </c>
      <c r="D40" s="140">
        <v>0</v>
      </c>
      <c r="E40" s="96">
        <v>0</v>
      </c>
      <c r="F40" s="140">
        <v>0</v>
      </c>
      <c r="G40" s="140">
        <v>0</v>
      </c>
      <c r="H40" s="96">
        <v>0</v>
      </c>
      <c r="I40" s="140">
        <v>0</v>
      </c>
      <c r="J40" s="82">
        <v>0</v>
      </c>
      <c r="K40" s="219">
        <f t="shared" si="1"/>
        <v>0</v>
      </c>
      <c r="L40" s="32"/>
    </row>
    <row r="41" spans="1:12" x14ac:dyDescent="0.3">
      <c r="A41" s="315"/>
      <c r="B41" s="306"/>
      <c r="C41" s="61" t="s">
        <v>230</v>
      </c>
      <c r="D41" s="154">
        <v>57550.62</v>
      </c>
      <c r="E41" s="104">
        <v>42.37</v>
      </c>
      <c r="F41" s="143">
        <v>47796.31</v>
      </c>
      <c r="G41" s="143">
        <v>119.33</v>
      </c>
      <c r="H41" s="104">
        <v>55.71</v>
      </c>
      <c r="I41" s="143">
        <v>130.30000000000001</v>
      </c>
      <c r="J41" s="87">
        <f t="shared" si="0"/>
        <v>0.20734789651267005</v>
      </c>
      <c r="K41" s="88">
        <f t="shared" si="1"/>
        <v>3.2001995263929972</v>
      </c>
      <c r="L41" s="32"/>
    </row>
    <row r="42" spans="1:12" x14ac:dyDescent="0.3">
      <c r="A42" s="315"/>
      <c r="B42" s="307" t="s">
        <v>231</v>
      </c>
      <c r="C42" s="62" t="s">
        <v>232</v>
      </c>
      <c r="D42" s="155">
        <v>36182.31</v>
      </c>
      <c r="E42" s="103">
        <v>57.09</v>
      </c>
      <c r="F42" s="144">
        <v>40489.620000000003</v>
      </c>
      <c r="G42" s="144">
        <v>131.19999999999999</v>
      </c>
      <c r="H42" s="103">
        <v>98.22</v>
      </c>
      <c r="I42" s="144">
        <v>252.58</v>
      </c>
      <c r="J42" s="85">
        <f t="shared" si="0"/>
        <v>0.36260813640699002</v>
      </c>
      <c r="K42" s="86">
        <f t="shared" si="1"/>
        <v>3.5185299410270781</v>
      </c>
      <c r="L42" s="32"/>
    </row>
    <row r="43" spans="1:12" x14ac:dyDescent="0.3">
      <c r="A43" s="315"/>
      <c r="B43" s="305"/>
      <c r="C43" s="56" t="s">
        <v>233</v>
      </c>
      <c r="D43" s="153">
        <v>0</v>
      </c>
      <c r="E43" s="102">
        <v>0</v>
      </c>
      <c r="F43" s="142">
        <v>0</v>
      </c>
      <c r="G43" s="142">
        <v>0</v>
      </c>
      <c r="H43" s="102">
        <v>0</v>
      </c>
      <c r="I43" s="142">
        <v>0</v>
      </c>
      <c r="J43" s="84">
        <v>0</v>
      </c>
      <c r="K43" s="220">
        <f t="shared" si="1"/>
        <v>0</v>
      </c>
      <c r="L43" s="32"/>
    </row>
    <row r="44" spans="1:12" x14ac:dyDescent="0.3">
      <c r="A44" s="315"/>
      <c r="B44" s="305"/>
      <c r="C44" s="54" t="s">
        <v>234</v>
      </c>
      <c r="D44" s="151">
        <v>0</v>
      </c>
      <c r="E44" s="99">
        <v>0</v>
      </c>
      <c r="F44" s="138">
        <v>0</v>
      </c>
      <c r="G44" s="138">
        <v>0</v>
      </c>
      <c r="H44" s="99">
        <v>0</v>
      </c>
      <c r="I44" s="138">
        <v>0</v>
      </c>
      <c r="J44" s="80">
        <v>0</v>
      </c>
      <c r="K44" s="219">
        <f t="shared" si="1"/>
        <v>0</v>
      </c>
      <c r="L44" s="32"/>
    </row>
    <row r="45" spans="1:12" x14ac:dyDescent="0.3">
      <c r="A45" s="315"/>
      <c r="B45" s="305"/>
      <c r="C45" s="56" t="s">
        <v>235</v>
      </c>
      <c r="D45" s="153">
        <v>25669.54</v>
      </c>
      <c r="E45" s="102">
        <v>79.540000000000006</v>
      </c>
      <c r="F45" s="142">
        <v>40019.81</v>
      </c>
      <c r="G45" s="142">
        <v>0</v>
      </c>
      <c r="H45" s="102">
        <v>0</v>
      </c>
      <c r="I45" s="142">
        <v>0</v>
      </c>
      <c r="J45" s="84">
        <f t="shared" si="0"/>
        <v>0</v>
      </c>
      <c r="K45" s="220">
        <f t="shared" si="1"/>
        <v>0</v>
      </c>
      <c r="L45" s="32"/>
    </row>
    <row r="46" spans="1:12" x14ac:dyDescent="0.3">
      <c r="A46" s="315"/>
      <c r="B46" s="305"/>
      <c r="C46" s="54" t="s">
        <v>236</v>
      </c>
      <c r="D46" s="151">
        <v>684.07</v>
      </c>
      <c r="E46" s="99">
        <v>71.47</v>
      </c>
      <c r="F46" s="138">
        <v>958.22</v>
      </c>
      <c r="G46" s="138">
        <v>0</v>
      </c>
      <c r="H46" s="99">
        <v>0</v>
      </c>
      <c r="I46" s="138">
        <v>0</v>
      </c>
      <c r="J46" s="80">
        <f t="shared" si="0"/>
        <v>0</v>
      </c>
      <c r="K46" s="219">
        <f t="shared" si="1"/>
        <v>0</v>
      </c>
      <c r="L46" s="32"/>
    </row>
    <row r="47" spans="1:12" x14ac:dyDescent="0.3">
      <c r="A47" s="315"/>
      <c r="B47" s="305"/>
      <c r="C47" s="56" t="s">
        <v>237</v>
      </c>
      <c r="D47" s="150">
        <v>0</v>
      </c>
      <c r="E47" s="100">
        <v>0</v>
      </c>
      <c r="F47" s="139">
        <v>0</v>
      </c>
      <c r="G47" s="139">
        <v>0</v>
      </c>
      <c r="H47" s="100">
        <v>0</v>
      </c>
      <c r="I47" s="139">
        <v>0</v>
      </c>
      <c r="J47" s="81">
        <v>0</v>
      </c>
      <c r="K47" s="218">
        <f t="shared" si="1"/>
        <v>0</v>
      </c>
      <c r="L47" s="32"/>
    </row>
    <row r="48" spans="1:12" x14ac:dyDescent="0.3">
      <c r="A48" s="315"/>
      <c r="B48" s="305"/>
      <c r="C48" s="54" t="s">
        <v>238</v>
      </c>
      <c r="D48" s="151">
        <v>9411.48</v>
      </c>
      <c r="E48" s="99">
        <v>41.5</v>
      </c>
      <c r="F48" s="138">
        <v>7654.57</v>
      </c>
      <c r="G48" s="138">
        <v>131.19999999999999</v>
      </c>
      <c r="H48" s="99">
        <v>98.22</v>
      </c>
      <c r="I48" s="138">
        <v>252.58</v>
      </c>
      <c r="J48" s="80">
        <f t="shared" si="0"/>
        <v>1.3940421697756356</v>
      </c>
      <c r="K48" s="219">
        <f>+G48/$G$12*100</f>
        <v>3.5185299410270781</v>
      </c>
      <c r="L48" s="32"/>
    </row>
    <row r="49" spans="1:12" x14ac:dyDescent="0.3">
      <c r="A49" s="315"/>
      <c r="B49" s="305"/>
      <c r="C49" s="56" t="s">
        <v>239</v>
      </c>
      <c r="D49" s="150">
        <v>417.21</v>
      </c>
      <c r="E49" s="100">
        <v>97.6</v>
      </c>
      <c r="F49" s="139">
        <v>798.13</v>
      </c>
      <c r="G49" s="139">
        <v>0</v>
      </c>
      <c r="H49" s="100">
        <v>0</v>
      </c>
      <c r="I49" s="139">
        <v>0</v>
      </c>
      <c r="J49" s="81">
        <f t="shared" si="0"/>
        <v>0</v>
      </c>
      <c r="K49" s="218">
        <f t="shared" si="1"/>
        <v>0</v>
      </c>
      <c r="L49" s="32"/>
    </row>
    <row r="50" spans="1:12" x14ac:dyDescent="0.3">
      <c r="A50" s="315"/>
      <c r="B50" s="305"/>
      <c r="C50" s="54" t="s">
        <v>240</v>
      </c>
      <c r="D50" s="151">
        <v>0</v>
      </c>
      <c r="E50" s="99">
        <v>0</v>
      </c>
      <c r="F50" s="138">
        <v>0</v>
      </c>
      <c r="G50" s="138">
        <v>0</v>
      </c>
      <c r="H50" s="99">
        <v>0</v>
      </c>
      <c r="I50" s="138">
        <v>0</v>
      </c>
      <c r="J50" s="80">
        <v>0</v>
      </c>
      <c r="K50" s="219">
        <f t="shared" si="1"/>
        <v>0</v>
      </c>
      <c r="L50" s="32"/>
    </row>
    <row r="51" spans="1:12" x14ac:dyDescent="0.3">
      <c r="A51" s="315"/>
      <c r="B51" s="305"/>
      <c r="C51" s="56" t="s">
        <v>241</v>
      </c>
      <c r="D51" s="150">
        <v>0</v>
      </c>
      <c r="E51" s="100">
        <v>0</v>
      </c>
      <c r="F51" s="139">
        <v>0</v>
      </c>
      <c r="G51" s="139">
        <v>0</v>
      </c>
      <c r="H51" s="100">
        <v>0</v>
      </c>
      <c r="I51" s="139">
        <v>0</v>
      </c>
      <c r="J51" s="81">
        <v>0</v>
      </c>
      <c r="K51" s="218">
        <f t="shared" si="1"/>
        <v>0</v>
      </c>
      <c r="L51" s="32"/>
    </row>
    <row r="52" spans="1:12" x14ac:dyDescent="0.3">
      <c r="A52" s="316"/>
      <c r="B52" s="306"/>
      <c r="C52" s="54" t="s">
        <v>242</v>
      </c>
      <c r="D52" s="151">
        <v>0</v>
      </c>
      <c r="E52" s="99">
        <v>0</v>
      </c>
      <c r="F52" s="138">
        <v>0</v>
      </c>
      <c r="G52" s="138">
        <v>0</v>
      </c>
      <c r="H52" s="99">
        <v>0</v>
      </c>
      <c r="I52" s="138">
        <v>0</v>
      </c>
      <c r="J52" s="80">
        <v>0</v>
      </c>
      <c r="K52" s="219">
        <f t="shared" si="1"/>
        <v>0</v>
      </c>
      <c r="L52" s="32"/>
    </row>
    <row r="53" spans="1:12" x14ac:dyDescent="0.3">
      <c r="A53" s="291" t="s">
        <v>243</v>
      </c>
      <c r="B53" s="294" t="s">
        <v>244</v>
      </c>
      <c r="C53" s="295"/>
      <c r="D53" s="152">
        <v>18270.400000000001</v>
      </c>
      <c r="E53" s="105">
        <v>42.78</v>
      </c>
      <c r="F53" s="141">
        <v>15321.19</v>
      </c>
      <c r="G53" s="141">
        <v>0</v>
      </c>
      <c r="H53" s="105">
        <v>0</v>
      </c>
      <c r="I53" s="141">
        <v>0</v>
      </c>
      <c r="J53" s="89">
        <f t="shared" si="0"/>
        <v>0</v>
      </c>
      <c r="K53" s="90">
        <f t="shared" si="1"/>
        <v>0</v>
      </c>
      <c r="L53" s="32"/>
    </row>
    <row r="54" spans="1:12" x14ac:dyDescent="0.3">
      <c r="A54" s="292"/>
      <c r="B54" s="296" t="s">
        <v>245</v>
      </c>
      <c r="C54" s="63" t="s">
        <v>246</v>
      </c>
      <c r="D54" s="152">
        <v>3094.84</v>
      </c>
      <c r="E54" s="105">
        <v>64.69</v>
      </c>
      <c r="F54" s="141">
        <v>3923.82</v>
      </c>
      <c r="G54" s="141">
        <v>0</v>
      </c>
      <c r="H54" s="105">
        <v>0</v>
      </c>
      <c r="I54" s="141">
        <v>0</v>
      </c>
      <c r="J54" s="89">
        <f t="shared" si="0"/>
        <v>0</v>
      </c>
      <c r="K54" s="90">
        <f t="shared" si="1"/>
        <v>0</v>
      </c>
      <c r="L54" s="32"/>
    </row>
    <row r="55" spans="1:12" x14ac:dyDescent="0.3">
      <c r="A55" s="292"/>
      <c r="B55" s="296"/>
      <c r="C55" s="56" t="s">
        <v>247</v>
      </c>
      <c r="D55" s="150">
        <v>734.64</v>
      </c>
      <c r="E55" s="100">
        <v>98.22</v>
      </c>
      <c r="F55" s="139">
        <v>1414.27</v>
      </c>
      <c r="G55" s="139">
        <v>0</v>
      </c>
      <c r="H55" s="100">
        <v>0</v>
      </c>
      <c r="I55" s="139">
        <v>0</v>
      </c>
      <c r="J55" s="81">
        <f t="shared" si="0"/>
        <v>0</v>
      </c>
      <c r="K55" s="218">
        <f t="shared" si="1"/>
        <v>0</v>
      </c>
      <c r="L55" s="32"/>
    </row>
    <row r="56" spans="1:12" x14ac:dyDescent="0.3">
      <c r="A56" s="292"/>
      <c r="B56" s="296"/>
      <c r="C56" s="54" t="s">
        <v>248</v>
      </c>
      <c r="D56" s="151">
        <v>2360.1999999999998</v>
      </c>
      <c r="E56" s="99">
        <v>56.14</v>
      </c>
      <c r="F56" s="138">
        <v>2597.2600000000002</v>
      </c>
      <c r="G56" s="138">
        <v>0</v>
      </c>
      <c r="H56" s="99">
        <v>0</v>
      </c>
      <c r="I56" s="138">
        <v>0</v>
      </c>
      <c r="J56" s="80">
        <f t="shared" si="0"/>
        <v>0</v>
      </c>
      <c r="K56" s="219">
        <f t="shared" si="1"/>
        <v>0</v>
      </c>
      <c r="L56" s="32"/>
    </row>
    <row r="57" spans="1:12" x14ac:dyDescent="0.3">
      <c r="A57" s="292"/>
      <c r="B57" s="297"/>
      <c r="C57" s="64" t="s">
        <v>249</v>
      </c>
      <c r="D57" s="150">
        <v>0</v>
      </c>
      <c r="E57" s="100">
        <v>0</v>
      </c>
      <c r="F57" s="139">
        <v>0</v>
      </c>
      <c r="G57" s="139">
        <v>0</v>
      </c>
      <c r="H57" s="100">
        <v>0</v>
      </c>
      <c r="I57" s="139">
        <v>0</v>
      </c>
      <c r="J57" s="81">
        <v>0</v>
      </c>
      <c r="K57" s="218">
        <f t="shared" si="1"/>
        <v>0</v>
      </c>
      <c r="L57" s="32"/>
    </row>
    <row r="58" spans="1:12" x14ac:dyDescent="0.3">
      <c r="A58" s="292"/>
      <c r="B58" s="298" t="s">
        <v>250</v>
      </c>
      <c r="C58" s="63" t="s">
        <v>251</v>
      </c>
      <c r="D58" s="152">
        <v>15175.55</v>
      </c>
      <c r="E58" s="105">
        <v>49.79</v>
      </c>
      <c r="F58" s="141">
        <v>14810.22</v>
      </c>
      <c r="G58" s="141">
        <v>0</v>
      </c>
      <c r="H58" s="105">
        <v>0</v>
      </c>
      <c r="I58" s="141">
        <v>0</v>
      </c>
      <c r="J58" s="89">
        <f t="shared" si="0"/>
        <v>0</v>
      </c>
      <c r="K58" s="90">
        <f>+G58/$G$12*100</f>
        <v>0</v>
      </c>
      <c r="L58" s="32"/>
    </row>
    <row r="59" spans="1:12" x14ac:dyDescent="0.3">
      <c r="A59" s="292"/>
      <c r="B59" s="296"/>
      <c r="C59" s="65" t="s">
        <v>252</v>
      </c>
      <c r="D59" s="150">
        <v>7573.05</v>
      </c>
      <c r="E59" s="95">
        <v>90.75</v>
      </c>
      <c r="F59" s="137">
        <v>13469.66</v>
      </c>
      <c r="G59" s="137">
        <v>0</v>
      </c>
      <c r="H59" s="95">
        <v>0</v>
      </c>
      <c r="I59" s="137">
        <v>0</v>
      </c>
      <c r="J59" s="79">
        <f t="shared" si="0"/>
        <v>0</v>
      </c>
      <c r="K59" s="218">
        <f t="shared" si="1"/>
        <v>0</v>
      </c>
      <c r="L59" s="32"/>
    </row>
    <row r="60" spans="1:12" x14ac:dyDescent="0.3">
      <c r="A60" s="292"/>
      <c r="B60" s="296"/>
      <c r="C60" s="54" t="s">
        <v>253</v>
      </c>
      <c r="D60" s="151">
        <v>7602.51</v>
      </c>
      <c r="E60" s="99">
        <v>41.32</v>
      </c>
      <c r="F60" s="138">
        <v>6157.16</v>
      </c>
      <c r="G60" s="138">
        <v>0</v>
      </c>
      <c r="H60" s="99">
        <v>0</v>
      </c>
      <c r="I60" s="138">
        <v>0</v>
      </c>
      <c r="J60" s="80">
        <f t="shared" si="0"/>
        <v>0</v>
      </c>
      <c r="K60" s="219">
        <f t="shared" si="1"/>
        <v>0</v>
      </c>
      <c r="L60" s="32"/>
    </row>
    <row r="61" spans="1:12" x14ac:dyDescent="0.3">
      <c r="A61" s="293"/>
      <c r="B61" s="297"/>
      <c r="C61" s="56" t="s">
        <v>254</v>
      </c>
      <c r="D61" s="150">
        <v>0</v>
      </c>
      <c r="E61" s="100">
        <v>0</v>
      </c>
      <c r="F61" s="139">
        <v>0</v>
      </c>
      <c r="G61" s="139">
        <v>0</v>
      </c>
      <c r="H61" s="100">
        <v>0</v>
      </c>
      <c r="I61" s="139">
        <v>0</v>
      </c>
      <c r="J61" s="81">
        <v>0</v>
      </c>
      <c r="K61" s="218">
        <f t="shared" si="1"/>
        <v>0</v>
      </c>
      <c r="L61" s="32"/>
    </row>
    <row r="62" spans="1:12" x14ac:dyDescent="0.3">
      <c r="A62" s="299" t="s">
        <v>255</v>
      </c>
      <c r="B62" s="294" t="s">
        <v>256</v>
      </c>
      <c r="C62" s="295"/>
      <c r="D62" s="152">
        <v>122410.34</v>
      </c>
      <c r="E62" s="105">
        <v>11.97</v>
      </c>
      <c r="F62" s="141">
        <v>28709.01</v>
      </c>
      <c r="G62" s="141">
        <v>399.59</v>
      </c>
      <c r="H62" s="105">
        <v>41.58</v>
      </c>
      <c r="I62" s="141">
        <v>325.67</v>
      </c>
      <c r="J62" s="89">
        <f t="shared" si="0"/>
        <v>0.32643484202396628</v>
      </c>
      <c r="K62" s="90">
        <f>+G62/$G$12*100</f>
        <v>10.716230023894894</v>
      </c>
      <c r="L62" s="32"/>
    </row>
    <row r="63" spans="1:12" x14ac:dyDescent="0.3">
      <c r="A63" s="300"/>
      <c r="B63" s="302" t="s">
        <v>257</v>
      </c>
      <c r="C63" s="63" t="s">
        <v>258</v>
      </c>
      <c r="D63" s="152">
        <v>2655.11</v>
      </c>
      <c r="E63" s="105">
        <v>59.7</v>
      </c>
      <c r="F63" s="141">
        <v>3106.73</v>
      </c>
      <c r="G63" s="141">
        <v>0</v>
      </c>
      <c r="H63" s="105">
        <v>0</v>
      </c>
      <c r="I63" s="141">
        <v>0</v>
      </c>
      <c r="J63" s="89">
        <f t="shared" si="0"/>
        <v>0</v>
      </c>
      <c r="K63" s="90">
        <f t="shared" si="1"/>
        <v>0</v>
      </c>
      <c r="L63" s="32"/>
    </row>
    <row r="64" spans="1:12" x14ac:dyDescent="0.3">
      <c r="A64" s="300"/>
      <c r="B64" s="303"/>
      <c r="C64" s="66" t="s">
        <v>259</v>
      </c>
      <c r="D64" s="221">
        <v>2655.11</v>
      </c>
      <c r="E64" s="222">
        <v>59.7</v>
      </c>
      <c r="F64" s="223">
        <v>3106.73</v>
      </c>
      <c r="G64" s="223">
        <v>0</v>
      </c>
      <c r="H64" s="222">
        <v>0</v>
      </c>
      <c r="I64" s="223">
        <v>0</v>
      </c>
      <c r="J64" s="224">
        <f t="shared" si="0"/>
        <v>0</v>
      </c>
      <c r="K64" s="225">
        <f t="shared" si="1"/>
        <v>0</v>
      </c>
      <c r="L64" s="32"/>
    </row>
    <row r="65" spans="1:12" x14ac:dyDescent="0.3">
      <c r="A65" s="300"/>
      <c r="B65" s="304" t="s">
        <v>260</v>
      </c>
      <c r="C65" s="63" t="s">
        <v>261</v>
      </c>
      <c r="D65" s="152">
        <v>75918.84</v>
      </c>
      <c r="E65" s="105">
        <v>13.48</v>
      </c>
      <c r="F65" s="141">
        <v>20060.5</v>
      </c>
      <c r="G65" s="141">
        <v>399.59</v>
      </c>
      <c r="H65" s="105">
        <v>41.58</v>
      </c>
      <c r="I65" s="141">
        <v>325.67</v>
      </c>
      <c r="J65" s="89">
        <f t="shared" si="0"/>
        <v>0.52633838978572378</v>
      </c>
      <c r="K65" s="90">
        <f t="shared" si="1"/>
        <v>10.716230023894894</v>
      </c>
      <c r="L65" s="32"/>
    </row>
    <row r="66" spans="1:12" x14ac:dyDescent="0.3">
      <c r="A66" s="300"/>
      <c r="B66" s="302"/>
      <c r="C66" s="64" t="s">
        <v>262</v>
      </c>
      <c r="D66" s="150">
        <v>3494.91</v>
      </c>
      <c r="E66" s="100">
        <v>35.78</v>
      </c>
      <c r="F66" s="139">
        <v>2451.02</v>
      </c>
      <c r="G66" s="139">
        <v>0.33</v>
      </c>
      <c r="H66" s="100">
        <v>94.6</v>
      </c>
      <c r="I66" s="139">
        <v>0.62</v>
      </c>
      <c r="J66" s="81">
        <f t="shared" si="0"/>
        <v>9.442303235276445E-3</v>
      </c>
      <c r="K66" s="218">
        <f t="shared" si="1"/>
        <v>8.8499609797174986E-3</v>
      </c>
      <c r="L66" s="32"/>
    </row>
    <row r="67" spans="1:12" x14ac:dyDescent="0.3">
      <c r="A67" s="300"/>
      <c r="B67" s="303"/>
      <c r="C67" s="54" t="s">
        <v>263</v>
      </c>
      <c r="D67" s="151">
        <v>72423.92</v>
      </c>
      <c r="E67" s="99">
        <v>14.24</v>
      </c>
      <c r="F67" s="138">
        <v>20208.95</v>
      </c>
      <c r="G67" s="138">
        <v>399.26</v>
      </c>
      <c r="H67" s="99">
        <v>41.62</v>
      </c>
      <c r="I67" s="138">
        <v>325.67</v>
      </c>
      <c r="J67" s="80">
        <f t="shared" si="0"/>
        <v>0.55128195215061548</v>
      </c>
      <c r="K67" s="219">
        <f t="shared" si="1"/>
        <v>10.707380062915178</v>
      </c>
      <c r="L67" s="32"/>
    </row>
    <row r="68" spans="1:12" x14ac:dyDescent="0.3">
      <c r="A68" s="300"/>
      <c r="B68" s="298" t="s">
        <v>264</v>
      </c>
      <c r="C68" s="63" t="s">
        <v>265</v>
      </c>
      <c r="D68" s="152">
        <v>43836.4</v>
      </c>
      <c r="E68" s="105">
        <v>23.19</v>
      </c>
      <c r="F68" s="141">
        <v>19920.59</v>
      </c>
      <c r="G68" s="141">
        <v>0</v>
      </c>
      <c r="H68" s="105">
        <v>0</v>
      </c>
      <c r="I68" s="141">
        <v>0</v>
      </c>
      <c r="J68" s="89">
        <f t="shared" si="0"/>
        <v>0</v>
      </c>
      <c r="K68" s="90">
        <f>+G68/$G$12*100</f>
        <v>0</v>
      </c>
      <c r="L68" s="32"/>
    </row>
    <row r="69" spans="1:12" x14ac:dyDescent="0.3">
      <c r="A69" s="300"/>
      <c r="B69" s="296"/>
      <c r="C69" s="64" t="s">
        <v>266</v>
      </c>
      <c r="D69" s="157">
        <v>0</v>
      </c>
      <c r="E69" s="106">
        <v>0</v>
      </c>
      <c r="F69" s="146">
        <v>0</v>
      </c>
      <c r="G69" s="146">
        <v>0</v>
      </c>
      <c r="H69" s="106">
        <v>0</v>
      </c>
      <c r="I69" s="146">
        <v>0</v>
      </c>
      <c r="J69" s="91">
        <v>0</v>
      </c>
      <c r="K69" s="92">
        <f>+G69/$G$12*100</f>
        <v>0</v>
      </c>
      <c r="L69" s="32"/>
    </row>
    <row r="70" spans="1:12" x14ac:dyDescent="0.3">
      <c r="A70" s="301"/>
      <c r="B70" s="297"/>
      <c r="C70" s="67" t="s">
        <v>267</v>
      </c>
      <c r="D70" s="158">
        <v>43836.4</v>
      </c>
      <c r="E70" s="107">
        <v>23.19</v>
      </c>
      <c r="F70" s="147">
        <v>19920.59</v>
      </c>
      <c r="G70" s="147">
        <v>0</v>
      </c>
      <c r="H70" s="107">
        <v>0</v>
      </c>
      <c r="I70" s="147">
        <v>0</v>
      </c>
      <c r="J70" s="93">
        <f t="shared" si="0"/>
        <v>0</v>
      </c>
      <c r="K70" s="94">
        <f>+G70/$G$12*100</f>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3.45"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3.4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A553643B-5E76-4354-9DAA-7547FD44B043}"/>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DBDD3-4615-4F97-88D9-8EF3E73045A6}">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19.5703125" style="21" customWidth="1"/>
    <col min="5" max="5" width="14.28515625" style="21" customWidth="1"/>
    <col min="6" max="6" width="14.85546875" style="21" customWidth="1"/>
    <col min="7" max="7" width="19.5703125" style="21" customWidth="1"/>
    <col min="8" max="8" width="8.85546875" style="21" customWidth="1"/>
    <col min="9" max="9" width="14.85546875" style="21" customWidth="1"/>
    <col min="10" max="10" width="19.710937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309</v>
      </c>
      <c r="B6" s="328"/>
      <c r="C6" s="328"/>
      <c r="D6" s="328"/>
      <c r="E6" s="328"/>
      <c r="F6" s="328"/>
      <c r="G6" s="328"/>
      <c r="H6" s="328"/>
      <c r="I6" s="328"/>
      <c r="J6" s="328"/>
      <c r="K6" s="329"/>
    </row>
    <row r="7" spans="1:13" ht="14.45" customHeight="1" x14ac:dyDescent="0.3">
      <c r="A7" s="331" t="s">
        <v>310</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311</v>
      </c>
      <c r="B12" s="45"/>
      <c r="C12" s="44"/>
      <c r="D12" s="123">
        <v>86806.13</v>
      </c>
      <c r="E12" s="97">
        <v>55.38</v>
      </c>
      <c r="F12" s="135">
        <v>94222.25</v>
      </c>
      <c r="G12" s="111">
        <v>408.49</v>
      </c>
      <c r="H12" s="97">
        <v>83.47</v>
      </c>
      <c r="I12" s="111">
        <v>668.31</v>
      </c>
      <c r="J12" s="76">
        <f>+G12/D12*100</f>
        <v>0.47057736590722332</v>
      </c>
      <c r="K12" s="76">
        <v>100</v>
      </c>
      <c r="L12" s="32"/>
    </row>
    <row r="13" spans="1:13" x14ac:dyDescent="0.3">
      <c r="A13" s="347" t="s">
        <v>197</v>
      </c>
      <c r="B13" s="294" t="s">
        <v>198</v>
      </c>
      <c r="C13" s="295"/>
      <c r="D13" s="124">
        <v>7887.49</v>
      </c>
      <c r="E13" s="98">
        <v>32.82</v>
      </c>
      <c r="F13" s="136">
        <v>5073.91</v>
      </c>
      <c r="G13" s="112">
        <v>0</v>
      </c>
      <c r="H13" s="98">
        <v>0</v>
      </c>
      <c r="I13" s="112">
        <v>0</v>
      </c>
      <c r="J13" s="77">
        <f>+G13/D13*100</f>
        <v>0</v>
      </c>
      <c r="K13" s="77">
        <f>+G13/$G$12*100</f>
        <v>0</v>
      </c>
    </row>
    <row r="14" spans="1:13" x14ac:dyDescent="0.3">
      <c r="A14" s="347"/>
      <c r="B14" s="305" t="s">
        <v>199</v>
      </c>
      <c r="C14" s="53" t="s">
        <v>200</v>
      </c>
      <c r="D14" s="124">
        <v>7745.88</v>
      </c>
      <c r="E14" s="98">
        <v>33.43</v>
      </c>
      <c r="F14" s="136">
        <v>5075.5200000000004</v>
      </c>
      <c r="G14" s="112">
        <v>0</v>
      </c>
      <c r="H14" s="98">
        <v>0</v>
      </c>
      <c r="I14" s="112">
        <v>0</v>
      </c>
      <c r="J14" s="77">
        <f t="shared" ref="J14:J61" si="0">+G14/D14*100</f>
        <v>0</v>
      </c>
      <c r="K14" s="77">
        <f t="shared" ref="K14:K70" si="1">+G14/$G$12*100</f>
        <v>0</v>
      </c>
      <c r="L14" s="32"/>
    </row>
    <row r="15" spans="1:13" x14ac:dyDescent="0.3">
      <c r="A15" s="347"/>
      <c r="B15" s="305"/>
      <c r="C15" s="46" t="s">
        <v>201</v>
      </c>
      <c r="D15" s="125">
        <v>1533.32</v>
      </c>
      <c r="E15" s="95">
        <v>94.77</v>
      </c>
      <c r="F15" s="137">
        <v>2848.07</v>
      </c>
      <c r="G15" s="113">
        <v>0</v>
      </c>
      <c r="H15" s="95">
        <v>0</v>
      </c>
      <c r="I15" s="113">
        <v>0</v>
      </c>
      <c r="J15" s="79">
        <f t="shared" si="0"/>
        <v>0</v>
      </c>
      <c r="K15" s="79">
        <f t="shared" si="1"/>
        <v>0</v>
      </c>
      <c r="L15" s="32"/>
    </row>
    <row r="16" spans="1:13" x14ac:dyDescent="0.3">
      <c r="A16" s="347"/>
      <c r="B16" s="305"/>
      <c r="C16" s="54" t="s">
        <v>202</v>
      </c>
      <c r="D16" s="126">
        <v>0</v>
      </c>
      <c r="E16" s="99">
        <v>0</v>
      </c>
      <c r="F16" s="138">
        <v>0</v>
      </c>
      <c r="G16" s="114">
        <v>0</v>
      </c>
      <c r="H16" s="99">
        <v>0</v>
      </c>
      <c r="I16" s="114">
        <v>0</v>
      </c>
      <c r="J16" s="80">
        <v>0</v>
      </c>
      <c r="K16" s="80">
        <f t="shared" si="1"/>
        <v>0</v>
      </c>
      <c r="L16" s="32"/>
    </row>
    <row r="17" spans="1:12" x14ac:dyDescent="0.3">
      <c r="A17" s="347"/>
      <c r="B17" s="305"/>
      <c r="C17" s="58" t="s">
        <v>203</v>
      </c>
      <c r="D17" s="125">
        <v>5599.5</v>
      </c>
      <c r="E17" s="95">
        <v>39.03</v>
      </c>
      <c r="F17" s="137">
        <v>4283.32</v>
      </c>
      <c r="G17" s="113">
        <v>0</v>
      </c>
      <c r="H17" s="95">
        <v>0</v>
      </c>
      <c r="I17" s="113">
        <v>0</v>
      </c>
      <c r="J17" s="79">
        <f t="shared" si="0"/>
        <v>0</v>
      </c>
      <c r="K17" s="79">
        <f t="shared" si="1"/>
        <v>0</v>
      </c>
      <c r="L17" s="32"/>
    </row>
    <row r="18" spans="1:12" x14ac:dyDescent="0.3">
      <c r="A18" s="347"/>
      <c r="B18" s="305"/>
      <c r="C18" s="54" t="s">
        <v>204</v>
      </c>
      <c r="D18" s="126">
        <v>0</v>
      </c>
      <c r="E18" s="99">
        <v>0</v>
      </c>
      <c r="F18" s="138">
        <v>0</v>
      </c>
      <c r="G18" s="114">
        <v>0</v>
      </c>
      <c r="H18" s="99">
        <v>0</v>
      </c>
      <c r="I18" s="114">
        <v>0</v>
      </c>
      <c r="J18" s="80">
        <v>0</v>
      </c>
      <c r="K18" s="80">
        <f t="shared" si="1"/>
        <v>0</v>
      </c>
      <c r="L18" s="32"/>
    </row>
    <row r="19" spans="1:12" x14ac:dyDescent="0.3">
      <c r="A19" s="347"/>
      <c r="B19" s="305"/>
      <c r="C19" s="56" t="s">
        <v>205</v>
      </c>
      <c r="D19" s="125">
        <v>0</v>
      </c>
      <c r="E19" s="100">
        <v>0</v>
      </c>
      <c r="F19" s="139">
        <v>0</v>
      </c>
      <c r="G19" s="115">
        <v>0</v>
      </c>
      <c r="H19" s="100">
        <v>0</v>
      </c>
      <c r="I19" s="115">
        <v>0</v>
      </c>
      <c r="J19" s="81">
        <v>0</v>
      </c>
      <c r="K19" s="81">
        <f t="shared" si="1"/>
        <v>0</v>
      </c>
      <c r="L19" s="32"/>
    </row>
    <row r="20" spans="1:12" x14ac:dyDescent="0.3">
      <c r="A20" s="347"/>
      <c r="B20" s="306"/>
      <c r="C20" s="66" t="s">
        <v>206</v>
      </c>
      <c r="D20" s="126">
        <v>613.07000000000005</v>
      </c>
      <c r="E20" s="96">
        <v>93.54</v>
      </c>
      <c r="F20" s="140">
        <v>1123.94</v>
      </c>
      <c r="G20" s="116">
        <v>0</v>
      </c>
      <c r="H20" s="96">
        <v>0</v>
      </c>
      <c r="I20" s="116">
        <v>0</v>
      </c>
      <c r="J20" s="82">
        <f t="shared" si="0"/>
        <v>0</v>
      </c>
      <c r="K20" s="82">
        <f t="shared" si="1"/>
        <v>0</v>
      </c>
      <c r="L20" s="32"/>
    </row>
    <row r="21" spans="1:12" x14ac:dyDescent="0.3">
      <c r="A21" s="347"/>
      <c r="B21" s="307" t="s">
        <v>207</v>
      </c>
      <c r="C21" s="55" t="s">
        <v>208</v>
      </c>
      <c r="D21" s="127">
        <v>141.61000000000001</v>
      </c>
      <c r="E21" s="105">
        <v>61.98</v>
      </c>
      <c r="F21" s="141">
        <v>172.04</v>
      </c>
      <c r="G21" s="117">
        <v>0</v>
      </c>
      <c r="H21" s="105">
        <v>0</v>
      </c>
      <c r="I21" s="117">
        <v>0</v>
      </c>
      <c r="J21" s="89">
        <f t="shared" si="0"/>
        <v>0</v>
      </c>
      <c r="K21" s="89">
        <f t="shared" si="1"/>
        <v>0</v>
      </c>
      <c r="L21" s="32"/>
    </row>
    <row r="22" spans="1:12" x14ac:dyDescent="0.3">
      <c r="A22" s="347"/>
      <c r="B22" s="305"/>
      <c r="C22" s="56" t="s">
        <v>209</v>
      </c>
      <c r="D22" s="125">
        <v>0</v>
      </c>
      <c r="E22" s="95">
        <v>0</v>
      </c>
      <c r="F22" s="137">
        <v>0</v>
      </c>
      <c r="G22" s="113">
        <v>0</v>
      </c>
      <c r="H22" s="95">
        <v>0</v>
      </c>
      <c r="I22" s="113">
        <v>0</v>
      </c>
      <c r="J22" s="79">
        <v>0</v>
      </c>
      <c r="K22" s="79">
        <f t="shared" si="1"/>
        <v>0</v>
      </c>
      <c r="L22" s="32"/>
    </row>
    <row r="23" spans="1:12" x14ac:dyDescent="0.3">
      <c r="A23" s="347"/>
      <c r="B23" s="305"/>
      <c r="C23" s="59" t="s">
        <v>210</v>
      </c>
      <c r="D23" s="126">
        <v>91.85</v>
      </c>
      <c r="E23" s="99">
        <v>79.56</v>
      </c>
      <c r="F23" s="138">
        <v>143.24</v>
      </c>
      <c r="G23" s="114">
        <v>0</v>
      </c>
      <c r="H23" s="99">
        <v>0</v>
      </c>
      <c r="I23" s="114">
        <v>0</v>
      </c>
      <c r="J23" s="80">
        <f t="shared" si="0"/>
        <v>0</v>
      </c>
      <c r="K23" s="80">
        <f t="shared" si="1"/>
        <v>0</v>
      </c>
      <c r="L23" s="32"/>
    </row>
    <row r="24" spans="1:12" x14ac:dyDescent="0.3">
      <c r="A24" s="348"/>
      <c r="B24" s="306"/>
      <c r="C24" s="57" t="s">
        <v>211</v>
      </c>
      <c r="D24" s="128">
        <v>49.76</v>
      </c>
      <c r="E24" s="102">
        <v>97.71</v>
      </c>
      <c r="F24" s="142">
        <v>95.29</v>
      </c>
      <c r="G24" s="118">
        <v>0</v>
      </c>
      <c r="H24" s="102">
        <v>0</v>
      </c>
      <c r="I24" s="118">
        <v>0</v>
      </c>
      <c r="J24" s="84">
        <f t="shared" si="0"/>
        <v>0</v>
      </c>
      <c r="K24" s="84">
        <f t="shared" si="1"/>
        <v>0</v>
      </c>
      <c r="L24" s="32"/>
    </row>
    <row r="25" spans="1:12" x14ac:dyDescent="0.3">
      <c r="A25" s="314" t="s">
        <v>212</v>
      </c>
      <c r="B25" s="317" t="s">
        <v>213</v>
      </c>
      <c r="C25" s="318"/>
      <c r="D25" s="127">
        <v>53029.08</v>
      </c>
      <c r="E25" s="105">
        <v>86.31</v>
      </c>
      <c r="F25" s="141">
        <v>89705.88</v>
      </c>
      <c r="G25" s="117">
        <v>367.78</v>
      </c>
      <c r="H25" s="105">
        <v>92.95</v>
      </c>
      <c r="I25" s="117">
        <v>670.01</v>
      </c>
      <c r="J25" s="89">
        <f t="shared" si="0"/>
        <v>0.69354399510608133</v>
      </c>
      <c r="K25" s="89">
        <f t="shared" si="1"/>
        <v>90.034027760777491</v>
      </c>
      <c r="L25" s="32"/>
    </row>
    <row r="26" spans="1:12" x14ac:dyDescent="0.3">
      <c r="A26" s="315"/>
      <c r="B26" s="305" t="s">
        <v>214</v>
      </c>
      <c r="C26" s="60" t="s">
        <v>215</v>
      </c>
      <c r="D26" s="124">
        <v>52416.42</v>
      </c>
      <c r="E26" s="98">
        <v>87.31</v>
      </c>
      <c r="F26" s="136">
        <v>89702.02</v>
      </c>
      <c r="G26" s="112">
        <v>367.78</v>
      </c>
      <c r="H26" s="98">
        <v>92.95</v>
      </c>
      <c r="I26" s="112">
        <v>670.01</v>
      </c>
      <c r="J26" s="77">
        <f t="shared" si="0"/>
        <v>0.7016503607075798</v>
      </c>
      <c r="K26" s="77">
        <f t="shared" si="1"/>
        <v>90.034027760777491</v>
      </c>
      <c r="L26" s="32"/>
    </row>
    <row r="27" spans="1:12" x14ac:dyDescent="0.3">
      <c r="A27" s="315"/>
      <c r="B27" s="305"/>
      <c r="C27" s="56" t="s">
        <v>216</v>
      </c>
      <c r="D27" s="125">
        <v>0</v>
      </c>
      <c r="E27" s="100">
        <v>0</v>
      </c>
      <c r="F27" s="139">
        <v>0</v>
      </c>
      <c r="G27" s="115">
        <v>0</v>
      </c>
      <c r="H27" s="100">
        <v>0</v>
      </c>
      <c r="I27" s="115">
        <v>0</v>
      </c>
      <c r="J27" s="81">
        <v>0</v>
      </c>
      <c r="K27" s="81">
        <f t="shared" si="1"/>
        <v>0</v>
      </c>
      <c r="L27" s="32"/>
    </row>
    <row r="28" spans="1:12" x14ac:dyDescent="0.3">
      <c r="A28" s="315"/>
      <c r="B28" s="305"/>
      <c r="C28" s="54" t="s">
        <v>217</v>
      </c>
      <c r="D28" s="126">
        <v>355.79</v>
      </c>
      <c r="E28" s="99">
        <v>96.65</v>
      </c>
      <c r="F28" s="138">
        <v>673.97</v>
      </c>
      <c r="G28" s="114">
        <v>0</v>
      </c>
      <c r="H28" s="99">
        <v>0</v>
      </c>
      <c r="I28" s="114">
        <v>0</v>
      </c>
      <c r="J28" s="80">
        <f t="shared" si="0"/>
        <v>0</v>
      </c>
      <c r="K28" s="80">
        <f t="shared" si="1"/>
        <v>0</v>
      </c>
      <c r="L28" s="32"/>
    </row>
    <row r="29" spans="1:12" x14ac:dyDescent="0.3">
      <c r="A29" s="315"/>
      <c r="B29" s="305"/>
      <c r="C29" s="56" t="s">
        <v>218</v>
      </c>
      <c r="D29" s="125">
        <v>0</v>
      </c>
      <c r="E29" s="100">
        <v>0</v>
      </c>
      <c r="F29" s="139">
        <v>0</v>
      </c>
      <c r="G29" s="115">
        <v>0</v>
      </c>
      <c r="H29" s="100">
        <v>0</v>
      </c>
      <c r="I29" s="115">
        <v>0</v>
      </c>
      <c r="J29" s="81">
        <v>0</v>
      </c>
      <c r="K29" s="81">
        <f t="shared" si="1"/>
        <v>0</v>
      </c>
      <c r="L29" s="32"/>
    </row>
    <row r="30" spans="1:12" x14ac:dyDescent="0.3">
      <c r="A30" s="315"/>
      <c r="B30" s="305"/>
      <c r="C30" s="54" t="s">
        <v>219</v>
      </c>
      <c r="D30" s="126">
        <v>0</v>
      </c>
      <c r="E30" s="99">
        <v>0</v>
      </c>
      <c r="F30" s="138">
        <v>0</v>
      </c>
      <c r="G30" s="114">
        <v>0</v>
      </c>
      <c r="H30" s="99">
        <v>0</v>
      </c>
      <c r="I30" s="114">
        <v>0</v>
      </c>
      <c r="J30" s="80">
        <v>0</v>
      </c>
      <c r="K30" s="80">
        <f t="shared" si="1"/>
        <v>0</v>
      </c>
      <c r="L30" s="32"/>
    </row>
    <row r="31" spans="1:12" x14ac:dyDescent="0.3">
      <c r="A31" s="315"/>
      <c r="B31" s="305"/>
      <c r="C31" s="56" t="s">
        <v>220</v>
      </c>
      <c r="D31" s="129">
        <v>5836.71</v>
      </c>
      <c r="E31" s="95">
        <v>78.38</v>
      </c>
      <c r="F31" s="137">
        <v>8966.2099999999991</v>
      </c>
      <c r="G31" s="113">
        <v>0</v>
      </c>
      <c r="H31" s="95">
        <v>0</v>
      </c>
      <c r="I31" s="113">
        <v>0</v>
      </c>
      <c r="J31" s="79">
        <f t="shared" si="0"/>
        <v>0</v>
      </c>
      <c r="K31" s="79">
        <f t="shared" si="1"/>
        <v>0</v>
      </c>
      <c r="L31" s="32"/>
    </row>
    <row r="32" spans="1:12" x14ac:dyDescent="0.3">
      <c r="A32" s="315"/>
      <c r="B32" s="305"/>
      <c r="C32" s="54" t="s">
        <v>221</v>
      </c>
      <c r="D32" s="126">
        <v>0</v>
      </c>
      <c r="E32" s="99">
        <v>0</v>
      </c>
      <c r="F32" s="138">
        <v>0</v>
      </c>
      <c r="G32" s="114">
        <v>0</v>
      </c>
      <c r="H32" s="99">
        <v>0</v>
      </c>
      <c r="I32" s="114">
        <v>0</v>
      </c>
      <c r="J32" s="80">
        <v>0</v>
      </c>
      <c r="K32" s="80">
        <f t="shared" si="1"/>
        <v>0</v>
      </c>
      <c r="L32" s="32"/>
    </row>
    <row r="33" spans="1:12" x14ac:dyDescent="0.3">
      <c r="A33" s="315"/>
      <c r="B33" s="305"/>
      <c r="C33" s="61" t="s">
        <v>222</v>
      </c>
      <c r="D33" s="125">
        <v>42188.160000000003</v>
      </c>
      <c r="E33" s="100">
        <v>91.62</v>
      </c>
      <c r="F33" s="139">
        <v>75762.990000000005</v>
      </c>
      <c r="G33" s="115">
        <v>351.27</v>
      </c>
      <c r="H33" s="100">
        <v>97.3</v>
      </c>
      <c r="I33" s="115">
        <v>669.87</v>
      </c>
      <c r="J33" s="81">
        <f t="shared" si="0"/>
        <v>0.832626974013562</v>
      </c>
      <c r="K33" s="81">
        <f t="shared" si="1"/>
        <v>85.992313153320765</v>
      </c>
      <c r="L33" s="32"/>
    </row>
    <row r="34" spans="1:12" x14ac:dyDescent="0.3">
      <c r="A34" s="315"/>
      <c r="B34" s="305"/>
      <c r="C34" s="54" t="s">
        <v>223</v>
      </c>
      <c r="D34" s="126">
        <v>0</v>
      </c>
      <c r="E34" s="99">
        <v>0</v>
      </c>
      <c r="F34" s="138">
        <v>0</v>
      </c>
      <c r="G34" s="114">
        <v>0</v>
      </c>
      <c r="H34" s="99">
        <v>0</v>
      </c>
      <c r="I34" s="114">
        <v>0</v>
      </c>
      <c r="J34" s="80">
        <v>0</v>
      </c>
      <c r="K34" s="80">
        <f t="shared" si="1"/>
        <v>0</v>
      </c>
      <c r="L34" s="32"/>
    </row>
    <row r="35" spans="1:12" x14ac:dyDescent="0.3">
      <c r="A35" s="315"/>
      <c r="B35" s="305"/>
      <c r="C35" s="56" t="s">
        <v>224</v>
      </c>
      <c r="D35" s="129">
        <v>0</v>
      </c>
      <c r="E35" s="95">
        <v>0</v>
      </c>
      <c r="F35" s="137">
        <v>0</v>
      </c>
      <c r="G35" s="113">
        <v>0</v>
      </c>
      <c r="H35" s="95">
        <v>0</v>
      </c>
      <c r="I35" s="113">
        <v>0</v>
      </c>
      <c r="J35" s="79">
        <v>0</v>
      </c>
      <c r="K35" s="79">
        <f t="shared" si="1"/>
        <v>0</v>
      </c>
      <c r="L35" s="32"/>
    </row>
    <row r="36" spans="1:12" x14ac:dyDescent="0.3">
      <c r="A36" s="315"/>
      <c r="B36" s="305"/>
      <c r="C36" s="54" t="s">
        <v>225</v>
      </c>
      <c r="D36" s="126">
        <v>0</v>
      </c>
      <c r="E36" s="99">
        <v>0</v>
      </c>
      <c r="F36" s="138">
        <v>0</v>
      </c>
      <c r="G36" s="114">
        <v>0</v>
      </c>
      <c r="H36" s="99">
        <v>0</v>
      </c>
      <c r="I36" s="114">
        <v>0</v>
      </c>
      <c r="J36" s="80">
        <v>0</v>
      </c>
      <c r="K36" s="80">
        <f t="shared" si="1"/>
        <v>0</v>
      </c>
      <c r="L36" s="32"/>
    </row>
    <row r="37" spans="1:12" x14ac:dyDescent="0.3">
      <c r="A37" s="315"/>
      <c r="B37" s="305"/>
      <c r="C37" s="56" t="s">
        <v>226</v>
      </c>
      <c r="D37" s="125">
        <v>0</v>
      </c>
      <c r="E37" s="100">
        <v>0</v>
      </c>
      <c r="F37" s="139">
        <v>0</v>
      </c>
      <c r="G37" s="115">
        <v>0</v>
      </c>
      <c r="H37" s="100">
        <v>0</v>
      </c>
      <c r="I37" s="115">
        <v>0</v>
      </c>
      <c r="J37" s="81">
        <v>0</v>
      </c>
      <c r="K37" s="81">
        <f t="shared" si="1"/>
        <v>0</v>
      </c>
      <c r="L37" s="32"/>
    </row>
    <row r="38" spans="1:12" x14ac:dyDescent="0.3">
      <c r="A38" s="315"/>
      <c r="B38" s="305"/>
      <c r="C38" s="54" t="s">
        <v>227</v>
      </c>
      <c r="D38" s="126">
        <v>1176.95</v>
      </c>
      <c r="E38" s="99">
        <v>42.62</v>
      </c>
      <c r="F38" s="138">
        <v>983.13</v>
      </c>
      <c r="G38" s="114">
        <v>14.2</v>
      </c>
      <c r="H38" s="99">
        <v>65.430000000000007</v>
      </c>
      <c r="I38" s="114">
        <v>18.22</v>
      </c>
      <c r="J38" s="80">
        <f t="shared" si="0"/>
        <v>1.2065083478482517</v>
      </c>
      <c r="K38" s="80">
        <f t="shared" si="1"/>
        <v>3.4762172880609072</v>
      </c>
      <c r="L38" s="32"/>
    </row>
    <row r="39" spans="1:12" x14ac:dyDescent="0.3">
      <c r="A39" s="315"/>
      <c r="B39" s="305"/>
      <c r="C39" s="61" t="s">
        <v>228</v>
      </c>
      <c r="D39" s="125">
        <v>0</v>
      </c>
      <c r="E39" s="100">
        <v>0</v>
      </c>
      <c r="F39" s="139">
        <v>0</v>
      </c>
      <c r="G39" s="115">
        <v>0</v>
      </c>
      <c r="H39" s="100">
        <v>0</v>
      </c>
      <c r="I39" s="115">
        <v>0</v>
      </c>
      <c r="J39" s="81">
        <v>0</v>
      </c>
      <c r="K39" s="81">
        <f t="shared" si="1"/>
        <v>0</v>
      </c>
      <c r="L39" s="32"/>
    </row>
    <row r="40" spans="1:12" x14ac:dyDescent="0.3">
      <c r="A40" s="315"/>
      <c r="B40" s="305"/>
      <c r="C40" s="54" t="s">
        <v>229</v>
      </c>
      <c r="D40" s="130">
        <v>0</v>
      </c>
      <c r="E40" s="96">
        <v>0</v>
      </c>
      <c r="F40" s="140">
        <v>0</v>
      </c>
      <c r="G40" s="116">
        <v>0</v>
      </c>
      <c r="H40" s="96">
        <v>0</v>
      </c>
      <c r="I40" s="116">
        <v>0</v>
      </c>
      <c r="J40" s="82">
        <v>0</v>
      </c>
      <c r="K40" s="82">
        <f t="shared" si="1"/>
        <v>0</v>
      </c>
      <c r="L40" s="32"/>
    </row>
    <row r="41" spans="1:12" x14ac:dyDescent="0.3">
      <c r="A41" s="315"/>
      <c r="B41" s="306"/>
      <c r="C41" s="61" t="s">
        <v>230</v>
      </c>
      <c r="D41" s="131">
        <v>2858.81</v>
      </c>
      <c r="E41" s="104">
        <v>93.34</v>
      </c>
      <c r="F41" s="143">
        <v>5230.28</v>
      </c>
      <c r="G41" s="119">
        <v>2.31</v>
      </c>
      <c r="H41" s="104">
        <v>70.260000000000005</v>
      </c>
      <c r="I41" s="119">
        <v>3.18</v>
      </c>
      <c r="J41" s="87">
        <f t="shared" si="0"/>
        <v>8.0802851536128678E-2</v>
      </c>
      <c r="K41" s="87">
        <f t="shared" si="1"/>
        <v>0.56549731939582359</v>
      </c>
      <c r="L41" s="32"/>
    </row>
    <row r="42" spans="1:12" x14ac:dyDescent="0.3">
      <c r="A42" s="315"/>
      <c r="B42" s="307" t="s">
        <v>231</v>
      </c>
      <c r="C42" s="62" t="s">
        <v>232</v>
      </c>
      <c r="D42" s="132">
        <v>612.66</v>
      </c>
      <c r="E42" s="103">
        <v>38.25</v>
      </c>
      <c r="F42" s="144">
        <v>459.32</v>
      </c>
      <c r="G42" s="120">
        <v>0</v>
      </c>
      <c r="H42" s="103">
        <v>0</v>
      </c>
      <c r="I42" s="120">
        <v>0</v>
      </c>
      <c r="J42" s="85">
        <f t="shared" si="0"/>
        <v>0</v>
      </c>
      <c r="K42" s="85">
        <f t="shared" si="1"/>
        <v>0</v>
      </c>
      <c r="L42" s="32"/>
    </row>
    <row r="43" spans="1:12" x14ac:dyDescent="0.3">
      <c r="A43" s="315"/>
      <c r="B43" s="305"/>
      <c r="C43" s="56" t="s">
        <v>233</v>
      </c>
      <c r="D43" s="128">
        <v>0</v>
      </c>
      <c r="E43" s="102">
        <v>0</v>
      </c>
      <c r="F43" s="142">
        <v>0</v>
      </c>
      <c r="G43" s="118">
        <v>0</v>
      </c>
      <c r="H43" s="102">
        <v>0</v>
      </c>
      <c r="I43" s="118">
        <v>0</v>
      </c>
      <c r="J43" s="84">
        <v>0</v>
      </c>
      <c r="K43" s="84">
        <f t="shared" si="1"/>
        <v>0</v>
      </c>
      <c r="L43" s="32"/>
    </row>
    <row r="44" spans="1:12" x14ac:dyDescent="0.3">
      <c r="A44" s="315"/>
      <c r="B44" s="305"/>
      <c r="C44" s="54" t="s">
        <v>234</v>
      </c>
      <c r="D44" s="126">
        <v>0</v>
      </c>
      <c r="E44" s="99">
        <v>0</v>
      </c>
      <c r="F44" s="138">
        <v>0</v>
      </c>
      <c r="G44" s="114">
        <v>0</v>
      </c>
      <c r="H44" s="99">
        <v>0</v>
      </c>
      <c r="I44" s="114">
        <v>0</v>
      </c>
      <c r="J44" s="80">
        <v>0</v>
      </c>
      <c r="K44" s="80">
        <f t="shared" si="1"/>
        <v>0</v>
      </c>
      <c r="L44" s="32"/>
    </row>
    <row r="45" spans="1:12" x14ac:dyDescent="0.3">
      <c r="A45" s="315"/>
      <c r="B45" s="305"/>
      <c r="C45" s="56" t="s">
        <v>235</v>
      </c>
      <c r="D45" s="128">
        <v>0</v>
      </c>
      <c r="E45" s="102">
        <v>0</v>
      </c>
      <c r="F45" s="142">
        <v>0</v>
      </c>
      <c r="G45" s="118">
        <v>0</v>
      </c>
      <c r="H45" s="102">
        <v>0</v>
      </c>
      <c r="I45" s="118">
        <v>0</v>
      </c>
      <c r="J45" s="84">
        <v>0</v>
      </c>
      <c r="K45" s="84">
        <f t="shared" si="1"/>
        <v>0</v>
      </c>
      <c r="L45" s="32"/>
    </row>
    <row r="46" spans="1:12" x14ac:dyDescent="0.3">
      <c r="A46" s="315"/>
      <c r="B46" s="305"/>
      <c r="C46" s="54" t="s">
        <v>236</v>
      </c>
      <c r="D46" s="126">
        <v>0</v>
      </c>
      <c r="E46" s="99">
        <v>0</v>
      </c>
      <c r="F46" s="138">
        <v>0</v>
      </c>
      <c r="G46" s="114">
        <v>0</v>
      </c>
      <c r="H46" s="99">
        <v>0</v>
      </c>
      <c r="I46" s="114">
        <v>0</v>
      </c>
      <c r="J46" s="80">
        <v>0</v>
      </c>
      <c r="K46" s="80">
        <f t="shared" si="1"/>
        <v>0</v>
      </c>
      <c r="L46" s="32"/>
    </row>
    <row r="47" spans="1:12" x14ac:dyDescent="0.3">
      <c r="A47" s="315"/>
      <c r="B47" s="305"/>
      <c r="C47" s="56" t="s">
        <v>237</v>
      </c>
      <c r="D47" s="125">
        <v>0</v>
      </c>
      <c r="E47" s="100">
        <v>0</v>
      </c>
      <c r="F47" s="139">
        <v>0</v>
      </c>
      <c r="G47" s="115">
        <v>0</v>
      </c>
      <c r="H47" s="100">
        <v>0</v>
      </c>
      <c r="I47" s="115">
        <v>0</v>
      </c>
      <c r="J47" s="81">
        <v>0</v>
      </c>
      <c r="K47" s="81">
        <f t="shared" si="1"/>
        <v>0</v>
      </c>
      <c r="L47" s="32"/>
    </row>
    <row r="48" spans="1:12" x14ac:dyDescent="0.3">
      <c r="A48" s="315"/>
      <c r="B48" s="305"/>
      <c r="C48" s="54" t="s">
        <v>238</v>
      </c>
      <c r="D48" s="126">
        <v>515.13</v>
      </c>
      <c r="E48" s="99">
        <v>44</v>
      </c>
      <c r="F48" s="138">
        <v>444.28</v>
      </c>
      <c r="G48" s="114">
        <v>0</v>
      </c>
      <c r="H48" s="99">
        <v>0</v>
      </c>
      <c r="I48" s="114">
        <v>0</v>
      </c>
      <c r="J48" s="80">
        <f t="shared" si="0"/>
        <v>0</v>
      </c>
      <c r="K48" s="80">
        <f t="shared" si="1"/>
        <v>0</v>
      </c>
      <c r="L48" s="32"/>
    </row>
    <row r="49" spans="1:12" x14ac:dyDescent="0.3">
      <c r="A49" s="315"/>
      <c r="B49" s="305"/>
      <c r="C49" s="56" t="s">
        <v>239</v>
      </c>
      <c r="D49" s="125">
        <v>0</v>
      </c>
      <c r="E49" s="100">
        <v>0</v>
      </c>
      <c r="F49" s="139">
        <v>0</v>
      </c>
      <c r="G49" s="115">
        <v>0</v>
      </c>
      <c r="H49" s="100">
        <v>0</v>
      </c>
      <c r="I49" s="115">
        <v>0</v>
      </c>
      <c r="J49" s="81">
        <v>0</v>
      </c>
      <c r="K49" s="81">
        <f t="shared" si="1"/>
        <v>0</v>
      </c>
      <c r="L49" s="32"/>
    </row>
    <row r="50" spans="1:12" x14ac:dyDescent="0.3">
      <c r="A50" s="315"/>
      <c r="B50" s="305"/>
      <c r="C50" s="54" t="s">
        <v>240</v>
      </c>
      <c r="D50" s="126">
        <v>0</v>
      </c>
      <c r="E50" s="99">
        <v>0</v>
      </c>
      <c r="F50" s="138">
        <v>0</v>
      </c>
      <c r="G50" s="114">
        <v>0</v>
      </c>
      <c r="H50" s="99">
        <v>0</v>
      </c>
      <c r="I50" s="114">
        <v>0</v>
      </c>
      <c r="J50" s="80">
        <v>0</v>
      </c>
      <c r="K50" s="80">
        <f t="shared" si="1"/>
        <v>0</v>
      </c>
      <c r="L50" s="32"/>
    </row>
    <row r="51" spans="1:12" x14ac:dyDescent="0.3">
      <c r="A51" s="315"/>
      <c r="B51" s="305"/>
      <c r="C51" s="56" t="s">
        <v>241</v>
      </c>
      <c r="D51" s="125">
        <v>0</v>
      </c>
      <c r="E51" s="100">
        <v>0</v>
      </c>
      <c r="F51" s="139">
        <v>0</v>
      </c>
      <c r="G51" s="115">
        <v>0</v>
      </c>
      <c r="H51" s="100">
        <v>0</v>
      </c>
      <c r="I51" s="115">
        <v>0</v>
      </c>
      <c r="J51" s="81">
        <v>0</v>
      </c>
      <c r="K51" s="81">
        <f t="shared" si="1"/>
        <v>0</v>
      </c>
      <c r="L51" s="32"/>
    </row>
    <row r="52" spans="1:12" x14ac:dyDescent="0.3">
      <c r="A52" s="316"/>
      <c r="B52" s="306"/>
      <c r="C52" s="54" t="s">
        <v>242</v>
      </c>
      <c r="D52" s="126">
        <v>97.53</v>
      </c>
      <c r="E52" s="99">
        <v>60.98</v>
      </c>
      <c r="F52" s="138">
        <v>116.58</v>
      </c>
      <c r="G52" s="114">
        <v>0</v>
      </c>
      <c r="H52" s="99">
        <v>0</v>
      </c>
      <c r="I52" s="114">
        <v>0</v>
      </c>
      <c r="J52" s="80">
        <f t="shared" si="0"/>
        <v>0</v>
      </c>
      <c r="K52" s="80">
        <f t="shared" si="1"/>
        <v>0</v>
      </c>
      <c r="L52" s="32"/>
    </row>
    <row r="53" spans="1:12" x14ac:dyDescent="0.3">
      <c r="A53" s="291" t="s">
        <v>243</v>
      </c>
      <c r="B53" s="294" t="s">
        <v>244</v>
      </c>
      <c r="C53" s="295"/>
      <c r="D53" s="127">
        <v>25889.55</v>
      </c>
      <c r="E53" s="105">
        <v>43.94</v>
      </c>
      <c r="F53" s="141">
        <v>22295.35</v>
      </c>
      <c r="G53" s="117">
        <v>40.72</v>
      </c>
      <c r="H53" s="105">
        <v>82.35</v>
      </c>
      <c r="I53" s="117">
        <v>65.72</v>
      </c>
      <c r="J53" s="89">
        <f t="shared" si="0"/>
        <v>0.15728353718005914</v>
      </c>
      <c r="K53" s="89">
        <f t="shared" si="1"/>
        <v>9.9684202795662067</v>
      </c>
      <c r="L53" s="32"/>
    </row>
    <row r="54" spans="1:12" x14ac:dyDescent="0.3">
      <c r="A54" s="292"/>
      <c r="B54" s="296" t="s">
        <v>245</v>
      </c>
      <c r="C54" s="63" t="s">
        <v>246</v>
      </c>
      <c r="D54" s="127">
        <v>0</v>
      </c>
      <c r="E54" s="105">
        <v>0</v>
      </c>
      <c r="F54" s="141">
        <v>0</v>
      </c>
      <c r="G54" s="117">
        <v>0</v>
      </c>
      <c r="H54" s="105">
        <v>0</v>
      </c>
      <c r="I54" s="117">
        <v>0</v>
      </c>
      <c r="J54" s="89">
        <v>0</v>
      </c>
      <c r="K54" s="89">
        <f t="shared" si="1"/>
        <v>0</v>
      </c>
      <c r="L54" s="32"/>
    </row>
    <row r="55" spans="1:12" x14ac:dyDescent="0.3">
      <c r="A55" s="292"/>
      <c r="B55" s="296"/>
      <c r="C55" s="56" t="s">
        <v>247</v>
      </c>
      <c r="D55" s="125">
        <v>0</v>
      </c>
      <c r="E55" s="100">
        <v>0</v>
      </c>
      <c r="F55" s="139">
        <v>0</v>
      </c>
      <c r="G55" s="115">
        <v>0</v>
      </c>
      <c r="H55" s="100">
        <v>0</v>
      </c>
      <c r="I55" s="115">
        <v>0</v>
      </c>
      <c r="J55" s="81">
        <v>0</v>
      </c>
      <c r="K55" s="81">
        <f t="shared" si="1"/>
        <v>0</v>
      </c>
      <c r="L55" s="32"/>
    </row>
    <row r="56" spans="1:12" x14ac:dyDescent="0.3">
      <c r="A56" s="292"/>
      <c r="B56" s="296"/>
      <c r="C56" s="54" t="s">
        <v>248</v>
      </c>
      <c r="D56" s="126">
        <v>0</v>
      </c>
      <c r="E56" s="99">
        <v>0</v>
      </c>
      <c r="F56" s="138">
        <v>0</v>
      </c>
      <c r="G56" s="114">
        <v>0</v>
      </c>
      <c r="H56" s="99">
        <v>0</v>
      </c>
      <c r="I56" s="114">
        <v>0</v>
      </c>
      <c r="J56" s="80">
        <v>0</v>
      </c>
      <c r="K56" s="80">
        <f t="shared" si="1"/>
        <v>0</v>
      </c>
      <c r="L56" s="32"/>
    </row>
    <row r="57" spans="1:12" x14ac:dyDescent="0.3">
      <c r="A57" s="292"/>
      <c r="B57" s="297"/>
      <c r="C57" s="64" t="s">
        <v>249</v>
      </c>
      <c r="D57" s="125">
        <v>0</v>
      </c>
      <c r="E57" s="100">
        <v>0</v>
      </c>
      <c r="F57" s="139">
        <v>0</v>
      </c>
      <c r="G57" s="115">
        <v>0</v>
      </c>
      <c r="H57" s="100">
        <v>0</v>
      </c>
      <c r="I57" s="115">
        <v>0</v>
      </c>
      <c r="J57" s="81">
        <v>0</v>
      </c>
      <c r="K57" s="81">
        <f t="shared" si="1"/>
        <v>0</v>
      </c>
      <c r="L57" s="32"/>
    </row>
    <row r="58" spans="1:12" x14ac:dyDescent="0.3">
      <c r="A58" s="292"/>
      <c r="B58" s="298" t="s">
        <v>250</v>
      </c>
      <c r="C58" s="63" t="s">
        <v>251</v>
      </c>
      <c r="D58" s="127">
        <v>25889.55</v>
      </c>
      <c r="E58" s="105">
        <v>43.94</v>
      </c>
      <c r="F58" s="141">
        <v>22295.35</v>
      </c>
      <c r="G58" s="117">
        <v>40.72</v>
      </c>
      <c r="H58" s="105">
        <v>82.35</v>
      </c>
      <c r="I58" s="117">
        <v>65.72</v>
      </c>
      <c r="J58" s="89">
        <f t="shared" si="0"/>
        <v>0.15728353718005914</v>
      </c>
      <c r="K58" s="89">
        <f t="shared" si="1"/>
        <v>9.9684202795662067</v>
      </c>
      <c r="L58" s="32"/>
    </row>
    <row r="59" spans="1:12" x14ac:dyDescent="0.3">
      <c r="A59" s="292"/>
      <c r="B59" s="296"/>
      <c r="C59" s="65" t="s">
        <v>252</v>
      </c>
      <c r="D59" s="125">
        <v>0</v>
      </c>
      <c r="E59" s="95">
        <v>0</v>
      </c>
      <c r="F59" s="137">
        <v>0</v>
      </c>
      <c r="G59" s="113">
        <v>0</v>
      </c>
      <c r="H59" s="95">
        <v>0</v>
      </c>
      <c r="I59" s="113">
        <v>0</v>
      </c>
      <c r="J59" s="79">
        <v>0</v>
      </c>
      <c r="K59" s="79">
        <f t="shared" si="1"/>
        <v>0</v>
      </c>
      <c r="L59" s="32"/>
    </row>
    <row r="60" spans="1:12" x14ac:dyDescent="0.3">
      <c r="A60" s="292"/>
      <c r="B60" s="296"/>
      <c r="C60" s="54" t="s">
        <v>253</v>
      </c>
      <c r="D60" s="126">
        <v>25875.49</v>
      </c>
      <c r="E60" s="99">
        <v>43.95</v>
      </c>
      <c r="F60" s="138">
        <v>22288.19</v>
      </c>
      <c r="G60" s="114">
        <v>40.72</v>
      </c>
      <c r="H60" s="99">
        <v>82.35</v>
      </c>
      <c r="I60" s="114">
        <v>65.72</v>
      </c>
      <c r="J60" s="80">
        <f t="shared" si="0"/>
        <v>0.15736900054839539</v>
      </c>
      <c r="K60" s="80">
        <f>+G60/$G$12*100</f>
        <v>9.9684202795662067</v>
      </c>
      <c r="L60" s="32"/>
    </row>
    <row r="61" spans="1:12" x14ac:dyDescent="0.3">
      <c r="A61" s="293"/>
      <c r="B61" s="297"/>
      <c r="C61" s="56" t="s">
        <v>254</v>
      </c>
      <c r="D61" s="125">
        <v>14.06</v>
      </c>
      <c r="E61" s="100">
        <v>97.3</v>
      </c>
      <c r="F61" s="139">
        <v>26.81</v>
      </c>
      <c r="G61" s="115">
        <v>0</v>
      </c>
      <c r="H61" s="100">
        <v>0</v>
      </c>
      <c r="I61" s="115">
        <v>0</v>
      </c>
      <c r="J61" s="81">
        <f t="shared" si="0"/>
        <v>0</v>
      </c>
      <c r="K61" s="81">
        <f t="shared" si="1"/>
        <v>0</v>
      </c>
      <c r="L61" s="32"/>
    </row>
    <row r="62" spans="1:12" x14ac:dyDescent="0.3">
      <c r="A62" s="299" t="s">
        <v>255</v>
      </c>
      <c r="B62" s="294" t="s">
        <v>256</v>
      </c>
      <c r="C62" s="295"/>
      <c r="D62" s="127">
        <v>0</v>
      </c>
      <c r="E62" s="105">
        <v>0</v>
      </c>
      <c r="F62" s="141">
        <v>0</v>
      </c>
      <c r="G62" s="117">
        <v>0</v>
      </c>
      <c r="H62" s="105">
        <v>0</v>
      </c>
      <c r="I62" s="117">
        <v>0</v>
      </c>
      <c r="J62" s="89">
        <v>0</v>
      </c>
      <c r="K62" s="89">
        <f>+G62/$G$12*100</f>
        <v>0</v>
      </c>
      <c r="L62" s="32"/>
    </row>
    <row r="63" spans="1:12" x14ac:dyDescent="0.3">
      <c r="A63" s="300"/>
      <c r="B63" s="302" t="s">
        <v>257</v>
      </c>
      <c r="C63" s="63" t="s">
        <v>258</v>
      </c>
      <c r="D63" s="127">
        <v>0</v>
      </c>
      <c r="E63" s="105">
        <v>0</v>
      </c>
      <c r="F63" s="141">
        <v>0</v>
      </c>
      <c r="G63" s="117">
        <v>0</v>
      </c>
      <c r="H63" s="105">
        <v>0</v>
      </c>
      <c r="I63" s="117">
        <v>0</v>
      </c>
      <c r="J63" s="89">
        <v>0</v>
      </c>
      <c r="K63" s="89">
        <f t="shared" si="1"/>
        <v>0</v>
      </c>
      <c r="L63" s="32"/>
    </row>
    <row r="64" spans="1:12" x14ac:dyDescent="0.3">
      <c r="A64" s="300"/>
      <c r="B64" s="303"/>
      <c r="C64" s="66" t="s">
        <v>259</v>
      </c>
      <c r="D64" s="267">
        <v>0</v>
      </c>
      <c r="E64" s="222">
        <v>0</v>
      </c>
      <c r="F64" s="223">
        <v>0</v>
      </c>
      <c r="G64" s="268">
        <v>0</v>
      </c>
      <c r="H64" s="222">
        <v>0</v>
      </c>
      <c r="I64" s="268">
        <v>0</v>
      </c>
      <c r="J64" s="224">
        <v>0</v>
      </c>
      <c r="K64" s="224">
        <f t="shared" si="1"/>
        <v>0</v>
      </c>
      <c r="L64" s="32"/>
    </row>
    <row r="65" spans="1:12" x14ac:dyDescent="0.3">
      <c r="A65" s="300"/>
      <c r="B65" s="304" t="s">
        <v>260</v>
      </c>
      <c r="C65" s="63" t="s">
        <v>261</v>
      </c>
      <c r="D65" s="127">
        <v>0</v>
      </c>
      <c r="E65" s="105">
        <v>0</v>
      </c>
      <c r="F65" s="141">
        <v>0</v>
      </c>
      <c r="G65" s="117">
        <v>0</v>
      </c>
      <c r="H65" s="105">
        <v>0</v>
      </c>
      <c r="I65" s="117">
        <v>0</v>
      </c>
      <c r="J65" s="89">
        <v>0</v>
      </c>
      <c r="K65" s="89">
        <f t="shared" si="1"/>
        <v>0</v>
      </c>
      <c r="L65" s="32"/>
    </row>
    <row r="66" spans="1:12" x14ac:dyDescent="0.3">
      <c r="A66" s="300"/>
      <c r="B66" s="302"/>
      <c r="C66" s="64" t="s">
        <v>262</v>
      </c>
      <c r="D66" s="125">
        <v>0</v>
      </c>
      <c r="E66" s="100">
        <v>0</v>
      </c>
      <c r="F66" s="139">
        <v>0</v>
      </c>
      <c r="G66" s="115">
        <v>0</v>
      </c>
      <c r="H66" s="100">
        <v>0</v>
      </c>
      <c r="I66" s="115">
        <v>0</v>
      </c>
      <c r="J66" s="81">
        <v>0</v>
      </c>
      <c r="K66" s="81">
        <f t="shared" si="1"/>
        <v>0</v>
      </c>
      <c r="L66" s="32"/>
    </row>
    <row r="67" spans="1:12" x14ac:dyDescent="0.3">
      <c r="A67" s="300"/>
      <c r="B67" s="303"/>
      <c r="C67" s="54" t="s">
        <v>263</v>
      </c>
      <c r="D67" s="126">
        <v>0</v>
      </c>
      <c r="E67" s="99">
        <v>0</v>
      </c>
      <c r="F67" s="138">
        <v>0</v>
      </c>
      <c r="G67" s="114">
        <v>0</v>
      </c>
      <c r="H67" s="99">
        <v>0</v>
      </c>
      <c r="I67" s="114">
        <v>0</v>
      </c>
      <c r="J67" s="80">
        <v>0</v>
      </c>
      <c r="K67" s="80">
        <f t="shared" si="1"/>
        <v>0</v>
      </c>
      <c r="L67" s="32"/>
    </row>
    <row r="68" spans="1:12" x14ac:dyDescent="0.3">
      <c r="A68" s="300"/>
      <c r="B68" s="298" t="s">
        <v>264</v>
      </c>
      <c r="C68" s="63" t="s">
        <v>265</v>
      </c>
      <c r="D68" s="127">
        <v>0</v>
      </c>
      <c r="E68" s="105">
        <v>0</v>
      </c>
      <c r="F68" s="141">
        <v>0</v>
      </c>
      <c r="G68" s="117">
        <v>0</v>
      </c>
      <c r="H68" s="105">
        <v>0</v>
      </c>
      <c r="I68" s="117">
        <v>0</v>
      </c>
      <c r="J68" s="89">
        <v>0</v>
      </c>
      <c r="K68" s="89">
        <f t="shared" si="1"/>
        <v>0</v>
      </c>
      <c r="L68" s="32"/>
    </row>
    <row r="69" spans="1:12" x14ac:dyDescent="0.3">
      <c r="A69" s="300"/>
      <c r="B69" s="296"/>
      <c r="C69" s="64" t="s">
        <v>266</v>
      </c>
      <c r="D69" s="133">
        <v>0</v>
      </c>
      <c r="E69" s="106">
        <v>0</v>
      </c>
      <c r="F69" s="146">
        <v>0</v>
      </c>
      <c r="G69" s="121">
        <v>0</v>
      </c>
      <c r="H69" s="106">
        <v>0</v>
      </c>
      <c r="I69" s="121">
        <v>0</v>
      </c>
      <c r="J69" s="91">
        <v>0</v>
      </c>
      <c r="K69" s="91">
        <f>+G69/$G$12*100</f>
        <v>0</v>
      </c>
      <c r="L69" s="32"/>
    </row>
    <row r="70" spans="1:12" x14ac:dyDescent="0.3">
      <c r="A70" s="301"/>
      <c r="B70" s="297"/>
      <c r="C70" s="67" t="s">
        <v>267</v>
      </c>
      <c r="D70" s="134">
        <v>0</v>
      </c>
      <c r="E70" s="107">
        <v>0</v>
      </c>
      <c r="F70" s="147">
        <v>0</v>
      </c>
      <c r="G70" s="122">
        <v>0</v>
      </c>
      <c r="H70" s="107">
        <v>0</v>
      </c>
      <c r="I70" s="122">
        <v>0</v>
      </c>
      <c r="J70" s="93">
        <v>0</v>
      </c>
      <c r="K70" s="93">
        <f t="shared" si="1"/>
        <v>0</v>
      </c>
      <c r="L70" s="32"/>
    </row>
    <row r="71" spans="1:12" x14ac:dyDescent="0.3">
      <c r="D71" s="22"/>
      <c r="E71" s="22"/>
      <c r="F71" s="22"/>
      <c r="G71" s="22"/>
      <c r="H71" s="22"/>
      <c r="I71" s="22"/>
      <c r="J71" s="26"/>
      <c r="K71" s="26"/>
    </row>
    <row r="72" spans="1:12" s="23" customFormat="1" ht="15.95" customHeight="1" x14ac:dyDescent="0.15">
      <c r="A72" s="161" t="s">
        <v>268</v>
      </c>
      <c r="B72" s="162"/>
      <c r="C72" s="162"/>
      <c r="D72" s="163"/>
      <c r="E72" s="163"/>
      <c r="F72" s="163"/>
      <c r="G72" s="163"/>
      <c r="H72" s="163"/>
      <c r="I72" s="163"/>
      <c r="J72" s="163"/>
      <c r="K72" s="164"/>
    </row>
    <row r="73" spans="1:12" s="23" customFormat="1" ht="15.95" customHeight="1" x14ac:dyDescent="0.15">
      <c r="A73" s="165" t="s">
        <v>269</v>
      </c>
      <c r="B73" s="270"/>
      <c r="C73" s="270"/>
      <c r="D73" s="271"/>
      <c r="E73" s="271"/>
      <c r="F73" s="271"/>
      <c r="G73" s="271"/>
      <c r="H73" s="271"/>
      <c r="I73" s="271"/>
      <c r="J73" s="271"/>
      <c r="K73" s="166"/>
    </row>
    <row r="74" spans="1:12" s="23" customFormat="1" ht="27.6" customHeight="1" x14ac:dyDescent="0.15">
      <c r="A74" s="308" t="s">
        <v>270</v>
      </c>
      <c r="B74" s="309"/>
      <c r="C74" s="309"/>
      <c r="D74" s="309"/>
      <c r="E74" s="309"/>
      <c r="F74" s="309"/>
      <c r="G74" s="309"/>
      <c r="H74" s="309"/>
      <c r="I74" s="309"/>
      <c r="J74" s="309"/>
      <c r="K74" s="310"/>
      <c r="L74" s="24"/>
    </row>
    <row r="75" spans="1:12" x14ac:dyDescent="0.3">
      <c r="A75" s="28" t="s">
        <v>271</v>
      </c>
      <c r="B75" s="272"/>
      <c r="C75" s="272"/>
      <c r="D75" s="29"/>
      <c r="E75" s="29"/>
      <c r="F75" s="29"/>
      <c r="G75" s="29"/>
      <c r="H75" s="29"/>
      <c r="I75" s="29"/>
      <c r="J75" s="29"/>
      <c r="K75" s="273"/>
      <c r="L75" s="32"/>
    </row>
    <row r="76" spans="1:12" s="27" customFormat="1" ht="15.95" customHeight="1" x14ac:dyDescent="0.25">
      <c r="A76" s="311" t="s">
        <v>272</v>
      </c>
      <c r="B76" s="312"/>
      <c r="C76" s="312"/>
      <c r="D76" s="312"/>
      <c r="E76" s="312"/>
      <c r="F76" s="312"/>
      <c r="G76" s="312"/>
      <c r="H76" s="312"/>
      <c r="I76" s="312"/>
      <c r="J76" s="312"/>
      <c r="K76" s="313"/>
      <c r="L76" s="30"/>
    </row>
    <row r="77" spans="1:12" s="29" customFormat="1" ht="15.95" customHeight="1" x14ac:dyDescent="0.25">
      <c r="A77" s="28" t="s">
        <v>273</v>
      </c>
      <c r="B77" s="272"/>
      <c r="C77" s="272"/>
      <c r="K77" s="273"/>
      <c r="L77" s="31"/>
    </row>
    <row r="78" spans="1:12" s="68" customFormat="1" ht="13.5" customHeight="1" x14ac:dyDescent="0.25">
      <c r="A78" s="285" t="s">
        <v>274</v>
      </c>
      <c r="B78" s="286"/>
      <c r="C78" s="286"/>
      <c r="D78" s="286"/>
      <c r="E78" s="286"/>
      <c r="F78" s="286"/>
      <c r="G78" s="286"/>
      <c r="H78" s="286"/>
      <c r="I78" s="286"/>
      <c r="J78" s="286"/>
      <c r="K78" s="287"/>
      <c r="L78" s="73"/>
    </row>
    <row r="79" spans="1:12" s="68" customFormat="1" ht="18" customHeight="1" x14ac:dyDescent="0.25">
      <c r="A79" s="69" t="s">
        <v>275</v>
      </c>
      <c r="B79" s="274"/>
      <c r="C79" s="275"/>
      <c r="D79" s="275"/>
      <c r="E79" s="275"/>
      <c r="F79" s="275"/>
      <c r="G79" s="275"/>
      <c r="H79" s="70"/>
      <c r="I79" s="70"/>
      <c r="J79" s="70"/>
      <c r="K79" s="276"/>
      <c r="L79" s="73"/>
    </row>
    <row r="80" spans="1:12" s="68" customFormat="1" ht="15" x14ac:dyDescent="0.25">
      <c r="A80" s="69" t="s">
        <v>276</v>
      </c>
      <c r="B80" s="274"/>
      <c r="C80" s="275"/>
      <c r="D80" s="275"/>
      <c r="E80" s="275"/>
      <c r="F80" s="275"/>
      <c r="G80" s="275"/>
      <c r="H80" s="70"/>
      <c r="I80" s="70"/>
      <c r="J80" s="70"/>
      <c r="K80" s="276"/>
      <c r="L80" s="73"/>
    </row>
    <row r="81" spans="1:12" s="68" customFormat="1" ht="15" x14ac:dyDescent="0.25">
      <c r="A81" s="159" t="s">
        <v>277</v>
      </c>
      <c r="B81" s="274"/>
      <c r="C81" s="275"/>
      <c r="D81" s="275"/>
      <c r="E81" s="275"/>
      <c r="F81" s="275"/>
      <c r="G81" s="275"/>
      <c r="H81" s="70"/>
      <c r="I81" s="70"/>
      <c r="J81" s="70"/>
      <c r="K81" s="276"/>
      <c r="L81" s="73"/>
    </row>
    <row r="82" spans="1:12" s="68" customFormat="1" ht="15" x14ac:dyDescent="0.25">
      <c r="A82" s="69" t="s">
        <v>278</v>
      </c>
      <c r="B82" s="274"/>
      <c r="C82" s="275"/>
      <c r="D82" s="275"/>
      <c r="E82" s="275"/>
      <c r="F82" s="275"/>
      <c r="G82" s="275"/>
      <c r="H82" s="70"/>
      <c r="I82" s="70"/>
      <c r="J82" s="70"/>
      <c r="K82" s="276"/>
      <c r="L82" s="73"/>
    </row>
    <row r="83" spans="1:12" s="68" customFormat="1" ht="15" x14ac:dyDescent="0.25">
      <c r="A83" s="71" t="s">
        <v>279</v>
      </c>
      <c r="B83" s="274"/>
      <c r="C83" s="275"/>
      <c r="D83" s="275"/>
      <c r="E83" s="275"/>
      <c r="F83" s="275"/>
      <c r="G83" s="275"/>
      <c r="H83" s="70"/>
      <c r="I83" s="70"/>
      <c r="J83" s="70"/>
      <c r="K83" s="276"/>
      <c r="L83" s="73"/>
    </row>
    <row r="84" spans="1:12" s="68" customFormat="1" ht="15" x14ac:dyDescent="0.25">
      <c r="A84" s="72" t="s">
        <v>280</v>
      </c>
      <c r="B84" s="274"/>
      <c r="C84" s="275"/>
      <c r="D84" s="275"/>
      <c r="E84" s="275"/>
      <c r="F84" s="275"/>
      <c r="G84" s="275"/>
      <c r="H84" s="70"/>
      <c r="I84" s="70"/>
      <c r="J84" s="70"/>
      <c r="K84" s="276"/>
      <c r="L84" s="73"/>
    </row>
    <row r="85" spans="1:12" customFormat="1" ht="15" x14ac:dyDescent="0.25">
      <c r="A85" s="69" t="s">
        <v>281</v>
      </c>
      <c r="B85" s="277"/>
      <c r="C85" s="278"/>
      <c r="D85" s="278"/>
      <c r="E85" s="278"/>
      <c r="F85" s="278"/>
      <c r="G85" s="275"/>
      <c r="H85" s="70"/>
      <c r="I85" s="70"/>
      <c r="J85" s="70"/>
      <c r="K85" s="276"/>
      <c r="L85" s="74"/>
    </row>
    <row r="86" spans="1:12" customFormat="1" ht="15" x14ac:dyDescent="0.25">
      <c r="A86" s="69" t="s">
        <v>282</v>
      </c>
      <c r="B86" s="277"/>
      <c r="C86" s="278"/>
      <c r="D86" s="278"/>
      <c r="E86" s="278"/>
      <c r="F86" s="278"/>
      <c r="G86" s="275"/>
      <c r="H86" s="70"/>
      <c r="I86" s="70"/>
      <c r="J86" s="70"/>
      <c r="K86" s="276"/>
      <c r="L86" s="74"/>
    </row>
    <row r="87" spans="1:12" customFormat="1" ht="15" x14ac:dyDescent="0.25">
      <c r="A87" s="71" t="s">
        <v>283</v>
      </c>
      <c r="B87" s="277"/>
      <c r="C87" s="278"/>
      <c r="D87" s="278"/>
      <c r="E87" s="278"/>
      <c r="F87" s="278"/>
      <c r="G87" s="275"/>
      <c r="H87" s="70"/>
      <c r="I87" s="70"/>
      <c r="J87" s="70"/>
      <c r="K87" s="276"/>
      <c r="L87" s="74"/>
    </row>
    <row r="88" spans="1:12" customFormat="1" ht="15" x14ac:dyDescent="0.25">
      <c r="A88" s="69" t="s">
        <v>284</v>
      </c>
      <c r="B88" s="277"/>
      <c r="C88" s="278"/>
      <c r="D88" s="278"/>
      <c r="E88" s="278"/>
      <c r="F88" s="278"/>
      <c r="G88" s="275"/>
      <c r="H88" s="70"/>
      <c r="I88" s="70"/>
      <c r="J88" s="70"/>
      <c r="K88" s="276"/>
      <c r="L88" s="74"/>
    </row>
    <row r="89" spans="1:12" customFormat="1" ht="15" x14ac:dyDescent="0.25">
      <c r="A89" s="69" t="s">
        <v>285</v>
      </c>
      <c r="B89" s="277"/>
      <c r="C89" s="278"/>
      <c r="D89" s="278"/>
      <c r="E89" s="278"/>
      <c r="F89" s="278"/>
      <c r="G89" s="275"/>
      <c r="H89" s="70"/>
      <c r="I89" s="70"/>
      <c r="J89" s="70"/>
      <c r="K89" s="276"/>
      <c r="L89" s="74"/>
    </row>
    <row r="90" spans="1:12" customFormat="1" ht="15" x14ac:dyDescent="0.25">
      <c r="A90" s="69" t="s">
        <v>286</v>
      </c>
      <c r="B90" s="277"/>
      <c r="C90" s="278"/>
      <c r="D90" s="278"/>
      <c r="E90" s="278"/>
      <c r="F90" s="278"/>
      <c r="G90" s="275"/>
      <c r="H90" s="70"/>
      <c r="I90" s="70"/>
      <c r="J90" s="70"/>
      <c r="K90" s="276"/>
      <c r="L90" s="74"/>
    </row>
    <row r="91" spans="1:12" customFormat="1" ht="15" x14ac:dyDescent="0.25">
      <c r="A91" s="69" t="s">
        <v>287</v>
      </c>
      <c r="B91" s="277"/>
      <c r="C91" s="278"/>
      <c r="D91" s="278"/>
      <c r="E91" s="278"/>
      <c r="F91" s="278"/>
      <c r="G91" s="275"/>
      <c r="H91" s="70"/>
      <c r="I91" s="70"/>
      <c r="J91" s="70"/>
      <c r="K91" s="276"/>
      <c r="L91" s="74"/>
    </row>
    <row r="92" spans="1:12" customFormat="1" ht="24.6" customHeight="1" x14ac:dyDescent="0.25">
      <c r="A92" s="288" t="s">
        <v>288</v>
      </c>
      <c r="B92" s="289"/>
      <c r="C92" s="289"/>
      <c r="D92" s="289"/>
      <c r="E92" s="289"/>
      <c r="F92" s="289"/>
      <c r="G92" s="289"/>
      <c r="H92" s="289"/>
      <c r="I92" s="289"/>
      <c r="J92" s="289"/>
      <c r="K92" s="290"/>
      <c r="L92" s="74"/>
    </row>
    <row r="93" spans="1:12" s="23" customFormat="1" ht="15.95" customHeight="1" x14ac:dyDescent="0.15">
      <c r="A93" s="283" t="s">
        <v>348</v>
      </c>
      <c r="B93" s="167"/>
      <c r="C93" s="167"/>
      <c r="D93" s="168"/>
      <c r="E93" s="168"/>
      <c r="F93" s="168"/>
      <c r="G93" s="168"/>
      <c r="H93" s="168"/>
      <c r="I93" s="168"/>
      <c r="J93" s="168"/>
      <c r="K93" s="279"/>
      <c r="L93" s="24"/>
    </row>
  </sheetData>
  <mergeCells count="32">
    <mergeCell ref="A78:K78"/>
    <mergeCell ref="A53:A61"/>
    <mergeCell ref="B53:C53"/>
    <mergeCell ref="B54:B57"/>
    <mergeCell ref="B58:B61"/>
    <mergeCell ref="A62:A70"/>
    <mergeCell ref="B62:C62"/>
    <mergeCell ref="B63:B64"/>
    <mergeCell ref="B65:B67"/>
    <mergeCell ref="B68:B70"/>
    <mergeCell ref="A76:K76"/>
    <mergeCell ref="A25:A52"/>
    <mergeCell ref="B25:C25"/>
    <mergeCell ref="B26:B41"/>
    <mergeCell ref="B42:B52"/>
    <mergeCell ref="A74:K74"/>
    <mergeCell ref="A92:K92"/>
    <mergeCell ref="M1:M2"/>
    <mergeCell ref="A3:K4"/>
    <mergeCell ref="A5:K5"/>
    <mergeCell ref="A7:K7"/>
    <mergeCell ref="A6:K6"/>
    <mergeCell ref="A9:A11"/>
    <mergeCell ref="B9:B11"/>
    <mergeCell ref="C9:C11"/>
    <mergeCell ref="D9:K9"/>
    <mergeCell ref="D10:F10"/>
    <mergeCell ref="G10:I10"/>
    <mergeCell ref="A13:A24"/>
    <mergeCell ref="B13:C13"/>
    <mergeCell ref="B14:B20"/>
    <mergeCell ref="B21:B24"/>
  </mergeCells>
  <hyperlinks>
    <hyperlink ref="M1" location="Índice!A1" display="Índice!A1" xr:uid="{DB2009C0-FB9C-4BC2-AD77-5731642EEC87}"/>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24A2B-DBBB-4E1E-BE74-3A213DDF7B06}">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21.42578125" style="21" customWidth="1"/>
    <col min="5" max="5" width="13.42578125" style="21" customWidth="1"/>
    <col min="6" max="6" width="13.85546875" style="21" customWidth="1"/>
    <col min="7" max="7" width="21.42578125" style="21" customWidth="1"/>
    <col min="8" max="8" width="13.42578125" style="21" customWidth="1"/>
    <col min="9" max="9" width="13.85546875" style="21" customWidth="1"/>
    <col min="10" max="10" width="19.8554687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312</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313</v>
      </c>
      <c r="B12" s="45"/>
      <c r="C12" s="44"/>
      <c r="D12" s="148">
        <v>123.78</v>
      </c>
      <c r="E12" s="97">
        <v>40.85</v>
      </c>
      <c r="F12" s="135">
        <v>99.11</v>
      </c>
      <c r="G12" s="135">
        <v>0.04</v>
      </c>
      <c r="H12" s="97">
        <v>54.31</v>
      </c>
      <c r="I12" s="135">
        <v>0.04</v>
      </c>
      <c r="J12" s="227">
        <f>+G12/D12*100</f>
        <v>3.2315398287283893E-2</v>
      </c>
      <c r="K12" s="217">
        <v>100</v>
      </c>
      <c r="L12" s="32"/>
    </row>
    <row r="13" spans="1:13" x14ac:dyDescent="0.3">
      <c r="A13" s="347" t="s">
        <v>197</v>
      </c>
      <c r="B13" s="294" t="s">
        <v>198</v>
      </c>
      <c r="C13" s="295"/>
      <c r="D13" s="149">
        <v>0</v>
      </c>
      <c r="E13" s="98">
        <v>0</v>
      </c>
      <c r="F13" s="136">
        <v>0</v>
      </c>
      <c r="G13" s="136">
        <v>0</v>
      </c>
      <c r="H13" s="98">
        <v>0</v>
      </c>
      <c r="I13" s="136">
        <v>0</v>
      </c>
      <c r="J13" s="77">
        <v>0</v>
      </c>
      <c r="K13" s="78">
        <f>+G13/$G$12*100</f>
        <v>0</v>
      </c>
      <c r="L13" s="32"/>
    </row>
    <row r="14" spans="1:13" x14ac:dyDescent="0.3">
      <c r="A14" s="347"/>
      <c r="B14" s="305" t="s">
        <v>199</v>
      </c>
      <c r="C14" s="53" t="s">
        <v>200</v>
      </c>
      <c r="D14" s="149">
        <v>0</v>
      </c>
      <c r="E14" s="98">
        <v>0</v>
      </c>
      <c r="F14" s="136">
        <v>0</v>
      </c>
      <c r="G14" s="136">
        <v>0</v>
      </c>
      <c r="H14" s="98">
        <v>0</v>
      </c>
      <c r="I14" s="136">
        <v>0</v>
      </c>
      <c r="J14" s="77">
        <v>0</v>
      </c>
      <c r="K14" s="78">
        <f t="shared" ref="K14:K70" si="0">+G14/$G$12*100</f>
        <v>0</v>
      </c>
      <c r="L14" s="32"/>
    </row>
    <row r="15" spans="1:13" x14ac:dyDescent="0.3">
      <c r="A15" s="347"/>
      <c r="B15" s="305"/>
      <c r="C15" s="46" t="s">
        <v>201</v>
      </c>
      <c r="D15" s="150">
        <v>0</v>
      </c>
      <c r="E15" s="95">
        <v>0</v>
      </c>
      <c r="F15" s="137">
        <v>0</v>
      </c>
      <c r="G15" s="137">
        <v>0</v>
      </c>
      <c r="H15" s="95">
        <v>0</v>
      </c>
      <c r="I15" s="137">
        <v>0</v>
      </c>
      <c r="J15" s="79">
        <v>0</v>
      </c>
      <c r="K15" s="218">
        <f t="shared" si="0"/>
        <v>0</v>
      </c>
      <c r="L15" s="32"/>
    </row>
    <row r="16" spans="1:13" x14ac:dyDescent="0.3">
      <c r="A16" s="347"/>
      <c r="B16" s="305"/>
      <c r="C16" s="54" t="s">
        <v>202</v>
      </c>
      <c r="D16" s="151">
        <v>0</v>
      </c>
      <c r="E16" s="99">
        <v>0</v>
      </c>
      <c r="F16" s="138">
        <v>0</v>
      </c>
      <c r="G16" s="138">
        <v>0</v>
      </c>
      <c r="H16" s="99">
        <v>0</v>
      </c>
      <c r="I16" s="138">
        <v>0</v>
      </c>
      <c r="J16" s="82">
        <v>0</v>
      </c>
      <c r="K16" s="219">
        <f t="shared" si="0"/>
        <v>0</v>
      </c>
      <c r="L16" s="32"/>
    </row>
    <row r="17" spans="1:12" x14ac:dyDescent="0.3">
      <c r="A17" s="347"/>
      <c r="B17" s="305"/>
      <c r="C17" s="58" t="s">
        <v>203</v>
      </c>
      <c r="D17" s="150">
        <v>0</v>
      </c>
      <c r="E17" s="95">
        <v>0</v>
      </c>
      <c r="F17" s="137">
        <v>0</v>
      </c>
      <c r="G17" s="137">
        <v>0</v>
      </c>
      <c r="H17" s="95">
        <v>0</v>
      </c>
      <c r="I17" s="137">
        <v>0</v>
      </c>
      <c r="J17" s="79">
        <v>0</v>
      </c>
      <c r="K17" s="218">
        <f t="shared" si="0"/>
        <v>0</v>
      </c>
      <c r="L17" s="32"/>
    </row>
    <row r="18" spans="1:12" x14ac:dyDescent="0.3">
      <c r="A18" s="347"/>
      <c r="B18" s="305"/>
      <c r="C18" s="54" t="s">
        <v>204</v>
      </c>
      <c r="D18" s="151">
        <v>0</v>
      </c>
      <c r="E18" s="99">
        <v>0</v>
      </c>
      <c r="F18" s="138">
        <v>0</v>
      </c>
      <c r="G18" s="138">
        <v>0</v>
      </c>
      <c r="H18" s="99">
        <v>0</v>
      </c>
      <c r="I18" s="138">
        <v>0</v>
      </c>
      <c r="J18" s="82">
        <v>0</v>
      </c>
      <c r="K18" s="219">
        <f t="shared" si="0"/>
        <v>0</v>
      </c>
      <c r="L18" s="32"/>
    </row>
    <row r="19" spans="1:12" x14ac:dyDescent="0.3">
      <c r="A19" s="347"/>
      <c r="B19" s="305"/>
      <c r="C19" s="56" t="s">
        <v>205</v>
      </c>
      <c r="D19" s="150">
        <v>0</v>
      </c>
      <c r="E19" s="100">
        <v>0</v>
      </c>
      <c r="F19" s="139">
        <v>0</v>
      </c>
      <c r="G19" s="139">
        <v>0</v>
      </c>
      <c r="H19" s="100">
        <v>0</v>
      </c>
      <c r="I19" s="139">
        <v>0</v>
      </c>
      <c r="J19" s="79">
        <v>0</v>
      </c>
      <c r="K19" s="218">
        <f t="shared" si="0"/>
        <v>0</v>
      </c>
      <c r="L19" s="32"/>
    </row>
    <row r="20" spans="1:12" x14ac:dyDescent="0.3">
      <c r="A20" s="347"/>
      <c r="B20" s="306"/>
      <c r="C20" s="66" t="s">
        <v>206</v>
      </c>
      <c r="D20" s="151">
        <v>0</v>
      </c>
      <c r="E20" s="96">
        <v>0</v>
      </c>
      <c r="F20" s="140">
        <v>0</v>
      </c>
      <c r="G20" s="140">
        <v>0</v>
      </c>
      <c r="H20" s="96">
        <v>0</v>
      </c>
      <c r="I20" s="140">
        <v>0</v>
      </c>
      <c r="J20" s="82">
        <v>0</v>
      </c>
      <c r="K20" s="219">
        <f t="shared" si="0"/>
        <v>0</v>
      </c>
      <c r="L20" s="32"/>
    </row>
    <row r="21" spans="1:12" x14ac:dyDescent="0.3">
      <c r="A21" s="347"/>
      <c r="B21" s="307" t="s">
        <v>207</v>
      </c>
      <c r="C21" s="55" t="s">
        <v>208</v>
      </c>
      <c r="D21" s="152">
        <v>0</v>
      </c>
      <c r="E21" s="105">
        <v>0</v>
      </c>
      <c r="F21" s="141">
        <v>0</v>
      </c>
      <c r="G21" s="141">
        <v>0</v>
      </c>
      <c r="H21" s="105">
        <v>0</v>
      </c>
      <c r="I21" s="141">
        <v>0</v>
      </c>
      <c r="J21" s="89">
        <v>0</v>
      </c>
      <c r="K21" s="90">
        <f t="shared" si="0"/>
        <v>0</v>
      </c>
      <c r="L21" s="32"/>
    </row>
    <row r="22" spans="1:12" x14ac:dyDescent="0.3">
      <c r="A22" s="347"/>
      <c r="B22" s="305"/>
      <c r="C22" s="56" t="s">
        <v>209</v>
      </c>
      <c r="D22" s="150">
        <v>0</v>
      </c>
      <c r="E22" s="95">
        <v>0</v>
      </c>
      <c r="F22" s="137">
        <v>0</v>
      </c>
      <c r="G22" s="137">
        <v>0</v>
      </c>
      <c r="H22" s="95">
        <v>0</v>
      </c>
      <c r="I22" s="137">
        <v>0</v>
      </c>
      <c r="J22" s="79">
        <v>0</v>
      </c>
      <c r="K22" s="218">
        <f t="shared" si="0"/>
        <v>0</v>
      </c>
      <c r="L22" s="32"/>
    </row>
    <row r="23" spans="1:12" x14ac:dyDescent="0.3">
      <c r="A23" s="347"/>
      <c r="B23" s="305"/>
      <c r="C23" s="59" t="s">
        <v>210</v>
      </c>
      <c r="D23" s="151">
        <v>0</v>
      </c>
      <c r="E23" s="99">
        <v>0</v>
      </c>
      <c r="F23" s="138">
        <v>0</v>
      </c>
      <c r="G23" s="138">
        <v>0</v>
      </c>
      <c r="H23" s="99">
        <v>0</v>
      </c>
      <c r="I23" s="138">
        <v>0</v>
      </c>
      <c r="J23" s="82">
        <v>0</v>
      </c>
      <c r="K23" s="219">
        <f t="shared" si="0"/>
        <v>0</v>
      </c>
      <c r="L23" s="32"/>
    </row>
    <row r="24" spans="1:12" x14ac:dyDescent="0.3">
      <c r="A24" s="348"/>
      <c r="B24" s="306"/>
      <c r="C24" s="57" t="s">
        <v>211</v>
      </c>
      <c r="D24" s="153">
        <v>0</v>
      </c>
      <c r="E24" s="102">
        <v>0</v>
      </c>
      <c r="F24" s="142">
        <v>0</v>
      </c>
      <c r="G24" s="142">
        <v>0</v>
      </c>
      <c r="H24" s="102">
        <v>0</v>
      </c>
      <c r="I24" s="142">
        <v>0</v>
      </c>
      <c r="J24" s="228">
        <v>0</v>
      </c>
      <c r="K24" s="220">
        <f t="shared" si="0"/>
        <v>0</v>
      </c>
      <c r="L24" s="32"/>
    </row>
    <row r="25" spans="1:12" x14ac:dyDescent="0.3">
      <c r="A25" s="314" t="s">
        <v>212</v>
      </c>
      <c r="B25" s="317" t="s">
        <v>213</v>
      </c>
      <c r="C25" s="318"/>
      <c r="D25" s="152">
        <v>68.08</v>
      </c>
      <c r="E25" s="105">
        <v>37.17</v>
      </c>
      <c r="F25" s="141">
        <v>49.59</v>
      </c>
      <c r="G25" s="141">
        <v>0.04</v>
      </c>
      <c r="H25" s="105">
        <v>54.31</v>
      </c>
      <c r="I25" s="141">
        <v>0.04</v>
      </c>
      <c r="J25" s="89">
        <f t="shared" ref="J25:J61" si="1">+G25/D25*100</f>
        <v>5.8754406580493537E-2</v>
      </c>
      <c r="K25" s="90">
        <f t="shared" si="0"/>
        <v>100</v>
      </c>
      <c r="L25" s="32"/>
    </row>
    <row r="26" spans="1:12" x14ac:dyDescent="0.3">
      <c r="A26" s="315"/>
      <c r="B26" s="305" t="s">
        <v>214</v>
      </c>
      <c r="C26" s="60" t="s">
        <v>215</v>
      </c>
      <c r="D26" s="149">
        <v>35.69</v>
      </c>
      <c r="E26" s="98">
        <v>48.04</v>
      </c>
      <c r="F26" s="136">
        <v>33.61</v>
      </c>
      <c r="G26" s="136">
        <v>0.04</v>
      </c>
      <c r="H26" s="98">
        <v>54.31</v>
      </c>
      <c r="I26" s="136">
        <v>0.04</v>
      </c>
      <c r="J26" s="77">
        <f t="shared" si="1"/>
        <v>0.11207621182404036</v>
      </c>
      <c r="K26" s="78">
        <f t="shared" si="0"/>
        <v>100</v>
      </c>
      <c r="L26" s="32"/>
    </row>
    <row r="27" spans="1:12" x14ac:dyDescent="0.3">
      <c r="A27" s="315"/>
      <c r="B27" s="305"/>
      <c r="C27" s="56" t="s">
        <v>216</v>
      </c>
      <c r="D27" s="150">
        <v>0</v>
      </c>
      <c r="E27" s="100">
        <v>0</v>
      </c>
      <c r="F27" s="139">
        <v>0</v>
      </c>
      <c r="G27" s="139">
        <v>0</v>
      </c>
      <c r="H27" s="100">
        <v>0</v>
      </c>
      <c r="I27" s="139">
        <v>0</v>
      </c>
      <c r="J27" s="79">
        <v>0</v>
      </c>
      <c r="K27" s="218">
        <f t="shared" si="0"/>
        <v>0</v>
      </c>
      <c r="L27" s="32"/>
    </row>
    <row r="28" spans="1:12" x14ac:dyDescent="0.3">
      <c r="A28" s="315"/>
      <c r="B28" s="305"/>
      <c r="C28" s="54" t="s">
        <v>217</v>
      </c>
      <c r="D28" s="151">
        <v>5.54</v>
      </c>
      <c r="E28" s="99">
        <v>39.65</v>
      </c>
      <c r="F28" s="138">
        <v>4.3099999999999996</v>
      </c>
      <c r="G28" s="138">
        <v>0.04</v>
      </c>
      <c r="H28" s="99">
        <v>54.31</v>
      </c>
      <c r="I28" s="138">
        <v>0.04</v>
      </c>
      <c r="J28" s="82">
        <v>0</v>
      </c>
      <c r="K28" s="219">
        <f t="shared" si="0"/>
        <v>100</v>
      </c>
      <c r="L28" s="32"/>
    </row>
    <row r="29" spans="1:12" x14ac:dyDescent="0.3">
      <c r="A29" s="315"/>
      <c r="B29" s="305"/>
      <c r="C29" s="56" t="s">
        <v>218</v>
      </c>
      <c r="D29" s="150">
        <v>0</v>
      </c>
      <c r="E29" s="100">
        <v>0</v>
      </c>
      <c r="F29" s="139">
        <v>0</v>
      </c>
      <c r="G29" s="139">
        <v>0</v>
      </c>
      <c r="H29" s="100">
        <v>0</v>
      </c>
      <c r="I29" s="139">
        <v>0</v>
      </c>
      <c r="J29" s="79">
        <v>0</v>
      </c>
      <c r="K29" s="218">
        <f t="shared" si="0"/>
        <v>0</v>
      </c>
      <c r="L29" s="32"/>
    </row>
    <row r="30" spans="1:12" x14ac:dyDescent="0.3">
      <c r="A30" s="315"/>
      <c r="B30" s="305"/>
      <c r="C30" s="54" t="s">
        <v>219</v>
      </c>
      <c r="D30" s="151">
        <v>0</v>
      </c>
      <c r="E30" s="99">
        <v>0</v>
      </c>
      <c r="F30" s="138">
        <v>0</v>
      </c>
      <c r="G30" s="138">
        <v>0</v>
      </c>
      <c r="H30" s="99">
        <v>0</v>
      </c>
      <c r="I30" s="138">
        <v>0</v>
      </c>
      <c r="J30" s="82">
        <v>0</v>
      </c>
      <c r="K30" s="219">
        <f t="shared" si="0"/>
        <v>0</v>
      </c>
      <c r="L30" s="32"/>
    </row>
    <row r="31" spans="1:12" x14ac:dyDescent="0.3">
      <c r="A31" s="315"/>
      <c r="B31" s="305"/>
      <c r="C31" s="56" t="s">
        <v>220</v>
      </c>
      <c r="D31" s="137">
        <v>0</v>
      </c>
      <c r="E31" s="95">
        <v>0</v>
      </c>
      <c r="F31" s="137">
        <v>0</v>
      </c>
      <c r="G31" s="137">
        <v>0</v>
      </c>
      <c r="H31" s="95">
        <v>0</v>
      </c>
      <c r="I31" s="137">
        <v>0</v>
      </c>
      <c r="J31" s="79">
        <v>0</v>
      </c>
      <c r="K31" s="218">
        <f t="shared" si="0"/>
        <v>0</v>
      </c>
      <c r="L31" s="32"/>
    </row>
    <row r="32" spans="1:12" x14ac:dyDescent="0.3">
      <c r="A32" s="315"/>
      <c r="B32" s="305"/>
      <c r="C32" s="54" t="s">
        <v>221</v>
      </c>
      <c r="D32" s="151">
        <v>0</v>
      </c>
      <c r="E32" s="99">
        <v>0</v>
      </c>
      <c r="F32" s="138">
        <v>0</v>
      </c>
      <c r="G32" s="138">
        <v>0</v>
      </c>
      <c r="H32" s="99">
        <v>0</v>
      </c>
      <c r="I32" s="138">
        <v>0</v>
      </c>
      <c r="J32" s="82">
        <v>0</v>
      </c>
      <c r="K32" s="219">
        <f t="shared" si="0"/>
        <v>0</v>
      </c>
      <c r="L32" s="32"/>
    </row>
    <row r="33" spans="1:12" x14ac:dyDescent="0.3">
      <c r="A33" s="315"/>
      <c r="B33" s="305"/>
      <c r="C33" s="61" t="s">
        <v>222</v>
      </c>
      <c r="D33" s="150">
        <v>0</v>
      </c>
      <c r="E33" s="100">
        <v>0</v>
      </c>
      <c r="F33" s="139">
        <v>0</v>
      </c>
      <c r="G33" s="139">
        <v>0</v>
      </c>
      <c r="H33" s="100">
        <v>0</v>
      </c>
      <c r="I33" s="139">
        <v>0</v>
      </c>
      <c r="J33" s="79">
        <v>0</v>
      </c>
      <c r="K33" s="218">
        <f t="shared" si="0"/>
        <v>0</v>
      </c>
      <c r="L33" s="32"/>
    </row>
    <row r="34" spans="1:12" x14ac:dyDescent="0.3">
      <c r="A34" s="315"/>
      <c r="B34" s="305"/>
      <c r="C34" s="54" t="s">
        <v>223</v>
      </c>
      <c r="D34" s="151">
        <v>0</v>
      </c>
      <c r="E34" s="99">
        <v>0</v>
      </c>
      <c r="F34" s="138">
        <v>0</v>
      </c>
      <c r="G34" s="138">
        <v>0</v>
      </c>
      <c r="H34" s="99">
        <v>0</v>
      </c>
      <c r="I34" s="138">
        <v>0</v>
      </c>
      <c r="J34" s="82">
        <v>0</v>
      </c>
      <c r="K34" s="219">
        <f t="shared" si="0"/>
        <v>0</v>
      </c>
      <c r="L34" s="32"/>
    </row>
    <row r="35" spans="1:12" x14ac:dyDescent="0.3">
      <c r="A35" s="315"/>
      <c r="B35" s="305"/>
      <c r="C35" s="56" t="s">
        <v>224</v>
      </c>
      <c r="D35" s="137">
        <v>0</v>
      </c>
      <c r="E35" s="95">
        <v>0</v>
      </c>
      <c r="F35" s="137">
        <v>0</v>
      </c>
      <c r="G35" s="137">
        <v>0</v>
      </c>
      <c r="H35" s="95">
        <v>0</v>
      </c>
      <c r="I35" s="137">
        <v>0</v>
      </c>
      <c r="J35" s="79">
        <v>0</v>
      </c>
      <c r="K35" s="218">
        <f t="shared" si="0"/>
        <v>0</v>
      </c>
      <c r="L35" s="32"/>
    </row>
    <row r="36" spans="1:12" x14ac:dyDescent="0.3">
      <c r="A36" s="315"/>
      <c r="B36" s="305"/>
      <c r="C36" s="54" t="s">
        <v>225</v>
      </c>
      <c r="D36" s="151">
        <v>0</v>
      </c>
      <c r="E36" s="99">
        <v>0</v>
      </c>
      <c r="F36" s="138">
        <v>0</v>
      </c>
      <c r="G36" s="138">
        <v>0</v>
      </c>
      <c r="H36" s="99">
        <v>0</v>
      </c>
      <c r="I36" s="138">
        <v>0</v>
      </c>
      <c r="J36" s="82">
        <v>0</v>
      </c>
      <c r="K36" s="219">
        <f t="shared" si="0"/>
        <v>0</v>
      </c>
      <c r="L36" s="32"/>
    </row>
    <row r="37" spans="1:12" x14ac:dyDescent="0.3">
      <c r="A37" s="315"/>
      <c r="B37" s="305"/>
      <c r="C37" s="56" t="s">
        <v>226</v>
      </c>
      <c r="D37" s="150">
        <v>0</v>
      </c>
      <c r="E37" s="100">
        <v>0</v>
      </c>
      <c r="F37" s="139">
        <v>0</v>
      </c>
      <c r="G37" s="139">
        <v>0</v>
      </c>
      <c r="H37" s="100">
        <v>0</v>
      </c>
      <c r="I37" s="139">
        <v>0</v>
      </c>
      <c r="J37" s="79">
        <v>0</v>
      </c>
      <c r="K37" s="218">
        <f t="shared" si="0"/>
        <v>0</v>
      </c>
      <c r="L37" s="32"/>
    </row>
    <row r="38" spans="1:12" x14ac:dyDescent="0.3">
      <c r="A38" s="315"/>
      <c r="B38" s="305"/>
      <c r="C38" s="54" t="s">
        <v>227</v>
      </c>
      <c r="D38" s="151">
        <v>0.82</v>
      </c>
      <c r="E38" s="99">
        <v>48.49</v>
      </c>
      <c r="F38" s="138">
        <v>0.78</v>
      </c>
      <c r="G38" s="138">
        <v>0</v>
      </c>
      <c r="H38" s="99">
        <v>0</v>
      </c>
      <c r="I38" s="138">
        <v>0</v>
      </c>
      <c r="J38" s="82">
        <f t="shared" si="1"/>
        <v>0</v>
      </c>
      <c r="K38" s="219">
        <f t="shared" si="0"/>
        <v>0</v>
      </c>
      <c r="L38" s="32"/>
    </row>
    <row r="39" spans="1:12" x14ac:dyDescent="0.3">
      <c r="A39" s="315"/>
      <c r="B39" s="305"/>
      <c r="C39" s="61" t="s">
        <v>228</v>
      </c>
      <c r="D39" s="150">
        <v>0</v>
      </c>
      <c r="E39" s="100">
        <v>0</v>
      </c>
      <c r="F39" s="139">
        <v>0</v>
      </c>
      <c r="G39" s="139">
        <v>0</v>
      </c>
      <c r="H39" s="100">
        <v>0</v>
      </c>
      <c r="I39" s="139">
        <v>0</v>
      </c>
      <c r="J39" s="79">
        <v>0</v>
      </c>
      <c r="K39" s="218">
        <f t="shared" si="0"/>
        <v>0</v>
      </c>
      <c r="L39" s="32"/>
    </row>
    <row r="40" spans="1:12" x14ac:dyDescent="0.3">
      <c r="A40" s="315"/>
      <c r="B40" s="305"/>
      <c r="C40" s="54" t="s">
        <v>229</v>
      </c>
      <c r="D40" s="140">
        <v>0</v>
      </c>
      <c r="E40" s="96">
        <v>0</v>
      </c>
      <c r="F40" s="140">
        <v>0</v>
      </c>
      <c r="G40" s="140">
        <v>0</v>
      </c>
      <c r="H40" s="96">
        <v>0</v>
      </c>
      <c r="I40" s="140">
        <v>0</v>
      </c>
      <c r="J40" s="82">
        <v>0</v>
      </c>
      <c r="K40" s="219">
        <f t="shared" si="0"/>
        <v>0</v>
      </c>
      <c r="L40" s="32"/>
    </row>
    <row r="41" spans="1:12" x14ac:dyDescent="0.3">
      <c r="A41" s="315"/>
      <c r="B41" s="306"/>
      <c r="C41" s="61" t="s">
        <v>230</v>
      </c>
      <c r="D41" s="154">
        <v>29.33</v>
      </c>
      <c r="E41" s="104">
        <v>51.6</v>
      </c>
      <c r="F41" s="143">
        <v>29.67</v>
      </c>
      <c r="G41" s="143">
        <v>0</v>
      </c>
      <c r="H41" s="104">
        <v>0</v>
      </c>
      <c r="I41" s="143">
        <v>0</v>
      </c>
      <c r="J41" s="87">
        <v>0</v>
      </c>
      <c r="K41" s="88">
        <f t="shared" si="0"/>
        <v>0</v>
      </c>
      <c r="L41" s="32"/>
    </row>
    <row r="42" spans="1:12" x14ac:dyDescent="0.3">
      <c r="A42" s="315"/>
      <c r="B42" s="307" t="s">
        <v>231</v>
      </c>
      <c r="C42" s="62" t="s">
        <v>232</v>
      </c>
      <c r="D42" s="155">
        <v>32.380000000000003</v>
      </c>
      <c r="E42" s="103">
        <v>57.58</v>
      </c>
      <c r="F42" s="144">
        <v>36.549999999999997</v>
      </c>
      <c r="G42" s="144">
        <v>0</v>
      </c>
      <c r="H42" s="103">
        <v>0</v>
      </c>
      <c r="I42" s="144">
        <v>0</v>
      </c>
      <c r="J42" s="85">
        <f t="shared" si="1"/>
        <v>0</v>
      </c>
      <c r="K42" s="86">
        <f t="shared" si="0"/>
        <v>0</v>
      </c>
      <c r="L42" s="32"/>
    </row>
    <row r="43" spans="1:12" x14ac:dyDescent="0.3">
      <c r="A43" s="315"/>
      <c r="B43" s="305"/>
      <c r="C43" s="56" t="s">
        <v>233</v>
      </c>
      <c r="D43" s="153">
        <v>0</v>
      </c>
      <c r="E43" s="102">
        <v>0</v>
      </c>
      <c r="F43" s="142">
        <v>0</v>
      </c>
      <c r="G43" s="142">
        <v>0</v>
      </c>
      <c r="H43" s="102">
        <v>0</v>
      </c>
      <c r="I43" s="142">
        <v>0</v>
      </c>
      <c r="J43" s="228">
        <v>0</v>
      </c>
      <c r="K43" s="220">
        <f t="shared" si="0"/>
        <v>0</v>
      </c>
      <c r="L43" s="32"/>
    </row>
    <row r="44" spans="1:12" x14ac:dyDescent="0.3">
      <c r="A44" s="315"/>
      <c r="B44" s="305"/>
      <c r="C44" s="54" t="s">
        <v>234</v>
      </c>
      <c r="D44" s="151">
        <v>0</v>
      </c>
      <c r="E44" s="99">
        <v>0</v>
      </c>
      <c r="F44" s="138">
        <v>0</v>
      </c>
      <c r="G44" s="138">
        <v>0</v>
      </c>
      <c r="H44" s="99">
        <v>0</v>
      </c>
      <c r="I44" s="138">
        <v>0</v>
      </c>
      <c r="J44" s="82">
        <v>0</v>
      </c>
      <c r="K44" s="219">
        <f t="shared" si="0"/>
        <v>0</v>
      </c>
      <c r="L44" s="32"/>
    </row>
    <row r="45" spans="1:12" x14ac:dyDescent="0.3">
      <c r="A45" s="315"/>
      <c r="B45" s="305"/>
      <c r="C45" s="56" t="s">
        <v>235</v>
      </c>
      <c r="D45" s="153">
        <v>0</v>
      </c>
      <c r="E45" s="102">
        <v>0</v>
      </c>
      <c r="F45" s="142">
        <v>0</v>
      </c>
      <c r="G45" s="142">
        <v>0</v>
      </c>
      <c r="H45" s="102">
        <v>0</v>
      </c>
      <c r="I45" s="142">
        <v>0</v>
      </c>
      <c r="J45" s="228">
        <v>0</v>
      </c>
      <c r="K45" s="220">
        <f t="shared" si="0"/>
        <v>0</v>
      </c>
      <c r="L45" s="32"/>
    </row>
    <row r="46" spans="1:12" x14ac:dyDescent="0.3">
      <c r="A46" s="315"/>
      <c r="B46" s="305"/>
      <c r="C46" s="54" t="s">
        <v>236</v>
      </c>
      <c r="D46" s="151">
        <v>0</v>
      </c>
      <c r="E46" s="99">
        <v>0</v>
      </c>
      <c r="F46" s="138">
        <v>0</v>
      </c>
      <c r="G46" s="138">
        <v>0</v>
      </c>
      <c r="H46" s="99">
        <v>0</v>
      </c>
      <c r="I46" s="138">
        <v>0</v>
      </c>
      <c r="J46" s="82">
        <v>0</v>
      </c>
      <c r="K46" s="219">
        <f t="shared" si="0"/>
        <v>0</v>
      </c>
      <c r="L46" s="32"/>
    </row>
    <row r="47" spans="1:12" x14ac:dyDescent="0.3">
      <c r="A47" s="315"/>
      <c r="B47" s="305"/>
      <c r="C47" s="56" t="s">
        <v>237</v>
      </c>
      <c r="D47" s="150">
        <v>0</v>
      </c>
      <c r="E47" s="100">
        <v>0</v>
      </c>
      <c r="F47" s="139">
        <v>0</v>
      </c>
      <c r="G47" s="139">
        <v>0</v>
      </c>
      <c r="H47" s="100">
        <v>0</v>
      </c>
      <c r="I47" s="139">
        <v>0</v>
      </c>
      <c r="J47" s="79">
        <v>0</v>
      </c>
      <c r="K47" s="218">
        <f t="shared" si="0"/>
        <v>0</v>
      </c>
      <c r="L47" s="32"/>
    </row>
    <row r="48" spans="1:12" x14ac:dyDescent="0.3">
      <c r="A48" s="315"/>
      <c r="B48" s="305"/>
      <c r="C48" s="54" t="s">
        <v>238</v>
      </c>
      <c r="D48" s="151">
        <v>32.380000000000003</v>
      </c>
      <c r="E48" s="99">
        <v>57.58</v>
      </c>
      <c r="F48" s="138">
        <v>36.549999999999997</v>
      </c>
      <c r="G48" s="138">
        <v>0</v>
      </c>
      <c r="H48" s="99">
        <v>0</v>
      </c>
      <c r="I48" s="138">
        <v>0</v>
      </c>
      <c r="J48" s="82">
        <f t="shared" si="1"/>
        <v>0</v>
      </c>
      <c r="K48" s="219">
        <f t="shared" si="0"/>
        <v>0</v>
      </c>
      <c r="L48" s="32"/>
    </row>
    <row r="49" spans="1:12" x14ac:dyDescent="0.3">
      <c r="A49" s="315"/>
      <c r="B49" s="305"/>
      <c r="C49" s="56" t="s">
        <v>239</v>
      </c>
      <c r="D49" s="150">
        <v>0</v>
      </c>
      <c r="E49" s="100">
        <v>0</v>
      </c>
      <c r="F49" s="139">
        <v>0</v>
      </c>
      <c r="G49" s="139">
        <v>0</v>
      </c>
      <c r="H49" s="100">
        <v>0</v>
      </c>
      <c r="I49" s="139">
        <v>0</v>
      </c>
      <c r="J49" s="79">
        <v>0</v>
      </c>
      <c r="K49" s="218">
        <f t="shared" si="0"/>
        <v>0</v>
      </c>
      <c r="L49" s="32"/>
    </row>
    <row r="50" spans="1:12" x14ac:dyDescent="0.3">
      <c r="A50" s="315"/>
      <c r="B50" s="305"/>
      <c r="C50" s="54" t="s">
        <v>240</v>
      </c>
      <c r="D50" s="151">
        <v>0</v>
      </c>
      <c r="E50" s="99">
        <v>0</v>
      </c>
      <c r="F50" s="138">
        <v>0</v>
      </c>
      <c r="G50" s="138">
        <v>0</v>
      </c>
      <c r="H50" s="99">
        <v>0</v>
      </c>
      <c r="I50" s="138">
        <v>0</v>
      </c>
      <c r="J50" s="82">
        <v>0</v>
      </c>
      <c r="K50" s="219">
        <f t="shared" si="0"/>
        <v>0</v>
      </c>
      <c r="L50" s="32"/>
    </row>
    <row r="51" spans="1:12" x14ac:dyDescent="0.3">
      <c r="A51" s="315"/>
      <c r="B51" s="305"/>
      <c r="C51" s="56" t="s">
        <v>241</v>
      </c>
      <c r="D51" s="150">
        <v>0</v>
      </c>
      <c r="E51" s="100">
        <v>0</v>
      </c>
      <c r="F51" s="139">
        <v>0</v>
      </c>
      <c r="G51" s="139">
        <v>0</v>
      </c>
      <c r="H51" s="100">
        <v>0</v>
      </c>
      <c r="I51" s="139">
        <v>0</v>
      </c>
      <c r="J51" s="79">
        <v>0</v>
      </c>
      <c r="K51" s="218">
        <f t="shared" si="0"/>
        <v>0</v>
      </c>
      <c r="L51" s="32"/>
    </row>
    <row r="52" spans="1:12" x14ac:dyDescent="0.3">
      <c r="A52" s="316"/>
      <c r="B52" s="306"/>
      <c r="C52" s="54" t="s">
        <v>242</v>
      </c>
      <c r="D52" s="151">
        <v>0</v>
      </c>
      <c r="E52" s="99">
        <v>0</v>
      </c>
      <c r="F52" s="138">
        <v>0</v>
      </c>
      <c r="G52" s="138">
        <v>0</v>
      </c>
      <c r="H52" s="99">
        <v>0</v>
      </c>
      <c r="I52" s="138">
        <v>0</v>
      </c>
      <c r="J52" s="82">
        <v>0</v>
      </c>
      <c r="K52" s="219">
        <f t="shared" si="0"/>
        <v>0</v>
      </c>
      <c r="L52" s="32"/>
    </row>
    <row r="53" spans="1:12" x14ac:dyDescent="0.3">
      <c r="A53" s="291" t="s">
        <v>243</v>
      </c>
      <c r="B53" s="294" t="s">
        <v>244</v>
      </c>
      <c r="C53" s="295"/>
      <c r="D53" s="152">
        <v>55.7</v>
      </c>
      <c r="E53" s="105">
        <v>46.66</v>
      </c>
      <c r="F53" s="141">
        <v>50.94</v>
      </c>
      <c r="G53" s="141">
        <v>0</v>
      </c>
      <c r="H53" s="105">
        <v>0</v>
      </c>
      <c r="I53" s="141">
        <v>0</v>
      </c>
      <c r="J53" s="89">
        <f t="shared" si="1"/>
        <v>0</v>
      </c>
      <c r="K53" s="90">
        <f t="shared" si="0"/>
        <v>0</v>
      </c>
      <c r="L53" s="32"/>
    </row>
    <row r="54" spans="1:12" x14ac:dyDescent="0.3">
      <c r="A54" s="292"/>
      <c r="B54" s="296" t="s">
        <v>245</v>
      </c>
      <c r="C54" s="63" t="s">
        <v>246</v>
      </c>
      <c r="D54" s="152">
        <v>0</v>
      </c>
      <c r="E54" s="105">
        <v>0</v>
      </c>
      <c r="F54" s="141">
        <v>0</v>
      </c>
      <c r="G54" s="141">
        <v>0</v>
      </c>
      <c r="H54" s="105">
        <v>0</v>
      </c>
      <c r="I54" s="141">
        <v>0</v>
      </c>
      <c r="J54" s="89">
        <v>0</v>
      </c>
      <c r="K54" s="90">
        <f t="shared" si="0"/>
        <v>0</v>
      </c>
      <c r="L54" s="32"/>
    </row>
    <row r="55" spans="1:12" x14ac:dyDescent="0.3">
      <c r="A55" s="292"/>
      <c r="B55" s="296"/>
      <c r="C55" s="56" t="s">
        <v>247</v>
      </c>
      <c r="D55" s="150">
        <v>0</v>
      </c>
      <c r="E55" s="100">
        <v>0</v>
      </c>
      <c r="F55" s="139">
        <v>0</v>
      </c>
      <c r="G55" s="139">
        <v>0</v>
      </c>
      <c r="H55" s="100">
        <v>0</v>
      </c>
      <c r="I55" s="139">
        <v>0</v>
      </c>
      <c r="J55" s="79">
        <v>0</v>
      </c>
      <c r="K55" s="218">
        <f t="shared" si="0"/>
        <v>0</v>
      </c>
      <c r="L55" s="32"/>
    </row>
    <row r="56" spans="1:12" x14ac:dyDescent="0.3">
      <c r="A56" s="292"/>
      <c r="B56" s="296"/>
      <c r="C56" s="54" t="s">
        <v>248</v>
      </c>
      <c r="D56" s="151">
        <v>0</v>
      </c>
      <c r="E56" s="99">
        <v>0</v>
      </c>
      <c r="F56" s="138">
        <v>0</v>
      </c>
      <c r="G56" s="138">
        <v>0</v>
      </c>
      <c r="H56" s="99">
        <v>0</v>
      </c>
      <c r="I56" s="138">
        <v>0</v>
      </c>
      <c r="J56" s="82">
        <v>0</v>
      </c>
      <c r="K56" s="219">
        <f t="shared" si="0"/>
        <v>0</v>
      </c>
      <c r="L56" s="32"/>
    </row>
    <row r="57" spans="1:12" x14ac:dyDescent="0.3">
      <c r="A57" s="292"/>
      <c r="B57" s="297"/>
      <c r="C57" s="64" t="s">
        <v>249</v>
      </c>
      <c r="D57" s="150">
        <v>0</v>
      </c>
      <c r="E57" s="100">
        <v>0</v>
      </c>
      <c r="F57" s="139">
        <v>0</v>
      </c>
      <c r="G57" s="139">
        <v>0</v>
      </c>
      <c r="H57" s="100">
        <v>0</v>
      </c>
      <c r="I57" s="139">
        <v>0</v>
      </c>
      <c r="J57" s="79">
        <v>0</v>
      </c>
      <c r="K57" s="218">
        <f t="shared" si="0"/>
        <v>0</v>
      </c>
      <c r="L57" s="32"/>
    </row>
    <row r="58" spans="1:12" x14ac:dyDescent="0.3">
      <c r="A58" s="292"/>
      <c r="B58" s="298" t="s">
        <v>250</v>
      </c>
      <c r="C58" s="63" t="s">
        <v>251</v>
      </c>
      <c r="D58" s="152">
        <v>55.7</v>
      </c>
      <c r="E58" s="105">
        <v>46.66</v>
      </c>
      <c r="F58" s="141">
        <v>50.94</v>
      </c>
      <c r="G58" s="141">
        <v>0</v>
      </c>
      <c r="H58" s="105">
        <v>0</v>
      </c>
      <c r="I58" s="141">
        <v>0</v>
      </c>
      <c r="J58" s="89">
        <f t="shared" si="1"/>
        <v>0</v>
      </c>
      <c r="K58" s="90">
        <f t="shared" si="0"/>
        <v>0</v>
      </c>
      <c r="L58" s="32"/>
    </row>
    <row r="59" spans="1:12" x14ac:dyDescent="0.3">
      <c r="A59" s="292"/>
      <c r="B59" s="296"/>
      <c r="C59" s="65" t="s">
        <v>252</v>
      </c>
      <c r="D59" s="150">
        <v>0</v>
      </c>
      <c r="E59" s="95">
        <v>0</v>
      </c>
      <c r="F59" s="137">
        <v>0</v>
      </c>
      <c r="G59" s="137">
        <v>0</v>
      </c>
      <c r="H59" s="95">
        <v>0</v>
      </c>
      <c r="I59" s="137">
        <v>0</v>
      </c>
      <c r="J59" s="79">
        <v>0</v>
      </c>
      <c r="K59" s="218">
        <f t="shared" si="0"/>
        <v>0</v>
      </c>
      <c r="L59" s="32"/>
    </row>
    <row r="60" spans="1:12" x14ac:dyDescent="0.3">
      <c r="A60" s="292"/>
      <c r="B60" s="296"/>
      <c r="C60" s="54" t="s">
        <v>253</v>
      </c>
      <c r="D60" s="151">
        <v>55.45</v>
      </c>
      <c r="E60" s="99">
        <v>46.64</v>
      </c>
      <c r="F60" s="138">
        <v>50.69</v>
      </c>
      <c r="G60" s="138">
        <v>0</v>
      </c>
      <c r="H60" s="99">
        <v>0</v>
      </c>
      <c r="I60" s="138">
        <v>0</v>
      </c>
      <c r="J60" s="82">
        <f t="shared" si="1"/>
        <v>0</v>
      </c>
      <c r="K60" s="219">
        <f>+G60/$G$12*100</f>
        <v>0</v>
      </c>
      <c r="L60" s="32"/>
    </row>
    <row r="61" spans="1:12" x14ac:dyDescent="0.3">
      <c r="A61" s="293"/>
      <c r="B61" s="297"/>
      <c r="C61" s="56" t="s">
        <v>254</v>
      </c>
      <c r="D61" s="150">
        <v>0.26</v>
      </c>
      <c r="E61" s="100">
        <v>62.02</v>
      </c>
      <c r="F61" s="139">
        <v>0.31</v>
      </c>
      <c r="G61" s="139">
        <v>0</v>
      </c>
      <c r="H61" s="100">
        <v>0</v>
      </c>
      <c r="I61" s="139">
        <v>0</v>
      </c>
      <c r="J61" s="79">
        <f t="shared" si="1"/>
        <v>0</v>
      </c>
      <c r="K61" s="218">
        <f t="shared" si="0"/>
        <v>0</v>
      </c>
      <c r="L61" s="32"/>
    </row>
    <row r="62" spans="1:12" x14ac:dyDescent="0.3">
      <c r="A62" s="299" t="s">
        <v>255</v>
      </c>
      <c r="B62" s="294" t="s">
        <v>256</v>
      </c>
      <c r="C62" s="295"/>
      <c r="D62" s="152">
        <v>0</v>
      </c>
      <c r="E62" s="105">
        <v>0</v>
      </c>
      <c r="F62" s="141">
        <v>0</v>
      </c>
      <c r="G62" s="141">
        <v>0</v>
      </c>
      <c r="H62" s="105">
        <v>0</v>
      </c>
      <c r="I62" s="141">
        <v>0</v>
      </c>
      <c r="J62" s="89">
        <v>0</v>
      </c>
      <c r="K62" s="90">
        <f>+G62/$G$12*100</f>
        <v>0</v>
      </c>
      <c r="L62" s="32"/>
    </row>
    <row r="63" spans="1:12" x14ac:dyDescent="0.3">
      <c r="A63" s="300"/>
      <c r="B63" s="302" t="s">
        <v>257</v>
      </c>
      <c r="C63" s="63" t="s">
        <v>258</v>
      </c>
      <c r="D63" s="152">
        <v>0</v>
      </c>
      <c r="E63" s="105">
        <v>0</v>
      </c>
      <c r="F63" s="141">
        <v>0</v>
      </c>
      <c r="G63" s="141">
        <v>0</v>
      </c>
      <c r="H63" s="105">
        <v>0</v>
      </c>
      <c r="I63" s="141">
        <v>0</v>
      </c>
      <c r="J63" s="89">
        <v>0</v>
      </c>
      <c r="K63" s="90">
        <f t="shared" si="0"/>
        <v>0</v>
      </c>
      <c r="L63" s="32"/>
    </row>
    <row r="64" spans="1:12" x14ac:dyDescent="0.3">
      <c r="A64" s="300"/>
      <c r="B64" s="303"/>
      <c r="C64" s="66" t="s">
        <v>259</v>
      </c>
      <c r="D64" s="221">
        <v>0</v>
      </c>
      <c r="E64" s="222">
        <v>0</v>
      </c>
      <c r="F64" s="223">
        <v>0</v>
      </c>
      <c r="G64" s="223">
        <v>0</v>
      </c>
      <c r="H64" s="222">
        <v>0</v>
      </c>
      <c r="I64" s="223">
        <v>0</v>
      </c>
      <c r="J64" s="224">
        <v>0</v>
      </c>
      <c r="K64" s="225">
        <f t="shared" si="0"/>
        <v>0</v>
      </c>
      <c r="L64" s="32"/>
    </row>
    <row r="65" spans="1:12" x14ac:dyDescent="0.3">
      <c r="A65" s="300"/>
      <c r="B65" s="304" t="s">
        <v>260</v>
      </c>
      <c r="C65" s="63" t="s">
        <v>261</v>
      </c>
      <c r="D65" s="152">
        <v>0</v>
      </c>
      <c r="E65" s="105">
        <v>0</v>
      </c>
      <c r="F65" s="141">
        <v>0</v>
      </c>
      <c r="G65" s="141">
        <v>0</v>
      </c>
      <c r="H65" s="105">
        <v>0</v>
      </c>
      <c r="I65" s="141">
        <v>0</v>
      </c>
      <c r="J65" s="89">
        <v>0</v>
      </c>
      <c r="K65" s="90">
        <f t="shared" si="0"/>
        <v>0</v>
      </c>
      <c r="L65" s="32"/>
    </row>
    <row r="66" spans="1:12" x14ac:dyDescent="0.3">
      <c r="A66" s="300"/>
      <c r="B66" s="302"/>
      <c r="C66" s="64" t="s">
        <v>262</v>
      </c>
      <c r="D66" s="150">
        <v>0</v>
      </c>
      <c r="E66" s="100">
        <v>0</v>
      </c>
      <c r="F66" s="139">
        <v>0</v>
      </c>
      <c r="G66" s="139">
        <v>0</v>
      </c>
      <c r="H66" s="100">
        <v>0</v>
      </c>
      <c r="I66" s="139">
        <v>0</v>
      </c>
      <c r="J66" s="79">
        <v>0</v>
      </c>
      <c r="K66" s="218">
        <f t="shared" si="0"/>
        <v>0</v>
      </c>
      <c r="L66" s="32"/>
    </row>
    <row r="67" spans="1:12" x14ac:dyDescent="0.3">
      <c r="A67" s="300"/>
      <c r="B67" s="303"/>
      <c r="C67" s="54" t="s">
        <v>263</v>
      </c>
      <c r="D67" s="151">
        <v>0</v>
      </c>
      <c r="E67" s="99">
        <v>0</v>
      </c>
      <c r="F67" s="138">
        <v>0</v>
      </c>
      <c r="G67" s="138">
        <v>0</v>
      </c>
      <c r="H67" s="99">
        <v>0</v>
      </c>
      <c r="I67" s="138">
        <v>0</v>
      </c>
      <c r="J67" s="82">
        <v>0</v>
      </c>
      <c r="K67" s="219">
        <f t="shared" si="0"/>
        <v>0</v>
      </c>
      <c r="L67" s="32"/>
    </row>
    <row r="68" spans="1:12" x14ac:dyDescent="0.3">
      <c r="A68" s="300"/>
      <c r="B68" s="298" t="s">
        <v>264</v>
      </c>
      <c r="C68" s="63" t="s">
        <v>265</v>
      </c>
      <c r="D68" s="152">
        <v>0</v>
      </c>
      <c r="E68" s="105">
        <v>0</v>
      </c>
      <c r="F68" s="141">
        <v>0</v>
      </c>
      <c r="G68" s="141">
        <v>0</v>
      </c>
      <c r="H68" s="105">
        <v>0</v>
      </c>
      <c r="I68" s="141">
        <v>0</v>
      </c>
      <c r="J68" s="89">
        <v>0</v>
      </c>
      <c r="K68" s="90">
        <f t="shared" si="0"/>
        <v>0</v>
      </c>
      <c r="L68" s="32"/>
    </row>
    <row r="69" spans="1:12" x14ac:dyDescent="0.3">
      <c r="A69" s="300"/>
      <c r="B69" s="296"/>
      <c r="C69" s="64" t="s">
        <v>266</v>
      </c>
      <c r="D69" s="157">
        <v>0</v>
      </c>
      <c r="E69" s="106">
        <v>0</v>
      </c>
      <c r="F69" s="146">
        <v>0</v>
      </c>
      <c r="G69" s="146">
        <v>0</v>
      </c>
      <c r="H69" s="106">
        <v>0</v>
      </c>
      <c r="I69" s="146">
        <v>0</v>
      </c>
      <c r="J69" s="91">
        <v>0</v>
      </c>
      <c r="K69" s="92">
        <f>+G69/$G$12*100</f>
        <v>0</v>
      </c>
      <c r="L69" s="32"/>
    </row>
    <row r="70" spans="1:12" x14ac:dyDescent="0.3">
      <c r="A70" s="301"/>
      <c r="B70" s="297"/>
      <c r="C70" s="67" t="s">
        <v>267</v>
      </c>
      <c r="D70" s="158">
        <v>0</v>
      </c>
      <c r="E70" s="107">
        <v>0</v>
      </c>
      <c r="F70" s="147">
        <v>0</v>
      </c>
      <c r="G70" s="147">
        <v>0</v>
      </c>
      <c r="H70" s="107">
        <v>0</v>
      </c>
      <c r="I70" s="147">
        <v>0</v>
      </c>
      <c r="J70" s="93">
        <v>0</v>
      </c>
      <c r="K70" s="94">
        <f t="shared" si="0"/>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7"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0.4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25:A52"/>
    <mergeCell ref="B25:C25"/>
    <mergeCell ref="B26:B41"/>
    <mergeCell ref="B42:B52"/>
    <mergeCell ref="A78:K78"/>
    <mergeCell ref="A53:A61"/>
    <mergeCell ref="B53:C53"/>
    <mergeCell ref="B54:B57"/>
    <mergeCell ref="B58:B61"/>
    <mergeCell ref="A62:A70"/>
    <mergeCell ref="B62:C62"/>
    <mergeCell ref="B63:B64"/>
    <mergeCell ref="B65:B67"/>
    <mergeCell ref="B68:B70"/>
    <mergeCell ref="A74:K74"/>
    <mergeCell ref="A76:K76"/>
    <mergeCell ref="A92:K92"/>
    <mergeCell ref="M1:M2"/>
    <mergeCell ref="A3:K4"/>
    <mergeCell ref="A5:K5"/>
    <mergeCell ref="A7:K7"/>
    <mergeCell ref="A6:K6"/>
    <mergeCell ref="A9:A11"/>
    <mergeCell ref="B9:B11"/>
    <mergeCell ref="C9:C11"/>
    <mergeCell ref="D9:K9"/>
    <mergeCell ref="D10:F10"/>
    <mergeCell ref="G10:I10"/>
    <mergeCell ref="A13:A24"/>
    <mergeCell ref="B13:C13"/>
    <mergeCell ref="B14:B20"/>
    <mergeCell ref="B21:B24"/>
  </mergeCells>
  <hyperlinks>
    <hyperlink ref="M1" location="Índice!A1" display="Índice!A1" xr:uid="{DF001DFD-6ED9-490A-920D-5C58EE6E43D8}"/>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D882B-D48B-414E-9CE7-895B26A6EFAF}">
  <dimension ref="A1:M93"/>
  <sheetViews>
    <sheetView showGridLines="0" zoomScale="80" zoomScaleNormal="80" workbookViewId="0">
      <selection activeCell="C89" sqref="C89"/>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21.7109375" style="21" customWidth="1"/>
    <col min="5" max="5" width="13" style="21" customWidth="1"/>
    <col min="6" max="6" width="14.140625" style="21" customWidth="1"/>
    <col min="7" max="7" width="21.7109375" style="21" customWidth="1"/>
    <col min="8" max="8" width="13" style="21" customWidth="1"/>
    <col min="9" max="9" width="14.140625" style="21" customWidth="1"/>
    <col min="10" max="10" width="19.8554687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314</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315</v>
      </c>
      <c r="B12" s="45"/>
      <c r="C12" s="44"/>
      <c r="D12" s="148">
        <v>927215.35</v>
      </c>
      <c r="E12" s="97">
        <v>30.07</v>
      </c>
      <c r="F12" s="135">
        <v>546399.77</v>
      </c>
      <c r="G12" s="135">
        <v>947.91</v>
      </c>
      <c r="H12" s="97">
        <v>51.1</v>
      </c>
      <c r="I12" s="135">
        <v>949.34</v>
      </c>
      <c r="J12" s="227">
        <f>+G12/D12*100</f>
        <v>0.10223191408554658</v>
      </c>
      <c r="K12" s="217">
        <v>100</v>
      </c>
    </row>
    <row r="13" spans="1:13" x14ac:dyDescent="0.3">
      <c r="A13" s="347" t="s">
        <v>197</v>
      </c>
      <c r="B13" s="294" t="s">
        <v>198</v>
      </c>
      <c r="C13" s="295"/>
      <c r="D13" s="149">
        <v>87376.58</v>
      </c>
      <c r="E13" s="98">
        <v>21.81</v>
      </c>
      <c r="F13" s="136">
        <v>37353.449999999997</v>
      </c>
      <c r="G13" s="136">
        <v>81.819999999999993</v>
      </c>
      <c r="H13" s="98">
        <v>50.44</v>
      </c>
      <c r="I13" s="136">
        <v>80.89</v>
      </c>
      <c r="J13" s="77">
        <f>+G13/D13*100</f>
        <v>9.3640652907220664E-2</v>
      </c>
      <c r="K13" s="78">
        <f>+G13/$G$12*100</f>
        <v>8.6316211454673972</v>
      </c>
    </row>
    <row r="14" spans="1:13" x14ac:dyDescent="0.3">
      <c r="A14" s="347"/>
      <c r="B14" s="305" t="s">
        <v>199</v>
      </c>
      <c r="C14" s="53" t="s">
        <v>200</v>
      </c>
      <c r="D14" s="149">
        <v>85297.08</v>
      </c>
      <c r="E14" s="98">
        <v>21.95</v>
      </c>
      <c r="F14" s="136">
        <v>36696.82</v>
      </c>
      <c r="G14" s="136">
        <v>69.650000000000006</v>
      </c>
      <c r="H14" s="98">
        <v>50.87</v>
      </c>
      <c r="I14" s="136">
        <v>69.45</v>
      </c>
      <c r="J14" s="77">
        <f t="shared" ref="J14:J70" si="0">+G14/D14*100</f>
        <v>8.1655784699781048E-2</v>
      </c>
      <c r="K14" s="78">
        <f t="shared" ref="K14:K70" si="1">+G14/$G$12*100</f>
        <v>7.3477439841335164</v>
      </c>
    </row>
    <row r="15" spans="1:13" x14ac:dyDescent="0.3">
      <c r="A15" s="347"/>
      <c r="B15" s="305"/>
      <c r="C15" s="46" t="s">
        <v>201</v>
      </c>
      <c r="D15" s="150">
        <v>33427.699999999997</v>
      </c>
      <c r="E15" s="95">
        <v>38.93</v>
      </c>
      <c r="F15" s="137">
        <v>25505.3</v>
      </c>
      <c r="G15" s="137">
        <v>36.46</v>
      </c>
      <c r="H15" s="95">
        <v>82.57</v>
      </c>
      <c r="I15" s="137">
        <v>59</v>
      </c>
      <c r="J15" s="79">
        <f t="shared" si="0"/>
        <v>0.10907121937794106</v>
      </c>
      <c r="K15" s="218">
        <f t="shared" si="1"/>
        <v>3.8463567216296908</v>
      </c>
    </row>
    <row r="16" spans="1:13" x14ac:dyDescent="0.3">
      <c r="A16" s="347"/>
      <c r="B16" s="305"/>
      <c r="C16" s="54" t="s">
        <v>202</v>
      </c>
      <c r="D16" s="151">
        <v>0</v>
      </c>
      <c r="E16" s="99">
        <v>0</v>
      </c>
      <c r="F16" s="138">
        <v>0</v>
      </c>
      <c r="G16" s="138">
        <v>0</v>
      </c>
      <c r="H16" s="99">
        <v>0</v>
      </c>
      <c r="I16" s="138">
        <v>0</v>
      </c>
      <c r="J16" s="82">
        <v>0</v>
      </c>
      <c r="K16" s="219">
        <f t="shared" si="1"/>
        <v>0</v>
      </c>
    </row>
    <row r="17" spans="1:11" x14ac:dyDescent="0.3">
      <c r="A17" s="347"/>
      <c r="B17" s="305"/>
      <c r="C17" s="58" t="s">
        <v>203</v>
      </c>
      <c r="D17" s="150">
        <v>45623.44</v>
      </c>
      <c r="E17" s="95">
        <v>25.4</v>
      </c>
      <c r="F17" s="137">
        <v>22712.639999999999</v>
      </c>
      <c r="G17" s="137">
        <v>33.19</v>
      </c>
      <c r="H17" s="95">
        <v>57.91</v>
      </c>
      <c r="I17" s="137">
        <v>37.67</v>
      </c>
      <c r="J17" s="79">
        <f t="shared" si="0"/>
        <v>7.2747692852621365E-2</v>
      </c>
      <c r="K17" s="218">
        <f t="shared" si="1"/>
        <v>3.5013872625038238</v>
      </c>
    </row>
    <row r="18" spans="1:11" x14ac:dyDescent="0.3">
      <c r="A18" s="347"/>
      <c r="B18" s="305"/>
      <c r="C18" s="54" t="s">
        <v>204</v>
      </c>
      <c r="D18" s="151">
        <v>6215.56</v>
      </c>
      <c r="E18" s="99">
        <v>78.45</v>
      </c>
      <c r="F18" s="138">
        <v>9557.34</v>
      </c>
      <c r="G18" s="138">
        <v>0</v>
      </c>
      <c r="H18" s="99">
        <v>0</v>
      </c>
      <c r="I18" s="138">
        <v>0</v>
      </c>
      <c r="J18" s="82">
        <f t="shared" si="0"/>
        <v>0</v>
      </c>
      <c r="K18" s="219">
        <f t="shared" si="1"/>
        <v>0</v>
      </c>
    </row>
    <row r="19" spans="1:11" x14ac:dyDescent="0.3">
      <c r="A19" s="347"/>
      <c r="B19" s="305"/>
      <c r="C19" s="56" t="s">
        <v>205</v>
      </c>
      <c r="D19" s="150">
        <v>0</v>
      </c>
      <c r="E19" s="100">
        <v>0</v>
      </c>
      <c r="F19" s="139">
        <v>0</v>
      </c>
      <c r="G19" s="139">
        <v>0</v>
      </c>
      <c r="H19" s="100">
        <v>0</v>
      </c>
      <c r="I19" s="139">
        <v>0</v>
      </c>
      <c r="J19" s="79">
        <v>0</v>
      </c>
      <c r="K19" s="218">
        <f t="shared" si="1"/>
        <v>0</v>
      </c>
    </row>
    <row r="20" spans="1:11" x14ac:dyDescent="0.3">
      <c r="A20" s="347"/>
      <c r="B20" s="306"/>
      <c r="C20" s="66" t="s">
        <v>206</v>
      </c>
      <c r="D20" s="151">
        <v>30.38</v>
      </c>
      <c r="E20" s="96">
        <v>98.44</v>
      </c>
      <c r="F20" s="140">
        <v>58.61</v>
      </c>
      <c r="G20" s="140">
        <v>0</v>
      </c>
      <c r="H20" s="96">
        <v>0</v>
      </c>
      <c r="I20" s="140">
        <v>0</v>
      </c>
      <c r="J20" s="82">
        <f t="shared" si="0"/>
        <v>0</v>
      </c>
      <c r="K20" s="219">
        <f t="shared" si="1"/>
        <v>0</v>
      </c>
    </row>
    <row r="21" spans="1:11" x14ac:dyDescent="0.3">
      <c r="A21" s="347"/>
      <c r="B21" s="307" t="s">
        <v>207</v>
      </c>
      <c r="C21" s="55" t="s">
        <v>208</v>
      </c>
      <c r="D21" s="152">
        <v>2079.5</v>
      </c>
      <c r="E21" s="105">
        <v>77.349999999999994</v>
      </c>
      <c r="F21" s="141">
        <v>3152.54</v>
      </c>
      <c r="G21" s="141">
        <v>12.18</v>
      </c>
      <c r="H21" s="105">
        <v>97.08</v>
      </c>
      <c r="I21" s="141">
        <v>23.17</v>
      </c>
      <c r="J21" s="89">
        <f t="shared" si="0"/>
        <v>0.58571772060591487</v>
      </c>
      <c r="K21" s="90">
        <f t="shared" si="1"/>
        <v>1.284932113808273</v>
      </c>
    </row>
    <row r="22" spans="1:11" x14ac:dyDescent="0.3">
      <c r="A22" s="347"/>
      <c r="B22" s="305"/>
      <c r="C22" s="56" t="s">
        <v>209</v>
      </c>
      <c r="D22" s="150">
        <v>0</v>
      </c>
      <c r="E22" s="95">
        <v>0</v>
      </c>
      <c r="F22" s="137">
        <v>0</v>
      </c>
      <c r="G22" s="137">
        <v>0</v>
      </c>
      <c r="H22" s="95">
        <v>0</v>
      </c>
      <c r="I22" s="137">
        <v>0</v>
      </c>
      <c r="J22" s="79">
        <v>0</v>
      </c>
      <c r="K22" s="218">
        <f t="shared" si="1"/>
        <v>0</v>
      </c>
    </row>
    <row r="23" spans="1:11" x14ac:dyDescent="0.3">
      <c r="A23" s="347"/>
      <c r="B23" s="305"/>
      <c r="C23" s="59" t="s">
        <v>210</v>
      </c>
      <c r="D23" s="151">
        <v>2079.5</v>
      </c>
      <c r="E23" s="99">
        <v>77.349999999999994</v>
      </c>
      <c r="F23" s="138">
        <v>3152.54</v>
      </c>
      <c r="G23" s="138">
        <v>12.18</v>
      </c>
      <c r="H23" s="99">
        <v>97.08</v>
      </c>
      <c r="I23" s="138">
        <v>23.17</v>
      </c>
      <c r="J23" s="82">
        <f t="shared" si="0"/>
        <v>0.58571772060591487</v>
      </c>
      <c r="K23" s="219">
        <f t="shared" si="1"/>
        <v>1.284932113808273</v>
      </c>
    </row>
    <row r="24" spans="1:11" x14ac:dyDescent="0.3">
      <c r="A24" s="348"/>
      <c r="B24" s="306"/>
      <c r="C24" s="57" t="s">
        <v>211</v>
      </c>
      <c r="D24" s="153">
        <v>0</v>
      </c>
      <c r="E24" s="102">
        <v>0</v>
      </c>
      <c r="F24" s="142">
        <v>0</v>
      </c>
      <c r="G24" s="142">
        <v>0</v>
      </c>
      <c r="H24" s="102">
        <v>0</v>
      </c>
      <c r="I24" s="142">
        <v>0</v>
      </c>
      <c r="J24" s="228">
        <v>0</v>
      </c>
      <c r="K24" s="220">
        <f t="shared" si="1"/>
        <v>0</v>
      </c>
    </row>
    <row r="25" spans="1:11" x14ac:dyDescent="0.3">
      <c r="A25" s="314" t="s">
        <v>212</v>
      </c>
      <c r="B25" s="317" t="s">
        <v>213</v>
      </c>
      <c r="C25" s="318"/>
      <c r="D25" s="152">
        <v>52016.18</v>
      </c>
      <c r="E25" s="105">
        <v>29.54</v>
      </c>
      <c r="F25" s="141">
        <v>30114.93</v>
      </c>
      <c r="G25" s="141">
        <v>241.11</v>
      </c>
      <c r="H25" s="105">
        <v>43.75</v>
      </c>
      <c r="I25" s="141">
        <v>206.77</v>
      </c>
      <c r="J25" s="89">
        <f t="shared" si="0"/>
        <v>0.46352884813917516</v>
      </c>
      <c r="K25" s="90">
        <f t="shared" si="1"/>
        <v>25.435959110042095</v>
      </c>
    </row>
    <row r="26" spans="1:11" x14ac:dyDescent="0.3">
      <c r="A26" s="315"/>
      <c r="B26" s="305" t="s">
        <v>214</v>
      </c>
      <c r="C26" s="60" t="s">
        <v>215</v>
      </c>
      <c r="D26" s="149">
        <v>40864.370000000003</v>
      </c>
      <c r="E26" s="98">
        <v>28.96</v>
      </c>
      <c r="F26" s="136">
        <v>23195.84</v>
      </c>
      <c r="G26" s="136">
        <v>241.11</v>
      </c>
      <c r="H26" s="98">
        <v>43.75</v>
      </c>
      <c r="I26" s="136">
        <v>206.77</v>
      </c>
      <c r="J26" s="77">
        <f t="shared" si="0"/>
        <v>0.59002500222076104</v>
      </c>
      <c r="K26" s="78">
        <f t="shared" si="1"/>
        <v>25.435959110042095</v>
      </c>
    </row>
    <row r="27" spans="1:11" x14ac:dyDescent="0.3">
      <c r="A27" s="315"/>
      <c r="B27" s="305"/>
      <c r="C27" s="56" t="s">
        <v>216</v>
      </c>
      <c r="D27" s="150">
        <v>8966.14</v>
      </c>
      <c r="E27" s="100">
        <v>98.44</v>
      </c>
      <c r="F27" s="139">
        <v>17299.04</v>
      </c>
      <c r="G27" s="139">
        <v>0</v>
      </c>
      <c r="H27" s="100">
        <v>0</v>
      </c>
      <c r="I27" s="139">
        <v>0</v>
      </c>
      <c r="J27" s="79">
        <f t="shared" si="0"/>
        <v>0</v>
      </c>
      <c r="K27" s="218">
        <f t="shared" si="1"/>
        <v>0</v>
      </c>
    </row>
    <row r="28" spans="1:11" x14ac:dyDescent="0.3">
      <c r="A28" s="315"/>
      <c r="B28" s="305"/>
      <c r="C28" s="54" t="s">
        <v>217</v>
      </c>
      <c r="D28" s="151">
        <v>0</v>
      </c>
      <c r="E28" s="99">
        <v>0</v>
      </c>
      <c r="F28" s="138">
        <v>0</v>
      </c>
      <c r="G28" s="138">
        <v>0</v>
      </c>
      <c r="H28" s="99">
        <v>0</v>
      </c>
      <c r="I28" s="138">
        <v>0</v>
      </c>
      <c r="J28" s="82">
        <v>0</v>
      </c>
      <c r="K28" s="219">
        <f t="shared" si="1"/>
        <v>0</v>
      </c>
    </row>
    <row r="29" spans="1:11" x14ac:dyDescent="0.3">
      <c r="A29" s="315"/>
      <c r="B29" s="305"/>
      <c r="C29" s="56" t="s">
        <v>218</v>
      </c>
      <c r="D29" s="150">
        <v>0</v>
      </c>
      <c r="E29" s="100">
        <v>0</v>
      </c>
      <c r="F29" s="139">
        <v>0</v>
      </c>
      <c r="G29" s="139">
        <v>0</v>
      </c>
      <c r="H29" s="100">
        <v>0</v>
      </c>
      <c r="I29" s="139">
        <v>0</v>
      </c>
      <c r="J29" s="79">
        <v>0</v>
      </c>
      <c r="K29" s="218">
        <f t="shared" si="1"/>
        <v>0</v>
      </c>
    </row>
    <row r="30" spans="1:11" x14ac:dyDescent="0.3">
      <c r="A30" s="315"/>
      <c r="B30" s="305"/>
      <c r="C30" s="54" t="s">
        <v>219</v>
      </c>
      <c r="D30" s="151">
        <v>0</v>
      </c>
      <c r="E30" s="99">
        <v>0</v>
      </c>
      <c r="F30" s="138">
        <v>0</v>
      </c>
      <c r="G30" s="138">
        <v>0</v>
      </c>
      <c r="H30" s="99">
        <v>0</v>
      </c>
      <c r="I30" s="138">
        <v>0</v>
      </c>
      <c r="J30" s="82">
        <v>0</v>
      </c>
      <c r="K30" s="219">
        <f t="shared" si="1"/>
        <v>0</v>
      </c>
    </row>
    <row r="31" spans="1:11" x14ac:dyDescent="0.3">
      <c r="A31" s="315"/>
      <c r="B31" s="305"/>
      <c r="C31" s="56" t="s">
        <v>220</v>
      </c>
      <c r="D31" s="137">
        <v>1551.37</v>
      </c>
      <c r="E31" s="95">
        <v>98.44</v>
      </c>
      <c r="F31" s="137">
        <v>2993.18</v>
      </c>
      <c r="G31" s="137">
        <v>15.51</v>
      </c>
      <c r="H31" s="95">
        <v>98.44</v>
      </c>
      <c r="I31" s="137">
        <v>29.93</v>
      </c>
      <c r="J31" s="79">
        <f t="shared" si="0"/>
        <v>0.99976150112481232</v>
      </c>
      <c r="K31" s="218">
        <f t="shared" si="1"/>
        <v>1.6362312877804854</v>
      </c>
    </row>
    <row r="32" spans="1:11" x14ac:dyDescent="0.3">
      <c r="A32" s="315"/>
      <c r="B32" s="305"/>
      <c r="C32" s="54" t="s">
        <v>221</v>
      </c>
      <c r="D32" s="151">
        <v>0</v>
      </c>
      <c r="E32" s="99">
        <v>0</v>
      </c>
      <c r="F32" s="138">
        <v>0</v>
      </c>
      <c r="G32" s="138">
        <v>0</v>
      </c>
      <c r="H32" s="99">
        <v>0</v>
      </c>
      <c r="I32" s="138">
        <v>0</v>
      </c>
      <c r="J32" s="82">
        <v>0</v>
      </c>
      <c r="K32" s="219">
        <f t="shared" si="1"/>
        <v>0</v>
      </c>
    </row>
    <row r="33" spans="1:11" x14ac:dyDescent="0.3">
      <c r="A33" s="315"/>
      <c r="B33" s="305"/>
      <c r="C33" s="61" t="s">
        <v>222</v>
      </c>
      <c r="D33" s="150">
        <v>468.31</v>
      </c>
      <c r="E33" s="100">
        <v>0</v>
      </c>
      <c r="F33" s="139">
        <v>0</v>
      </c>
      <c r="G33" s="139">
        <v>0</v>
      </c>
      <c r="H33" s="100">
        <v>0</v>
      </c>
      <c r="I33" s="139">
        <v>0</v>
      </c>
      <c r="J33" s="79">
        <f t="shared" si="0"/>
        <v>0</v>
      </c>
      <c r="K33" s="218">
        <f t="shared" si="1"/>
        <v>0</v>
      </c>
    </row>
    <row r="34" spans="1:11" x14ac:dyDescent="0.3">
      <c r="A34" s="315"/>
      <c r="B34" s="305"/>
      <c r="C34" s="54" t="s">
        <v>223</v>
      </c>
      <c r="D34" s="151">
        <v>0</v>
      </c>
      <c r="E34" s="99">
        <v>0</v>
      </c>
      <c r="F34" s="138">
        <v>0</v>
      </c>
      <c r="G34" s="138">
        <v>0</v>
      </c>
      <c r="H34" s="99">
        <v>0</v>
      </c>
      <c r="I34" s="138">
        <v>0</v>
      </c>
      <c r="J34" s="82">
        <v>0</v>
      </c>
      <c r="K34" s="219">
        <f t="shared" si="1"/>
        <v>0</v>
      </c>
    </row>
    <row r="35" spans="1:11" x14ac:dyDescent="0.3">
      <c r="A35" s="315"/>
      <c r="B35" s="305"/>
      <c r="C35" s="56" t="s">
        <v>224</v>
      </c>
      <c r="D35" s="137">
        <v>2760.08</v>
      </c>
      <c r="E35" s="95">
        <v>56.96</v>
      </c>
      <c r="F35" s="137">
        <v>3081.4</v>
      </c>
      <c r="G35" s="137">
        <v>0.03</v>
      </c>
      <c r="H35" s="95">
        <v>0</v>
      </c>
      <c r="I35" s="137">
        <v>0</v>
      </c>
      <c r="J35" s="79">
        <f t="shared" si="0"/>
        <v>1.0869250166661837E-3</v>
      </c>
      <c r="K35" s="218">
        <f t="shared" si="1"/>
        <v>3.1648574231730865E-3</v>
      </c>
    </row>
    <row r="36" spans="1:11" x14ac:dyDescent="0.3">
      <c r="A36" s="315"/>
      <c r="B36" s="305"/>
      <c r="C36" s="54" t="s">
        <v>225</v>
      </c>
      <c r="D36" s="151">
        <v>0</v>
      </c>
      <c r="E36" s="99">
        <v>0</v>
      </c>
      <c r="F36" s="138">
        <v>0</v>
      </c>
      <c r="G36" s="138">
        <v>0</v>
      </c>
      <c r="H36" s="99">
        <v>0</v>
      </c>
      <c r="I36" s="138">
        <v>0</v>
      </c>
      <c r="J36" s="82">
        <v>0</v>
      </c>
      <c r="K36" s="219">
        <f t="shared" si="1"/>
        <v>0</v>
      </c>
    </row>
    <row r="37" spans="1:11" x14ac:dyDescent="0.3">
      <c r="A37" s="315"/>
      <c r="B37" s="305"/>
      <c r="C37" s="56" t="s">
        <v>226</v>
      </c>
      <c r="D37" s="150">
        <v>0</v>
      </c>
      <c r="E37" s="100">
        <v>0</v>
      </c>
      <c r="F37" s="139">
        <v>0</v>
      </c>
      <c r="G37" s="139">
        <v>0</v>
      </c>
      <c r="H37" s="100">
        <v>0</v>
      </c>
      <c r="I37" s="139">
        <v>0</v>
      </c>
      <c r="J37" s="79">
        <v>0</v>
      </c>
      <c r="K37" s="218">
        <f t="shared" si="1"/>
        <v>0</v>
      </c>
    </row>
    <row r="38" spans="1:11" x14ac:dyDescent="0.3">
      <c r="A38" s="315"/>
      <c r="B38" s="305"/>
      <c r="C38" s="54" t="s">
        <v>227</v>
      </c>
      <c r="D38" s="151">
        <v>27118.46</v>
      </c>
      <c r="E38" s="99">
        <v>29.51</v>
      </c>
      <c r="F38" s="138">
        <v>15687.3</v>
      </c>
      <c r="G38" s="138">
        <v>225.57</v>
      </c>
      <c r="H38" s="99">
        <v>46.28</v>
      </c>
      <c r="I38" s="138">
        <v>204.6</v>
      </c>
      <c r="J38" s="82">
        <f t="shared" si="0"/>
        <v>0.83179502080870382</v>
      </c>
      <c r="K38" s="219">
        <f t="shared" si="1"/>
        <v>23.796562964838433</v>
      </c>
    </row>
    <row r="39" spans="1:11" x14ac:dyDescent="0.3">
      <c r="A39" s="315"/>
      <c r="B39" s="305"/>
      <c r="C39" s="61" t="s">
        <v>228</v>
      </c>
      <c r="D39" s="150">
        <v>0</v>
      </c>
      <c r="E39" s="100">
        <v>0</v>
      </c>
      <c r="F39" s="139">
        <v>0</v>
      </c>
      <c r="G39" s="139">
        <v>0</v>
      </c>
      <c r="H39" s="100">
        <v>0</v>
      </c>
      <c r="I39" s="139">
        <v>0</v>
      </c>
      <c r="J39" s="79">
        <v>0</v>
      </c>
      <c r="K39" s="218">
        <f t="shared" si="1"/>
        <v>0</v>
      </c>
    </row>
    <row r="40" spans="1:11" x14ac:dyDescent="0.3">
      <c r="A40" s="315"/>
      <c r="B40" s="305"/>
      <c r="C40" s="54" t="s">
        <v>229</v>
      </c>
      <c r="D40" s="140">
        <v>0</v>
      </c>
      <c r="E40" s="96">
        <v>0</v>
      </c>
      <c r="F40" s="140">
        <v>0</v>
      </c>
      <c r="G40" s="140">
        <v>0</v>
      </c>
      <c r="H40" s="96">
        <v>0</v>
      </c>
      <c r="I40" s="140">
        <v>0</v>
      </c>
      <c r="J40" s="82">
        <v>0</v>
      </c>
      <c r="K40" s="219">
        <f t="shared" si="1"/>
        <v>0</v>
      </c>
    </row>
    <row r="41" spans="1:11" x14ac:dyDescent="0.3">
      <c r="A41" s="315"/>
      <c r="B41" s="306"/>
      <c r="C41" s="61" t="s">
        <v>230</v>
      </c>
      <c r="D41" s="154">
        <v>0</v>
      </c>
      <c r="E41" s="104">
        <v>0</v>
      </c>
      <c r="F41" s="143">
        <v>0</v>
      </c>
      <c r="G41" s="143">
        <v>0</v>
      </c>
      <c r="H41" s="104">
        <v>0</v>
      </c>
      <c r="I41" s="143">
        <v>0</v>
      </c>
      <c r="J41" s="87">
        <v>0</v>
      </c>
      <c r="K41" s="88">
        <f t="shared" si="1"/>
        <v>0</v>
      </c>
    </row>
    <row r="42" spans="1:11" x14ac:dyDescent="0.3">
      <c r="A42" s="315"/>
      <c r="B42" s="307" t="s">
        <v>231</v>
      </c>
      <c r="C42" s="62" t="s">
        <v>232</v>
      </c>
      <c r="D42" s="155">
        <v>11151.81</v>
      </c>
      <c r="E42" s="103">
        <v>90.3</v>
      </c>
      <c r="F42" s="144">
        <v>19737.45</v>
      </c>
      <c r="G42" s="144">
        <v>0</v>
      </c>
      <c r="H42" s="103">
        <v>0</v>
      </c>
      <c r="I42" s="144">
        <v>0</v>
      </c>
      <c r="J42" s="85">
        <f t="shared" si="0"/>
        <v>0</v>
      </c>
      <c r="K42" s="86">
        <f t="shared" si="1"/>
        <v>0</v>
      </c>
    </row>
    <row r="43" spans="1:11" x14ac:dyDescent="0.3">
      <c r="A43" s="315"/>
      <c r="B43" s="305"/>
      <c r="C43" s="56" t="s">
        <v>233</v>
      </c>
      <c r="D43" s="153">
        <v>0</v>
      </c>
      <c r="E43" s="102">
        <v>0</v>
      </c>
      <c r="F43" s="142">
        <v>0</v>
      </c>
      <c r="G43" s="142">
        <v>0</v>
      </c>
      <c r="H43" s="102">
        <v>0</v>
      </c>
      <c r="I43" s="142">
        <v>0</v>
      </c>
      <c r="J43" s="228">
        <v>0</v>
      </c>
      <c r="K43" s="220">
        <f t="shared" si="1"/>
        <v>0</v>
      </c>
    </row>
    <row r="44" spans="1:11" x14ac:dyDescent="0.3">
      <c r="A44" s="315"/>
      <c r="B44" s="305"/>
      <c r="C44" s="54" t="s">
        <v>234</v>
      </c>
      <c r="D44" s="151">
        <v>0</v>
      </c>
      <c r="E44" s="99">
        <v>0</v>
      </c>
      <c r="F44" s="138">
        <v>0</v>
      </c>
      <c r="G44" s="138">
        <v>0</v>
      </c>
      <c r="H44" s="99">
        <v>0</v>
      </c>
      <c r="I44" s="138">
        <v>0</v>
      </c>
      <c r="J44" s="82">
        <v>0</v>
      </c>
      <c r="K44" s="219">
        <f t="shared" si="1"/>
        <v>0</v>
      </c>
    </row>
    <row r="45" spans="1:11" x14ac:dyDescent="0.3">
      <c r="A45" s="315"/>
      <c r="B45" s="305"/>
      <c r="C45" s="56" t="s">
        <v>235</v>
      </c>
      <c r="D45" s="153">
        <v>0</v>
      </c>
      <c r="E45" s="102">
        <v>0</v>
      </c>
      <c r="F45" s="142">
        <v>0</v>
      </c>
      <c r="G45" s="142">
        <v>0</v>
      </c>
      <c r="H45" s="102">
        <v>0</v>
      </c>
      <c r="I45" s="142">
        <v>0</v>
      </c>
      <c r="J45" s="228">
        <v>0</v>
      </c>
      <c r="K45" s="220">
        <f t="shared" si="1"/>
        <v>0</v>
      </c>
    </row>
    <row r="46" spans="1:11" x14ac:dyDescent="0.3">
      <c r="A46" s="315"/>
      <c r="B46" s="305"/>
      <c r="C46" s="54" t="s">
        <v>236</v>
      </c>
      <c r="D46" s="151">
        <v>0</v>
      </c>
      <c r="E46" s="99">
        <v>0</v>
      </c>
      <c r="F46" s="138">
        <v>0</v>
      </c>
      <c r="G46" s="138">
        <v>0</v>
      </c>
      <c r="H46" s="99">
        <v>0</v>
      </c>
      <c r="I46" s="138">
        <v>0</v>
      </c>
      <c r="J46" s="82">
        <v>0</v>
      </c>
      <c r="K46" s="219">
        <f t="shared" si="1"/>
        <v>0</v>
      </c>
    </row>
    <row r="47" spans="1:11" x14ac:dyDescent="0.3">
      <c r="A47" s="315"/>
      <c r="B47" s="305"/>
      <c r="C47" s="56" t="s">
        <v>237</v>
      </c>
      <c r="D47" s="150">
        <v>0</v>
      </c>
      <c r="E47" s="100">
        <v>0</v>
      </c>
      <c r="F47" s="139">
        <v>0</v>
      </c>
      <c r="G47" s="139">
        <v>0</v>
      </c>
      <c r="H47" s="100">
        <v>0</v>
      </c>
      <c r="I47" s="139">
        <v>0</v>
      </c>
      <c r="J47" s="79">
        <v>0</v>
      </c>
      <c r="K47" s="218">
        <f t="shared" si="1"/>
        <v>0</v>
      </c>
    </row>
    <row r="48" spans="1:11" x14ac:dyDescent="0.3">
      <c r="A48" s="315"/>
      <c r="B48" s="305"/>
      <c r="C48" s="54" t="s">
        <v>238</v>
      </c>
      <c r="D48" s="151">
        <v>11137.4</v>
      </c>
      <c r="E48" s="99">
        <v>90.42</v>
      </c>
      <c r="F48" s="138">
        <v>19737.64</v>
      </c>
      <c r="G48" s="138">
        <v>0</v>
      </c>
      <c r="H48" s="99">
        <v>0</v>
      </c>
      <c r="I48" s="138">
        <v>0</v>
      </c>
      <c r="J48" s="82">
        <f t="shared" si="0"/>
        <v>0</v>
      </c>
      <c r="K48" s="219">
        <f t="shared" si="1"/>
        <v>0</v>
      </c>
    </row>
    <row r="49" spans="1:11" x14ac:dyDescent="0.3">
      <c r="A49" s="315"/>
      <c r="B49" s="305"/>
      <c r="C49" s="56" t="s">
        <v>239</v>
      </c>
      <c r="D49" s="150">
        <v>0</v>
      </c>
      <c r="E49" s="100">
        <v>0</v>
      </c>
      <c r="F49" s="139">
        <v>0</v>
      </c>
      <c r="G49" s="139">
        <v>0</v>
      </c>
      <c r="H49" s="100">
        <v>0</v>
      </c>
      <c r="I49" s="139">
        <v>0</v>
      </c>
      <c r="J49" s="79">
        <v>0</v>
      </c>
      <c r="K49" s="218">
        <f t="shared" si="1"/>
        <v>0</v>
      </c>
    </row>
    <row r="50" spans="1:11" x14ac:dyDescent="0.3">
      <c r="A50" s="315"/>
      <c r="B50" s="305"/>
      <c r="C50" s="54" t="s">
        <v>240</v>
      </c>
      <c r="D50" s="151">
        <v>0</v>
      </c>
      <c r="E50" s="99">
        <v>0</v>
      </c>
      <c r="F50" s="138">
        <v>0</v>
      </c>
      <c r="G50" s="138">
        <v>0</v>
      </c>
      <c r="H50" s="99">
        <v>0</v>
      </c>
      <c r="I50" s="138">
        <v>0</v>
      </c>
      <c r="J50" s="82">
        <v>0</v>
      </c>
      <c r="K50" s="219">
        <f t="shared" si="1"/>
        <v>0</v>
      </c>
    </row>
    <row r="51" spans="1:11" x14ac:dyDescent="0.3">
      <c r="A51" s="315"/>
      <c r="B51" s="305"/>
      <c r="C51" s="56" t="s">
        <v>241</v>
      </c>
      <c r="D51" s="150">
        <v>0</v>
      </c>
      <c r="E51" s="100">
        <v>0</v>
      </c>
      <c r="F51" s="139">
        <v>0</v>
      </c>
      <c r="G51" s="139">
        <v>0</v>
      </c>
      <c r="H51" s="100">
        <v>0</v>
      </c>
      <c r="I51" s="139">
        <v>0</v>
      </c>
      <c r="J51" s="79">
        <v>0</v>
      </c>
      <c r="K51" s="218">
        <f t="shared" si="1"/>
        <v>0</v>
      </c>
    </row>
    <row r="52" spans="1:11" x14ac:dyDescent="0.3">
      <c r="A52" s="316"/>
      <c r="B52" s="306"/>
      <c r="C52" s="54" t="s">
        <v>242</v>
      </c>
      <c r="D52" s="151">
        <v>14.41</v>
      </c>
      <c r="E52" s="99">
        <v>75.209999999999994</v>
      </c>
      <c r="F52" s="138">
        <v>21.23</v>
      </c>
      <c r="G52" s="138">
        <v>0</v>
      </c>
      <c r="H52" s="99">
        <v>0</v>
      </c>
      <c r="I52" s="138">
        <v>0</v>
      </c>
      <c r="J52" s="82">
        <f t="shared" si="0"/>
        <v>0</v>
      </c>
      <c r="K52" s="219">
        <f t="shared" si="1"/>
        <v>0</v>
      </c>
    </row>
    <row r="53" spans="1:11" x14ac:dyDescent="0.3">
      <c r="A53" s="291" t="s">
        <v>243</v>
      </c>
      <c r="B53" s="294" t="s">
        <v>244</v>
      </c>
      <c r="C53" s="295"/>
      <c r="D53" s="152">
        <v>783421.77</v>
      </c>
      <c r="E53" s="105">
        <v>35.46</v>
      </c>
      <c r="F53" s="141">
        <v>544484.93999999994</v>
      </c>
      <c r="G53" s="141">
        <v>619.91</v>
      </c>
      <c r="H53" s="105">
        <v>76.64</v>
      </c>
      <c r="I53" s="141">
        <v>931.25</v>
      </c>
      <c r="J53" s="89">
        <f t="shared" si="0"/>
        <v>7.9128513367709957E-2</v>
      </c>
      <c r="K53" s="90">
        <f t="shared" si="1"/>
        <v>65.397558839974252</v>
      </c>
    </row>
    <row r="54" spans="1:11" x14ac:dyDescent="0.3">
      <c r="A54" s="292"/>
      <c r="B54" s="296" t="s">
        <v>245</v>
      </c>
      <c r="C54" s="63" t="s">
        <v>246</v>
      </c>
      <c r="D54" s="152">
        <v>717016.92</v>
      </c>
      <c r="E54" s="105">
        <v>38.840000000000003</v>
      </c>
      <c r="F54" s="141">
        <v>545875.25</v>
      </c>
      <c r="G54" s="141">
        <v>16.329999999999998</v>
      </c>
      <c r="H54" s="105">
        <v>97.08</v>
      </c>
      <c r="I54" s="141">
        <v>31.08</v>
      </c>
      <c r="J54" s="89">
        <f t="shared" si="0"/>
        <v>2.2774915827648806E-3</v>
      </c>
      <c r="K54" s="90">
        <f t="shared" si="1"/>
        <v>1.7227373906805497</v>
      </c>
    </row>
    <row r="55" spans="1:11" x14ac:dyDescent="0.3">
      <c r="A55" s="292"/>
      <c r="B55" s="296"/>
      <c r="C55" s="56" t="s">
        <v>247</v>
      </c>
      <c r="D55" s="150">
        <v>717016.92</v>
      </c>
      <c r="E55" s="100">
        <v>38.840000000000003</v>
      </c>
      <c r="F55" s="139">
        <v>545875.25</v>
      </c>
      <c r="G55" s="139">
        <v>16.329999999999998</v>
      </c>
      <c r="H55" s="100">
        <v>97.08</v>
      </c>
      <c r="I55" s="139">
        <v>31.08</v>
      </c>
      <c r="J55" s="79">
        <f t="shared" si="0"/>
        <v>2.2774915827648806E-3</v>
      </c>
      <c r="K55" s="218">
        <f t="shared" si="1"/>
        <v>1.7227373906805497</v>
      </c>
    </row>
    <row r="56" spans="1:11" x14ac:dyDescent="0.3">
      <c r="A56" s="292"/>
      <c r="B56" s="296"/>
      <c r="C56" s="54" t="s">
        <v>248</v>
      </c>
      <c r="D56" s="151">
        <v>0</v>
      </c>
      <c r="E56" s="99">
        <v>0</v>
      </c>
      <c r="F56" s="138">
        <v>0</v>
      </c>
      <c r="G56" s="138">
        <v>0</v>
      </c>
      <c r="H56" s="99">
        <v>0</v>
      </c>
      <c r="I56" s="138">
        <v>0</v>
      </c>
      <c r="J56" s="82">
        <v>0</v>
      </c>
      <c r="K56" s="219">
        <f t="shared" si="1"/>
        <v>0</v>
      </c>
    </row>
    <row r="57" spans="1:11" x14ac:dyDescent="0.3">
      <c r="A57" s="292"/>
      <c r="B57" s="297"/>
      <c r="C57" s="64" t="s">
        <v>249</v>
      </c>
      <c r="D57" s="150">
        <v>0</v>
      </c>
      <c r="E57" s="100">
        <v>0</v>
      </c>
      <c r="F57" s="139">
        <v>0</v>
      </c>
      <c r="G57" s="139">
        <v>0</v>
      </c>
      <c r="H57" s="100">
        <v>0</v>
      </c>
      <c r="I57" s="139">
        <v>0</v>
      </c>
      <c r="J57" s="79">
        <v>0</v>
      </c>
      <c r="K57" s="218">
        <f t="shared" si="1"/>
        <v>0</v>
      </c>
    </row>
    <row r="58" spans="1:11" x14ac:dyDescent="0.3">
      <c r="A58" s="292"/>
      <c r="B58" s="298" t="s">
        <v>250</v>
      </c>
      <c r="C58" s="63" t="s">
        <v>251</v>
      </c>
      <c r="D58" s="152">
        <v>66404.84</v>
      </c>
      <c r="E58" s="105">
        <v>29.44</v>
      </c>
      <c r="F58" s="141">
        <v>38312.620000000003</v>
      </c>
      <c r="G58" s="141">
        <v>603.57000000000005</v>
      </c>
      <c r="H58" s="105">
        <v>78.680000000000007</v>
      </c>
      <c r="I58" s="141">
        <v>930.82</v>
      </c>
      <c r="J58" s="89">
        <f t="shared" si="0"/>
        <v>0.90892471090962668</v>
      </c>
      <c r="K58" s="90">
        <f t="shared" si="1"/>
        <v>63.673766496819326</v>
      </c>
    </row>
    <row r="59" spans="1:11" x14ac:dyDescent="0.3">
      <c r="A59" s="292"/>
      <c r="B59" s="296"/>
      <c r="C59" s="65" t="s">
        <v>252</v>
      </c>
      <c r="D59" s="150">
        <v>0</v>
      </c>
      <c r="E59" s="95">
        <v>0</v>
      </c>
      <c r="F59" s="137">
        <v>0</v>
      </c>
      <c r="G59" s="137">
        <v>0</v>
      </c>
      <c r="H59" s="95">
        <v>0</v>
      </c>
      <c r="I59" s="137">
        <v>0</v>
      </c>
      <c r="J59" s="79">
        <v>0</v>
      </c>
      <c r="K59" s="218">
        <f t="shared" si="1"/>
        <v>0</v>
      </c>
    </row>
    <row r="60" spans="1:11" x14ac:dyDescent="0.3">
      <c r="A60" s="292"/>
      <c r="B60" s="296"/>
      <c r="C60" s="54" t="s">
        <v>253</v>
      </c>
      <c r="D60" s="151">
        <v>66109.36</v>
      </c>
      <c r="E60" s="99">
        <v>29.53</v>
      </c>
      <c r="F60" s="138">
        <v>38260.089999999997</v>
      </c>
      <c r="G60" s="138">
        <v>603.57000000000005</v>
      </c>
      <c r="H60" s="99">
        <v>78.680000000000007</v>
      </c>
      <c r="I60" s="138">
        <v>930.82</v>
      </c>
      <c r="J60" s="82">
        <f t="shared" si="0"/>
        <v>0.91298720786285037</v>
      </c>
      <c r="K60" s="219">
        <f>+G60/$G$12*100</f>
        <v>63.673766496819326</v>
      </c>
    </row>
    <row r="61" spans="1:11" x14ac:dyDescent="0.3">
      <c r="A61" s="293"/>
      <c r="B61" s="297"/>
      <c r="C61" s="56" t="s">
        <v>254</v>
      </c>
      <c r="D61" s="150">
        <v>295.48</v>
      </c>
      <c r="E61" s="100">
        <v>88.67</v>
      </c>
      <c r="F61" s="139">
        <v>513.5</v>
      </c>
      <c r="G61" s="139">
        <v>0</v>
      </c>
      <c r="H61" s="100">
        <v>0</v>
      </c>
      <c r="I61" s="139">
        <v>0</v>
      </c>
      <c r="J61" s="79">
        <f t="shared" si="0"/>
        <v>0</v>
      </c>
      <c r="K61" s="218">
        <f t="shared" si="1"/>
        <v>0</v>
      </c>
    </row>
    <row r="62" spans="1:11" x14ac:dyDescent="0.3">
      <c r="A62" s="299" t="s">
        <v>255</v>
      </c>
      <c r="B62" s="294" t="s">
        <v>256</v>
      </c>
      <c r="C62" s="295"/>
      <c r="D62" s="152">
        <v>4400.82</v>
      </c>
      <c r="E62" s="105">
        <v>72.8</v>
      </c>
      <c r="F62" s="141">
        <v>6279.59</v>
      </c>
      <c r="G62" s="141">
        <v>5.0599999999999996</v>
      </c>
      <c r="H62" s="105">
        <v>56.93</v>
      </c>
      <c r="I62" s="141">
        <v>5.65</v>
      </c>
      <c r="J62" s="89">
        <f t="shared" si="0"/>
        <v>0.11497857217518553</v>
      </c>
      <c r="K62" s="90">
        <f>+G62/$G$12*100</f>
        <v>0.53380595204186054</v>
      </c>
    </row>
    <row r="63" spans="1:11" x14ac:dyDescent="0.3">
      <c r="A63" s="300"/>
      <c r="B63" s="302" t="s">
        <v>257</v>
      </c>
      <c r="C63" s="63" t="s">
        <v>258</v>
      </c>
      <c r="D63" s="152">
        <v>0</v>
      </c>
      <c r="E63" s="105">
        <v>0</v>
      </c>
      <c r="F63" s="141">
        <v>0</v>
      </c>
      <c r="G63" s="141">
        <v>0</v>
      </c>
      <c r="H63" s="105">
        <v>0</v>
      </c>
      <c r="I63" s="141">
        <v>0</v>
      </c>
      <c r="J63" s="89">
        <v>0</v>
      </c>
      <c r="K63" s="90">
        <f t="shared" si="1"/>
        <v>0</v>
      </c>
    </row>
    <row r="64" spans="1:11" x14ac:dyDescent="0.3">
      <c r="A64" s="300"/>
      <c r="B64" s="303"/>
      <c r="C64" s="66" t="s">
        <v>259</v>
      </c>
      <c r="D64" s="221">
        <v>0</v>
      </c>
      <c r="E64" s="222">
        <v>0</v>
      </c>
      <c r="F64" s="223">
        <v>0</v>
      </c>
      <c r="G64" s="223">
        <v>0</v>
      </c>
      <c r="H64" s="222">
        <v>0</v>
      </c>
      <c r="I64" s="223">
        <v>0</v>
      </c>
      <c r="J64" s="224">
        <v>0</v>
      </c>
      <c r="K64" s="225">
        <f t="shared" si="1"/>
        <v>0</v>
      </c>
    </row>
    <row r="65" spans="1:11" x14ac:dyDescent="0.3">
      <c r="A65" s="300"/>
      <c r="B65" s="304" t="s">
        <v>260</v>
      </c>
      <c r="C65" s="63" t="s">
        <v>261</v>
      </c>
      <c r="D65" s="152">
        <v>617.89</v>
      </c>
      <c r="E65" s="105">
        <v>45.32</v>
      </c>
      <c r="F65" s="141">
        <v>548.88</v>
      </c>
      <c r="G65" s="141">
        <v>5.0599999999999996</v>
      </c>
      <c r="H65" s="105">
        <v>56.93</v>
      </c>
      <c r="I65" s="141">
        <v>5.65</v>
      </c>
      <c r="J65" s="89">
        <f t="shared" si="0"/>
        <v>0.81891598828270407</v>
      </c>
      <c r="K65" s="90">
        <f t="shared" si="1"/>
        <v>0.53380595204186054</v>
      </c>
    </row>
    <row r="66" spans="1:11" x14ac:dyDescent="0.3">
      <c r="A66" s="300"/>
      <c r="B66" s="302"/>
      <c r="C66" s="64" t="s">
        <v>262</v>
      </c>
      <c r="D66" s="150">
        <v>499.55</v>
      </c>
      <c r="E66" s="100">
        <v>56.67</v>
      </c>
      <c r="F66" s="139">
        <v>554.89</v>
      </c>
      <c r="G66" s="139">
        <v>3.88</v>
      </c>
      <c r="H66" s="100">
        <v>60.43</v>
      </c>
      <c r="I66" s="139">
        <v>4.5999999999999996</v>
      </c>
      <c r="J66" s="79">
        <f t="shared" si="0"/>
        <v>0.77669902912621358</v>
      </c>
      <c r="K66" s="218">
        <f t="shared" si="1"/>
        <v>0.40932156006371911</v>
      </c>
    </row>
    <row r="67" spans="1:11" x14ac:dyDescent="0.3">
      <c r="A67" s="300"/>
      <c r="B67" s="303"/>
      <c r="C67" s="54" t="s">
        <v>263</v>
      </c>
      <c r="D67" s="151">
        <v>118.35</v>
      </c>
      <c r="E67" s="99">
        <v>98.46</v>
      </c>
      <c r="F67" s="138">
        <v>228.39</v>
      </c>
      <c r="G67" s="138">
        <v>1.18</v>
      </c>
      <c r="H67" s="99">
        <v>98.46</v>
      </c>
      <c r="I67" s="138">
        <v>2.2799999999999998</v>
      </c>
      <c r="J67" s="82">
        <f t="shared" si="0"/>
        <v>0.9970426700464724</v>
      </c>
      <c r="K67" s="219">
        <f t="shared" si="1"/>
        <v>0.12448439197814139</v>
      </c>
    </row>
    <row r="68" spans="1:11" x14ac:dyDescent="0.3">
      <c r="A68" s="300"/>
      <c r="B68" s="298" t="s">
        <v>264</v>
      </c>
      <c r="C68" s="63" t="s">
        <v>265</v>
      </c>
      <c r="D68" s="152">
        <v>3782.93</v>
      </c>
      <c r="E68" s="105">
        <v>84.37</v>
      </c>
      <c r="F68" s="141">
        <v>6255.56</v>
      </c>
      <c r="G68" s="141">
        <v>0</v>
      </c>
      <c r="H68" s="105">
        <v>0</v>
      </c>
      <c r="I68" s="141">
        <v>0</v>
      </c>
      <c r="J68" s="89">
        <f t="shared" si="0"/>
        <v>0</v>
      </c>
      <c r="K68" s="90">
        <f t="shared" si="1"/>
        <v>0</v>
      </c>
    </row>
    <row r="69" spans="1:11" x14ac:dyDescent="0.3">
      <c r="A69" s="300"/>
      <c r="B69" s="296"/>
      <c r="C69" s="64" t="s">
        <v>266</v>
      </c>
      <c r="D69" s="157">
        <v>0</v>
      </c>
      <c r="E69" s="106">
        <v>0</v>
      </c>
      <c r="F69" s="146">
        <v>0</v>
      </c>
      <c r="G69" s="146">
        <v>0</v>
      </c>
      <c r="H69" s="106">
        <v>0</v>
      </c>
      <c r="I69" s="146">
        <v>0</v>
      </c>
      <c r="J69" s="91">
        <v>0</v>
      </c>
      <c r="K69" s="92">
        <f>+G69/$G$12*100</f>
        <v>0</v>
      </c>
    </row>
    <row r="70" spans="1:11" x14ac:dyDescent="0.3">
      <c r="A70" s="301"/>
      <c r="B70" s="297"/>
      <c r="C70" s="67" t="s">
        <v>267</v>
      </c>
      <c r="D70" s="158">
        <v>3782.93</v>
      </c>
      <c r="E70" s="107">
        <v>84.37</v>
      </c>
      <c r="F70" s="147">
        <v>6255.56</v>
      </c>
      <c r="G70" s="147">
        <v>0</v>
      </c>
      <c r="H70" s="107">
        <v>0</v>
      </c>
      <c r="I70" s="147">
        <v>0</v>
      </c>
      <c r="J70" s="93">
        <f t="shared" si="0"/>
        <v>0</v>
      </c>
      <c r="K70" s="94">
        <f t="shared" si="1"/>
        <v>0</v>
      </c>
    </row>
    <row r="71" spans="1:11" x14ac:dyDescent="0.3">
      <c r="D71" s="22"/>
      <c r="E71" s="22"/>
      <c r="F71" s="22"/>
      <c r="G71" s="22"/>
      <c r="H71" s="22"/>
      <c r="I71" s="22"/>
      <c r="J71" s="26"/>
      <c r="K71" s="26"/>
    </row>
    <row r="72" spans="1:11" x14ac:dyDescent="0.3">
      <c r="A72" s="161" t="s">
        <v>268</v>
      </c>
      <c r="B72" s="162"/>
      <c r="C72" s="162"/>
      <c r="D72" s="163"/>
      <c r="E72" s="163"/>
      <c r="F72" s="163"/>
      <c r="G72" s="163"/>
      <c r="H72" s="163"/>
      <c r="I72" s="163"/>
      <c r="J72" s="163"/>
      <c r="K72" s="164"/>
    </row>
    <row r="73" spans="1:11" x14ac:dyDescent="0.3">
      <c r="A73" s="165" t="s">
        <v>269</v>
      </c>
      <c r="B73" s="270"/>
      <c r="C73" s="270"/>
      <c r="D73" s="271"/>
      <c r="E73" s="271"/>
      <c r="F73" s="271"/>
      <c r="G73" s="271"/>
      <c r="H73" s="271"/>
      <c r="I73" s="271"/>
      <c r="J73" s="271"/>
      <c r="K73" s="166"/>
    </row>
    <row r="74" spans="1:11" ht="26.45" customHeight="1" x14ac:dyDescent="0.3">
      <c r="A74" s="308" t="s">
        <v>270</v>
      </c>
      <c r="B74" s="309"/>
      <c r="C74" s="309"/>
      <c r="D74" s="309"/>
      <c r="E74" s="309"/>
      <c r="F74" s="309"/>
      <c r="G74" s="309"/>
      <c r="H74" s="309"/>
      <c r="I74" s="309"/>
      <c r="J74" s="309"/>
      <c r="K74" s="310"/>
    </row>
    <row r="75" spans="1:11" x14ac:dyDescent="0.3">
      <c r="A75" s="28" t="s">
        <v>271</v>
      </c>
      <c r="B75" s="272"/>
      <c r="C75" s="272"/>
      <c r="D75" s="29"/>
      <c r="E75" s="29"/>
      <c r="F75" s="29"/>
      <c r="G75" s="29"/>
      <c r="H75" s="29"/>
      <c r="I75" s="29"/>
      <c r="J75" s="29"/>
      <c r="K75" s="273"/>
    </row>
    <row r="76" spans="1:11" x14ac:dyDescent="0.3">
      <c r="A76" s="311" t="s">
        <v>272</v>
      </c>
      <c r="B76" s="312"/>
      <c r="C76" s="312"/>
      <c r="D76" s="312"/>
      <c r="E76" s="312"/>
      <c r="F76" s="312"/>
      <c r="G76" s="312"/>
      <c r="H76" s="312"/>
      <c r="I76" s="312"/>
      <c r="J76" s="312"/>
      <c r="K76" s="313"/>
    </row>
    <row r="77" spans="1:11" x14ac:dyDescent="0.3">
      <c r="A77" s="28" t="s">
        <v>273</v>
      </c>
      <c r="B77" s="272"/>
      <c r="C77" s="272"/>
      <c r="D77" s="29"/>
      <c r="E77" s="29"/>
      <c r="F77" s="29"/>
      <c r="G77" s="29"/>
      <c r="H77" s="29"/>
      <c r="I77" s="29"/>
      <c r="J77" s="29"/>
      <c r="K77" s="273"/>
    </row>
    <row r="78" spans="1:11" x14ac:dyDescent="0.3">
      <c r="A78" s="285" t="s">
        <v>274</v>
      </c>
      <c r="B78" s="286"/>
      <c r="C78" s="286"/>
      <c r="D78" s="286"/>
      <c r="E78" s="286"/>
      <c r="F78" s="286"/>
      <c r="G78" s="286"/>
      <c r="H78" s="286"/>
      <c r="I78" s="286"/>
      <c r="J78" s="286"/>
      <c r="K78" s="287"/>
    </row>
    <row r="79" spans="1:11" x14ac:dyDescent="0.3">
      <c r="A79" s="69" t="s">
        <v>275</v>
      </c>
      <c r="B79" s="274"/>
      <c r="C79" s="275"/>
      <c r="D79" s="275"/>
      <c r="E79" s="275"/>
      <c r="F79" s="275"/>
      <c r="G79" s="275"/>
      <c r="H79" s="70"/>
      <c r="I79" s="70"/>
      <c r="J79" s="70"/>
      <c r="K79" s="276"/>
    </row>
    <row r="80" spans="1:11"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1.6"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68412671-EA96-447A-9F6D-DCA8087392B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7D3AC-E00D-402C-81F9-1B7DA6C62FB2}">
  <dimension ref="A1:M93"/>
  <sheetViews>
    <sheetView showGridLines="0" zoomScale="80" zoomScaleNormal="80" workbookViewId="0">
      <selection activeCell="B95" sqref="B95"/>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23" style="21" customWidth="1"/>
    <col min="5" max="5" width="11.85546875" style="21" customWidth="1"/>
    <col min="6" max="6" width="13.42578125" style="21" customWidth="1"/>
    <col min="7" max="7" width="23" style="21" customWidth="1"/>
    <col min="8" max="8" width="11.85546875" style="21" customWidth="1"/>
    <col min="9" max="9" width="13.42578125" style="21" customWidth="1"/>
    <col min="10" max="10" width="19.425781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316</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317</v>
      </c>
      <c r="B12" s="45"/>
      <c r="C12" s="44"/>
      <c r="D12" s="148">
        <v>1954088.71</v>
      </c>
      <c r="E12" s="97">
        <v>22.96</v>
      </c>
      <c r="F12" s="135">
        <v>879305.08</v>
      </c>
      <c r="G12" s="135">
        <v>926.16</v>
      </c>
      <c r="H12" s="97">
        <v>5.83</v>
      </c>
      <c r="I12" s="135">
        <v>105.84</v>
      </c>
      <c r="J12" s="76">
        <f>+G12/D12*100</f>
        <v>4.7396005885526046E-2</v>
      </c>
      <c r="K12" s="217">
        <v>100</v>
      </c>
      <c r="L12" s="32"/>
    </row>
    <row r="13" spans="1:13" x14ac:dyDescent="0.3">
      <c r="A13" s="347" t="s">
        <v>197</v>
      </c>
      <c r="B13" s="294" t="s">
        <v>198</v>
      </c>
      <c r="C13" s="295"/>
      <c r="D13" s="149">
        <v>229953.98</v>
      </c>
      <c r="E13" s="98">
        <v>45.95</v>
      </c>
      <c r="F13" s="136">
        <v>207096.16</v>
      </c>
      <c r="G13" s="136">
        <v>0.01</v>
      </c>
      <c r="H13" s="98">
        <v>96.18</v>
      </c>
      <c r="I13" s="136">
        <v>0.02</v>
      </c>
      <c r="J13" s="77">
        <f t="shared" ref="J13:J70" si="0">+G13/D13*100</f>
        <v>4.3486962043448862E-6</v>
      </c>
      <c r="K13" s="78">
        <f>+G13/$G$12*100</f>
        <v>1.0797270450030234E-3</v>
      </c>
    </row>
    <row r="14" spans="1:13" x14ac:dyDescent="0.3">
      <c r="A14" s="347"/>
      <c r="B14" s="305" t="s">
        <v>199</v>
      </c>
      <c r="C14" s="53" t="s">
        <v>200</v>
      </c>
      <c r="D14" s="149">
        <v>226598.25</v>
      </c>
      <c r="E14" s="98">
        <v>46.57</v>
      </c>
      <c r="F14" s="136">
        <v>206833.11</v>
      </c>
      <c r="G14" s="136">
        <v>0.01</v>
      </c>
      <c r="H14" s="98">
        <v>96.18</v>
      </c>
      <c r="I14" s="136">
        <v>0.02</v>
      </c>
      <c r="J14" s="77">
        <f t="shared" si="0"/>
        <v>4.4130967472167154E-6</v>
      </c>
      <c r="K14" s="78">
        <f>+G14/$G$12*100</f>
        <v>1.0797270450030234E-3</v>
      </c>
      <c r="L14" s="32"/>
    </row>
    <row r="15" spans="1:13" x14ac:dyDescent="0.3">
      <c r="A15" s="347"/>
      <c r="B15" s="305"/>
      <c r="C15" s="46" t="s">
        <v>201</v>
      </c>
      <c r="D15" s="150">
        <v>86658.2</v>
      </c>
      <c r="E15" s="95">
        <v>56.66</v>
      </c>
      <c r="F15" s="137">
        <v>96244.69</v>
      </c>
      <c r="G15" s="137">
        <v>0</v>
      </c>
      <c r="H15" s="95">
        <v>0</v>
      </c>
      <c r="I15" s="137">
        <v>0</v>
      </c>
      <c r="J15" s="79">
        <f t="shared" si="0"/>
        <v>0</v>
      </c>
      <c r="K15" s="218">
        <f t="shared" ref="K15:K70" si="1">+G15/$G$12*100</f>
        <v>0</v>
      </c>
      <c r="L15" s="32"/>
    </row>
    <row r="16" spans="1:13" x14ac:dyDescent="0.3">
      <c r="A16" s="347"/>
      <c r="B16" s="305"/>
      <c r="C16" s="54" t="s">
        <v>202</v>
      </c>
      <c r="D16" s="151">
        <v>0</v>
      </c>
      <c r="E16" s="99">
        <v>0</v>
      </c>
      <c r="F16" s="138">
        <v>0</v>
      </c>
      <c r="G16" s="138">
        <v>0</v>
      </c>
      <c r="H16" s="99">
        <v>0</v>
      </c>
      <c r="I16" s="138">
        <v>0</v>
      </c>
      <c r="J16" s="80">
        <v>0</v>
      </c>
      <c r="K16" s="219">
        <f t="shared" si="1"/>
        <v>0</v>
      </c>
      <c r="L16" s="32"/>
    </row>
    <row r="17" spans="1:12" x14ac:dyDescent="0.3">
      <c r="A17" s="347"/>
      <c r="B17" s="305"/>
      <c r="C17" s="58" t="s">
        <v>203</v>
      </c>
      <c r="D17" s="150">
        <v>78419.899999999994</v>
      </c>
      <c r="E17" s="95">
        <v>57.14</v>
      </c>
      <c r="F17" s="137">
        <v>87831.33</v>
      </c>
      <c r="G17" s="137">
        <v>0.01</v>
      </c>
      <c r="H17" s="95">
        <v>96.18</v>
      </c>
      <c r="I17" s="137">
        <v>0.02</v>
      </c>
      <c r="J17" s="79">
        <f t="shared" si="0"/>
        <v>1.27518652790937E-5</v>
      </c>
      <c r="K17" s="218">
        <f t="shared" si="1"/>
        <v>1.0797270450030234E-3</v>
      </c>
      <c r="L17" s="32"/>
    </row>
    <row r="18" spans="1:12" x14ac:dyDescent="0.3">
      <c r="A18" s="347"/>
      <c r="B18" s="305"/>
      <c r="C18" s="54" t="s">
        <v>204</v>
      </c>
      <c r="D18" s="151">
        <v>61473.45</v>
      </c>
      <c r="E18" s="99">
        <v>82.2</v>
      </c>
      <c r="F18" s="138">
        <v>99036.81</v>
      </c>
      <c r="G18" s="138">
        <v>0</v>
      </c>
      <c r="H18" s="99">
        <v>0</v>
      </c>
      <c r="I18" s="138">
        <v>0</v>
      </c>
      <c r="J18" s="80">
        <f t="shared" si="0"/>
        <v>0</v>
      </c>
      <c r="K18" s="219">
        <f>+G18/$G$12*100</f>
        <v>0</v>
      </c>
      <c r="L18" s="32"/>
    </row>
    <row r="19" spans="1:12" x14ac:dyDescent="0.3">
      <c r="A19" s="347"/>
      <c r="B19" s="305"/>
      <c r="C19" s="56" t="s">
        <v>205</v>
      </c>
      <c r="D19" s="150">
        <v>0</v>
      </c>
      <c r="E19" s="100">
        <v>0</v>
      </c>
      <c r="F19" s="139">
        <v>0</v>
      </c>
      <c r="G19" s="139">
        <v>0</v>
      </c>
      <c r="H19" s="100">
        <v>0</v>
      </c>
      <c r="I19" s="139">
        <v>0</v>
      </c>
      <c r="J19" s="81">
        <v>0</v>
      </c>
      <c r="K19" s="218">
        <f>+G19/$G$12*100</f>
        <v>0</v>
      </c>
      <c r="L19" s="32"/>
    </row>
    <row r="20" spans="1:12" x14ac:dyDescent="0.3">
      <c r="A20" s="347"/>
      <c r="B20" s="306"/>
      <c r="C20" s="66" t="s">
        <v>206</v>
      </c>
      <c r="D20" s="151">
        <v>46.7</v>
      </c>
      <c r="E20" s="96">
        <v>96.18</v>
      </c>
      <c r="F20" s="140">
        <v>88.04</v>
      </c>
      <c r="G20" s="140">
        <v>0</v>
      </c>
      <c r="H20" s="96">
        <v>0</v>
      </c>
      <c r="I20" s="140">
        <v>0</v>
      </c>
      <c r="J20" s="82">
        <f t="shared" si="0"/>
        <v>0</v>
      </c>
      <c r="K20" s="219">
        <f>+G20/$G$12*100</f>
        <v>0</v>
      </c>
      <c r="L20" s="32"/>
    </row>
    <row r="21" spans="1:12" x14ac:dyDescent="0.3">
      <c r="A21" s="347"/>
      <c r="B21" s="307" t="s">
        <v>207</v>
      </c>
      <c r="C21" s="55" t="s">
        <v>208</v>
      </c>
      <c r="D21" s="152">
        <v>3355.73</v>
      </c>
      <c r="E21" s="105">
        <v>61.06</v>
      </c>
      <c r="F21" s="141">
        <v>4016.22</v>
      </c>
      <c r="G21" s="141">
        <v>0</v>
      </c>
      <c r="H21" s="105">
        <v>0</v>
      </c>
      <c r="I21" s="141">
        <v>0</v>
      </c>
      <c r="J21" s="89">
        <f t="shared" si="0"/>
        <v>0</v>
      </c>
      <c r="K21" s="90">
        <f t="shared" si="1"/>
        <v>0</v>
      </c>
      <c r="L21" s="32"/>
    </row>
    <row r="22" spans="1:12" x14ac:dyDescent="0.3">
      <c r="A22" s="347"/>
      <c r="B22" s="305"/>
      <c r="C22" s="56" t="s">
        <v>209</v>
      </c>
      <c r="D22" s="150">
        <v>0</v>
      </c>
      <c r="E22" s="95">
        <v>0</v>
      </c>
      <c r="F22" s="137">
        <v>0</v>
      </c>
      <c r="G22" s="137">
        <v>0</v>
      </c>
      <c r="H22" s="95">
        <v>0</v>
      </c>
      <c r="I22" s="137">
        <v>0</v>
      </c>
      <c r="J22" s="79">
        <v>0</v>
      </c>
      <c r="K22" s="218">
        <f t="shared" si="1"/>
        <v>0</v>
      </c>
      <c r="L22" s="32"/>
    </row>
    <row r="23" spans="1:12" x14ac:dyDescent="0.3">
      <c r="A23" s="347"/>
      <c r="B23" s="305"/>
      <c r="C23" s="59" t="s">
        <v>210</v>
      </c>
      <c r="D23" s="151">
        <v>3350.3</v>
      </c>
      <c r="E23" s="99">
        <v>61.16</v>
      </c>
      <c r="F23" s="138">
        <v>4016.21</v>
      </c>
      <c r="G23" s="138">
        <v>0</v>
      </c>
      <c r="H23" s="99">
        <v>0</v>
      </c>
      <c r="I23" s="138">
        <v>0</v>
      </c>
      <c r="J23" s="80">
        <f t="shared" si="0"/>
        <v>0</v>
      </c>
      <c r="K23" s="219">
        <f t="shared" si="1"/>
        <v>0</v>
      </c>
      <c r="L23" s="32"/>
    </row>
    <row r="24" spans="1:12" x14ac:dyDescent="0.3">
      <c r="A24" s="348"/>
      <c r="B24" s="306"/>
      <c r="C24" s="57" t="s">
        <v>211</v>
      </c>
      <c r="D24" s="153">
        <v>5.43</v>
      </c>
      <c r="E24" s="102">
        <v>73.290000000000006</v>
      </c>
      <c r="F24" s="142">
        <v>7.8</v>
      </c>
      <c r="G24" s="142">
        <v>0</v>
      </c>
      <c r="H24" s="102">
        <v>0</v>
      </c>
      <c r="I24" s="142">
        <v>0</v>
      </c>
      <c r="J24" s="84">
        <f t="shared" si="0"/>
        <v>0</v>
      </c>
      <c r="K24" s="220">
        <f t="shared" si="1"/>
        <v>0</v>
      </c>
      <c r="L24" s="32"/>
    </row>
    <row r="25" spans="1:12" x14ac:dyDescent="0.3">
      <c r="A25" s="314" t="s">
        <v>212</v>
      </c>
      <c r="B25" s="317" t="s">
        <v>213</v>
      </c>
      <c r="C25" s="318"/>
      <c r="D25" s="152">
        <v>200969.49</v>
      </c>
      <c r="E25" s="105">
        <v>41.51</v>
      </c>
      <c r="F25" s="141">
        <v>163516.96</v>
      </c>
      <c r="G25" s="141">
        <v>107.37</v>
      </c>
      <c r="H25" s="105">
        <v>50.29</v>
      </c>
      <c r="I25" s="141">
        <v>105.84</v>
      </c>
      <c r="J25" s="89">
        <f t="shared" si="0"/>
        <v>5.3426020039161179E-2</v>
      </c>
      <c r="K25" s="90">
        <f t="shared" si="1"/>
        <v>11.593029282197461</v>
      </c>
      <c r="L25" s="32"/>
    </row>
    <row r="26" spans="1:12" x14ac:dyDescent="0.3">
      <c r="A26" s="315"/>
      <c r="B26" s="305" t="s">
        <v>214</v>
      </c>
      <c r="C26" s="60" t="s">
        <v>215</v>
      </c>
      <c r="D26" s="149">
        <v>188439.4</v>
      </c>
      <c r="E26" s="98">
        <v>44.23</v>
      </c>
      <c r="F26" s="136">
        <v>163357.92000000001</v>
      </c>
      <c r="G26" s="136">
        <v>104.85</v>
      </c>
      <c r="H26" s="98">
        <v>51.47</v>
      </c>
      <c r="I26" s="136">
        <v>105.77</v>
      </c>
      <c r="J26" s="77">
        <f t="shared" si="0"/>
        <v>5.5641230018775266E-2</v>
      </c>
      <c r="K26" s="78">
        <f t="shared" si="1"/>
        <v>11.320938066856698</v>
      </c>
      <c r="L26" s="32"/>
    </row>
    <row r="27" spans="1:12" x14ac:dyDescent="0.3">
      <c r="A27" s="315"/>
      <c r="B27" s="305"/>
      <c r="C27" s="56" t="s">
        <v>216</v>
      </c>
      <c r="D27" s="150">
        <v>3727.09</v>
      </c>
      <c r="E27" s="100">
        <v>60.1</v>
      </c>
      <c r="F27" s="139">
        <v>4390.67</v>
      </c>
      <c r="G27" s="139">
        <v>0</v>
      </c>
      <c r="H27" s="100">
        <v>0</v>
      </c>
      <c r="I27" s="139">
        <v>0</v>
      </c>
      <c r="J27" s="81">
        <f t="shared" si="0"/>
        <v>0</v>
      </c>
      <c r="K27" s="218">
        <f t="shared" si="1"/>
        <v>0</v>
      </c>
      <c r="L27" s="32"/>
    </row>
    <row r="28" spans="1:12" x14ac:dyDescent="0.3">
      <c r="A28" s="315"/>
      <c r="B28" s="305"/>
      <c r="C28" s="54" t="s">
        <v>217</v>
      </c>
      <c r="D28" s="151">
        <v>9890.14</v>
      </c>
      <c r="E28" s="99">
        <v>68.13</v>
      </c>
      <c r="F28" s="138">
        <v>13207.32</v>
      </c>
      <c r="G28" s="138">
        <v>0</v>
      </c>
      <c r="H28" s="99">
        <v>0</v>
      </c>
      <c r="I28" s="138">
        <v>0</v>
      </c>
      <c r="J28" s="80">
        <f t="shared" si="0"/>
        <v>0</v>
      </c>
      <c r="K28" s="219">
        <f t="shared" si="1"/>
        <v>0</v>
      </c>
      <c r="L28" s="32"/>
    </row>
    <row r="29" spans="1:12" x14ac:dyDescent="0.3">
      <c r="A29" s="315"/>
      <c r="B29" s="305"/>
      <c r="C29" s="56" t="s">
        <v>218</v>
      </c>
      <c r="D29" s="150">
        <v>0</v>
      </c>
      <c r="E29" s="100">
        <v>0</v>
      </c>
      <c r="F29" s="139">
        <v>0</v>
      </c>
      <c r="G29" s="139">
        <v>0</v>
      </c>
      <c r="H29" s="100">
        <v>0</v>
      </c>
      <c r="I29" s="139">
        <v>0</v>
      </c>
      <c r="J29" s="81">
        <v>0</v>
      </c>
      <c r="K29" s="218">
        <f t="shared" si="1"/>
        <v>0</v>
      </c>
      <c r="L29" s="32"/>
    </row>
    <row r="30" spans="1:12" x14ac:dyDescent="0.3">
      <c r="A30" s="315"/>
      <c r="B30" s="305"/>
      <c r="C30" s="54" t="s">
        <v>219</v>
      </c>
      <c r="D30" s="151">
        <v>0</v>
      </c>
      <c r="E30" s="99">
        <v>0</v>
      </c>
      <c r="F30" s="138">
        <v>0</v>
      </c>
      <c r="G30" s="138">
        <v>0</v>
      </c>
      <c r="H30" s="99">
        <v>0</v>
      </c>
      <c r="I30" s="138">
        <v>0</v>
      </c>
      <c r="J30" s="80">
        <v>0</v>
      </c>
      <c r="K30" s="219">
        <f t="shared" si="1"/>
        <v>0</v>
      </c>
      <c r="L30" s="32"/>
    </row>
    <row r="31" spans="1:12" x14ac:dyDescent="0.3">
      <c r="A31" s="315"/>
      <c r="B31" s="305"/>
      <c r="C31" s="56" t="s">
        <v>220</v>
      </c>
      <c r="D31" s="137">
        <v>164.92</v>
      </c>
      <c r="E31" s="95">
        <v>84.21</v>
      </c>
      <c r="F31" s="137">
        <v>272.19</v>
      </c>
      <c r="G31" s="137">
        <v>0</v>
      </c>
      <c r="H31" s="95">
        <v>0</v>
      </c>
      <c r="I31" s="137">
        <v>0</v>
      </c>
      <c r="J31" s="79">
        <f t="shared" si="0"/>
        <v>0</v>
      </c>
      <c r="K31" s="218">
        <f t="shared" si="1"/>
        <v>0</v>
      </c>
      <c r="L31" s="32"/>
    </row>
    <row r="32" spans="1:12" x14ac:dyDescent="0.3">
      <c r="A32" s="315"/>
      <c r="B32" s="305"/>
      <c r="C32" s="54" t="s">
        <v>221</v>
      </c>
      <c r="D32" s="151">
        <v>0</v>
      </c>
      <c r="E32" s="99">
        <v>0</v>
      </c>
      <c r="F32" s="138">
        <v>0</v>
      </c>
      <c r="G32" s="138">
        <v>0</v>
      </c>
      <c r="H32" s="99">
        <v>0</v>
      </c>
      <c r="I32" s="138">
        <v>0</v>
      </c>
      <c r="J32" s="80">
        <v>0</v>
      </c>
      <c r="K32" s="219">
        <f t="shared" si="1"/>
        <v>0</v>
      </c>
      <c r="L32" s="32"/>
    </row>
    <row r="33" spans="1:12" x14ac:dyDescent="0.3">
      <c r="A33" s="315"/>
      <c r="B33" s="305"/>
      <c r="C33" s="61" t="s">
        <v>222</v>
      </c>
      <c r="D33" s="150">
        <v>32226.68</v>
      </c>
      <c r="E33" s="100">
        <v>41</v>
      </c>
      <c r="F33" s="139">
        <v>25900.49</v>
      </c>
      <c r="G33" s="139">
        <v>101.35</v>
      </c>
      <c r="H33" s="100">
        <v>53.21</v>
      </c>
      <c r="I33" s="139">
        <v>105.7</v>
      </c>
      <c r="J33" s="81">
        <f t="shared" si="0"/>
        <v>0.31449097455896791</v>
      </c>
      <c r="K33" s="218">
        <f t="shared" si="1"/>
        <v>10.943033601105641</v>
      </c>
      <c r="L33" s="32"/>
    </row>
    <row r="34" spans="1:12" x14ac:dyDescent="0.3">
      <c r="A34" s="315"/>
      <c r="B34" s="305"/>
      <c r="C34" s="54" t="s">
        <v>223</v>
      </c>
      <c r="D34" s="151">
        <v>0</v>
      </c>
      <c r="E34" s="99">
        <v>0</v>
      </c>
      <c r="F34" s="138">
        <v>0</v>
      </c>
      <c r="G34" s="138">
        <v>0</v>
      </c>
      <c r="H34" s="99">
        <v>0</v>
      </c>
      <c r="I34" s="138">
        <v>0</v>
      </c>
      <c r="J34" s="80">
        <v>0</v>
      </c>
      <c r="K34" s="219">
        <f t="shared" si="1"/>
        <v>0</v>
      </c>
      <c r="L34" s="32"/>
    </row>
    <row r="35" spans="1:12" x14ac:dyDescent="0.3">
      <c r="A35" s="315"/>
      <c r="B35" s="305"/>
      <c r="C35" s="56" t="s">
        <v>224</v>
      </c>
      <c r="D35" s="137">
        <v>9434.9599999999991</v>
      </c>
      <c r="E35" s="95">
        <v>92.84</v>
      </c>
      <c r="F35" s="137">
        <v>17168.64</v>
      </c>
      <c r="G35" s="137">
        <v>0</v>
      </c>
      <c r="H35" s="95">
        <v>0</v>
      </c>
      <c r="I35" s="137">
        <v>0</v>
      </c>
      <c r="J35" s="79">
        <f t="shared" si="0"/>
        <v>0</v>
      </c>
      <c r="K35" s="218">
        <f t="shared" si="1"/>
        <v>0</v>
      </c>
      <c r="L35" s="32"/>
    </row>
    <row r="36" spans="1:12" x14ac:dyDescent="0.3">
      <c r="A36" s="315"/>
      <c r="B36" s="305"/>
      <c r="C36" s="54" t="s">
        <v>225</v>
      </c>
      <c r="D36" s="151">
        <v>0</v>
      </c>
      <c r="E36" s="99">
        <v>0</v>
      </c>
      <c r="F36" s="138">
        <v>0</v>
      </c>
      <c r="G36" s="138">
        <v>0</v>
      </c>
      <c r="H36" s="99">
        <v>0</v>
      </c>
      <c r="I36" s="138">
        <v>0</v>
      </c>
      <c r="J36" s="80">
        <v>0</v>
      </c>
      <c r="K36" s="219">
        <f t="shared" si="1"/>
        <v>0</v>
      </c>
      <c r="L36" s="32"/>
    </row>
    <row r="37" spans="1:12" x14ac:dyDescent="0.3">
      <c r="A37" s="315"/>
      <c r="B37" s="305"/>
      <c r="C37" s="56" t="s">
        <v>226</v>
      </c>
      <c r="D37" s="150">
        <v>0</v>
      </c>
      <c r="E37" s="100">
        <v>0</v>
      </c>
      <c r="F37" s="139">
        <v>0</v>
      </c>
      <c r="G37" s="139">
        <v>0</v>
      </c>
      <c r="H37" s="100">
        <v>0</v>
      </c>
      <c r="I37" s="139">
        <v>0</v>
      </c>
      <c r="J37" s="81">
        <v>0</v>
      </c>
      <c r="K37" s="218">
        <f t="shared" si="1"/>
        <v>0</v>
      </c>
      <c r="L37" s="32"/>
    </row>
    <row r="38" spans="1:12" x14ac:dyDescent="0.3">
      <c r="A38" s="315"/>
      <c r="B38" s="305"/>
      <c r="C38" s="54" t="s">
        <v>227</v>
      </c>
      <c r="D38" s="151">
        <v>34477.42</v>
      </c>
      <c r="E38" s="99">
        <v>58.57</v>
      </c>
      <c r="F38" s="138">
        <v>39581.379999999997</v>
      </c>
      <c r="G38" s="138">
        <v>3.5</v>
      </c>
      <c r="H38" s="99">
        <v>96.18</v>
      </c>
      <c r="I38" s="138">
        <v>6.6</v>
      </c>
      <c r="J38" s="80">
        <f t="shared" si="0"/>
        <v>1.0151571666325382E-2</v>
      </c>
      <c r="K38" s="219">
        <f>+G38/$G$12*100</f>
        <v>0.37790446575105818</v>
      </c>
      <c r="L38" s="32"/>
    </row>
    <row r="39" spans="1:12" x14ac:dyDescent="0.3">
      <c r="A39" s="315"/>
      <c r="B39" s="305"/>
      <c r="C39" s="61" t="s">
        <v>228</v>
      </c>
      <c r="D39" s="150">
        <v>0</v>
      </c>
      <c r="E39" s="100">
        <v>0</v>
      </c>
      <c r="F39" s="139">
        <v>0</v>
      </c>
      <c r="G39" s="139">
        <v>0</v>
      </c>
      <c r="H39" s="100">
        <v>0</v>
      </c>
      <c r="I39" s="139">
        <v>0</v>
      </c>
      <c r="J39" s="81">
        <v>0</v>
      </c>
      <c r="K39" s="218">
        <f t="shared" si="1"/>
        <v>0</v>
      </c>
      <c r="L39" s="32"/>
    </row>
    <row r="40" spans="1:12" x14ac:dyDescent="0.3">
      <c r="A40" s="315"/>
      <c r="B40" s="305"/>
      <c r="C40" s="54" t="s">
        <v>229</v>
      </c>
      <c r="D40" s="140">
        <v>0</v>
      </c>
      <c r="E40" s="96">
        <v>0</v>
      </c>
      <c r="F40" s="140">
        <v>0</v>
      </c>
      <c r="G40" s="140">
        <v>0</v>
      </c>
      <c r="H40" s="96">
        <v>0</v>
      </c>
      <c r="I40" s="140">
        <v>0</v>
      </c>
      <c r="J40" s="82">
        <v>0</v>
      </c>
      <c r="K40" s="219">
        <f t="shared" si="1"/>
        <v>0</v>
      </c>
      <c r="L40" s="32"/>
    </row>
    <row r="41" spans="1:12" x14ac:dyDescent="0.3">
      <c r="A41" s="315"/>
      <c r="B41" s="306"/>
      <c r="C41" s="61" t="s">
        <v>230</v>
      </c>
      <c r="D41" s="154">
        <v>98518.18</v>
      </c>
      <c r="E41" s="104">
        <v>81.7</v>
      </c>
      <c r="F41" s="143">
        <v>157766.88</v>
      </c>
      <c r="G41" s="143">
        <v>0</v>
      </c>
      <c r="H41" s="104">
        <v>0</v>
      </c>
      <c r="I41" s="143">
        <v>0</v>
      </c>
      <c r="J41" s="87">
        <f t="shared" si="0"/>
        <v>0</v>
      </c>
      <c r="K41" s="88">
        <f t="shared" si="1"/>
        <v>0</v>
      </c>
      <c r="L41" s="32"/>
    </row>
    <row r="42" spans="1:12" x14ac:dyDescent="0.3">
      <c r="A42" s="315"/>
      <c r="B42" s="307" t="s">
        <v>231</v>
      </c>
      <c r="C42" s="62" t="s">
        <v>232</v>
      </c>
      <c r="D42" s="155">
        <v>12530.1</v>
      </c>
      <c r="E42" s="103">
        <v>40.19</v>
      </c>
      <c r="F42" s="144">
        <v>9869.8799999999992</v>
      </c>
      <c r="G42" s="144">
        <v>2.52</v>
      </c>
      <c r="H42" s="103">
        <v>76.97</v>
      </c>
      <c r="I42" s="144">
        <v>3.8</v>
      </c>
      <c r="J42" s="85">
        <f t="shared" si="0"/>
        <v>2.0111571336222375E-2</v>
      </c>
      <c r="K42" s="86">
        <f t="shared" si="1"/>
        <v>0.27209121534076186</v>
      </c>
      <c r="L42" s="32"/>
    </row>
    <row r="43" spans="1:12" x14ac:dyDescent="0.3">
      <c r="A43" s="315"/>
      <c r="B43" s="305"/>
      <c r="C43" s="56" t="s">
        <v>233</v>
      </c>
      <c r="D43" s="153">
        <v>24.73</v>
      </c>
      <c r="E43" s="102">
        <v>69.540000000000006</v>
      </c>
      <c r="F43" s="142">
        <v>33.700000000000003</v>
      </c>
      <c r="G43" s="142">
        <v>0</v>
      </c>
      <c r="H43" s="102">
        <v>0</v>
      </c>
      <c r="I43" s="142">
        <v>0</v>
      </c>
      <c r="J43" s="84">
        <f t="shared" si="0"/>
        <v>0</v>
      </c>
      <c r="K43" s="220">
        <f t="shared" si="1"/>
        <v>0</v>
      </c>
      <c r="L43" s="32"/>
    </row>
    <row r="44" spans="1:12" x14ac:dyDescent="0.3">
      <c r="A44" s="315"/>
      <c r="B44" s="305"/>
      <c r="C44" s="54" t="s">
        <v>234</v>
      </c>
      <c r="D44" s="151">
        <v>480.1</v>
      </c>
      <c r="E44" s="99">
        <v>94.24</v>
      </c>
      <c r="F44" s="138">
        <v>886.75</v>
      </c>
      <c r="G44" s="138">
        <v>0</v>
      </c>
      <c r="H44" s="99">
        <v>0</v>
      </c>
      <c r="I44" s="138">
        <v>0</v>
      </c>
      <c r="J44" s="80">
        <f t="shared" si="0"/>
        <v>0</v>
      </c>
      <c r="K44" s="219">
        <f t="shared" si="1"/>
        <v>0</v>
      </c>
      <c r="L44" s="32"/>
    </row>
    <row r="45" spans="1:12" x14ac:dyDescent="0.3">
      <c r="A45" s="315"/>
      <c r="B45" s="305"/>
      <c r="C45" s="56" t="s">
        <v>235</v>
      </c>
      <c r="D45" s="153">
        <v>1172.21</v>
      </c>
      <c r="E45" s="102">
        <v>82.65</v>
      </c>
      <c r="F45" s="142">
        <v>1898.88</v>
      </c>
      <c r="G45" s="142">
        <v>0</v>
      </c>
      <c r="H45" s="102">
        <v>0</v>
      </c>
      <c r="I45" s="142">
        <v>0</v>
      </c>
      <c r="J45" s="84">
        <f t="shared" si="0"/>
        <v>0</v>
      </c>
      <c r="K45" s="220">
        <f t="shared" si="1"/>
        <v>0</v>
      </c>
      <c r="L45" s="32"/>
    </row>
    <row r="46" spans="1:12" x14ac:dyDescent="0.3">
      <c r="A46" s="315"/>
      <c r="B46" s="305"/>
      <c r="C46" s="54" t="s">
        <v>236</v>
      </c>
      <c r="D46" s="151">
        <v>0</v>
      </c>
      <c r="E46" s="99">
        <v>0</v>
      </c>
      <c r="F46" s="138">
        <v>0</v>
      </c>
      <c r="G46" s="138">
        <v>0</v>
      </c>
      <c r="H46" s="99">
        <v>0</v>
      </c>
      <c r="I46" s="138">
        <v>0</v>
      </c>
      <c r="J46" s="80">
        <v>0</v>
      </c>
      <c r="K46" s="219">
        <f>+G46/$G$12*100</f>
        <v>0</v>
      </c>
      <c r="L46" s="32"/>
    </row>
    <row r="47" spans="1:12" x14ac:dyDescent="0.3">
      <c r="A47" s="315"/>
      <c r="B47" s="305"/>
      <c r="C47" s="56" t="s">
        <v>237</v>
      </c>
      <c r="D47" s="150">
        <v>0</v>
      </c>
      <c r="E47" s="100">
        <v>0</v>
      </c>
      <c r="F47" s="139">
        <v>0</v>
      </c>
      <c r="G47" s="139">
        <v>0</v>
      </c>
      <c r="H47" s="100">
        <v>0</v>
      </c>
      <c r="I47" s="139">
        <v>0</v>
      </c>
      <c r="J47" s="81">
        <v>0</v>
      </c>
      <c r="K47" s="218">
        <f t="shared" si="1"/>
        <v>0</v>
      </c>
      <c r="L47" s="32"/>
    </row>
    <row r="48" spans="1:12" x14ac:dyDescent="0.3">
      <c r="A48" s="315"/>
      <c r="B48" s="305"/>
      <c r="C48" s="54" t="s">
        <v>238</v>
      </c>
      <c r="D48" s="151">
        <v>7170.46</v>
      </c>
      <c r="E48" s="99">
        <v>61.65</v>
      </c>
      <c r="F48" s="138">
        <v>8664.68</v>
      </c>
      <c r="G48" s="138">
        <v>0</v>
      </c>
      <c r="H48" s="99">
        <v>0</v>
      </c>
      <c r="I48" s="138">
        <v>0</v>
      </c>
      <c r="J48" s="80">
        <f t="shared" si="0"/>
        <v>0</v>
      </c>
      <c r="K48" s="219">
        <f t="shared" si="1"/>
        <v>0</v>
      </c>
      <c r="L48" s="32"/>
    </row>
    <row r="49" spans="1:12" x14ac:dyDescent="0.3">
      <c r="A49" s="315"/>
      <c r="B49" s="305"/>
      <c r="C49" s="56" t="s">
        <v>239</v>
      </c>
      <c r="D49" s="150">
        <v>950.67</v>
      </c>
      <c r="E49" s="100">
        <v>64.7</v>
      </c>
      <c r="F49" s="139">
        <v>1205.6400000000001</v>
      </c>
      <c r="G49" s="139">
        <v>0</v>
      </c>
      <c r="H49" s="100">
        <v>0</v>
      </c>
      <c r="I49" s="139">
        <v>0</v>
      </c>
      <c r="J49" s="81">
        <f t="shared" si="0"/>
        <v>0</v>
      </c>
      <c r="K49" s="218">
        <f t="shared" si="1"/>
        <v>0</v>
      </c>
      <c r="L49" s="32"/>
    </row>
    <row r="50" spans="1:12" x14ac:dyDescent="0.3">
      <c r="A50" s="315"/>
      <c r="B50" s="305"/>
      <c r="C50" s="54" t="s">
        <v>240</v>
      </c>
      <c r="D50" s="151">
        <v>0</v>
      </c>
      <c r="E50" s="99">
        <v>0</v>
      </c>
      <c r="F50" s="138">
        <v>0</v>
      </c>
      <c r="G50" s="138">
        <v>0</v>
      </c>
      <c r="H50" s="99">
        <v>0</v>
      </c>
      <c r="I50" s="138">
        <v>0</v>
      </c>
      <c r="J50" s="80">
        <v>0</v>
      </c>
      <c r="K50" s="219">
        <f t="shared" si="1"/>
        <v>0</v>
      </c>
      <c r="L50" s="32"/>
    </row>
    <row r="51" spans="1:12" x14ac:dyDescent="0.3">
      <c r="A51" s="315"/>
      <c r="B51" s="305"/>
      <c r="C51" s="56" t="s">
        <v>241</v>
      </c>
      <c r="D51" s="150">
        <v>0</v>
      </c>
      <c r="E51" s="100">
        <v>0</v>
      </c>
      <c r="F51" s="139">
        <v>0</v>
      </c>
      <c r="G51" s="139">
        <v>0</v>
      </c>
      <c r="H51" s="100">
        <v>0</v>
      </c>
      <c r="I51" s="139">
        <v>0</v>
      </c>
      <c r="J51" s="81">
        <v>0</v>
      </c>
      <c r="K51" s="218">
        <f t="shared" si="1"/>
        <v>0</v>
      </c>
      <c r="L51" s="32"/>
    </row>
    <row r="52" spans="1:12" x14ac:dyDescent="0.3">
      <c r="A52" s="316"/>
      <c r="B52" s="306"/>
      <c r="C52" s="54" t="s">
        <v>242</v>
      </c>
      <c r="D52" s="151">
        <v>2731.92</v>
      </c>
      <c r="E52" s="99">
        <v>72.790000000000006</v>
      </c>
      <c r="F52" s="138">
        <v>3897.51</v>
      </c>
      <c r="G52" s="138">
        <v>2.52</v>
      </c>
      <c r="H52" s="99">
        <v>76.97</v>
      </c>
      <c r="I52" s="138">
        <v>3.8</v>
      </c>
      <c r="J52" s="80">
        <f t="shared" si="0"/>
        <v>9.2242818237722915E-2</v>
      </c>
      <c r="K52" s="219">
        <f t="shared" si="1"/>
        <v>0.27209121534076186</v>
      </c>
      <c r="L52" s="32"/>
    </row>
    <row r="53" spans="1:12" x14ac:dyDescent="0.3">
      <c r="A53" s="291" t="s">
        <v>243</v>
      </c>
      <c r="B53" s="294" t="s">
        <v>244</v>
      </c>
      <c r="C53" s="295"/>
      <c r="D53" s="152">
        <v>1470952.89</v>
      </c>
      <c r="E53" s="105">
        <v>29.2</v>
      </c>
      <c r="F53" s="141">
        <v>841844.25</v>
      </c>
      <c r="G53" s="141">
        <v>814.59</v>
      </c>
      <c r="H53" s="105">
        <v>0</v>
      </c>
      <c r="I53" s="141">
        <v>0</v>
      </c>
      <c r="J53" s="89">
        <f t="shared" si="0"/>
        <v>5.5378388086922359E-2</v>
      </c>
      <c r="K53" s="90">
        <f t="shared" si="1"/>
        <v>87.953485358901276</v>
      </c>
      <c r="L53" s="32"/>
    </row>
    <row r="54" spans="1:12" x14ac:dyDescent="0.3">
      <c r="A54" s="292"/>
      <c r="B54" s="296" t="s">
        <v>245</v>
      </c>
      <c r="C54" s="63" t="s">
        <v>246</v>
      </c>
      <c r="D54" s="152">
        <v>1450816.21</v>
      </c>
      <c r="E54" s="105">
        <v>29.61</v>
      </c>
      <c r="F54" s="141">
        <v>841903.34</v>
      </c>
      <c r="G54" s="141">
        <v>814.59</v>
      </c>
      <c r="H54" s="105">
        <v>0</v>
      </c>
      <c r="I54" s="141">
        <v>0</v>
      </c>
      <c r="J54" s="89">
        <f t="shared" si="0"/>
        <v>5.6147015341109267E-2</v>
      </c>
      <c r="K54" s="90">
        <f t="shared" si="1"/>
        <v>87.953485358901276</v>
      </c>
      <c r="L54" s="32"/>
    </row>
    <row r="55" spans="1:12" x14ac:dyDescent="0.3">
      <c r="A55" s="292"/>
      <c r="B55" s="296"/>
      <c r="C55" s="56" t="s">
        <v>247</v>
      </c>
      <c r="D55" s="150">
        <v>1450816.21</v>
      </c>
      <c r="E55" s="100">
        <v>29.61</v>
      </c>
      <c r="F55" s="139">
        <v>841903.34</v>
      </c>
      <c r="G55" s="139">
        <v>814.59</v>
      </c>
      <c r="H55" s="100">
        <v>0</v>
      </c>
      <c r="I55" s="139">
        <v>0</v>
      </c>
      <c r="J55" s="81">
        <f t="shared" si="0"/>
        <v>5.6147015341109267E-2</v>
      </c>
      <c r="K55" s="218">
        <f t="shared" si="1"/>
        <v>87.953485358901276</v>
      </c>
      <c r="L55" s="32"/>
    </row>
    <row r="56" spans="1:12" x14ac:dyDescent="0.3">
      <c r="A56" s="292"/>
      <c r="B56" s="296"/>
      <c r="C56" s="54" t="s">
        <v>248</v>
      </c>
      <c r="D56" s="151">
        <v>0</v>
      </c>
      <c r="E56" s="99">
        <v>0</v>
      </c>
      <c r="F56" s="138">
        <v>0</v>
      </c>
      <c r="G56" s="138">
        <v>0</v>
      </c>
      <c r="H56" s="99">
        <v>0</v>
      </c>
      <c r="I56" s="138">
        <v>0</v>
      </c>
      <c r="J56" s="80">
        <v>0</v>
      </c>
      <c r="K56" s="219">
        <f t="shared" si="1"/>
        <v>0</v>
      </c>
      <c r="L56" s="32"/>
    </row>
    <row r="57" spans="1:12" x14ac:dyDescent="0.3">
      <c r="A57" s="292"/>
      <c r="B57" s="297"/>
      <c r="C57" s="64" t="s">
        <v>249</v>
      </c>
      <c r="D57" s="150">
        <v>0</v>
      </c>
      <c r="E57" s="100">
        <v>0</v>
      </c>
      <c r="F57" s="139">
        <v>0</v>
      </c>
      <c r="G57" s="139">
        <v>0</v>
      </c>
      <c r="H57" s="100">
        <v>0</v>
      </c>
      <c r="I57" s="139">
        <v>0</v>
      </c>
      <c r="J57" s="81">
        <v>0</v>
      </c>
      <c r="K57" s="218">
        <f>+G57/$G$12*100</f>
        <v>0</v>
      </c>
      <c r="L57" s="32"/>
    </row>
    <row r="58" spans="1:12" x14ac:dyDescent="0.3">
      <c r="A58" s="292"/>
      <c r="B58" s="298" t="s">
        <v>250</v>
      </c>
      <c r="C58" s="63" t="s">
        <v>251</v>
      </c>
      <c r="D58" s="152">
        <v>20136.68</v>
      </c>
      <c r="E58" s="105">
        <v>44.71</v>
      </c>
      <c r="F58" s="141">
        <v>17646.98</v>
      </c>
      <c r="G58" s="141">
        <v>0</v>
      </c>
      <c r="H58" s="105">
        <v>0</v>
      </c>
      <c r="I58" s="141">
        <v>0</v>
      </c>
      <c r="J58" s="89">
        <f t="shared" si="0"/>
        <v>0</v>
      </c>
      <c r="K58" s="90">
        <f t="shared" si="1"/>
        <v>0</v>
      </c>
      <c r="L58" s="32"/>
    </row>
    <row r="59" spans="1:12" x14ac:dyDescent="0.3">
      <c r="A59" s="292"/>
      <c r="B59" s="296"/>
      <c r="C59" s="65" t="s">
        <v>252</v>
      </c>
      <c r="D59" s="150">
        <v>0</v>
      </c>
      <c r="E59" s="95">
        <v>0</v>
      </c>
      <c r="F59" s="137">
        <v>0</v>
      </c>
      <c r="G59" s="137">
        <v>0</v>
      </c>
      <c r="H59" s="95">
        <v>0</v>
      </c>
      <c r="I59" s="137">
        <v>0</v>
      </c>
      <c r="J59" s="79">
        <v>0</v>
      </c>
      <c r="K59" s="218">
        <f t="shared" si="1"/>
        <v>0</v>
      </c>
      <c r="L59" s="32"/>
    </row>
    <row r="60" spans="1:12" x14ac:dyDescent="0.3">
      <c r="A60" s="292"/>
      <c r="B60" s="296"/>
      <c r="C60" s="54" t="s">
        <v>253</v>
      </c>
      <c r="D60" s="151">
        <v>20136.68</v>
      </c>
      <c r="E60" s="99">
        <v>44.71</v>
      </c>
      <c r="F60" s="138">
        <v>17646.98</v>
      </c>
      <c r="G60" s="138">
        <v>0</v>
      </c>
      <c r="H60" s="99">
        <v>0</v>
      </c>
      <c r="I60" s="138">
        <v>0</v>
      </c>
      <c r="J60" s="80">
        <f t="shared" si="0"/>
        <v>0</v>
      </c>
      <c r="K60" s="219">
        <f>+G60/$G$12*100</f>
        <v>0</v>
      </c>
      <c r="L60" s="32"/>
    </row>
    <row r="61" spans="1:12" x14ac:dyDescent="0.3">
      <c r="A61" s="293"/>
      <c r="B61" s="297"/>
      <c r="C61" s="56" t="s">
        <v>254</v>
      </c>
      <c r="D61" s="150">
        <v>0</v>
      </c>
      <c r="E61" s="100">
        <v>0</v>
      </c>
      <c r="F61" s="139">
        <v>0</v>
      </c>
      <c r="G61" s="139">
        <v>0</v>
      </c>
      <c r="H61" s="100">
        <v>0</v>
      </c>
      <c r="I61" s="139">
        <v>0</v>
      </c>
      <c r="J61" s="81">
        <v>0</v>
      </c>
      <c r="K61" s="218">
        <f t="shared" si="1"/>
        <v>0</v>
      </c>
      <c r="L61" s="32"/>
    </row>
    <row r="62" spans="1:12" x14ac:dyDescent="0.3">
      <c r="A62" s="299" t="s">
        <v>255</v>
      </c>
      <c r="B62" s="294" t="s">
        <v>256</v>
      </c>
      <c r="C62" s="295"/>
      <c r="D62" s="152">
        <v>52212.34</v>
      </c>
      <c r="E62" s="105">
        <v>32.24</v>
      </c>
      <c r="F62" s="141">
        <v>32994.51</v>
      </c>
      <c r="G62" s="141">
        <v>4.1900000000000004</v>
      </c>
      <c r="H62" s="105">
        <v>46.24</v>
      </c>
      <c r="I62" s="141">
        <v>3.8</v>
      </c>
      <c r="J62" s="89">
        <f t="shared" si="0"/>
        <v>8.024922843910081E-3</v>
      </c>
      <c r="K62" s="90">
        <f>+G62/$G$12*100</f>
        <v>0.45240563185626681</v>
      </c>
      <c r="L62" s="32"/>
    </row>
    <row r="63" spans="1:12" x14ac:dyDescent="0.3">
      <c r="A63" s="300"/>
      <c r="B63" s="302" t="s">
        <v>257</v>
      </c>
      <c r="C63" s="63" t="s">
        <v>258</v>
      </c>
      <c r="D63" s="152">
        <v>0</v>
      </c>
      <c r="E63" s="105">
        <v>0</v>
      </c>
      <c r="F63" s="141">
        <v>0</v>
      </c>
      <c r="G63" s="141">
        <v>0</v>
      </c>
      <c r="H63" s="105">
        <v>0</v>
      </c>
      <c r="I63" s="141">
        <v>0</v>
      </c>
      <c r="J63" s="89">
        <v>0</v>
      </c>
      <c r="K63" s="90">
        <f t="shared" si="1"/>
        <v>0</v>
      </c>
      <c r="L63" s="32"/>
    </row>
    <row r="64" spans="1:12" x14ac:dyDescent="0.3">
      <c r="A64" s="300"/>
      <c r="B64" s="303"/>
      <c r="C64" s="66" t="s">
        <v>259</v>
      </c>
      <c r="D64" s="221">
        <v>0</v>
      </c>
      <c r="E64" s="222">
        <v>0</v>
      </c>
      <c r="F64" s="223">
        <v>0</v>
      </c>
      <c r="G64" s="223">
        <v>0</v>
      </c>
      <c r="H64" s="222">
        <v>0</v>
      </c>
      <c r="I64" s="223">
        <v>0</v>
      </c>
      <c r="J64" s="224">
        <v>0</v>
      </c>
      <c r="K64" s="225">
        <f t="shared" si="1"/>
        <v>0</v>
      </c>
      <c r="L64" s="32"/>
    </row>
    <row r="65" spans="1:12" x14ac:dyDescent="0.3">
      <c r="A65" s="300"/>
      <c r="B65" s="304" t="s">
        <v>260</v>
      </c>
      <c r="C65" s="63" t="s">
        <v>261</v>
      </c>
      <c r="D65" s="152">
        <v>19430.41</v>
      </c>
      <c r="E65" s="105">
        <v>30.5</v>
      </c>
      <c r="F65" s="141">
        <v>11614.32</v>
      </c>
      <c r="G65" s="141">
        <v>4.1900000000000004</v>
      </c>
      <c r="H65" s="105">
        <v>46.24</v>
      </c>
      <c r="I65" s="141">
        <v>3.8</v>
      </c>
      <c r="J65" s="89">
        <f t="shared" si="0"/>
        <v>2.1564135805677804E-2</v>
      </c>
      <c r="K65" s="90">
        <f t="shared" si="1"/>
        <v>0.45240563185626681</v>
      </c>
      <c r="L65" s="32"/>
    </row>
    <row r="66" spans="1:12" x14ac:dyDescent="0.3">
      <c r="A66" s="300"/>
      <c r="B66" s="302"/>
      <c r="C66" s="64" t="s">
        <v>262</v>
      </c>
      <c r="D66" s="150">
        <v>1094.47</v>
      </c>
      <c r="E66" s="100">
        <v>43.41</v>
      </c>
      <c r="F66" s="139">
        <v>931.29</v>
      </c>
      <c r="G66" s="139">
        <v>0</v>
      </c>
      <c r="H66" s="100">
        <v>0</v>
      </c>
      <c r="I66" s="139">
        <v>0</v>
      </c>
      <c r="J66" s="81">
        <f t="shared" si="0"/>
        <v>0</v>
      </c>
      <c r="K66" s="218">
        <f t="shared" si="1"/>
        <v>0</v>
      </c>
      <c r="L66" s="32"/>
    </row>
    <row r="67" spans="1:12" x14ac:dyDescent="0.3">
      <c r="A67" s="300"/>
      <c r="B67" s="303"/>
      <c r="C67" s="54" t="s">
        <v>263</v>
      </c>
      <c r="D67" s="151">
        <v>18335.939999999999</v>
      </c>
      <c r="E67" s="99">
        <v>31.68</v>
      </c>
      <c r="F67" s="138">
        <v>11387.02</v>
      </c>
      <c r="G67" s="138">
        <v>4.1900000000000004</v>
      </c>
      <c r="H67" s="99">
        <v>46.24</v>
      </c>
      <c r="I67" s="138">
        <v>3.8</v>
      </c>
      <c r="J67" s="80">
        <f t="shared" si="0"/>
        <v>2.2851296415673267E-2</v>
      </c>
      <c r="K67" s="219">
        <f t="shared" si="1"/>
        <v>0.45240563185626681</v>
      </c>
      <c r="L67" s="32"/>
    </row>
    <row r="68" spans="1:12" x14ac:dyDescent="0.3">
      <c r="A68" s="300"/>
      <c r="B68" s="298" t="s">
        <v>264</v>
      </c>
      <c r="C68" s="63" t="s">
        <v>265</v>
      </c>
      <c r="D68" s="152">
        <v>32781.93</v>
      </c>
      <c r="E68" s="105">
        <v>42.84</v>
      </c>
      <c r="F68" s="141">
        <v>27528.94</v>
      </c>
      <c r="G68" s="141">
        <v>0</v>
      </c>
      <c r="H68" s="105">
        <v>0</v>
      </c>
      <c r="I68" s="141">
        <v>0</v>
      </c>
      <c r="J68" s="89">
        <f t="shared" si="0"/>
        <v>0</v>
      </c>
      <c r="K68" s="90">
        <f t="shared" si="1"/>
        <v>0</v>
      </c>
      <c r="L68" s="32"/>
    </row>
    <row r="69" spans="1:12" x14ac:dyDescent="0.3">
      <c r="A69" s="300"/>
      <c r="B69" s="296"/>
      <c r="C69" s="64" t="s">
        <v>266</v>
      </c>
      <c r="D69" s="157">
        <v>0</v>
      </c>
      <c r="E69" s="106">
        <v>0</v>
      </c>
      <c r="F69" s="146">
        <v>0</v>
      </c>
      <c r="G69" s="146">
        <v>0</v>
      </c>
      <c r="H69" s="106">
        <v>0</v>
      </c>
      <c r="I69" s="146">
        <v>0</v>
      </c>
      <c r="J69" s="91">
        <v>0</v>
      </c>
      <c r="K69" s="92">
        <f>+G69/$G$12*100</f>
        <v>0</v>
      </c>
      <c r="L69" s="32"/>
    </row>
    <row r="70" spans="1:12" x14ac:dyDescent="0.3">
      <c r="A70" s="301"/>
      <c r="B70" s="297"/>
      <c r="C70" s="67" t="s">
        <v>267</v>
      </c>
      <c r="D70" s="158">
        <v>32781.93</v>
      </c>
      <c r="E70" s="107">
        <v>42.84</v>
      </c>
      <c r="F70" s="147">
        <v>27528.94</v>
      </c>
      <c r="G70" s="147">
        <v>0</v>
      </c>
      <c r="H70" s="107">
        <v>0</v>
      </c>
      <c r="I70" s="147">
        <v>0</v>
      </c>
      <c r="J70" s="93">
        <f t="shared" si="0"/>
        <v>0</v>
      </c>
      <c r="K70" s="94">
        <f t="shared" si="1"/>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6.45"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1.6"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9:A11"/>
    <mergeCell ref="B9:B11"/>
    <mergeCell ref="C9:C11"/>
    <mergeCell ref="D9:K9"/>
    <mergeCell ref="D10:F10"/>
    <mergeCell ref="G10:I10"/>
    <mergeCell ref="M1:M2"/>
    <mergeCell ref="A3:K4"/>
    <mergeCell ref="A5:K5"/>
    <mergeCell ref="A7:K7"/>
    <mergeCell ref="A6:K6"/>
    <mergeCell ref="A78:K78"/>
    <mergeCell ref="A92:K92"/>
    <mergeCell ref="A25:A52"/>
    <mergeCell ref="B25:C25"/>
    <mergeCell ref="B26:B41"/>
    <mergeCell ref="B42:B52"/>
    <mergeCell ref="A53:A61"/>
    <mergeCell ref="B53:C53"/>
    <mergeCell ref="B54:B57"/>
    <mergeCell ref="B58:B61"/>
    <mergeCell ref="A62:A70"/>
    <mergeCell ref="B62:C62"/>
    <mergeCell ref="B63:B64"/>
    <mergeCell ref="B65:B67"/>
    <mergeCell ref="B68:B70"/>
    <mergeCell ref="B13:C13"/>
    <mergeCell ref="B14:B20"/>
    <mergeCell ref="B21:B24"/>
    <mergeCell ref="A74:K74"/>
    <mergeCell ref="A76:K76"/>
    <mergeCell ref="A13:A24"/>
  </mergeCells>
  <hyperlinks>
    <hyperlink ref="M1" location="Índice!A1" display="Índice!A1" xr:uid="{59CEAE6E-410A-41BD-9C18-A268BD131AA7}"/>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B1598-EF0D-487C-989B-E9EE11F0EF2A}">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20.85546875" style="21" customWidth="1"/>
    <col min="5" max="5" width="13.140625" style="21" customWidth="1"/>
    <col min="6" max="6" width="17.5703125" style="21" customWidth="1"/>
    <col min="7" max="7" width="20.85546875" style="21" customWidth="1"/>
    <col min="8" max="8" width="13.140625" style="21" customWidth="1"/>
    <col min="9" max="9" width="17.5703125" style="21" customWidth="1"/>
    <col min="10" max="10" width="19.1406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318</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319</v>
      </c>
      <c r="B12" s="45"/>
      <c r="C12" s="44"/>
      <c r="D12" s="148">
        <v>910799.95</v>
      </c>
      <c r="E12" s="97">
        <v>13.79</v>
      </c>
      <c r="F12" s="135">
        <v>246189.05</v>
      </c>
      <c r="G12" s="135">
        <v>2806.66</v>
      </c>
      <c r="H12" s="97">
        <v>37.67</v>
      </c>
      <c r="I12" s="135">
        <v>2072.23</v>
      </c>
      <c r="J12" s="76">
        <f>+G12/D12*100</f>
        <v>0.30815328876555165</v>
      </c>
      <c r="K12" s="217">
        <v>100</v>
      </c>
      <c r="L12" s="32"/>
    </row>
    <row r="13" spans="1:13" x14ac:dyDescent="0.3">
      <c r="A13" s="347" t="s">
        <v>197</v>
      </c>
      <c r="B13" s="294" t="s">
        <v>198</v>
      </c>
      <c r="C13" s="295"/>
      <c r="D13" s="149">
        <v>292970.65999999997</v>
      </c>
      <c r="E13" s="98">
        <v>27.84</v>
      </c>
      <c r="F13" s="136">
        <v>159881.32</v>
      </c>
      <c r="G13" s="136">
        <v>120.8</v>
      </c>
      <c r="H13" s="98">
        <v>49.78</v>
      </c>
      <c r="I13" s="136">
        <v>117.86</v>
      </c>
      <c r="J13" s="77">
        <f t="shared" ref="J13:J25" si="0">+G13/D13*100</f>
        <v>4.123279785081551E-2</v>
      </c>
      <c r="K13" s="78">
        <f>+G13/$G$12*100</f>
        <v>4.3040482281430599</v>
      </c>
      <c r="L13" s="32"/>
    </row>
    <row r="14" spans="1:13" x14ac:dyDescent="0.3">
      <c r="A14" s="347"/>
      <c r="B14" s="305" t="s">
        <v>199</v>
      </c>
      <c r="C14" s="53" t="s">
        <v>200</v>
      </c>
      <c r="D14" s="149">
        <v>289015.18</v>
      </c>
      <c r="E14" s="98">
        <v>28.2</v>
      </c>
      <c r="F14" s="136">
        <v>159751.67000000001</v>
      </c>
      <c r="G14" s="136">
        <v>120.8</v>
      </c>
      <c r="H14" s="98">
        <v>49.78</v>
      </c>
      <c r="I14" s="136">
        <v>117.86</v>
      </c>
      <c r="J14" s="77">
        <f>+G14/D14*100</f>
        <v>4.179711252536978E-2</v>
      </c>
      <c r="K14" s="78">
        <f>+G14/$G$12*100</f>
        <v>4.3040482281430599</v>
      </c>
      <c r="L14" s="32"/>
    </row>
    <row r="15" spans="1:13" x14ac:dyDescent="0.3">
      <c r="A15" s="347"/>
      <c r="B15" s="305"/>
      <c r="C15" s="46" t="s">
        <v>201</v>
      </c>
      <c r="D15" s="150">
        <v>48588.15</v>
      </c>
      <c r="E15" s="95">
        <v>30.39</v>
      </c>
      <c r="F15" s="137">
        <v>28940.85</v>
      </c>
      <c r="G15" s="137">
        <v>28.69</v>
      </c>
      <c r="H15" s="95">
        <v>98.87</v>
      </c>
      <c r="I15" s="137">
        <v>55.59</v>
      </c>
      <c r="J15" s="79">
        <f t="shared" si="0"/>
        <v>5.9047319150862913E-2</v>
      </c>
      <c r="K15" s="218">
        <f t="shared" ref="K15:K70" si="1">+G15/$G$12*100</f>
        <v>1.0222114541839769</v>
      </c>
      <c r="L15" s="32"/>
    </row>
    <row r="16" spans="1:13" x14ac:dyDescent="0.3">
      <c r="A16" s="347"/>
      <c r="B16" s="305"/>
      <c r="C16" s="54" t="s">
        <v>202</v>
      </c>
      <c r="D16" s="151">
        <v>0</v>
      </c>
      <c r="E16" s="99">
        <v>0</v>
      </c>
      <c r="F16" s="138">
        <v>0</v>
      </c>
      <c r="G16" s="138">
        <v>0</v>
      </c>
      <c r="H16" s="99">
        <v>0</v>
      </c>
      <c r="I16" s="138">
        <v>0</v>
      </c>
      <c r="J16" s="80">
        <v>0</v>
      </c>
      <c r="K16" s="219">
        <f t="shared" si="1"/>
        <v>0</v>
      </c>
      <c r="L16" s="32"/>
    </row>
    <row r="17" spans="1:12" x14ac:dyDescent="0.3">
      <c r="A17" s="347"/>
      <c r="B17" s="305"/>
      <c r="C17" s="58" t="s">
        <v>203</v>
      </c>
      <c r="D17" s="150">
        <v>101057.12</v>
      </c>
      <c r="E17" s="95">
        <v>41.43</v>
      </c>
      <c r="F17" s="137">
        <v>82061.929999999993</v>
      </c>
      <c r="G17" s="137">
        <v>87.53</v>
      </c>
      <c r="H17" s="95">
        <v>60.44</v>
      </c>
      <c r="I17" s="137">
        <v>103.7</v>
      </c>
      <c r="J17" s="79">
        <f t="shared" si="0"/>
        <v>8.6614382044530855E-2</v>
      </c>
      <c r="K17" s="218">
        <f t="shared" si="1"/>
        <v>3.1186534884880963</v>
      </c>
      <c r="L17" s="32"/>
    </row>
    <row r="18" spans="1:12" x14ac:dyDescent="0.3">
      <c r="A18" s="347"/>
      <c r="B18" s="305"/>
      <c r="C18" s="54" t="s">
        <v>204</v>
      </c>
      <c r="D18" s="151">
        <v>139300.81</v>
      </c>
      <c r="E18" s="99">
        <v>48.86</v>
      </c>
      <c r="F18" s="138">
        <v>133389.54999999999</v>
      </c>
      <c r="G18" s="138">
        <v>4.58</v>
      </c>
      <c r="H18" s="99">
        <v>95.18</v>
      </c>
      <c r="I18" s="138">
        <v>8.5399999999999991</v>
      </c>
      <c r="J18" s="80">
        <f>+G18/D18*100</f>
        <v>3.2878487928390365E-3</v>
      </c>
      <c r="K18" s="219">
        <f>+G18/$G$12*100</f>
        <v>0.16318328547098687</v>
      </c>
      <c r="L18" s="32"/>
    </row>
    <row r="19" spans="1:12" x14ac:dyDescent="0.3">
      <c r="A19" s="347"/>
      <c r="B19" s="305"/>
      <c r="C19" s="56" t="s">
        <v>205</v>
      </c>
      <c r="D19" s="150">
        <v>0</v>
      </c>
      <c r="E19" s="100">
        <v>0</v>
      </c>
      <c r="F19" s="139">
        <v>0</v>
      </c>
      <c r="G19" s="139">
        <v>0</v>
      </c>
      <c r="H19" s="100">
        <v>0</v>
      </c>
      <c r="I19" s="139">
        <v>0</v>
      </c>
      <c r="J19" s="81">
        <v>0</v>
      </c>
      <c r="K19" s="218">
        <f>+G19/$G$12*100</f>
        <v>0</v>
      </c>
      <c r="L19" s="32"/>
    </row>
    <row r="20" spans="1:12" x14ac:dyDescent="0.3">
      <c r="A20" s="347"/>
      <c r="B20" s="306"/>
      <c r="C20" s="66" t="s">
        <v>206</v>
      </c>
      <c r="D20" s="151">
        <v>69.11</v>
      </c>
      <c r="E20" s="96">
        <v>0</v>
      </c>
      <c r="F20" s="140">
        <v>0</v>
      </c>
      <c r="G20" s="140">
        <v>0</v>
      </c>
      <c r="H20" s="96">
        <v>0</v>
      </c>
      <c r="I20" s="140">
        <v>0</v>
      </c>
      <c r="J20" s="82">
        <v>0</v>
      </c>
      <c r="K20" s="219">
        <f>+G20/$G$12*100</f>
        <v>0</v>
      </c>
      <c r="L20" s="32"/>
    </row>
    <row r="21" spans="1:12" x14ac:dyDescent="0.3">
      <c r="A21" s="347"/>
      <c r="B21" s="307" t="s">
        <v>207</v>
      </c>
      <c r="C21" s="55" t="s">
        <v>208</v>
      </c>
      <c r="D21" s="152">
        <v>3955.48</v>
      </c>
      <c r="E21" s="105">
        <v>39.85</v>
      </c>
      <c r="F21" s="141">
        <v>3089.83</v>
      </c>
      <c r="G21" s="141">
        <v>0</v>
      </c>
      <c r="H21" s="105">
        <v>0</v>
      </c>
      <c r="I21" s="141">
        <v>0</v>
      </c>
      <c r="J21" s="89">
        <f t="shared" si="0"/>
        <v>0</v>
      </c>
      <c r="K21" s="90">
        <f t="shared" si="1"/>
        <v>0</v>
      </c>
      <c r="L21" s="32"/>
    </row>
    <row r="22" spans="1:12" x14ac:dyDescent="0.3">
      <c r="A22" s="347"/>
      <c r="B22" s="305"/>
      <c r="C22" s="56" t="s">
        <v>209</v>
      </c>
      <c r="D22" s="150">
        <v>0</v>
      </c>
      <c r="E22" s="95">
        <v>0</v>
      </c>
      <c r="F22" s="137">
        <v>0</v>
      </c>
      <c r="G22" s="137">
        <v>0</v>
      </c>
      <c r="H22" s="95">
        <v>0</v>
      </c>
      <c r="I22" s="137">
        <v>0</v>
      </c>
      <c r="J22" s="79">
        <v>0</v>
      </c>
      <c r="K22" s="218">
        <f t="shared" si="1"/>
        <v>0</v>
      </c>
      <c r="L22" s="32"/>
    </row>
    <row r="23" spans="1:12" x14ac:dyDescent="0.3">
      <c r="A23" s="347"/>
      <c r="B23" s="305"/>
      <c r="C23" s="59" t="s">
        <v>210</v>
      </c>
      <c r="D23" s="151">
        <v>3025.74</v>
      </c>
      <c r="E23" s="99">
        <v>48.38</v>
      </c>
      <c r="F23" s="138">
        <v>2868.88</v>
      </c>
      <c r="G23" s="138">
        <v>0</v>
      </c>
      <c r="H23" s="99">
        <v>0</v>
      </c>
      <c r="I23" s="138">
        <v>0</v>
      </c>
      <c r="J23" s="80">
        <f>+G23/D23*100</f>
        <v>0</v>
      </c>
      <c r="K23" s="219">
        <f>+G23/$G$12*100</f>
        <v>0</v>
      </c>
      <c r="L23" s="32"/>
    </row>
    <row r="24" spans="1:12" x14ac:dyDescent="0.3">
      <c r="A24" s="348"/>
      <c r="B24" s="306"/>
      <c r="C24" s="57" t="s">
        <v>211</v>
      </c>
      <c r="D24" s="153">
        <v>929.74</v>
      </c>
      <c r="E24" s="102">
        <v>64.66</v>
      </c>
      <c r="F24" s="142">
        <v>1178.28</v>
      </c>
      <c r="G24" s="142">
        <v>0</v>
      </c>
      <c r="H24" s="102">
        <v>0</v>
      </c>
      <c r="I24" s="142">
        <v>0</v>
      </c>
      <c r="J24" s="84">
        <f>+G24/D24*100</f>
        <v>0</v>
      </c>
      <c r="K24" s="220">
        <f t="shared" si="1"/>
        <v>0</v>
      </c>
      <c r="L24" s="32"/>
    </row>
    <row r="25" spans="1:12" x14ac:dyDescent="0.3">
      <c r="A25" s="314" t="s">
        <v>212</v>
      </c>
      <c r="B25" s="317" t="s">
        <v>213</v>
      </c>
      <c r="C25" s="318"/>
      <c r="D25" s="152">
        <v>380344.1</v>
      </c>
      <c r="E25" s="105">
        <v>23.33</v>
      </c>
      <c r="F25" s="141">
        <v>173939.15</v>
      </c>
      <c r="G25" s="141">
        <v>1686.15</v>
      </c>
      <c r="H25" s="105">
        <v>60.88</v>
      </c>
      <c r="I25" s="141">
        <v>2011.95</v>
      </c>
      <c r="J25" s="89">
        <f t="shared" si="0"/>
        <v>0.44332224425198141</v>
      </c>
      <c r="K25" s="90">
        <f t="shared" si="1"/>
        <v>60.076746025525004</v>
      </c>
      <c r="L25" s="32"/>
    </row>
    <row r="26" spans="1:12" x14ac:dyDescent="0.3">
      <c r="A26" s="315"/>
      <c r="B26" s="305" t="s">
        <v>214</v>
      </c>
      <c r="C26" s="60" t="s">
        <v>215</v>
      </c>
      <c r="D26" s="149">
        <v>356510.36</v>
      </c>
      <c r="E26" s="98">
        <v>24.71</v>
      </c>
      <c r="F26" s="136">
        <v>172668.69</v>
      </c>
      <c r="G26" s="136">
        <v>1659.85</v>
      </c>
      <c r="H26" s="98">
        <v>61.19</v>
      </c>
      <c r="I26" s="136">
        <v>1990.71</v>
      </c>
      <c r="J26" s="77">
        <f>+G26/D26*100</f>
        <v>0.46558254295891988</v>
      </c>
      <c r="K26" s="78">
        <f t="shared" si="1"/>
        <v>59.139689167907761</v>
      </c>
      <c r="L26" s="32"/>
    </row>
    <row r="27" spans="1:12" x14ac:dyDescent="0.3">
      <c r="A27" s="315"/>
      <c r="B27" s="305"/>
      <c r="C27" s="56" t="s">
        <v>216</v>
      </c>
      <c r="D27" s="150">
        <v>0</v>
      </c>
      <c r="E27" s="100">
        <v>0</v>
      </c>
      <c r="F27" s="139">
        <v>0</v>
      </c>
      <c r="G27" s="139">
        <v>0</v>
      </c>
      <c r="H27" s="100">
        <v>0</v>
      </c>
      <c r="I27" s="139">
        <v>0</v>
      </c>
      <c r="J27" s="81">
        <v>0</v>
      </c>
      <c r="K27" s="218">
        <f t="shared" si="1"/>
        <v>0</v>
      </c>
      <c r="L27" s="32"/>
    </row>
    <row r="28" spans="1:12" x14ac:dyDescent="0.3">
      <c r="A28" s="315"/>
      <c r="B28" s="305"/>
      <c r="C28" s="54" t="s">
        <v>217</v>
      </c>
      <c r="D28" s="151">
        <v>0</v>
      </c>
      <c r="E28" s="99">
        <v>0</v>
      </c>
      <c r="F28" s="138">
        <v>0</v>
      </c>
      <c r="G28" s="138">
        <v>0</v>
      </c>
      <c r="H28" s="99">
        <v>0</v>
      </c>
      <c r="I28" s="138">
        <v>0</v>
      </c>
      <c r="J28" s="80">
        <v>0</v>
      </c>
      <c r="K28" s="219">
        <f t="shared" si="1"/>
        <v>0</v>
      </c>
      <c r="L28" s="32"/>
    </row>
    <row r="29" spans="1:12" x14ac:dyDescent="0.3">
      <c r="A29" s="315"/>
      <c r="B29" s="305"/>
      <c r="C29" s="56" t="s">
        <v>218</v>
      </c>
      <c r="D29" s="150">
        <v>0</v>
      </c>
      <c r="E29" s="100">
        <v>0</v>
      </c>
      <c r="F29" s="139">
        <v>0</v>
      </c>
      <c r="G29" s="139">
        <v>0</v>
      </c>
      <c r="H29" s="100">
        <v>0</v>
      </c>
      <c r="I29" s="139">
        <v>0</v>
      </c>
      <c r="J29" s="81">
        <v>0</v>
      </c>
      <c r="K29" s="218">
        <f t="shared" si="1"/>
        <v>0</v>
      </c>
      <c r="L29" s="32"/>
    </row>
    <row r="30" spans="1:12" x14ac:dyDescent="0.3">
      <c r="A30" s="315"/>
      <c r="B30" s="305"/>
      <c r="C30" s="54" t="s">
        <v>219</v>
      </c>
      <c r="D30" s="151">
        <v>0</v>
      </c>
      <c r="E30" s="99">
        <v>0</v>
      </c>
      <c r="F30" s="138">
        <v>0</v>
      </c>
      <c r="G30" s="138">
        <v>0</v>
      </c>
      <c r="H30" s="99">
        <v>0</v>
      </c>
      <c r="I30" s="138">
        <v>0</v>
      </c>
      <c r="J30" s="80">
        <v>0</v>
      </c>
      <c r="K30" s="219">
        <f t="shared" si="1"/>
        <v>0</v>
      </c>
      <c r="L30" s="32"/>
    </row>
    <row r="31" spans="1:12" x14ac:dyDescent="0.3">
      <c r="A31" s="315"/>
      <c r="B31" s="305"/>
      <c r="C31" s="56" t="s">
        <v>220</v>
      </c>
      <c r="D31" s="137">
        <v>1195.47</v>
      </c>
      <c r="E31" s="95">
        <v>61.8</v>
      </c>
      <c r="F31" s="137">
        <v>1448.16</v>
      </c>
      <c r="G31" s="137">
        <v>10.1</v>
      </c>
      <c r="H31" s="95">
        <v>97.36</v>
      </c>
      <c r="I31" s="137">
        <v>19.27</v>
      </c>
      <c r="J31" s="79">
        <f>+G31/D31*100</f>
        <v>0.84485599805934064</v>
      </c>
      <c r="K31" s="218">
        <f t="shared" si="1"/>
        <v>0.35985833695566977</v>
      </c>
      <c r="L31" s="32"/>
    </row>
    <row r="32" spans="1:12" x14ac:dyDescent="0.3">
      <c r="A32" s="315"/>
      <c r="B32" s="305"/>
      <c r="C32" s="54" t="s">
        <v>221</v>
      </c>
      <c r="D32" s="151">
        <v>0</v>
      </c>
      <c r="E32" s="99">
        <v>0</v>
      </c>
      <c r="F32" s="138">
        <v>0</v>
      </c>
      <c r="G32" s="138">
        <v>0</v>
      </c>
      <c r="H32" s="99">
        <v>0</v>
      </c>
      <c r="I32" s="138">
        <v>0</v>
      </c>
      <c r="J32" s="80">
        <v>0</v>
      </c>
      <c r="K32" s="219">
        <f t="shared" si="1"/>
        <v>0</v>
      </c>
      <c r="L32" s="32"/>
    </row>
    <row r="33" spans="1:12" x14ac:dyDescent="0.3">
      <c r="A33" s="315"/>
      <c r="B33" s="305"/>
      <c r="C33" s="61" t="s">
        <v>222</v>
      </c>
      <c r="D33" s="150">
        <v>26299.88</v>
      </c>
      <c r="E33" s="100">
        <v>60.27</v>
      </c>
      <c r="F33" s="139">
        <v>31067.25</v>
      </c>
      <c r="G33" s="139">
        <v>0.3</v>
      </c>
      <c r="H33" s="100">
        <v>97.36</v>
      </c>
      <c r="I33" s="139">
        <v>0.57999999999999996</v>
      </c>
      <c r="J33" s="81">
        <f t="shared" ref="J33:J65" si="2">+G33/D33*100</f>
        <v>1.140689615313834E-3</v>
      </c>
      <c r="K33" s="218">
        <f t="shared" si="1"/>
        <v>1.0688861493732764E-2</v>
      </c>
      <c r="L33" s="32"/>
    </row>
    <row r="34" spans="1:12" x14ac:dyDescent="0.3">
      <c r="A34" s="315"/>
      <c r="B34" s="305"/>
      <c r="C34" s="54" t="s">
        <v>223</v>
      </c>
      <c r="D34" s="151">
        <v>0</v>
      </c>
      <c r="E34" s="99">
        <v>0</v>
      </c>
      <c r="F34" s="138">
        <v>0</v>
      </c>
      <c r="G34" s="138">
        <v>0</v>
      </c>
      <c r="H34" s="99">
        <v>0</v>
      </c>
      <c r="I34" s="138">
        <v>0</v>
      </c>
      <c r="J34" s="80">
        <v>0</v>
      </c>
      <c r="K34" s="219">
        <f t="shared" si="1"/>
        <v>0</v>
      </c>
      <c r="L34" s="32"/>
    </row>
    <row r="35" spans="1:12" x14ac:dyDescent="0.3">
      <c r="A35" s="315"/>
      <c r="B35" s="305"/>
      <c r="C35" s="56" t="s">
        <v>224</v>
      </c>
      <c r="D35" s="137">
        <v>1055.21</v>
      </c>
      <c r="E35" s="95">
        <v>74.83</v>
      </c>
      <c r="F35" s="137">
        <v>1547.55</v>
      </c>
      <c r="G35" s="137">
        <v>8.7899999999999991</v>
      </c>
      <c r="H35" s="95">
        <v>0</v>
      </c>
      <c r="I35" s="137">
        <v>0</v>
      </c>
      <c r="J35" s="79">
        <f t="shared" si="2"/>
        <v>0.83300954312411735</v>
      </c>
      <c r="K35" s="218">
        <f t="shared" si="1"/>
        <v>0.31318364176636998</v>
      </c>
      <c r="L35" s="32"/>
    </row>
    <row r="36" spans="1:12" x14ac:dyDescent="0.3">
      <c r="A36" s="315"/>
      <c r="B36" s="305"/>
      <c r="C36" s="54" t="s">
        <v>225</v>
      </c>
      <c r="D36" s="151">
        <v>0</v>
      </c>
      <c r="E36" s="99">
        <v>0</v>
      </c>
      <c r="F36" s="138">
        <v>0</v>
      </c>
      <c r="G36" s="138">
        <v>0</v>
      </c>
      <c r="H36" s="99">
        <v>0</v>
      </c>
      <c r="I36" s="138">
        <v>0</v>
      </c>
      <c r="J36" s="80">
        <v>0</v>
      </c>
      <c r="K36" s="219">
        <f t="shared" si="1"/>
        <v>0</v>
      </c>
      <c r="L36" s="32"/>
    </row>
    <row r="37" spans="1:12" x14ac:dyDescent="0.3">
      <c r="A37" s="315"/>
      <c r="B37" s="305"/>
      <c r="C37" s="56" t="s">
        <v>226</v>
      </c>
      <c r="D37" s="150">
        <v>0</v>
      </c>
      <c r="E37" s="100">
        <v>0</v>
      </c>
      <c r="F37" s="139">
        <v>0</v>
      </c>
      <c r="G37" s="139">
        <v>0</v>
      </c>
      <c r="H37" s="100">
        <v>0</v>
      </c>
      <c r="I37" s="139">
        <v>0</v>
      </c>
      <c r="J37" s="81">
        <v>0</v>
      </c>
      <c r="K37" s="218">
        <f t="shared" si="1"/>
        <v>0</v>
      </c>
      <c r="L37" s="32"/>
    </row>
    <row r="38" spans="1:12" x14ac:dyDescent="0.3">
      <c r="A38" s="315"/>
      <c r="B38" s="305"/>
      <c r="C38" s="54" t="s">
        <v>227</v>
      </c>
      <c r="D38" s="151">
        <v>298681.03999999998</v>
      </c>
      <c r="E38" s="99">
        <v>28.22</v>
      </c>
      <c r="F38" s="138">
        <v>165223.56</v>
      </c>
      <c r="G38" s="138">
        <v>373.66</v>
      </c>
      <c r="H38" s="99">
        <v>54.67</v>
      </c>
      <c r="I38" s="138">
        <v>400.39</v>
      </c>
      <c r="J38" s="80">
        <f>+G38/D38*100</f>
        <v>0.12510335440106948</v>
      </c>
      <c r="K38" s="219">
        <f>+G38/$G$12*100</f>
        <v>13.313333285827284</v>
      </c>
      <c r="L38" s="32"/>
    </row>
    <row r="39" spans="1:12" x14ac:dyDescent="0.3">
      <c r="A39" s="315"/>
      <c r="B39" s="305"/>
      <c r="C39" s="61" t="s">
        <v>228</v>
      </c>
      <c r="D39" s="150">
        <v>0</v>
      </c>
      <c r="E39" s="100">
        <v>0</v>
      </c>
      <c r="F39" s="139">
        <v>0</v>
      </c>
      <c r="G39" s="139">
        <v>0</v>
      </c>
      <c r="H39" s="100">
        <v>0</v>
      </c>
      <c r="I39" s="139">
        <v>0</v>
      </c>
      <c r="J39" s="81">
        <v>0</v>
      </c>
      <c r="K39" s="218">
        <f t="shared" si="1"/>
        <v>0</v>
      </c>
      <c r="L39" s="32"/>
    </row>
    <row r="40" spans="1:12" x14ac:dyDescent="0.3">
      <c r="A40" s="315"/>
      <c r="B40" s="305"/>
      <c r="C40" s="54" t="s">
        <v>229</v>
      </c>
      <c r="D40" s="140">
        <v>0</v>
      </c>
      <c r="E40" s="96">
        <v>0</v>
      </c>
      <c r="F40" s="140">
        <v>0</v>
      </c>
      <c r="G40" s="140">
        <v>0</v>
      </c>
      <c r="H40" s="96">
        <v>0</v>
      </c>
      <c r="I40" s="140">
        <v>0</v>
      </c>
      <c r="J40" s="82">
        <v>0</v>
      </c>
      <c r="K40" s="219">
        <f t="shared" si="1"/>
        <v>0</v>
      </c>
      <c r="L40" s="32"/>
    </row>
    <row r="41" spans="1:12" x14ac:dyDescent="0.3">
      <c r="A41" s="315"/>
      <c r="B41" s="306"/>
      <c r="C41" s="61" t="s">
        <v>230</v>
      </c>
      <c r="D41" s="154">
        <v>29278.76</v>
      </c>
      <c r="E41" s="104">
        <v>30.04</v>
      </c>
      <c r="F41" s="143">
        <v>17238.64</v>
      </c>
      <c r="G41" s="143">
        <v>1267</v>
      </c>
      <c r="H41" s="104">
        <v>78.709999999999994</v>
      </c>
      <c r="I41" s="143">
        <v>1954.67</v>
      </c>
      <c r="J41" s="87">
        <f>+G41/D41*100</f>
        <v>4.3273690552468755</v>
      </c>
      <c r="K41" s="88">
        <f>+G41/$G$12*100</f>
        <v>45.142625041864711</v>
      </c>
      <c r="L41" s="32"/>
    </row>
    <row r="42" spans="1:12" x14ac:dyDescent="0.3">
      <c r="A42" s="315"/>
      <c r="B42" s="307" t="s">
        <v>231</v>
      </c>
      <c r="C42" s="62" t="s">
        <v>232</v>
      </c>
      <c r="D42" s="155">
        <v>23833.75</v>
      </c>
      <c r="E42" s="103">
        <v>46.53</v>
      </c>
      <c r="F42" s="144">
        <v>21734.32</v>
      </c>
      <c r="G42" s="144">
        <v>26.31</v>
      </c>
      <c r="H42" s="103">
        <v>61.4</v>
      </c>
      <c r="I42" s="144">
        <v>31.66</v>
      </c>
      <c r="J42" s="85">
        <f t="shared" si="2"/>
        <v>0.11038967850212408</v>
      </c>
      <c r="K42" s="86">
        <f t="shared" si="1"/>
        <v>0.93741315300036343</v>
      </c>
      <c r="L42" s="32"/>
    </row>
    <row r="43" spans="1:12" x14ac:dyDescent="0.3">
      <c r="A43" s="315"/>
      <c r="B43" s="305"/>
      <c r="C43" s="56" t="s">
        <v>233</v>
      </c>
      <c r="D43" s="153">
        <v>0</v>
      </c>
      <c r="E43" s="102">
        <v>0</v>
      </c>
      <c r="F43" s="142">
        <v>0</v>
      </c>
      <c r="G43" s="142">
        <v>0</v>
      </c>
      <c r="H43" s="102">
        <v>0</v>
      </c>
      <c r="I43" s="142">
        <v>0</v>
      </c>
      <c r="J43" s="84">
        <v>0</v>
      </c>
      <c r="K43" s="220">
        <f t="shared" si="1"/>
        <v>0</v>
      </c>
      <c r="L43" s="32"/>
    </row>
    <row r="44" spans="1:12" x14ac:dyDescent="0.3">
      <c r="A44" s="315"/>
      <c r="B44" s="305"/>
      <c r="C44" s="54" t="s">
        <v>234</v>
      </c>
      <c r="D44" s="151">
        <v>0</v>
      </c>
      <c r="E44" s="99">
        <v>0</v>
      </c>
      <c r="F44" s="138">
        <v>0</v>
      </c>
      <c r="G44" s="138">
        <v>0</v>
      </c>
      <c r="H44" s="99">
        <v>0</v>
      </c>
      <c r="I44" s="138">
        <v>0</v>
      </c>
      <c r="J44" s="80">
        <v>0</v>
      </c>
      <c r="K44" s="219">
        <f t="shared" si="1"/>
        <v>0</v>
      </c>
      <c r="L44" s="32"/>
    </row>
    <row r="45" spans="1:12" x14ac:dyDescent="0.3">
      <c r="A45" s="315"/>
      <c r="B45" s="305"/>
      <c r="C45" s="56" t="s">
        <v>235</v>
      </c>
      <c r="D45" s="153">
        <v>0</v>
      </c>
      <c r="E45" s="102">
        <v>0</v>
      </c>
      <c r="F45" s="142">
        <v>0</v>
      </c>
      <c r="G45" s="142">
        <v>0</v>
      </c>
      <c r="H45" s="102">
        <v>0</v>
      </c>
      <c r="I45" s="142">
        <v>0</v>
      </c>
      <c r="J45" s="84">
        <v>0</v>
      </c>
      <c r="K45" s="220">
        <f t="shared" si="1"/>
        <v>0</v>
      </c>
      <c r="L45" s="32"/>
    </row>
    <row r="46" spans="1:12" x14ac:dyDescent="0.3">
      <c r="A46" s="315"/>
      <c r="B46" s="305"/>
      <c r="C46" s="54" t="s">
        <v>236</v>
      </c>
      <c r="D46" s="151">
        <v>0</v>
      </c>
      <c r="E46" s="99">
        <v>0</v>
      </c>
      <c r="F46" s="138">
        <v>0</v>
      </c>
      <c r="G46" s="138">
        <v>0</v>
      </c>
      <c r="H46" s="99">
        <v>0</v>
      </c>
      <c r="I46" s="138">
        <v>0</v>
      </c>
      <c r="J46" s="80">
        <v>0</v>
      </c>
      <c r="K46" s="219">
        <f>+G46/$G$12*100</f>
        <v>0</v>
      </c>
      <c r="L46" s="32"/>
    </row>
    <row r="47" spans="1:12" x14ac:dyDescent="0.3">
      <c r="A47" s="315"/>
      <c r="B47" s="305"/>
      <c r="C47" s="56" t="s">
        <v>237</v>
      </c>
      <c r="D47" s="150">
        <v>0</v>
      </c>
      <c r="E47" s="100">
        <v>0</v>
      </c>
      <c r="F47" s="139">
        <v>0</v>
      </c>
      <c r="G47" s="139">
        <v>0</v>
      </c>
      <c r="H47" s="100">
        <v>0</v>
      </c>
      <c r="I47" s="139">
        <v>0</v>
      </c>
      <c r="J47" s="81">
        <v>0</v>
      </c>
      <c r="K47" s="218">
        <f t="shared" si="1"/>
        <v>0</v>
      </c>
      <c r="L47" s="32"/>
    </row>
    <row r="48" spans="1:12" x14ac:dyDescent="0.3">
      <c r="A48" s="315"/>
      <c r="B48" s="305"/>
      <c r="C48" s="54" t="s">
        <v>238</v>
      </c>
      <c r="D48" s="151">
        <v>23746.799999999999</v>
      </c>
      <c r="E48" s="99">
        <v>46.69</v>
      </c>
      <c r="F48" s="138">
        <v>21733.040000000001</v>
      </c>
      <c r="G48" s="138">
        <v>26.31</v>
      </c>
      <c r="H48" s="99">
        <v>61.4</v>
      </c>
      <c r="I48" s="138">
        <v>31.66</v>
      </c>
      <c r="J48" s="80">
        <f>+G48/D48*100</f>
        <v>0.11079387538531506</v>
      </c>
      <c r="K48" s="219">
        <f t="shared" si="1"/>
        <v>0.93741315300036343</v>
      </c>
      <c r="L48" s="32"/>
    </row>
    <row r="49" spans="1:12" x14ac:dyDescent="0.3">
      <c r="A49" s="315"/>
      <c r="B49" s="305"/>
      <c r="C49" s="56" t="s">
        <v>239</v>
      </c>
      <c r="D49" s="150">
        <v>0</v>
      </c>
      <c r="E49" s="100">
        <v>0</v>
      </c>
      <c r="F49" s="139">
        <v>0</v>
      </c>
      <c r="G49" s="139">
        <v>0</v>
      </c>
      <c r="H49" s="100">
        <v>0</v>
      </c>
      <c r="I49" s="139">
        <v>0</v>
      </c>
      <c r="J49" s="81">
        <v>0</v>
      </c>
      <c r="K49" s="218">
        <f t="shared" si="1"/>
        <v>0</v>
      </c>
      <c r="L49" s="32"/>
    </row>
    <row r="50" spans="1:12" x14ac:dyDescent="0.3">
      <c r="A50" s="315"/>
      <c r="B50" s="305"/>
      <c r="C50" s="54" t="s">
        <v>240</v>
      </c>
      <c r="D50" s="151">
        <v>0</v>
      </c>
      <c r="E50" s="99">
        <v>0</v>
      </c>
      <c r="F50" s="138">
        <v>0</v>
      </c>
      <c r="G50" s="138">
        <v>0</v>
      </c>
      <c r="H50" s="99">
        <v>0</v>
      </c>
      <c r="I50" s="138">
        <v>0</v>
      </c>
      <c r="J50" s="80">
        <v>0</v>
      </c>
      <c r="K50" s="219">
        <f t="shared" si="1"/>
        <v>0</v>
      </c>
      <c r="L50" s="32"/>
    </row>
    <row r="51" spans="1:12" x14ac:dyDescent="0.3">
      <c r="A51" s="315"/>
      <c r="B51" s="305"/>
      <c r="C51" s="56" t="s">
        <v>241</v>
      </c>
      <c r="D51" s="150">
        <v>0</v>
      </c>
      <c r="E51" s="100">
        <v>0</v>
      </c>
      <c r="F51" s="139">
        <v>0</v>
      </c>
      <c r="G51" s="139">
        <v>0</v>
      </c>
      <c r="H51" s="100">
        <v>0</v>
      </c>
      <c r="I51" s="139">
        <v>0</v>
      </c>
      <c r="J51" s="81">
        <v>0</v>
      </c>
      <c r="K51" s="218">
        <f t="shared" si="1"/>
        <v>0</v>
      </c>
      <c r="L51" s="32"/>
    </row>
    <row r="52" spans="1:12" x14ac:dyDescent="0.3">
      <c r="A52" s="316"/>
      <c r="B52" s="306"/>
      <c r="C52" s="54" t="s">
        <v>242</v>
      </c>
      <c r="D52" s="151">
        <v>86.95</v>
      </c>
      <c r="E52" s="99">
        <v>63.08</v>
      </c>
      <c r="F52" s="138">
        <v>107.51</v>
      </c>
      <c r="G52" s="138">
        <v>0</v>
      </c>
      <c r="H52" s="99">
        <v>0</v>
      </c>
      <c r="I52" s="138">
        <v>0</v>
      </c>
      <c r="J52" s="80">
        <f t="shared" si="2"/>
        <v>0</v>
      </c>
      <c r="K52" s="219">
        <f t="shared" si="1"/>
        <v>0</v>
      </c>
      <c r="L52" s="32"/>
    </row>
    <row r="53" spans="1:12" x14ac:dyDescent="0.3">
      <c r="A53" s="291" t="s">
        <v>243</v>
      </c>
      <c r="B53" s="294" t="s">
        <v>244</v>
      </c>
      <c r="C53" s="295"/>
      <c r="D53" s="152">
        <v>236113.92000000001</v>
      </c>
      <c r="E53" s="105">
        <v>13.99</v>
      </c>
      <c r="F53" s="141">
        <v>64725.49</v>
      </c>
      <c r="G53" s="141">
        <v>999.71</v>
      </c>
      <c r="H53" s="105">
        <v>25.31</v>
      </c>
      <c r="I53" s="141">
        <v>495.98</v>
      </c>
      <c r="J53" s="89">
        <f t="shared" si="2"/>
        <v>0.42340155125119261</v>
      </c>
      <c r="K53" s="90">
        <f t="shared" si="1"/>
        <v>35.619205746331943</v>
      </c>
      <c r="L53" s="32"/>
    </row>
    <row r="54" spans="1:12" x14ac:dyDescent="0.3">
      <c r="A54" s="292"/>
      <c r="B54" s="296" t="s">
        <v>245</v>
      </c>
      <c r="C54" s="63" t="s">
        <v>246</v>
      </c>
      <c r="D54" s="152">
        <v>67860.759999999995</v>
      </c>
      <c r="E54" s="105">
        <v>32.14</v>
      </c>
      <c r="F54" s="141">
        <v>42747.67</v>
      </c>
      <c r="G54" s="141">
        <v>758.35</v>
      </c>
      <c r="H54" s="105">
        <v>28.65</v>
      </c>
      <c r="I54" s="141">
        <v>425.83</v>
      </c>
      <c r="J54" s="89">
        <f t="shared" si="2"/>
        <v>1.1175088519491974</v>
      </c>
      <c r="K54" s="90">
        <f t="shared" si="1"/>
        <v>27.019660379240808</v>
      </c>
      <c r="L54" s="32"/>
    </row>
    <row r="55" spans="1:12" x14ac:dyDescent="0.3">
      <c r="A55" s="292"/>
      <c r="B55" s="296"/>
      <c r="C55" s="56" t="s">
        <v>247</v>
      </c>
      <c r="D55" s="150">
        <v>59496.78</v>
      </c>
      <c r="E55" s="100">
        <v>36.479999999999997</v>
      </c>
      <c r="F55" s="139">
        <v>42541.120000000003</v>
      </c>
      <c r="G55" s="139">
        <v>756.72</v>
      </c>
      <c r="H55" s="100">
        <v>28.71</v>
      </c>
      <c r="I55" s="139">
        <v>425.82</v>
      </c>
      <c r="J55" s="81">
        <f t="shared" si="2"/>
        <v>1.271867149785249</v>
      </c>
      <c r="K55" s="218">
        <f t="shared" si="1"/>
        <v>26.961584231791523</v>
      </c>
      <c r="L55" s="32"/>
    </row>
    <row r="56" spans="1:12" x14ac:dyDescent="0.3">
      <c r="A56" s="292"/>
      <c r="B56" s="296"/>
      <c r="C56" s="54" t="s">
        <v>248</v>
      </c>
      <c r="D56" s="151">
        <v>3124.5</v>
      </c>
      <c r="E56" s="99">
        <v>28.67</v>
      </c>
      <c r="F56" s="138">
        <v>1755.99</v>
      </c>
      <c r="G56" s="138">
        <v>0</v>
      </c>
      <c r="H56" s="99">
        <v>0</v>
      </c>
      <c r="I56" s="138">
        <v>0</v>
      </c>
      <c r="J56" s="80">
        <f t="shared" si="2"/>
        <v>0</v>
      </c>
      <c r="K56" s="219">
        <f>+G56/$G$12*100</f>
        <v>0</v>
      </c>
      <c r="L56" s="32"/>
    </row>
    <row r="57" spans="1:12" x14ac:dyDescent="0.3">
      <c r="A57" s="292"/>
      <c r="B57" s="297"/>
      <c r="C57" s="64" t="s">
        <v>249</v>
      </c>
      <c r="D57" s="150">
        <v>5239.4799999999996</v>
      </c>
      <c r="E57" s="100">
        <v>65.41</v>
      </c>
      <c r="F57" s="139">
        <v>6717.35</v>
      </c>
      <c r="G57" s="139">
        <v>1.64</v>
      </c>
      <c r="H57" s="100">
        <v>98.87</v>
      </c>
      <c r="I57" s="139">
        <v>3.17</v>
      </c>
      <c r="J57" s="81">
        <f t="shared" si="2"/>
        <v>3.1300816111522523E-2</v>
      </c>
      <c r="K57" s="218">
        <f>+G57/$G$12*100</f>
        <v>5.8432442832405777E-2</v>
      </c>
      <c r="L57" s="32"/>
    </row>
    <row r="58" spans="1:12" x14ac:dyDescent="0.3">
      <c r="A58" s="292"/>
      <c r="B58" s="298" t="s">
        <v>250</v>
      </c>
      <c r="C58" s="63" t="s">
        <v>251</v>
      </c>
      <c r="D58" s="152">
        <v>168253.16</v>
      </c>
      <c r="E58" s="105">
        <v>15.12</v>
      </c>
      <c r="F58" s="141">
        <v>49848.45</v>
      </c>
      <c r="G58" s="141">
        <v>241.36</v>
      </c>
      <c r="H58" s="105">
        <v>53.76</v>
      </c>
      <c r="I58" s="141">
        <v>254.34</v>
      </c>
      <c r="J58" s="89">
        <f t="shared" si="2"/>
        <v>0.1434505004244794</v>
      </c>
      <c r="K58" s="90">
        <f t="shared" si="1"/>
        <v>8.5995453670911335</v>
      </c>
      <c r="L58" s="32"/>
    </row>
    <row r="59" spans="1:12" x14ac:dyDescent="0.3">
      <c r="A59" s="292"/>
      <c r="B59" s="296"/>
      <c r="C59" s="65" t="s">
        <v>252</v>
      </c>
      <c r="D59" s="150">
        <v>0</v>
      </c>
      <c r="E59" s="95">
        <v>0</v>
      </c>
      <c r="F59" s="137">
        <v>0</v>
      </c>
      <c r="G59" s="137">
        <v>0</v>
      </c>
      <c r="H59" s="95">
        <v>0</v>
      </c>
      <c r="I59" s="137">
        <v>0</v>
      </c>
      <c r="J59" s="79">
        <v>0</v>
      </c>
      <c r="K59" s="218">
        <f t="shared" si="1"/>
        <v>0</v>
      </c>
      <c r="L59" s="32"/>
    </row>
    <row r="60" spans="1:12" x14ac:dyDescent="0.3">
      <c r="A60" s="292"/>
      <c r="B60" s="296"/>
      <c r="C60" s="54" t="s">
        <v>253</v>
      </c>
      <c r="D60" s="151">
        <v>160262.25</v>
      </c>
      <c r="E60" s="99">
        <v>15.24</v>
      </c>
      <c r="F60" s="138">
        <v>47858.239999999998</v>
      </c>
      <c r="G60" s="138">
        <v>241.36</v>
      </c>
      <c r="H60" s="99">
        <v>53.76</v>
      </c>
      <c r="I60" s="138">
        <v>254.34</v>
      </c>
      <c r="J60" s="80">
        <f t="shared" si="2"/>
        <v>0.15060315202114036</v>
      </c>
      <c r="K60" s="219">
        <f>+G60/$G$12*100</f>
        <v>8.5995453670911335</v>
      </c>
      <c r="L60" s="32"/>
    </row>
    <row r="61" spans="1:12" x14ac:dyDescent="0.3">
      <c r="A61" s="293"/>
      <c r="B61" s="297"/>
      <c r="C61" s="56" t="s">
        <v>254</v>
      </c>
      <c r="D61" s="150">
        <v>7990.91</v>
      </c>
      <c r="E61" s="100">
        <v>38.32</v>
      </c>
      <c r="F61" s="139">
        <v>6001.99</v>
      </c>
      <c r="G61" s="139">
        <v>0</v>
      </c>
      <c r="H61" s="100">
        <v>0</v>
      </c>
      <c r="I61" s="139">
        <v>0</v>
      </c>
      <c r="J61" s="81">
        <f t="shared" si="2"/>
        <v>0</v>
      </c>
      <c r="K61" s="218">
        <f t="shared" si="1"/>
        <v>0</v>
      </c>
      <c r="L61" s="32"/>
    </row>
    <row r="62" spans="1:12" x14ac:dyDescent="0.3">
      <c r="A62" s="299" t="s">
        <v>255</v>
      </c>
      <c r="B62" s="294" t="s">
        <v>256</v>
      </c>
      <c r="C62" s="295"/>
      <c r="D62" s="152">
        <v>1371.27</v>
      </c>
      <c r="E62" s="105">
        <v>54.11</v>
      </c>
      <c r="F62" s="141">
        <v>1454.2</v>
      </c>
      <c r="G62" s="141">
        <v>0</v>
      </c>
      <c r="H62" s="105">
        <v>0</v>
      </c>
      <c r="I62" s="141">
        <v>0</v>
      </c>
      <c r="J62" s="89">
        <f t="shared" si="2"/>
        <v>0</v>
      </c>
      <c r="K62" s="90">
        <f>+G62/$G$12*100</f>
        <v>0</v>
      </c>
      <c r="L62" s="32"/>
    </row>
    <row r="63" spans="1:12" x14ac:dyDescent="0.3">
      <c r="A63" s="300"/>
      <c r="B63" s="302" t="s">
        <v>257</v>
      </c>
      <c r="C63" s="63" t="s">
        <v>258</v>
      </c>
      <c r="D63" s="152">
        <v>0</v>
      </c>
      <c r="E63" s="105">
        <v>0</v>
      </c>
      <c r="F63" s="141">
        <v>0</v>
      </c>
      <c r="G63" s="141">
        <v>0</v>
      </c>
      <c r="H63" s="105">
        <v>0</v>
      </c>
      <c r="I63" s="141">
        <v>0</v>
      </c>
      <c r="J63" s="89">
        <v>0</v>
      </c>
      <c r="K63" s="90">
        <f t="shared" si="1"/>
        <v>0</v>
      </c>
      <c r="L63" s="32"/>
    </row>
    <row r="64" spans="1:12" x14ac:dyDescent="0.3">
      <c r="A64" s="300"/>
      <c r="B64" s="303"/>
      <c r="C64" s="66" t="s">
        <v>259</v>
      </c>
      <c r="D64" s="221">
        <v>0</v>
      </c>
      <c r="E64" s="222">
        <v>0</v>
      </c>
      <c r="F64" s="223">
        <v>0</v>
      </c>
      <c r="G64" s="223">
        <v>0</v>
      </c>
      <c r="H64" s="222">
        <v>0</v>
      </c>
      <c r="I64" s="223">
        <v>0</v>
      </c>
      <c r="J64" s="224">
        <v>0</v>
      </c>
      <c r="K64" s="225">
        <f t="shared" si="1"/>
        <v>0</v>
      </c>
      <c r="L64" s="32"/>
    </row>
    <row r="65" spans="1:12" x14ac:dyDescent="0.3">
      <c r="A65" s="300"/>
      <c r="B65" s="304" t="s">
        <v>260</v>
      </c>
      <c r="C65" s="63" t="s">
        <v>261</v>
      </c>
      <c r="D65" s="152">
        <v>1030.51</v>
      </c>
      <c r="E65" s="105">
        <v>64.45</v>
      </c>
      <c r="F65" s="141">
        <v>1301.83</v>
      </c>
      <c r="G65" s="141">
        <v>0</v>
      </c>
      <c r="H65" s="105">
        <v>0</v>
      </c>
      <c r="I65" s="141">
        <v>0</v>
      </c>
      <c r="J65" s="89">
        <f t="shared" si="2"/>
        <v>0</v>
      </c>
      <c r="K65" s="90">
        <f t="shared" si="1"/>
        <v>0</v>
      </c>
      <c r="L65" s="32"/>
    </row>
    <row r="66" spans="1:12" x14ac:dyDescent="0.3">
      <c r="A66" s="300"/>
      <c r="B66" s="302"/>
      <c r="C66" s="64" t="s">
        <v>262</v>
      </c>
      <c r="D66" s="150">
        <v>1030.51</v>
      </c>
      <c r="E66" s="100">
        <v>64.45</v>
      </c>
      <c r="F66" s="139">
        <v>1301.83</v>
      </c>
      <c r="G66" s="139">
        <v>0</v>
      </c>
      <c r="H66" s="100">
        <v>0</v>
      </c>
      <c r="I66" s="139">
        <v>0</v>
      </c>
      <c r="J66" s="81">
        <f>+G66/D66*100</f>
        <v>0</v>
      </c>
      <c r="K66" s="218">
        <f t="shared" si="1"/>
        <v>0</v>
      </c>
      <c r="L66" s="32"/>
    </row>
    <row r="67" spans="1:12" x14ac:dyDescent="0.3">
      <c r="A67" s="300"/>
      <c r="B67" s="303"/>
      <c r="C67" s="54" t="s">
        <v>263</v>
      </c>
      <c r="D67" s="151">
        <v>0</v>
      </c>
      <c r="E67" s="99">
        <v>0</v>
      </c>
      <c r="F67" s="138">
        <v>0</v>
      </c>
      <c r="G67" s="138">
        <v>0</v>
      </c>
      <c r="H67" s="99">
        <v>0</v>
      </c>
      <c r="I67" s="138">
        <v>0</v>
      </c>
      <c r="J67" s="80">
        <v>0</v>
      </c>
      <c r="K67" s="219">
        <f t="shared" si="1"/>
        <v>0</v>
      </c>
      <c r="L67" s="32"/>
    </row>
    <row r="68" spans="1:12" x14ac:dyDescent="0.3">
      <c r="A68" s="300"/>
      <c r="B68" s="298" t="s">
        <v>264</v>
      </c>
      <c r="C68" s="63" t="s">
        <v>265</v>
      </c>
      <c r="D68" s="152">
        <v>340.76</v>
      </c>
      <c r="E68" s="105">
        <v>97.36</v>
      </c>
      <c r="F68" s="141">
        <v>650.23</v>
      </c>
      <c r="G68" s="141">
        <v>0</v>
      </c>
      <c r="H68" s="105">
        <v>0</v>
      </c>
      <c r="I68" s="141">
        <v>0</v>
      </c>
      <c r="J68" s="89">
        <f>+G68/D68*100</f>
        <v>0</v>
      </c>
      <c r="K68" s="90">
        <f>+G68/$G$12*100</f>
        <v>0</v>
      </c>
      <c r="L68" s="32"/>
    </row>
    <row r="69" spans="1:12" x14ac:dyDescent="0.3">
      <c r="A69" s="300"/>
      <c r="B69" s="296"/>
      <c r="C69" s="64" t="s">
        <v>266</v>
      </c>
      <c r="D69" s="157">
        <v>0</v>
      </c>
      <c r="E69" s="106">
        <v>0</v>
      </c>
      <c r="F69" s="146">
        <v>0</v>
      </c>
      <c r="G69" s="146">
        <v>0</v>
      </c>
      <c r="H69" s="106">
        <v>0</v>
      </c>
      <c r="I69" s="146">
        <v>0</v>
      </c>
      <c r="J69" s="91">
        <v>0</v>
      </c>
      <c r="K69" s="92">
        <f>+G69/$G$12*100</f>
        <v>0</v>
      </c>
      <c r="L69" s="32"/>
    </row>
    <row r="70" spans="1:12" x14ac:dyDescent="0.3">
      <c r="A70" s="301"/>
      <c r="B70" s="297"/>
      <c r="C70" s="67" t="s">
        <v>267</v>
      </c>
      <c r="D70" s="158">
        <v>340.76</v>
      </c>
      <c r="E70" s="107">
        <v>97.36</v>
      </c>
      <c r="F70" s="147">
        <v>650.23</v>
      </c>
      <c r="G70" s="147">
        <v>0</v>
      </c>
      <c r="H70" s="107">
        <v>0</v>
      </c>
      <c r="I70" s="147">
        <v>0</v>
      </c>
      <c r="J70" s="93">
        <f>+G70/D70*100</f>
        <v>0</v>
      </c>
      <c r="K70" s="94">
        <f t="shared" si="1"/>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6.45"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1.6"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D7DD3312-654C-4CB2-83C2-B1FDB1B1775B}"/>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E5AAB-237C-46F8-B1DB-B078F8EB6D6A}">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0.28515625" style="21" customWidth="1"/>
    <col min="4" max="4" width="19.28515625" style="21" customWidth="1"/>
    <col min="5" max="5" width="15.42578125" style="21" customWidth="1"/>
    <col min="6" max="6" width="17" style="21" customWidth="1"/>
    <col min="7" max="7" width="19.28515625" style="21" customWidth="1"/>
    <col min="8" max="8" width="15.42578125" style="21" customWidth="1"/>
    <col min="9" max="9" width="17" style="21" customWidth="1"/>
    <col min="10" max="10" width="19.425781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320</v>
      </c>
      <c r="B6" s="328"/>
      <c r="C6" s="328"/>
      <c r="D6" s="328"/>
      <c r="E6" s="328"/>
      <c r="F6" s="328"/>
      <c r="G6" s="328"/>
      <c r="H6" s="328"/>
      <c r="I6" s="328"/>
      <c r="J6" s="328"/>
      <c r="K6" s="329"/>
    </row>
    <row r="7" spans="1:13" ht="14.45" customHeight="1" x14ac:dyDescent="0.3">
      <c r="A7" s="331" t="s">
        <v>310</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321</v>
      </c>
      <c r="B12" s="45"/>
      <c r="C12" s="44"/>
      <c r="D12" s="148">
        <v>152696.32000000001</v>
      </c>
      <c r="E12" s="97">
        <v>29.28</v>
      </c>
      <c r="F12" s="135">
        <v>87620.52</v>
      </c>
      <c r="G12" s="135">
        <v>689.18</v>
      </c>
      <c r="H12" s="97">
        <v>43.25</v>
      </c>
      <c r="I12" s="135">
        <v>584.27</v>
      </c>
      <c r="J12" s="76">
        <f>+G12/D12*100</f>
        <v>0.45134028115412339</v>
      </c>
      <c r="K12" s="217">
        <v>100</v>
      </c>
      <c r="L12" s="32"/>
    </row>
    <row r="13" spans="1:13" x14ac:dyDescent="0.3">
      <c r="A13" s="347" t="s">
        <v>197</v>
      </c>
      <c r="B13" s="294" t="s">
        <v>198</v>
      </c>
      <c r="C13" s="295"/>
      <c r="D13" s="149">
        <v>38115.699999999997</v>
      </c>
      <c r="E13" s="98">
        <v>61.17</v>
      </c>
      <c r="F13" s="136">
        <v>45696.71</v>
      </c>
      <c r="G13" s="136">
        <v>0</v>
      </c>
      <c r="H13" s="98">
        <v>0</v>
      </c>
      <c r="I13" s="136">
        <v>0</v>
      </c>
      <c r="J13" s="77">
        <f t="shared" ref="J13:J25" si="0">+G13/D13*100</f>
        <v>0</v>
      </c>
      <c r="K13" s="78">
        <f>+G13/$G$12*100</f>
        <v>0</v>
      </c>
    </row>
    <row r="14" spans="1:13" x14ac:dyDescent="0.3">
      <c r="A14" s="347"/>
      <c r="B14" s="305" t="s">
        <v>199</v>
      </c>
      <c r="C14" s="53" t="s">
        <v>200</v>
      </c>
      <c r="D14" s="149">
        <v>35835.800000000003</v>
      </c>
      <c r="E14" s="98">
        <v>64.819999999999993</v>
      </c>
      <c r="F14" s="136">
        <v>45526.01</v>
      </c>
      <c r="G14" s="136">
        <v>0</v>
      </c>
      <c r="H14" s="98">
        <v>0</v>
      </c>
      <c r="I14" s="136">
        <v>0</v>
      </c>
      <c r="J14" s="77">
        <f>+G14/D14*100</f>
        <v>0</v>
      </c>
      <c r="K14" s="78">
        <f>+G14/$G$12*100</f>
        <v>0</v>
      </c>
      <c r="L14" s="32"/>
    </row>
    <row r="15" spans="1:13" x14ac:dyDescent="0.3">
      <c r="A15" s="347"/>
      <c r="B15" s="305"/>
      <c r="C15" s="46" t="s">
        <v>201</v>
      </c>
      <c r="D15" s="150">
        <v>5240.7</v>
      </c>
      <c r="E15" s="95">
        <v>75.099999999999994</v>
      </c>
      <c r="F15" s="137">
        <v>7713.72</v>
      </c>
      <c r="G15" s="137">
        <v>0</v>
      </c>
      <c r="H15" s="95">
        <v>0</v>
      </c>
      <c r="I15" s="137">
        <v>0</v>
      </c>
      <c r="J15" s="79">
        <f t="shared" si="0"/>
        <v>0</v>
      </c>
      <c r="K15" s="218">
        <f t="shared" ref="K15:K70" si="1">+G15/$G$12*100</f>
        <v>0</v>
      </c>
      <c r="L15" s="32"/>
    </row>
    <row r="16" spans="1:13" x14ac:dyDescent="0.3">
      <c r="A16" s="347"/>
      <c r="B16" s="305"/>
      <c r="C16" s="54" t="s">
        <v>202</v>
      </c>
      <c r="D16" s="151">
        <v>0</v>
      </c>
      <c r="E16" s="99">
        <v>0</v>
      </c>
      <c r="F16" s="138">
        <v>0</v>
      </c>
      <c r="G16" s="138">
        <v>0</v>
      </c>
      <c r="H16" s="99">
        <v>0</v>
      </c>
      <c r="I16" s="138">
        <v>0</v>
      </c>
      <c r="J16" s="80">
        <v>0</v>
      </c>
      <c r="K16" s="219">
        <f t="shared" si="1"/>
        <v>0</v>
      </c>
      <c r="L16" s="32"/>
    </row>
    <row r="17" spans="1:12" x14ac:dyDescent="0.3">
      <c r="A17" s="347"/>
      <c r="B17" s="305"/>
      <c r="C17" s="58" t="s">
        <v>203</v>
      </c>
      <c r="D17" s="150">
        <v>22103.51</v>
      </c>
      <c r="E17" s="95">
        <v>95.95</v>
      </c>
      <c r="F17" s="137">
        <v>41570.199999999997</v>
      </c>
      <c r="G17" s="137">
        <v>0</v>
      </c>
      <c r="H17" s="95">
        <v>0</v>
      </c>
      <c r="I17" s="137">
        <v>0</v>
      </c>
      <c r="J17" s="79">
        <f t="shared" si="0"/>
        <v>0</v>
      </c>
      <c r="K17" s="218">
        <f t="shared" si="1"/>
        <v>0</v>
      </c>
      <c r="L17" s="32"/>
    </row>
    <row r="18" spans="1:12" x14ac:dyDescent="0.3">
      <c r="A18" s="347"/>
      <c r="B18" s="305"/>
      <c r="C18" s="54" t="s">
        <v>204</v>
      </c>
      <c r="D18" s="151">
        <v>8491.59</v>
      </c>
      <c r="E18" s="99">
        <v>68.47</v>
      </c>
      <c r="F18" s="138">
        <v>11395.87</v>
      </c>
      <c r="G18" s="138">
        <v>0</v>
      </c>
      <c r="H18" s="99">
        <v>0</v>
      </c>
      <c r="I18" s="138">
        <v>0</v>
      </c>
      <c r="J18" s="80">
        <f>+G18/D18*100</f>
        <v>0</v>
      </c>
      <c r="K18" s="219">
        <f>+G18/$G$12*100</f>
        <v>0</v>
      </c>
      <c r="L18" s="32"/>
    </row>
    <row r="19" spans="1:12" x14ac:dyDescent="0.3">
      <c r="A19" s="347"/>
      <c r="B19" s="305"/>
      <c r="C19" s="56" t="s">
        <v>205</v>
      </c>
      <c r="D19" s="150">
        <v>0</v>
      </c>
      <c r="E19" s="100">
        <v>0</v>
      </c>
      <c r="F19" s="139">
        <v>0</v>
      </c>
      <c r="G19" s="139">
        <v>0</v>
      </c>
      <c r="H19" s="100">
        <v>0</v>
      </c>
      <c r="I19" s="139">
        <v>0</v>
      </c>
      <c r="J19" s="81">
        <v>0</v>
      </c>
      <c r="K19" s="218">
        <f>+G19/$G$12*100</f>
        <v>0</v>
      </c>
      <c r="L19" s="32"/>
    </row>
    <row r="20" spans="1:12" x14ac:dyDescent="0.3">
      <c r="A20" s="347"/>
      <c r="B20" s="306"/>
      <c r="C20" s="66" t="s">
        <v>206</v>
      </c>
      <c r="D20" s="151">
        <v>0</v>
      </c>
      <c r="E20" s="96">
        <v>0</v>
      </c>
      <c r="F20" s="140">
        <v>0</v>
      </c>
      <c r="G20" s="140">
        <v>0</v>
      </c>
      <c r="H20" s="96">
        <v>0</v>
      </c>
      <c r="I20" s="140">
        <v>0</v>
      </c>
      <c r="J20" s="82">
        <v>0</v>
      </c>
      <c r="K20" s="219">
        <f>+G20/$G$12*100</f>
        <v>0</v>
      </c>
      <c r="L20" s="32"/>
    </row>
    <row r="21" spans="1:12" x14ac:dyDescent="0.3">
      <c r="A21" s="347"/>
      <c r="B21" s="307" t="s">
        <v>207</v>
      </c>
      <c r="C21" s="55" t="s">
        <v>208</v>
      </c>
      <c r="D21" s="152">
        <v>2279.9</v>
      </c>
      <c r="E21" s="105">
        <v>88.31</v>
      </c>
      <c r="F21" s="141">
        <v>3946.21</v>
      </c>
      <c r="G21" s="141">
        <v>0</v>
      </c>
      <c r="H21" s="105">
        <v>0</v>
      </c>
      <c r="I21" s="141">
        <v>0</v>
      </c>
      <c r="J21" s="89">
        <f t="shared" si="0"/>
        <v>0</v>
      </c>
      <c r="K21" s="90">
        <f t="shared" si="1"/>
        <v>0</v>
      </c>
      <c r="L21" s="32"/>
    </row>
    <row r="22" spans="1:12" x14ac:dyDescent="0.3">
      <c r="A22" s="347"/>
      <c r="B22" s="305"/>
      <c r="C22" s="56" t="s">
        <v>209</v>
      </c>
      <c r="D22" s="150">
        <v>0</v>
      </c>
      <c r="E22" s="95">
        <v>0</v>
      </c>
      <c r="F22" s="137">
        <v>0</v>
      </c>
      <c r="G22" s="137">
        <v>0</v>
      </c>
      <c r="H22" s="95">
        <v>0</v>
      </c>
      <c r="I22" s="137">
        <v>0</v>
      </c>
      <c r="J22" s="79">
        <v>0</v>
      </c>
      <c r="K22" s="218">
        <f t="shared" si="1"/>
        <v>0</v>
      </c>
      <c r="L22" s="32"/>
    </row>
    <row r="23" spans="1:12" x14ac:dyDescent="0.3">
      <c r="A23" s="347"/>
      <c r="B23" s="305"/>
      <c r="C23" s="59" t="s">
        <v>210</v>
      </c>
      <c r="D23" s="151">
        <v>2279.9</v>
      </c>
      <c r="E23" s="99">
        <v>88.31</v>
      </c>
      <c r="F23" s="138">
        <v>3946.21</v>
      </c>
      <c r="G23" s="138">
        <v>0</v>
      </c>
      <c r="H23" s="99">
        <v>0</v>
      </c>
      <c r="I23" s="138">
        <v>0</v>
      </c>
      <c r="J23" s="80">
        <f>+G23/D23*100</f>
        <v>0</v>
      </c>
      <c r="K23" s="219">
        <f>+G23/$G$12*100</f>
        <v>0</v>
      </c>
      <c r="L23" s="32"/>
    </row>
    <row r="24" spans="1:12" x14ac:dyDescent="0.3">
      <c r="A24" s="348"/>
      <c r="B24" s="306"/>
      <c r="C24" s="57" t="s">
        <v>211</v>
      </c>
      <c r="D24" s="153">
        <v>0</v>
      </c>
      <c r="E24" s="102">
        <v>0</v>
      </c>
      <c r="F24" s="142">
        <v>0</v>
      </c>
      <c r="G24" s="142">
        <v>0</v>
      </c>
      <c r="H24" s="102">
        <v>0</v>
      </c>
      <c r="I24" s="142">
        <v>0</v>
      </c>
      <c r="J24" s="84">
        <v>0</v>
      </c>
      <c r="K24" s="220">
        <f t="shared" si="1"/>
        <v>0</v>
      </c>
      <c r="L24" s="32"/>
    </row>
    <row r="25" spans="1:12" x14ac:dyDescent="0.3">
      <c r="A25" s="314" t="s">
        <v>212</v>
      </c>
      <c r="B25" s="317" t="s">
        <v>213</v>
      </c>
      <c r="C25" s="318"/>
      <c r="D25" s="152">
        <v>70068.429999999993</v>
      </c>
      <c r="E25" s="105">
        <v>56.62</v>
      </c>
      <c r="F25" s="141">
        <v>77752.570000000007</v>
      </c>
      <c r="G25" s="141">
        <v>328.49</v>
      </c>
      <c r="H25" s="105">
        <v>57.16</v>
      </c>
      <c r="I25" s="141">
        <v>367.98</v>
      </c>
      <c r="J25" s="89">
        <f t="shared" si="0"/>
        <v>0.46881313024995713</v>
      </c>
      <c r="K25" s="90">
        <f t="shared" si="1"/>
        <v>47.663890420499726</v>
      </c>
      <c r="L25" s="32"/>
    </row>
    <row r="26" spans="1:12" x14ac:dyDescent="0.3">
      <c r="A26" s="315"/>
      <c r="B26" s="305" t="s">
        <v>214</v>
      </c>
      <c r="C26" s="60" t="s">
        <v>215</v>
      </c>
      <c r="D26" s="149">
        <v>69568.22</v>
      </c>
      <c r="E26" s="98">
        <v>57.02</v>
      </c>
      <c r="F26" s="136">
        <v>77748.19</v>
      </c>
      <c r="G26" s="136">
        <v>328.49</v>
      </c>
      <c r="H26" s="98">
        <v>57.16</v>
      </c>
      <c r="I26" s="136">
        <v>367.98</v>
      </c>
      <c r="J26" s="77">
        <f>+G26/D26*100</f>
        <v>0.47218399435834346</v>
      </c>
      <c r="K26" s="78">
        <f t="shared" si="1"/>
        <v>47.663890420499726</v>
      </c>
      <c r="L26" s="32"/>
    </row>
    <row r="27" spans="1:12" x14ac:dyDescent="0.3">
      <c r="A27" s="315"/>
      <c r="B27" s="305"/>
      <c r="C27" s="56" t="s">
        <v>216</v>
      </c>
      <c r="D27" s="150">
        <v>25.77</v>
      </c>
      <c r="E27" s="100">
        <v>66.58</v>
      </c>
      <c r="F27" s="139">
        <v>33.630000000000003</v>
      </c>
      <c r="G27" s="139">
        <v>1.29</v>
      </c>
      <c r="H27" s="100">
        <v>66.58</v>
      </c>
      <c r="I27" s="139">
        <v>1.68</v>
      </c>
      <c r="J27" s="81">
        <v>0</v>
      </c>
      <c r="K27" s="218">
        <f t="shared" si="1"/>
        <v>0.18717896630778608</v>
      </c>
      <c r="L27" s="32"/>
    </row>
    <row r="28" spans="1:12" x14ac:dyDescent="0.3">
      <c r="A28" s="315"/>
      <c r="B28" s="305"/>
      <c r="C28" s="54" t="s">
        <v>217</v>
      </c>
      <c r="D28" s="151">
        <v>60193.919999999998</v>
      </c>
      <c r="E28" s="99">
        <v>66.260000000000005</v>
      </c>
      <c r="F28" s="138">
        <v>78176.33</v>
      </c>
      <c r="G28" s="138">
        <v>203.41</v>
      </c>
      <c r="H28" s="99">
        <v>77.45</v>
      </c>
      <c r="I28" s="138">
        <v>308.8</v>
      </c>
      <c r="J28" s="80">
        <v>0</v>
      </c>
      <c r="K28" s="219">
        <f t="shared" si="1"/>
        <v>29.514785687338581</v>
      </c>
      <c r="L28" s="32"/>
    </row>
    <row r="29" spans="1:12" x14ac:dyDescent="0.3">
      <c r="A29" s="315"/>
      <c r="B29" s="305"/>
      <c r="C29" s="56" t="s">
        <v>218</v>
      </c>
      <c r="D29" s="150">
        <v>0</v>
      </c>
      <c r="E29" s="100">
        <v>0</v>
      </c>
      <c r="F29" s="139">
        <v>0</v>
      </c>
      <c r="G29" s="139">
        <v>0</v>
      </c>
      <c r="H29" s="100">
        <v>0</v>
      </c>
      <c r="I29" s="139">
        <v>0</v>
      </c>
      <c r="J29" s="81">
        <v>0</v>
      </c>
      <c r="K29" s="218">
        <f t="shared" si="1"/>
        <v>0</v>
      </c>
      <c r="L29" s="32"/>
    </row>
    <row r="30" spans="1:12" x14ac:dyDescent="0.3">
      <c r="A30" s="315"/>
      <c r="B30" s="305"/>
      <c r="C30" s="54" t="s">
        <v>219</v>
      </c>
      <c r="D30" s="151">
        <v>0</v>
      </c>
      <c r="E30" s="99">
        <v>0</v>
      </c>
      <c r="F30" s="138">
        <v>0</v>
      </c>
      <c r="G30" s="138">
        <v>0</v>
      </c>
      <c r="H30" s="99">
        <v>0</v>
      </c>
      <c r="I30" s="138">
        <v>0</v>
      </c>
      <c r="J30" s="80">
        <v>0</v>
      </c>
      <c r="K30" s="219">
        <f t="shared" si="1"/>
        <v>0</v>
      </c>
      <c r="L30" s="32"/>
    </row>
    <row r="31" spans="1:12" x14ac:dyDescent="0.3">
      <c r="A31" s="315"/>
      <c r="B31" s="305"/>
      <c r="C31" s="56" t="s">
        <v>220</v>
      </c>
      <c r="D31" s="137">
        <v>0</v>
      </c>
      <c r="E31" s="95">
        <v>0</v>
      </c>
      <c r="F31" s="137">
        <v>0</v>
      </c>
      <c r="G31" s="137">
        <v>0</v>
      </c>
      <c r="H31" s="95">
        <v>0</v>
      </c>
      <c r="I31" s="137">
        <v>0</v>
      </c>
      <c r="J31" s="79">
        <v>0</v>
      </c>
      <c r="K31" s="218">
        <f t="shared" si="1"/>
        <v>0</v>
      </c>
      <c r="L31" s="32"/>
    </row>
    <row r="32" spans="1:12" x14ac:dyDescent="0.3">
      <c r="A32" s="315"/>
      <c r="B32" s="305"/>
      <c r="C32" s="54" t="s">
        <v>221</v>
      </c>
      <c r="D32" s="151">
        <v>40.36</v>
      </c>
      <c r="E32" s="99">
        <v>89.44</v>
      </c>
      <c r="F32" s="138">
        <v>70.75</v>
      </c>
      <c r="G32" s="138">
        <v>4.04</v>
      </c>
      <c r="H32" s="99">
        <v>89.44</v>
      </c>
      <c r="I32" s="138">
        <v>7.08</v>
      </c>
      <c r="J32" s="80">
        <v>0</v>
      </c>
      <c r="K32" s="219">
        <f t="shared" si="1"/>
        <v>0.58620389448329902</v>
      </c>
      <c r="L32" s="32"/>
    </row>
    <row r="33" spans="1:12" x14ac:dyDescent="0.3">
      <c r="A33" s="315"/>
      <c r="B33" s="305"/>
      <c r="C33" s="61" t="s">
        <v>222</v>
      </c>
      <c r="D33" s="150">
        <v>374.88</v>
      </c>
      <c r="E33" s="100">
        <v>86.81</v>
      </c>
      <c r="F33" s="139">
        <v>637.86</v>
      </c>
      <c r="G33" s="139">
        <v>0</v>
      </c>
      <c r="H33" s="100">
        <v>0</v>
      </c>
      <c r="I33" s="139">
        <v>0</v>
      </c>
      <c r="J33" s="81">
        <f t="shared" ref="J33:J70" si="2">+G33/D33*100</f>
        <v>0</v>
      </c>
      <c r="K33" s="218">
        <f t="shared" si="1"/>
        <v>0</v>
      </c>
      <c r="L33" s="32"/>
    </row>
    <row r="34" spans="1:12" x14ac:dyDescent="0.3">
      <c r="A34" s="315"/>
      <c r="B34" s="305"/>
      <c r="C34" s="54" t="s">
        <v>223</v>
      </c>
      <c r="D34" s="151">
        <v>0</v>
      </c>
      <c r="E34" s="99">
        <v>0</v>
      </c>
      <c r="F34" s="138">
        <v>0</v>
      </c>
      <c r="G34" s="138">
        <v>0</v>
      </c>
      <c r="H34" s="99">
        <v>0</v>
      </c>
      <c r="I34" s="138">
        <v>0</v>
      </c>
      <c r="J34" s="80">
        <v>0</v>
      </c>
      <c r="K34" s="219">
        <f t="shared" si="1"/>
        <v>0</v>
      </c>
      <c r="L34" s="32"/>
    </row>
    <row r="35" spans="1:12" x14ac:dyDescent="0.3">
      <c r="A35" s="315"/>
      <c r="B35" s="305"/>
      <c r="C35" s="56" t="s">
        <v>224</v>
      </c>
      <c r="D35" s="137">
        <v>10.91</v>
      </c>
      <c r="E35" s="95">
        <v>89.44</v>
      </c>
      <c r="F35" s="137">
        <v>19.12</v>
      </c>
      <c r="G35" s="137">
        <v>1.0900000000000001</v>
      </c>
      <c r="H35" s="95">
        <v>89.44</v>
      </c>
      <c r="I35" s="137">
        <v>1.91</v>
      </c>
      <c r="J35" s="79">
        <f t="shared" si="2"/>
        <v>9.9908340971585705</v>
      </c>
      <c r="K35" s="218">
        <f t="shared" si="1"/>
        <v>0.15815897153138517</v>
      </c>
      <c r="L35" s="32"/>
    </row>
    <row r="36" spans="1:12" x14ac:dyDescent="0.3">
      <c r="A36" s="315"/>
      <c r="B36" s="305"/>
      <c r="C36" s="54" t="s">
        <v>225</v>
      </c>
      <c r="D36" s="151">
        <v>0</v>
      </c>
      <c r="E36" s="99">
        <v>0</v>
      </c>
      <c r="F36" s="138">
        <v>0</v>
      </c>
      <c r="G36" s="138">
        <v>0</v>
      </c>
      <c r="H36" s="99">
        <v>0</v>
      </c>
      <c r="I36" s="138">
        <v>0</v>
      </c>
      <c r="J36" s="80">
        <v>0</v>
      </c>
      <c r="K36" s="219">
        <f t="shared" si="1"/>
        <v>0</v>
      </c>
      <c r="L36" s="32"/>
    </row>
    <row r="37" spans="1:12" x14ac:dyDescent="0.3">
      <c r="A37" s="315"/>
      <c r="B37" s="305"/>
      <c r="C37" s="56" t="s">
        <v>226</v>
      </c>
      <c r="D37" s="150">
        <v>0</v>
      </c>
      <c r="E37" s="100">
        <v>0</v>
      </c>
      <c r="F37" s="139">
        <v>0</v>
      </c>
      <c r="G37" s="139">
        <v>0</v>
      </c>
      <c r="H37" s="100">
        <v>0</v>
      </c>
      <c r="I37" s="139">
        <v>0</v>
      </c>
      <c r="J37" s="81">
        <v>0</v>
      </c>
      <c r="K37" s="218">
        <f t="shared" si="1"/>
        <v>0</v>
      </c>
      <c r="L37" s="32"/>
    </row>
    <row r="38" spans="1:12" x14ac:dyDescent="0.3">
      <c r="A38" s="315"/>
      <c r="B38" s="305"/>
      <c r="C38" s="54" t="s">
        <v>227</v>
      </c>
      <c r="D38" s="151">
        <v>8922.39</v>
      </c>
      <c r="E38" s="99">
        <v>61.09</v>
      </c>
      <c r="F38" s="138">
        <v>10682.68</v>
      </c>
      <c r="G38" s="138">
        <v>118.66</v>
      </c>
      <c r="H38" s="99">
        <v>85.63</v>
      </c>
      <c r="I38" s="138">
        <v>199.17</v>
      </c>
      <c r="J38" s="80">
        <f>+G38/D38*100</f>
        <v>1.3299127251778953</v>
      </c>
      <c r="K38" s="219">
        <f>+G38/$G$12*100</f>
        <v>17.217562900838679</v>
      </c>
      <c r="L38" s="32"/>
    </row>
    <row r="39" spans="1:12" x14ac:dyDescent="0.3">
      <c r="A39" s="315"/>
      <c r="B39" s="305"/>
      <c r="C39" s="61" t="s">
        <v>228</v>
      </c>
      <c r="D39" s="150">
        <v>0</v>
      </c>
      <c r="E39" s="100">
        <v>0</v>
      </c>
      <c r="F39" s="139">
        <v>0</v>
      </c>
      <c r="G39" s="139">
        <v>0</v>
      </c>
      <c r="H39" s="100">
        <v>0</v>
      </c>
      <c r="I39" s="139">
        <v>0</v>
      </c>
      <c r="J39" s="81">
        <v>0</v>
      </c>
      <c r="K39" s="218">
        <f t="shared" si="1"/>
        <v>0</v>
      </c>
      <c r="L39" s="32"/>
    </row>
    <row r="40" spans="1:12" x14ac:dyDescent="0.3">
      <c r="A40" s="315"/>
      <c r="B40" s="305"/>
      <c r="C40" s="54" t="s">
        <v>229</v>
      </c>
      <c r="D40" s="140">
        <v>0</v>
      </c>
      <c r="E40" s="96">
        <v>0</v>
      </c>
      <c r="F40" s="140">
        <v>0</v>
      </c>
      <c r="G40" s="140">
        <v>0</v>
      </c>
      <c r="H40" s="96">
        <v>0</v>
      </c>
      <c r="I40" s="140">
        <v>0</v>
      </c>
      <c r="J40" s="82">
        <v>0</v>
      </c>
      <c r="K40" s="219">
        <f t="shared" si="1"/>
        <v>0</v>
      </c>
      <c r="L40" s="32"/>
    </row>
    <row r="41" spans="1:12" x14ac:dyDescent="0.3">
      <c r="A41" s="315"/>
      <c r="B41" s="306"/>
      <c r="C41" s="61" t="s">
        <v>230</v>
      </c>
      <c r="D41" s="154">
        <v>0</v>
      </c>
      <c r="E41" s="104">
        <v>0</v>
      </c>
      <c r="F41" s="143">
        <v>0</v>
      </c>
      <c r="G41" s="143">
        <v>0</v>
      </c>
      <c r="H41" s="104">
        <v>0</v>
      </c>
      <c r="I41" s="143">
        <v>0</v>
      </c>
      <c r="J41" s="87">
        <v>0</v>
      </c>
      <c r="K41" s="88">
        <f>+G41/$G$12*100</f>
        <v>0</v>
      </c>
      <c r="L41" s="32"/>
    </row>
    <row r="42" spans="1:12" x14ac:dyDescent="0.3">
      <c r="A42" s="315"/>
      <c r="B42" s="307" t="s">
        <v>231</v>
      </c>
      <c r="C42" s="62" t="s">
        <v>232</v>
      </c>
      <c r="D42" s="155">
        <v>500.2</v>
      </c>
      <c r="E42" s="103">
        <v>57.63</v>
      </c>
      <c r="F42" s="144">
        <v>565.04</v>
      </c>
      <c r="G42" s="144">
        <v>0</v>
      </c>
      <c r="H42" s="103">
        <v>0</v>
      </c>
      <c r="I42" s="144">
        <v>0</v>
      </c>
      <c r="J42" s="85">
        <f t="shared" si="2"/>
        <v>0</v>
      </c>
      <c r="K42" s="86">
        <f t="shared" si="1"/>
        <v>0</v>
      </c>
      <c r="L42" s="32"/>
    </row>
    <row r="43" spans="1:12" x14ac:dyDescent="0.3">
      <c r="A43" s="315"/>
      <c r="B43" s="305"/>
      <c r="C43" s="56" t="s">
        <v>233</v>
      </c>
      <c r="D43" s="153">
        <v>0</v>
      </c>
      <c r="E43" s="102">
        <v>0</v>
      </c>
      <c r="F43" s="142">
        <v>0</v>
      </c>
      <c r="G43" s="142">
        <v>0</v>
      </c>
      <c r="H43" s="102">
        <v>0</v>
      </c>
      <c r="I43" s="142">
        <v>0</v>
      </c>
      <c r="J43" s="84">
        <v>0</v>
      </c>
      <c r="K43" s="220">
        <f t="shared" si="1"/>
        <v>0</v>
      </c>
      <c r="L43" s="32"/>
    </row>
    <row r="44" spans="1:12" x14ac:dyDescent="0.3">
      <c r="A44" s="315"/>
      <c r="B44" s="305"/>
      <c r="C44" s="54" t="s">
        <v>234</v>
      </c>
      <c r="D44" s="151">
        <v>0</v>
      </c>
      <c r="E44" s="99">
        <v>0</v>
      </c>
      <c r="F44" s="138">
        <v>0</v>
      </c>
      <c r="G44" s="138">
        <v>0</v>
      </c>
      <c r="H44" s="99">
        <v>0</v>
      </c>
      <c r="I44" s="138">
        <v>0</v>
      </c>
      <c r="J44" s="80">
        <v>0</v>
      </c>
      <c r="K44" s="219">
        <f t="shared" si="1"/>
        <v>0</v>
      </c>
      <c r="L44" s="32"/>
    </row>
    <row r="45" spans="1:12" x14ac:dyDescent="0.3">
      <c r="A45" s="315"/>
      <c r="B45" s="305"/>
      <c r="C45" s="56" t="s">
        <v>235</v>
      </c>
      <c r="D45" s="153">
        <v>0</v>
      </c>
      <c r="E45" s="102">
        <v>0</v>
      </c>
      <c r="F45" s="142">
        <v>0</v>
      </c>
      <c r="G45" s="142">
        <v>0</v>
      </c>
      <c r="H45" s="102">
        <v>0</v>
      </c>
      <c r="I45" s="142">
        <v>0</v>
      </c>
      <c r="J45" s="84">
        <v>0</v>
      </c>
      <c r="K45" s="220">
        <f t="shared" si="1"/>
        <v>0</v>
      </c>
      <c r="L45" s="32"/>
    </row>
    <row r="46" spans="1:12" x14ac:dyDescent="0.3">
      <c r="A46" s="315"/>
      <c r="B46" s="305"/>
      <c r="C46" s="54" t="s">
        <v>236</v>
      </c>
      <c r="D46" s="151">
        <v>0</v>
      </c>
      <c r="E46" s="99">
        <v>0</v>
      </c>
      <c r="F46" s="138">
        <v>0</v>
      </c>
      <c r="G46" s="138">
        <v>0</v>
      </c>
      <c r="H46" s="99">
        <v>0</v>
      </c>
      <c r="I46" s="138">
        <v>0</v>
      </c>
      <c r="J46" s="80">
        <v>0</v>
      </c>
      <c r="K46" s="219">
        <f>+G46/$G$12*100</f>
        <v>0</v>
      </c>
      <c r="L46" s="32"/>
    </row>
    <row r="47" spans="1:12" x14ac:dyDescent="0.3">
      <c r="A47" s="315"/>
      <c r="B47" s="305"/>
      <c r="C47" s="56" t="s">
        <v>237</v>
      </c>
      <c r="D47" s="150">
        <v>0</v>
      </c>
      <c r="E47" s="100">
        <v>0</v>
      </c>
      <c r="F47" s="139">
        <v>0</v>
      </c>
      <c r="G47" s="139">
        <v>0</v>
      </c>
      <c r="H47" s="100">
        <v>0</v>
      </c>
      <c r="I47" s="139">
        <v>0</v>
      </c>
      <c r="J47" s="81">
        <v>0</v>
      </c>
      <c r="K47" s="218">
        <f t="shared" si="1"/>
        <v>0</v>
      </c>
      <c r="L47" s="32"/>
    </row>
    <row r="48" spans="1:12" x14ac:dyDescent="0.3">
      <c r="A48" s="315"/>
      <c r="B48" s="305"/>
      <c r="C48" s="54" t="s">
        <v>238</v>
      </c>
      <c r="D48" s="151">
        <v>428.95</v>
      </c>
      <c r="E48" s="99">
        <v>65.150000000000006</v>
      </c>
      <c r="F48" s="138">
        <v>547.76</v>
      </c>
      <c r="G48" s="138">
        <v>0</v>
      </c>
      <c r="H48" s="99">
        <v>0</v>
      </c>
      <c r="I48" s="138">
        <v>0</v>
      </c>
      <c r="J48" s="80">
        <f t="shared" si="2"/>
        <v>0</v>
      </c>
      <c r="K48" s="219">
        <f t="shared" si="1"/>
        <v>0</v>
      </c>
      <c r="L48" s="32"/>
    </row>
    <row r="49" spans="1:12" x14ac:dyDescent="0.3">
      <c r="A49" s="315"/>
      <c r="B49" s="305"/>
      <c r="C49" s="56" t="s">
        <v>239</v>
      </c>
      <c r="D49" s="150">
        <v>0</v>
      </c>
      <c r="E49" s="100">
        <v>0</v>
      </c>
      <c r="F49" s="139">
        <v>0</v>
      </c>
      <c r="G49" s="139">
        <v>0</v>
      </c>
      <c r="H49" s="100">
        <v>0</v>
      </c>
      <c r="I49" s="139">
        <v>0</v>
      </c>
      <c r="J49" s="81">
        <v>0</v>
      </c>
      <c r="K49" s="218">
        <f t="shared" si="1"/>
        <v>0</v>
      </c>
      <c r="L49" s="32"/>
    </row>
    <row r="50" spans="1:12" x14ac:dyDescent="0.3">
      <c r="A50" s="315"/>
      <c r="B50" s="305"/>
      <c r="C50" s="54" t="s">
        <v>240</v>
      </c>
      <c r="D50" s="151">
        <v>0</v>
      </c>
      <c r="E50" s="99">
        <v>0</v>
      </c>
      <c r="F50" s="138">
        <v>0</v>
      </c>
      <c r="G50" s="138">
        <v>0</v>
      </c>
      <c r="H50" s="99">
        <v>0</v>
      </c>
      <c r="I50" s="138">
        <v>0</v>
      </c>
      <c r="J50" s="80">
        <v>0</v>
      </c>
      <c r="K50" s="219">
        <f t="shared" si="1"/>
        <v>0</v>
      </c>
      <c r="L50" s="32"/>
    </row>
    <row r="51" spans="1:12" x14ac:dyDescent="0.3">
      <c r="A51" s="315"/>
      <c r="B51" s="305"/>
      <c r="C51" s="56" t="s">
        <v>241</v>
      </c>
      <c r="D51" s="150">
        <v>0</v>
      </c>
      <c r="E51" s="100">
        <v>0</v>
      </c>
      <c r="F51" s="139">
        <v>0</v>
      </c>
      <c r="G51" s="139">
        <v>0</v>
      </c>
      <c r="H51" s="100">
        <v>0</v>
      </c>
      <c r="I51" s="139">
        <v>0</v>
      </c>
      <c r="J51" s="81">
        <v>0</v>
      </c>
      <c r="K51" s="218">
        <f t="shared" si="1"/>
        <v>0</v>
      </c>
      <c r="L51" s="32"/>
    </row>
    <row r="52" spans="1:12" x14ac:dyDescent="0.3">
      <c r="A52" s="316"/>
      <c r="B52" s="306"/>
      <c r="C52" s="54" t="s">
        <v>242</v>
      </c>
      <c r="D52" s="151">
        <v>71.260000000000005</v>
      </c>
      <c r="E52" s="99">
        <v>99.29</v>
      </c>
      <c r="F52" s="138">
        <v>138.66999999999999</v>
      </c>
      <c r="G52" s="138">
        <v>0</v>
      </c>
      <c r="H52" s="99">
        <v>0</v>
      </c>
      <c r="I52" s="138">
        <v>0</v>
      </c>
      <c r="J52" s="80">
        <f t="shared" si="2"/>
        <v>0</v>
      </c>
      <c r="K52" s="219">
        <f t="shared" si="1"/>
        <v>0</v>
      </c>
      <c r="L52" s="32"/>
    </row>
    <row r="53" spans="1:12" x14ac:dyDescent="0.3">
      <c r="A53" s="291" t="s">
        <v>243</v>
      </c>
      <c r="B53" s="294" t="s">
        <v>244</v>
      </c>
      <c r="C53" s="295"/>
      <c r="D53" s="152">
        <v>43131.07</v>
      </c>
      <c r="E53" s="105">
        <v>33.799999999999997</v>
      </c>
      <c r="F53" s="141">
        <v>28574.01</v>
      </c>
      <c r="G53" s="141">
        <v>251.26</v>
      </c>
      <c r="H53" s="105">
        <v>86.34</v>
      </c>
      <c r="I53" s="141">
        <v>425.19</v>
      </c>
      <c r="J53" s="89">
        <f t="shared" si="2"/>
        <v>0.58254988805053987</v>
      </c>
      <c r="K53" s="90">
        <f t="shared" si="1"/>
        <v>36.457819437592505</v>
      </c>
      <c r="L53" s="32"/>
    </row>
    <row r="54" spans="1:12" x14ac:dyDescent="0.3">
      <c r="A54" s="292"/>
      <c r="B54" s="296" t="s">
        <v>245</v>
      </c>
      <c r="C54" s="63" t="s">
        <v>246</v>
      </c>
      <c r="D54" s="152">
        <v>19977.3</v>
      </c>
      <c r="E54" s="105">
        <v>58.08</v>
      </c>
      <c r="F54" s="141">
        <v>22742.84</v>
      </c>
      <c r="G54" s="141">
        <v>251.26</v>
      </c>
      <c r="H54" s="105">
        <v>86.34</v>
      </c>
      <c r="I54" s="141">
        <v>425.19</v>
      </c>
      <c r="J54" s="89">
        <f t="shared" si="2"/>
        <v>1.2577275207360354</v>
      </c>
      <c r="K54" s="90">
        <f t="shared" si="1"/>
        <v>36.457819437592505</v>
      </c>
      <c r="L54" s="32"/>
    </row>
    <row r="55" spans="1:12" x14ac:dyDescent="0.3">
      <c r="A55" s="292"/>
      <c r="B55" s="296"/>
      <c r="C55" s="56" t="s">
        <v>247</v>
      </c>
      <c r="D55" s="150">
        <v>19873.96</v>
      </c>
      <c r="E55" s="100">
        <v>58.39</v>
      </c>
      <c r="F55" s="139">
        <v>22742.83</v>
      </c>
      <c r="G55" s="139">
        <v>251.26</v>
      </c>
      <c r="H55" s="100">
        <v>86.34</v>
      </c>
      <c r="I55" s="139">
        <v>425.19</v>
      </c>
      <c r="J55" s="81">
        <f t="shared" si="2"/>
        <v>1.2642674132382272</v>
      </c>
      <c r="K55" s="218">
        <f t="shared" si="1"/>
        <v>36.457819437592505</v>
      </c>
      <c r="L55" s="32"/>
    </row>
    <row r="56" spans="1:12" x14ac:dyDescent="0.3">
      <c r="A56" s="292"/>
      <c r="B56" s="296"/>
      <c r="C56" s="54" t="s">
        <v>248</v>
      </c>
      <c r="D56" s="151">
        <v>0</v>
      </c>
      <c r="E56" s="99">
        <v>0</v>
      </c>
      <c r="F56" s="138">
        <v>0</v>
      </c>
      <c r="G56" s="138">
        <v>0</v>
      </c>
      <c r="H56" s="99">
        <v>0</v>
      </c>
      <c r="I56" s="138">
        <v>0</v>
      </c>
      <c r="J56" s="80">
        <v>0</v>
      </c>
      <c r="K56" s="219">
        <f>+G56/$G$12*100</f>
        <v>0</v>
      </c>
      <c r="L56" s="32"/>
    </row>
    <row r="57" spans="1:12" x14ac:dyDescent="0.3">
      <c r="A57" s="292"/>
      <c r="B57" s="297"/>
      <c r="C57" s="64" t="s">
        <v>249</v>
      </c>
      <c r="D57" s="150">
        <v>103.34</v>
      </c>
      <c r="E57" s="100">
        <v>13.05</v>
      </c>
      <c r="F57" s="139">
        <v>26.43</v>
      </c>
      <c r="G57" s="139">
        <v>0</v>
      </c>
      <c r="H57" s="100">
        <v>0</v>
      </c>
      <c r="I57" s="139">
        <v>0</v>
      </c>
      <c r="J57" s="81">
        <f t="shared" si="2"/>
        <v>0</v>
      </c>
      <c r="K57" s="218">
        <f>+G57/$G$12*100</f>
        <v>0</v>
      </c>
      <c r="L57" s="32"/>
    </row>
    <row r="58" spans="1:12" x14ac:dyDescent="0.3">
      <c r="A58" s="292"/>
      <c r="B58" s="298" t="s">
        <v>250</v>
      </c>
      <c r="C58" s="63" t="s">
        <v>251</v>
      </c>
      <c r="D58" s="152">
        <v>23153.77</v>
      </c>
      <c r="E58" s="105">
        <v>38.520000000000003</v>
      </c>
      <c r="F58" s="141">
        <v>17480.080000000002</v>
      </c>
      <c r="G58" s="141">
        <v>0</v>
      </c>
      <c r="H58" s="105">
        <v>0</v>
      </c>
      <c r="I58" s="141">
        <v>0</v>
      </c>
      <c r="J58" s="89">
        <f t="shared" si="2"/>
        <v>0</v>
      </c>
      <c r="K58" s="90">
        <f t="shared" si="1"/>
        <v>0</v>
      </c>
      <c r="L58" s="32"/>
    </row>
    <row r="59" spans="1:12" x14ac:dyDescent="0.3">
      <c r="A59" s="292"/>
      <c r="B59" s="296"/>
      <c r="C59" s="65" t="s">
        <v>252</v>
      </c>
      <c r="D59" s="150">
        <v>0</v>
      </c>
      <c r="E59" s="95">
        <v>0</v>
      </c>
      <c r="F59" s="137">
        <v>0</v>
      </c>
      <c r="G59" s="137">
        <v>0</v>
      </c>
      <c r="H59" s="95">
        <v>0</v>
      </c>
      <c r="I59" s="137">
        <v>0</v>
      </c>
      <c r="J59" s="79">
        <v>0</v>
      </c>
      <c r="K59" s="218">
        <f t="shared" si="1"/>
        <v>0</v>
      </c>
      <c r="L59" s="32"/>
    </row>
    <row r="60" spans="1:12" x14ac:dyDescent="0.3">
      <c r="A60" s="292"/>
      <c r="B60" s="296"/>
      <c r="C60" s="54" t="s">
        <v>253</v>
      </c>
      <c r="D60" s="151">
        <v>23142.53</v>
      </c>
      <c r="E60" s="99">
        <v>38.54</v>
      </c>
      <c r="F60" s="138">
        <v>17480.62</v>
      </c>
      <c r="G60" s="138">
        <v>0</v>
      </c>
      <c r="H60" s="99">
        <v>0</v>
      </c>
      <c r="I60" s="138">
        <v>0</v>
      </c>
      <c r="J60" s="80">
        <f t="shared" si="2"/>
        <v>0</v>
      </c>
      <c r="K60" s="219">
        <f>+G60/$G$12*100</f>
        <v>0</v>
      </c>
      <c r="L60" s="32"/>
    </row>
    <row r="61" spans="1:12" x14ac:dyDescent="0.3">
      <c r="A61" s="293"/>
      <c r="B61" s="297"/>
      <c r="C61" s="56" t="s">
        <v>254</v>
      </c>
      <c r="D61" s="150">
        <v>11.25</v>
      </c>
      <c r="E61" s="100">
        <v>86.81</v>
      </c>
      <c r="F61" s="139">
        <v>19.14</v>
      </c>
      <c r="G61" s="139">
        <v>0</v>
      </c>
      <c r="H61" s="100">
        <v>0</v>
      </c>
      <c r="I61" s="139">
        <v>0</v>
      </c>
      <c r="J61" s="81">
        <f t="shared" si="2"/>
        <v>0</v>
      </c>
      <c r="K61" s="218">
        <f t="shared" si="1"/>
        <v>0</v>
      </c>
      <c r="L61" s="32"/>
    </row>
    <row r="62" spans="1:12" x14ac:dyDescent="0.3">
      <c r="A62" s="299" t="s">
        <v>255</v>
      </c>
      <c r="B62" s="294" t="s">
        <v>256</v>
      </c>
      <c r="C62" s="295"/>
      <c r="D62" s="152">
        <v>1381.12</v>
      </c>
      <c r="E62" s="105">
        <v>56.99</v>
      </c>
      <c r="F62" s="141">
        <v>1542.75</v>
      </c>
      <c r="G62" s="141">
        <v>109.44</v>
      </c>
      <c r="H62" s="105">
        <v>78.41</v>
      </c>
      <c r="I62" s="141">
        <v>168.18</v>
      </c>
      <c r="J62" s="89">
        <f t="shared" si="2"/>
        <v>7.9240037071362375</v>
      </c>
      <c r="K62" s="90">
        <f>+G62/$G$12*100</f>
        <v>15.879741141646594</v>
      </c>
      <c r="L62" s="32"/>
    </row>
    <row r="63" spans="1:12" x14ac:dyDescent="0.3">
      <c r="A63" s="300"/>
      <c r="B63" s="302" t="s">
        <v>257</v>
      </c>
      <c r="C63" s="63" t="s">
        <v>258</v>
      </c>
      <c r="D63" s="152">
        <v>0</v>
      </c>
      <c r="E63" s="105">
        <v>0</v>
      </c>
      <c r="F63" s="141">
        <v>0</v>
      </c>
      <c r="G63" s="141">
        <v>0</v>
      </c>
      <c r="H63" s="105">
        <v>0</v>
      </c>
      <c r="I63" s="141">
        <v>0</v>
      </c>
      <c r="J63" s="89">
        <v>0</v>
      </c>
      <c r="K63" s="90">
        <f t="shared" si="1"/>
        <v>0</v>
      </c>
      <c r="L63" s="32"/>
    </row>
    <row r="64" spans="1:12" x14ac:dyDescent="0.3">
      <c r="A64" s="300"/>
      <c r="B64" s="303"/>
      <c r="C64" s="66" t="s">
        <v>259</v>
      </c>
      <c r="D64" s="221">
        <v>0</v>
      </c>
      <c r="E64" s="222">
        <v>0</v>
      </c>
      <c r="F64" s="223">
        <v>0</v>
      </c>
      <c r="G64" s="223">
        <v>0</v>
      </c>
      <c r="H64" s="222">
        <v>0</v>
      </c>
      <c r="I64" s="223">
        <v>0</v>
      </c>
      <c r="J64" s="224">
        <v>0</v>
      </c>
      <c r="K64" s="225">
        <f t="shared" si="1"/>
        <v>0</v>
      </c>
      <c r="L64" s="32"/>
    </row>
    <row r="65" spans="1:12" x14ac:dyDescent="0.3">
      <c r="A65" s="300"/>
      <c r="B65" s="304" t="s">
        <v>260</v>
      </c>
      <c r="C65" s="63" t="s">
        <v>261</v>
      </c>
      <c r="D65" s="152">
        <v>1309.8699999999999</v>
      </c>
      <c r="E65" s="105">
        <v>59.85</v>
      </c>
      <c r="F65" s="141">
        <v>1536.5</v>
      </c>
      <c r="G65" s="141">
        <v>109.44</v>
      </c>
      <c r="H65" s="105">
        <v>78.41</v>
      </c>
      <c r="I65" s="141">
        <v>168.18</v>
      </c>
      <c r="J65" s="89">
        <f t="shared" si="2"/>
        <v>8.3550275981585962</v>
      </c>
      <c r="K65" s="90">
        <f t="shared" si="1"/>
        <v>15.879741141646594</v>
      </c>
      <c r="L65" s="32"/>
    </row>
    <row r="66" spans="1:12" x14ac:dyDescent="0.3">
      <c r="A66" s="300"/>
      <c r="B66" s="302"/>
      <c r="C66" s="64" t="s">
        <v>262</v>
      </c>
      <c r="D66" s="150">
        <v>10.94</v>
      </c>
      <c r="E66" s="100">
        <v>92.42</v>
      </c>
      <c r="F66" s="139">
        <v>19.82</v>
      </c>
      <c r="G66" s="139">
        <v>0</v>
      </c>
      <c r="H66" s="100">
        <v>0</v>
      </c>
      <c r="I66" s="139">
        <v>0</v>
      </c>
      <c r="J66" s="81">
        <f t="shared" si="2"/>
        <v>0</v>
      </c>
      <c r="K66" s="218">
        <f t="shared" si="1"/>
        <v>0</v>
      </c>
      <c r="L66" s="32"/>
    </row>
    <row r="67" spans="1:12" x14ac:dyDescent="0.3">
      <c r="A67" s="300"/>
      <c r="B67" s="303"/>
      <c r="C67" s="54" t="s">
        <v>263</v>
      </c>
      <c r="D67" s="151">
        <v>1298.92</v>
      </c>
      <c r="E67" s="99">
        <v>60.35</v>
      </c>
      <c r="F67" s="138">
        <v>1536.37</v>
      </c>
      <c r="G67" s="138">
        <v>109.44</v>
      </c>
      <c r="H67" s="99">
        <v>78.41</v>
      </c>
      <c r="I67" s="138">
        <v>168.18</v>
      </c>
      <c r="J67" s="80">
        <f t="shared" si="2"/>
        <v>8.4254611523419456</v>
      </c>
      <c r="K67" s="219">
        <f t="shared" si="1"/>
        <v>15.879741141646594</v>
      </c>
      <c r="L67" s="32"/>
    </row>
    <row r="68" spans="1:12" x14ac:dyDescent="0.3">
      <c r="A68" s="300"/>
      <c r="B68" s="298" t="s">
        <v>264</v>
      </c>
      <c r="C68" s="63" t="s">
        <v>265</v>
      </c>
      <c r="D68" s="152">
        <v>71.260000000000005</v>
      </c>
      <c r="E68" s="105">
        <v>99.29</v>
      </c>
      <c r="F68" s="141">
        <v>138.66999999999999</v>
      </c>
      <c r="G68" s="141">
        <v>0</v>
      </c>
      <c r="H68" s="105">
        <v>0</v>
      </c>
      <c r="I68" s="141">
        <v>0</v>
      </c>
      <c r="J68" s="89">
        <f t="shared" si="2"/>
        <v>0</v>
      </c>
      <c r="K68" s="90">
        <f>+G68/$G$12*100</f>
        <v>0</v>
      </c>
      <c r="L68" s="32"/>
    </row>
    <row r="69" spans="1:12" x14ac:dyDescent="0.3">
      <c r="A69" s="300"/>
      <c r="B69" s="296"/>
      <c r="C69" s="64" t="s">
        <v>266</v>
      </c>
      <c r="D69" s="157">
        <v>0</v>
      </c>
      <c r="E69" s="106">
        <v>0</v>
      </c>
      <c r="F69" s="146">
        <v>0</v>
      </c>
      <c r="G69" s="146">
        <v>0</v>
      </c>
      <c r="H69" s="106">
        <v>0</v>
      </c>
      <c r="I69" s="146">
        <v>0</v>
      </c>
      <c r="J69" s="91">
        <v>0</v>
      </c>
      <c r="K69" s="92">
        <f>+G69/$G$12*100</f>
        <v>0</v>
      </c>
      <c r="L69" s="32"/>
    </row>
    <row r="70" spans="1:12" x14ac:dyDescent="0.3">
      <c r="A70" s="301"/>
      <c r="B70" s="297"/>
      <c r="C70" s="67" t="s">
        <v>267</v>
      </c>
      <c r="D70" s="158">
        <v>71.260000000000005</v>
      </c>
      <c r="E70" s="107">
        <v>99.29</v>
      </c>
      <c r="F70" s="147">
        <v>138.66999999999999</v>
      </c>
      <c r="G70" s="147">
        <v>0</v>
      </c>
      <c r="H70" s="107">
        <v>0</v>
      </c>
      <c r="I70" s="147">
        <v>0</v>
      </c>
      <c r="J70" s="93">
        <f t="shared" si="2"/>
        <v>0</v>
      </c>
      <c r="K70" s="94">
        <f t="shared" si="1"/>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9.1"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1.9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25:A52"/>
    <mergeCell ref="B25:C25"/>
    <mergeCell ref="B26:B41"/>
    <mergeCell ref="B42:B52"/>
    <mergeCell ref="A78:K78"/>
    <mergeCell ref="A53:A61"/>
    <mergeCell ref="B53:C53"/>
    <mergeCell ref="B54:B57"/>
    <mergeCell ref="B58:B61"/>
    <mergeCell ref="A62:A70"/>
    <mergeCell ref="B62:C62"/>
    <mergeCell ref="B63:B64"/>
    <mergeCell ref="B65:B67"/>
    <mergeCell ref="B68:B70"/>
    <mergeCell ref="A74:K74"/>
    <mergeCell ref="A76:K76"/>
    <mergeCell ref="A92:K92"/>
    <mergeCell ref="M1:M2"/>
    <mergeCell ref="A3:K4"/>
    <mergeCell ref="A5:K5"/>
    <mergeCell ref="A7:K7"/>
    <mergeCell ref="A6:K6"/>
    <mergeCell ref="A9:A11"/>
    <mergeCell ref="B9:B11"/>
    <mergeCell ref="C9:C11"/>
    <mergeCell ref="D9:K9"/>
    <mergeCell ref="D10:F10"/>
    <mergeCell ref="G10:I10"/>
    <mergeCell ref="A13:A24"/>
    <mergeCell ref="B13:C13"/>
    <mergeCell ref="B14:B20"/>
    <mergeCell ref="B21:B24"/>
  </mergeCells>
  <hyperlinks>
    <hyperlink ref="M1" location="Índice!A1" display="Índice!A1" xr:uid="{B94BDD26-6B29-4821-916F-5FBA91F07E66}"/>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206F2-2C0D-4075-8771-14B5D554D857}">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29.7109375" style="21" customWidth="1"/>
    <col min="4" max="4" width="19.7109375" style="21" customWidth="1"/>
    <col min="5" max="5" width="13" style="21" customWidth="1"/>
    <col min="6" max="6" width="15.5703125" style="21" customWidth="1"/>
    <col min="7" max="7" width="19.7109375" style="21" customWidth="1"/>
    <col min="8" max="8" width="13" style="21" customWidth="1"/>
    <col min="9" max="9" width="15.5703125" style="21" customWidth="1"/>
    <col min="10" max="10" width="19.425781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322</v>
      </c>
      <c r="B6" s="328"/>
      <c r="C6" s="328"/>
      <c r="D6" s="328"/>
      <c r="E6" s="328"/>
      <c r="F6" s="328"/>
      <c r="G6" s="328"/>
      <c r="H6" s="328"/>
      <c r="I6" s="328"/>
      <c r="J6" s="328"/>
      <c r="K6" s="329"/>
    </row>
    <row r="7" spans="1:13" ht="14.45" customHeight="1" x14ac:dyDescent="0.3">
      <c r="A7" s="331" t="s">
        <v>310</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323</v>
      </c>
      <c r="B12" s="45"/>
      <c r="C12" s="44"/>
      <c r="D12" s="148">
        <v>1707285.37</v>
      </c>
      <c r="E12" s="97">
        <v>26.56</v>
      </c>
      <c r="F12" s="135">
        <v>888695.77</v>
      </c>
      <c r="G12" s="135">
        <v>15687.13</v>
      </c>
      <c r="H12" s="97">
        <v>60.08</v>
      </c>
      <c r="I12" s="135">
        <v>18473.25</v>
      </c>
      <c r="J12" s="76">
        <f>+G12/D12*100</f>
        <v>0.91883467612681513</v>
      </c>
      <c r="K12" s="217">
        <v>100</v>
      </c>
      <c r="L12" s="32"/>
    </row>
    <row r="13" spans="1:13" x14ac:dyDescent="0.3">
      <c r="A13" s="347" t="s">
        <v>197</v>
      </c>
      <c r="B13" s="294" t="s">
        <v>198</v>
      </c>
      <c r="C13" s="295"/>
      <c r="D13" s="149">
        <v>34036.92</v>
      </c>
      <c r="E13" s="98">
        <v>52.84</v>
      </c>
      <c r="F13" s="136">
        <v>35249.839999999997</v>
      </c>
      <c r="G13" s="136">
        <v>0</v>
      </c>
      <c r="H13" s="98">
        <v>0</v>
      </c>
      <c r="I13" s="136">
        <v>0</v>
      </c>
      <c r="J13" s="77">
        <f t="shared" ref="J13:J25" si="0">+G13/D13*100</f>
        <v>0</v>
      </c>
      <c r="K13" s="78">
        <f>+G13/$G$12*100</f>
        <v>0</v>
      </c>
    </row>
    <row r="14" spans="1:13" x14ac:dyDescent="0.3">
      <c r="A14" s="347"/>
      <c r="B14" s="305" t="s">
        <v>199</v>
      </c>
      <c r="C14" s="53" t="s">
        <v>200</v>
      </c>
      <c r="D14" s="149">
        <v>33461.58</v>
      </c>
      <c r="E14" s="98">
        <v>53.48</v>
      </c>
      <c r="F14" s="136">
        <v>35073.919999999998</v>
      </c>
      <c r="G14" s="136">
        <v>0</v>
      </c>
      <c r="H14" s="98">
        <v>0</v>
      </c>
      <c r="I14" s="136">
        <v>0</v>
      </c>
      <c r="J14" s="77">
        <f>+G14/D14*100</f>
        <v>0</v>
      </c>
      <c r="K14" s="78">
        <f>+G14/$G$12*100</f>
        <v>0</v>
      </c>
      <c r="L14" s="32"/>
    </row>
    <row r="15" spans="1:13" x14ac:dyDescent="0.3">
      <c r="A15" s="347"/>
      <c r="B15" s="305"/>
      <c r="C15" s="46" t="s">
        <v>201</v>
      </c>
      <c r="D15" s="150">
        <v>0</v>
      </c>
      <c r="E15" s="95">
        <v>0</v>
      </c>
      <c r="F15" s="137">
        <v>0</v>
      </c>
      <c r="G15" s="137">
        <v>0</v>
      </c>
      <c r="H15" s="95">
        <v>0</v>
      </c>
      <c r="I15" s="137">
        <v>0</v>
      </c>
      <c r="J15" s="79">
        <v>0</v>
      </c>
      <c r="K15" s="218">
        <f t="shared" ref="K15:K70" si="1">+G15/$G$12*100</f>
        <v>0</v>
      </c>
      <c r="L15" s="32"/>
    </row>
    <row r="16" spans="1:13" x14ac:dyDescent="0.3">
      <c r="A16" s="347"/>
      <c r="B16" s="305"/>
      <c r="C16" s="54" t="s">
        <v>202</v>
      </c>
      <c r="D16" s="151">
        <v>0</v>
      </c>
      <c r="E16" s="99">
        <v>0</v>
      </c>
      <c r="F16" s="138">
        <v>0</v>
      </c>
      <c r="G16" s="138">
        <v>0</v>
      </c>
      <c r="H16" s="99">
        <v>0</v>
      </c>
      <c r="I16" s="138">
        <v>0</v>
      </c>
      <c r="J16" s="80">
        <v>0</v>
      </c>
      <c r="K16" s="219">
        <f t="shared" si="1"/>
        <v>0</v>
      </c>
      <c r="L16" s="32"/>
    </row>
    <row r="17" spans="1:12" x14ac:dyDescent="0.3">
      <c r="A17" s="347"/>
      <c r="B17" s="305"/>
      <c r="C17" s="58" t="s">
        <v>203</v>
      </c>
      <c r="D17" s="150">
        <v>23910.53</v>
      </c>
      <c r="E17" s="95">
        <v>53.26</v>
      </c>
      <c r="F17" s="137">
        <v>24962.06</v>
      </c>
      <c r="G17" s="137">
        <v>0</v>
      </c>
      <c r="H17" s="95">
        <v>0</v>
      </c>
      <c r="I17" s="137">
        <v>0</v>
      </c>
      <c r="J17" s="79">
        <f t="shared" si="0"/>
        <v>0</v>
      </c>
      <c r="K17" s="218">
        <f t="shared" si="1"/>
        <v>0</v>
      </c>
      <c r="L17" s="32"/>
    </row>
    <row r="18" spans="1:12" x14ac:dyDescent="0.3">
      <c r="A18" s="347"/>
      <c r="B18" s="305"/>
      <c r="C18" s="54" t="s">
        <v>204</v>
      </c>
      <c r="D18" s="151">
        <v>9020.5499999999993</v>
      </c>
      <c r="E18" s="99">
        <v>76.14</v>
      </c>
      <c r="F18" s="138">
        <v>13462.34</v>
      </c>
      <c r="G18" s="138">
        <v>0</v>
      </c>
      <c r="H18" s="99">
        <v>0</v>
      </c>
      <c r="I18" s="138">
        <v>0</v>
      </c>
      <c r="J18" s="80">
        <f>+G18/D18*100</f>
        <v>0</v>
      </c>
      <c r="K18" s="219">
        <f>+G18/$G$12*100</f>
        <v>0</v>
      </c>
      <c r="L18" s="32"/>
    </row>
    <row r="19" spans="1:12" x14ac:dyDescent="0.3">
      <c r="A19" s="347"/>
      <c r="B19" s="305"/>
      <c r="C19" s="56" t="s">
        <v>205</v>
      </c>
      <c r="D19" s="150">
        <v>0</v>
      </c>
      <c r="E19" s="100">
        <v>0</v>
      </c>
      <c r="F19" s="139">
        <v>0</v>
      </c>
      <c r="G19" s="139">
        <v>0</v>
      </c>
      <c r="H19" s="100">
        <v>0</v>
      </c>
      <c r="I19" s="139">
        <v>0</v>
      </c>
      <c r="J19" s="81">
        <v>0</v>
      </c>
      <c r="K19" s="218">
        <f>+G19/$G$12*100</f>
        <v>0</v>
      </c>
      <c r="L19" s="32"/>
    </row>
    <row r="20" spans="1:12" x14ac:dyDescent="0.3">
      <c r="A20" s="347"/>
      <c r="B20" s="306"/>
      <c r="C20" s="66" t="s">
        <v>206</v>
      </c>
      <c r="D20" s="151">
        <v>530.5</v>
      </c>
      <c r="E20" s="96">
        <v>0</v>
      </c>
      <c r="F20" s="140">
        <v>0</v>
      </c>
      <c r="G20" s="140">
        <v>0</v>
      </c>
      <c r="H20" s="96">
        <v>0</v>
      </c>
      <c r="I20" s="140">
        <v>0</v>
      </c>
      <c r="J20" s="82">
        <v>0</v>
      </c>
      <c r="K20" s="219">
        <f>+G20/$G$12*100</f>
        <v>0</v>
      </c>
      <c r="L20" s="32"/>
    </row>
    <row r="21" spans="1:12" x14ac:dyDescent="0.3">
      <c r="A21" s="347"/>
      <c r="B21" s="307" t="s">
        <v>207</v>
      </c>
      <c r="C21" s="55" t="s">
        <v>208</v>
      </c>
      <c r="D21" s="152">
        <v>575.34</v>
      </c>
      <c r="E21" s="105">
        <v>98.3</v>
      </c>
      <c r="F21" s="141">
        <v>1108.55</v>
      </c>
      <c r="G21" s="141">
        <v>0</v>
      </c>
      <c r="H21" s="105">
        <v>0</v>
      </c>
      <c r="I21" s="141">
        <v>0</v>
      </c>
      <c r="J21" s="89">
        <f t="shared" si="0"/>
        <v>0</v>
      </c>
      <c r="K21" s="90">
        <f t="shared" si="1"/>
        <v>0</v>
      </c>
      <c r="L21" s="32"/>
    </row>
    <row r="22" spans="1:12" x14ac:dyDescent="0.3">
      <c r="A22" s="347"/>
      <c r="B22" s="305"/>
      <c r="C22" s="56" t="s">
        <v>209</v>
      </c>
      <c r="D22" s="150">
        <v>0</v>
      </c>
      <c r="E22" s="95">
        <v>0</v>
      </c>
      <c r="F22" s="137">
        <v>0</v>
      </c>
      <c r="G22" s="137">
        <v>0</v>
      </c>
      <c r="H22" s="95">
        <v>0</v>
      </c>
      <c r="I22" s="137">
        <v>0</v>
      </c>
      <c r="J22" s="79">
        <v>0</v>
      </c>
      <c r="K22" s="218">
        <f t="shared" si="1"/>
        <v>0</v>
      </c>
      <c r="L22" s="32"/>
    </row>
    <row r="23" spans="1:12" x14ac:dyDescent="0.3">
      <c r="A23" s="347"/>
      <c r="B23" s="305"/>
      <c r="C23" s="59" t="s">
        <v>210</v>
      </c>
      <c r="D23" s="151">
        <v>575.34</v>
      </c>
      <c r="E23" s="99">
        <v>98.3</v>
      </c>
      <c r="F23" s="138">
        <v>1108.55</v>
      </c>
      <c r="G23" s="138">
        <v>0</v>
      </c>
      <c r="H23" s="99">
        <v>0</v>
      </c>
      <c r="I23" s="138">
        <v>0</v>
      </c>
      <c r="J23" s="80">
        <f>+G23/D23*100</f>
        <v>0</v>
      </c>
      <c r="K23" s="219">
        <f>+G23/$G$12*100</f>
        <v>0</v>
      </c>
      <c r="L23" s="32"/>
    </row>
    <row r="24" spans="1:12" x14ac:dyDescent="0.3">
      <c r="A24" s="348"/>
      <c r="B24" s="306"/>
      <c r="C24" s="57" t="s">
        <v>211</v>
      </c>
      <c r="D24" s="153">
        <v>0</v>
      </c>
      <c r="E24" s="102">
        <v>0</v>
      </c>
      <c r="F24" s="142">
        <v>0</v>
      </c>
      <c r="G24" s="142">
        <v>0</v>
      </c>
      <c r="H24" s="102">
        <v>0</v>
      </c>
      <c r="I24" s="142">
        <v>0</v>
      </c>
      <c r="J24" s="84">
        <v>0</v>
      </c>
      <c r="K24" s="220">
        <f t="shared" si="1"/>
        <v>0</v>
      </c>
      <c r="L24" s="32"/>
    </row>
    <row r="25" spans="1:12" x14ac:dyDescent="0.3">
      <c r="A25" s="314" t="s">
        <v>212</v>
      </c>
      <c r="B25" s="317" t="s">
        <v>213</v>
      </c>
      <c r="C25" s="318"/>
      <c r="D25" s="152">
        <v>743288.46</v>
      </c>
      <c r="E25" s="105">
        <v>24.8</v>
      </c>
      <c r="F25" s="141">
        <v>361323.59</v>
      </c>
      <c r="G25" s="141">
        <v>12534.76</v>
      </c>
      <c r="H25" s="105">
        <v>74.25</v>
      </c>
      <c r="I25" s="141">
        <v>18241.990000000002</v>
      </c>
      <c r="J25" s="89">
        <f t="shared" si="0"/>
        <v>1.6863923866112493</v>
      </c>
      <c r="K25" s="90">
        <f t="shared" si="1"/>
        <v>79.904737195395214</v>
      </c>
      <c r="L25" s="32"/>
    </row>
    <row r="26" spans="1:12" x14ac:dyDescent="0.3">
      <c r="A26" s="315"/>
      <c r="B26" s="305" t="s">
        <v>214</v>
      </c>
      <c r="C26" s="60" t="s">
        <v>215</v>
      </c>
      <c r="D26" s="149">
        <v>741747.44</v>
      </c>
      <c r="E26" s="98">
        <v>24.86</v>
      </c>
      <c r="F26" s="136">
        <v>361483.37</v>
      </c>
      <c r="G26" s="136">
        <v>12534.76</v>
      </c>
      <c r="H26" s="98">
        <v>74.25</v>
      </c>
      <c r="I26" s="136">
        <v>18241.990000000002</v>
      </c>
      <c r="J26" s="77">
        <f>+G26/D26*100</f>
        <v>1.6898959570389622</v>
      </c>
      <c r="K26" s="78">
        <f t="shared" si="1"/>
        <v>79.904737195395214</v>
      </c>
      <c r="L26" s="32"/>
    </row>
    <row r="27" spans="1:12" x14ac:dyDescent="0.3">
      <c r="A27" s="315"/>
      <c r="B27" s="305"/>
      <c r="C27" s="56" t="s">
        <v>216</v>
      </c>
      <c r="D27" s="150">
        <v>0</v>
      </c>
      <c r="E27" s="100">
        <v>0</v>
      </c>
      <c r="F27" s="139">
        <v>0</v>
      </c>
      <c r="G27" s="139">
        <v>0</v>
      </c>
      <c r="H27" s="100">
        <v>0</v>
      </c>
      <c r="I27" s="139">
        <v>0</v>
      </c>
      <c r="J27" s="81">
        <v>0</v>
      </c>
      <c r="K27" s="218">
        <f t="shared" si="1"/>
        <v>0</v>
      </c>
      <c r="L27" s="32"/>
    </row>
    <row r="28" spans="1:12" x14ac:dyDescent="0.3">
      <c r="A28" s="315"/>
      <c r="B28" s="305"/>
      <c r="C28" s="54" t="s">
        <v>217</v>
      </c>
      <c r="D28" s="151">
        <v>658194.65</v>
      </c>
      <c r="E28" s="99">
        <v>26.92</v>
      </c>
      <c r="F28" s="138">
        <v>347340.83</v>
      </c>
      <c r="G28" s="138">
        <v>12106.65</v>
      </c>
      <c r="H28" s="99">
        <v>76.819999999999993</v>
      </c>
      <c r="I28" s="138">
        <v>18227.599999999999</v>
      </c>
      <c r="J28" s="80">
        <f t="shared" ref="J28:J67" si="2">+G28/D28*100</f>
        <v>1.839372289033343</v>
      </c>
      <c r="K28" s="219">
        <f t="shared" si="1"/>
        <v>77.175684781091263</v>
      </c>
      <c r="L28" s="32"/>
    </row>
    <row r="29" spans="1:12" x14ac:dyDescent="0.3">
      <c r="A29" s="315"/>
      <c r="B29" s="305"/>
      <c r="C29" s="56" t="s">
        <v>218</v>
      </c>
      <c r="D29" s="150">
        <v>0</v>
      </c>
      <c r="E29" s="100">
        <v>0</v>
      </c>
      <c r="F29" s="139">
        <v>0</v>
      </c>
      <c r="G29" s="139">
        <v>0</v>
      </c>
      <c r="H29" s="100">
        <v>0</v>
      </c>
      <c r="I29" s="139">
        <v>0</v>
      </c>
      <c r="J29" s="81">
        <v>0</v>
      </c>
      <c r="K29" s="218">
        <f t="shared" si="1"/>
        <v>0</v>
      </c>
      <c r="L29" s="32"/>
    </row>
    <row r="30" spans="1:12" x14ac:dyDescent="0.3">
      <c r="A30" s="315"/>
      <c r="B30" s="305"/>
      <c r="C30" s="54" t="s">
        <v>219</v>
      </c>
      <c r="D30" s="151">
        <v>0</v>
      </c>
      <c r="E30" s="99">
        <v>0</v>
      </c>
      <c r="F30" s="138">
        <v>0</v>
      </c>
      <c r="G30" s="138">
        <v>0</v>
      </c>
      <c r="H30" s="99">
        <v>0</v>
      </c>
      <c r="I30" s="138">
        <v>0</v>
      </c>
      <c r="J30" s="80">
        <v>0</v>
      </c>
      <c r="K30" s="219">
        <f t="shared" si="1"/>
        <v>0</v>
      </c>
      <c r="L30" s="32"/>
    </row>
    <row r="31" spans="1:12" x14ac:dyDescent="0.3">
      <c r="A31" s="315"/>
      <c r="B31" s="305"/>
      <c r="C31" s="56" t="s">
        <v>220</v>
      </c>
      <c r="D31" s="137">
        <v>7067.38</v>
      </c>
      <c r="E31" s="95">
        <v>81.77</v>
      </c>
      <c r="F31" s="137">
        <v>11326.42</v>
      </c>
      <c r="G31" s="137">
        <v>70.67</v>
      </c>
      <c r="H31" s="95">
        <v>81.77</v>
      </c>
      <c r="I31" s="137">
        <v>113.26</v>
      </c>
      <c r="J31" s="79">
        <f t="shared" si="2"/>
        <v>0.99994623184263487</v>
      </c>
      <c r="K31" s="218">
        <f t="shared" si="1"/>
        <v>0.45049668103725798</v>
      </c>
      <c r="L31" s="32"/>
    </row>
    <row r="32" spans="1:12" x14ac:dyDescent="0.3">
      <c r="A32" s="315"/>
      <c r="B32" s="305"/>
      <c r="C32" s="54" t="s">
        <v>221</v>
      </c>
      <c r="D32" s="151">
        <v>0</v>
      </c>
      <c r="E32" s="99">
        <v>0</v>
      </c>
      <c r="F32" s="138">
        <v>0</v>
      </c>
      <c r="G32" s="138">
        <v>0</v>
      </c>
      <c r="H32" s="99">
        <v>0</v>
      </c>
      <c r="I32" s="138">
        <v>0</v>
      </c>
      <c r="J32" s="80">
        <v>0</v>
      </c>
      <c r="K32" s="219">
        <f t="shared" si="1"/>
        <v>0</v>
      </c>
      <c r="L32" s="32"/>
    </row>
    <row r="33" spans="1:12" x14ac:dyDescent="0.3">
      <c r="A33" s="315"/>
      <c r="B33" s="305"/>
      <c r="C33" s="61" t="s">
        <v>222</v>
      </c>
      <c r="D33" s="150">
        <v>35161.620000000003</v>
      </c>
      <c r="E33" s="100">
        <v>78.790000000000006</v>
      </c>
      <c r="F33" s="139">
        <v>54297.13</v>
      </c>
      <c r="G33" s="139">
        <v>238.15</v>
      </c>
      <c r="H33" s="100">
        <v>91.1</v>
      </c>
      <c r="I33" s="139">
        <v>425.24</v>
      </c>
      <c r="J33" s="81">
        <f t="shared" si="2"/>
        <v>0.67730098897604829</v>
      </c>
      <c r="K33" s="218">
        <f t="shared" si="1"/>
        <v>1.5181234553420544</v>
      </c>
      <c r="L33" s="32"/>
    </row>
    <row r="34" spans="1:12" x14ac:dyDescent="0.3">
      <c r="A34" s="315"/>
      <c r="B34" s="305"/>
      <c r="C34" s="54" t="s">
        <v>223</v>
      </c>
      <c r="D34" s="151">
        <v>0</v>
      </c>
      <c r="E34" s="99">
        <v>0</v>
      </c>
      <c r="F34" s="138">
        <v>0</v>
      </c>
      <c r="G34" s="138">
        <v>0</v>
      </c>
      <c r="H34" s="99">
        <v>0</v>
      </c>
      <c r="I34" s="138">
        <v>0</v>
      </c>
      <c r="J34" s="80">
        <v>0</v>
      </c>
      <c r="K34" s="219">
        <f t="shared" si="1"/>
        <v>0</v>
      </c>
      <c r="L34" s="32"/>
    </row>
    <row r="35" spans="1:12" x14ac:dyDescent="0.3">
      <c r="A35" s="315"/>
      <c r="B35" s="305"/>
      <c r="C35" s="56" t="s">
        <v>224</v>
      </c>
      <c r="D35" s="137">
        <v>11694.76</v>
      </c>
      <c r="E35" s="95">
        <v>99.27</v>
      </c>
      <c r="F35" s="137">
        <v>22753.59</v>
      </c>
      <c r="G35" s="137">
        <v>0</v>
      </c>
      <c r="H35" s="95">
        <v>0</v>
      </c>
      <c r="I35" s="137">
        <v>0</v>
      </c>
      <c r="J35" s="79">
        <f t="shared" si="2"/>
        <v>0</v>
      </c>
      <c r="K35" s="218">
        <f t="shared" si="1"/>
        <v>0</v>
      </c>
      <c r="L35" s="32"/>
    </row>
    <row r="36" spans="1:12" x14ac:dyDescent="0.3">
      <c r="A36" s="315"/>
      <c r="B36" s="305"/>
      <c r="C36" s="54" t="s">
        <v>225</v>
      </c>
      <c r="D36" s="151">
        <v>0</v>
      </c>
      <c r="E36" s="99">
        <v>0</v>
      </c>
      <c r="F36" s="138">
        <v>0</v>
      </c>
      <c r="G36" s="138">
        <v>0</v>
      </c>
      <c r="H36" s="99">
        <v>0</v>
      </c>
      <c r="I36" s="138">
        <v>0</v>
      </c>
      <c r="J36" s="80">
        <v>0</v>
      </c>
      <c r="K36" s="219">
        <f t="shared" si="1"/>
        <v>0</v>
      </c>
      <c r="L36" s="32"/>
    </row>
    <row r="37" spans="1:12" x14ac:dyDescent="0.3">
      <c r="A37" s="315"/>
      <c r="B37" s="305"/>
      <c r="C37" s="56" t="s">
        <v>226</v>
      </c>
      <c r="D37" s="150">
        <v>0</v>
      </c>
      <c r="E37" s="100">
        <v>0</v>
      </c>
      <c r="F37" s="139">
        <v>0</v>
      </c>
      <c r="G37" s="139">
        <v>0</v>
      </c>
      <c r="H37" s="100">
        <v>0</v>
      </c>
      <c r="I37" s="139">
        <v>0</v>
      </c>
      <c r="J37" s="81">
        <v>0</v>
      </c>
      <c r="K37" s="218">
        <f t="shared" si="1"/>
        <v>0</v>
      </c>
      <c r="L37" s="32"/>
    </row>
    <row r="38" spans="1:12" x14ac:dyDescent="0.3">
      <c r="A38" s="315"/>
      <c r="B38" s="305"/>
      <c r="C38" s="54" t="s">
        <v>227</v>
      </c>
      <c r="D38" s="151">
        <v>26047.95</v>
      </c>
      <c r="E38" s="99">
        <v>53.8</v>
      </c>
      <c r="F38" s="138">
        <v>27469.24</v>
      </c>
      <c r="G38" s="138">
        <v>119.24</v>
      </c>
      <c r="H38" s="99">
        <v>96.29</v>
      </c>
      <c r="I38" s="138">
        <v>225.04</v>
      </c>
      <c r="J38" s="80">
        <f t="shared" si="2"/>
        <v>0.45777114897717475</v>
      </c>
      <c r="K38" s="219">
        <f>+G38/$G$12*100</f>
        <v>0.76011354530752273</v>
      </c>
      <c r="L38" s="32"/>
    </row>
    <row r="39" spans="1:12" x14ac:dyDescent="0.3">
      <c r="A39" s="315"/>
      <c r="B39" s="305"/>
      <c r="C39" s="61" t="s">
        <v>228</v>
      </c>
      <c r="D39" s="150">
        <v>0</v>
      </c>
      <c r="E39" s="100">
        <v>0</v>
      </c>
      <c r="F39" s="139">
        <v>0</v>
      </c>
      <c r="G39" s="139">
        <v>0</v>
      </c>
      <c r="H39" s="100">
        <v>0</v>
      </c>
      <c r="I39" s="139">
        <v>0</v>
      </c>
      <c r="J39" s="81">
        <v>0</v>
      </c>
      <c r="K39" s="218">
        <f t="shared" si="1"/>
        <v>0</v>
      </c>
      <c r="L39" s="32"/>
    </row>
    <row r="40" spans="1:12" x14ac:dyDescent="0.3">
      <c r="A40" s="315"/>
      <c r="B40" s="305"/>
      <c r="C40" s="54" t="s">
        <v>229</v>
      </c>
      <c r="D40" s="140">
        <v>0</v>
      </c>
      <c r="E40" s="96">
        <v>0</v>
      </c>
      <c r="F40" s="140">
        <v>0</v>
      </c>
      <c r="G40" s="140">
        <v>0</v>
      </c>
      <c r="H40" s="96">
        <v>0</v>
      </c>
      <c r="I40" s="140">
        <v>0</v>
      </c>
      <c r="J40" s="82">
        <v>0</v>
      </c>
      <c r="K40" s="219">
        <f t="shared" si="1"/>
        <v>0</v>
      </c>
      <c r="L40" s="32"/>
    </row>
    <row r="41" spans="1:12" x14ac:dyDescent="0.3">
      <c r="A41" s="315"/>
      <c r="B41" s="306"/>
      <c r="C41" s="61" t="s">
        <v>230</v>
      </c>
      <c r="D41" s="154">
        <v>3581.08</v>
      </c>
      <c r="E41" s="104">
        <v>61.05</v>
      </c>
      <c r="F41" s="143">
        <v>4285.32</v>
      </c>
      <c r="G41" s="143">
        <v>0.04</v>
      </c>
      <c r="H41" s="104">
        <v>96.29</v>
      </c>
      <c r="I41" s="143">
        <v>7.0000000000000007E-2</v>
      </c>
      <c r="J41" s="87">
        <f t="shared" si="2"/>
        <v>1.1169814692774246E-3</v>
      </c>
      <c r="K41" s="88">
        <f>+G41/$G$12*100</f>
        <v>2.5498609369591508E-4</v>
      </c>
      <c r="L41" s="32"/>
    </row>
    <row r="42" spans="1:12" x14ac:dyDescent="0.3">
      <c r="A42" s="315"/>
      <c r="B42" s="307" t="s">
        <v>231</v>
      </c>
      <c r="C42" s="62" t="s">
        <v>232</v>
      </c>
      <c r="D42" s="155">
        <v>1541.02</v>
      </c>
      <c r="E42" s="103">
        <v>83.61</v>
      </c>
      <c r="F42" s="144">
        <v>2525.39</v>
      </c>
      <c r="G42" s="144">
        <v>0</v>
      </c>
      <c r="H42" s="103">
        <v>0</v>
      </c>
      <c r="I42" s="144">
        <v>0</v>
      </c>
      <c r="J42" s="85">
        <f t="shared" si="2"/>
        <v>0</v>
      </c>
      <c r="K42" s="86">
        <f t="shared" si="1"/>
        <v>0</v>
      </c>
      <c r="L42" s="32"/>
    </row>
    <row r="43" spans="1:12" x14ac:dyDescent="0.3">
      <c r="A43" s="315"/>
      <c r="B43" s="305"/>
      <c r="C43" s="56" t="s">
        <v>233</v>
      </c>
      <c r="D43" s="153">
        <v>0</v>
      </c>
      <c r="E43" s="102">
        <v>0</v>
      </c>
      <c r="F43" s="142">
        <v>0</v>
      </c>
      <c r="G43" s="142">
        <v>0</v>
      </c>
      <c r="H43" s="102">
        <v>0</v>
      </c>
      <c r="I43" s="142">
        <v>0</v>
      </c>
      <c r="J43" s="84">
        <v>0</v>
      </c>
      <c r="K43" s="220">
        <f t="shared" si="1"/>
        <v>0</v>
      </c>
      <c r="L43" s="32"/>
    </row>
    <row r="44" spans="1:12" x14ac:dyDescent="0.3">
      <c r="A44" s="315"/>
      <c r="B44" s="305"/>
      <c r="C44" s="54" t="s">
        <v>234</v>
      </c>
      <c r="D44" s="151">
        <v>0</v>
      </c>
      <c r="E44" s="99">
        <v>0</v>
      </c>
      <c r="F44" s="138">
        <v>0</v>
      </c>
      <c r="G44" s="138">
        <v>0</v>
      </c>
      <c r="H44" s="99">
        <v>0</v>
      </c>
      <c r="I44" s="138">
        <v>0</v>
      </c>
      <c r="J44" s="80">
        <v>0</v>
      </c>
      <c r="K44" s="219">
        <f t="shared" si="1"/>
        <v>0</v>
      </c>
      <c r="L44" s="32"/>
    </row>
    <row r="45" spans="1:12" x14ac:dyDescent="0.3">
      <c r="A45" s="315"/>
      <c r="B45" s="305"/>
      <c r="C45" s="56" t="s">
        <v>235</v>
      </c>
      <c r="D45" s="153">
        <v>0</v>
      </c>
      <c r="E45" s="102">
        <v>0</v>
      </c>
      <c r="F45" s="142">
        <v>0</v>
      </c>
      <c r="G45" s="142">
        <v>0</v>
      </c>
      <c r="H45" s="102">
        <v>0</v>
      </c>
      <c r="I45" s="142">
        <v>0</v>
      </c>
      <c r="J45" s="84">
        <v>0</v>
      </c>
      <c r="K45" s="220">
        <f t="shared" si="1"/>
        <v>0</v>
      </c>
      <c r="L45" s="32"/>
    </row>
    <row r="46" spans="1:12" x14ac:dyDescent="0.3">
      <c r="A46" s="315"/>
      <c r="B46" s="305"/>
      <c r="C46" s="54" t="s">
        <v>236</v>
      </c>
      <c r="D46" s="151">
        <v>0</v>
      </c>
      <c r="E46" s="99">
        <v>0</v>
      </c>
      <c r="F46" s="138">
        <v>0</v>
      </c>
      <c r="G46" s="138">
        <v>0</v>
      </c>
      <c r="H46" s="99">
        <v>0</v>
      </c>
      <c r="I46" s="138">
        <v>0</v>
      </c>
      <c r="J46" s="80">
        <v>0</v>
      </c>
      <c r="K46" s="219">
        <f>+G46/$G$12*100</f>
        <v>0</v>
      </c>
      <c r="L46" s="32"/>
    </row>
    <row r="47" spans="1:12" x14ac:dyDescent="0.3">
      <c r="A47" s="315"/>
      <c r="B47" s="305"/>
      <c r="C47" s="56" t="s">
        <v>237</v>
      </c>
      <c r="D47" s="150">
        <v>0</v>
      </c>
      <c r="E47" s="100">
        <v>0</v>
      </c>
      <c r="F47" s="139">
        <v>0</v>
      </c>
      <c r="G47" s="139">
        <v>0</v>
      </c>
      <c r="H47" s="100">
        <v>0</v>
      </c>
      <c r="I47" s="139">
        <v>0</v>
      </c>
      <c r="J47" s="81">
        <v>0</v>
      </c>
      <c r="K47" s="218">
        <f t="shared" si="1"/>
        <v>0</v>
      </c>
      <c r="L47" s="32"/>
    </row>
    <row r="48" spans="1:12" x14ac:dyDescent="0.3">
      <c r="A48" s="315"/>
      <c r="B48" s="305"/>
      <c r="C48" s="54" t="s">
        <v>238</v>
      </c>
      <c r="D48" s="151">
        <v>1385.09</v>
      </c>
      <c r="E48" s="99">
        <v>92.35</v>
      </c>
      <c r="F48" s="138">
        <v>2507.1</v>
      </c>
      <c r="G48" s="138">
        <v>0</v>
      </c>
      <c r="H48" s="99">
        <v>0</v>
      </c>
      <c r="I48" s="138">
        <v>0</v>
      </c>
      <c r="J48" s="80">
        <f t="shared" si="2"/>
        <v>0</v>
      </c>
      <c r="K48" s="219">
        <f t="shared" si="1"/>
        <v>0</v>
      </c>
      <c r="L48" s="32"/>
    </row>
    <row r="49" spans="1:12" x14ac:dyDescent="0.3">
      <c r="A49" s="315"/>
      <c r="B49" s="305"/>
      <c r="C49" s="56" t="s">
        <v>239</v>
      </c>
      <c r="D49" s="150">
        <v>0</v>
      </c>
      <c r="E49" s="100">
        <v>0</v>
      </c>
      <c r="F49" s="139">
        <v>0</v>
      </c>
      <c r="G49" s="139">
        <v>0</v>
      </c>
      <c r="H49" s="100">
        <v>0</v>
      </c>
      <c r="I49" s="139">
        <v>0</v>
      </c>
      <c r="J49" s="81">
        <v>0</v>
      </c>
      <c r="K49" s="218">
        <f t="shared" si="1"/>
        <v>0</v>
      </c>
      <c r="L49" s="32"/>
    </row>
    <row r="50" spans="1:12" x14ac:dyDescent="0.3">
      <c r="A50" s="315"/>
      <c r="B50" s="305"/>
      <c r="C50" s="54" t="s">
        <v>240</v>
      </c>
      <c r="D50" s="151">
        <v>0</v>
      </c>
      <c r="E50" s="99">
        <v>0</v>
      </c>
      <c r="F50" s="138">
        <v>0</v>
      </c>
      <c r="G50" s="138">
        <v>0</v>
      </c>
      <c r="H50" s="99">
        <v>0</v>
      </c>
      <c r="I50" s="138">
        <v>0</v>
      </c>
      <c r="J50" s="80">
        <v>0</v>
      </c>
      <c r="K50" s="219">
        <f t="shared" si="1"/>
        <v>0</v>
      </c>
      <c r="L50" s="32"/>
    </row>
    <row r="51" spans="1:12" x14ac:dyDescent="0.3">
      <c r="A51" s="315"/>
      <c r="B51" s="305"/>
      <c r="C51" s="56" t="s">
        <v>241</v>
      </c>
      <c r="D51" s="150">
        <v>0</v>
      </c>
      <c r="E51" s="100">
        <v>0</v>
      </c>
      <c r="F51" s="139">
        <v>0</v>
      </c>
      <c r="G51" s="139">
        <v>0</v>
      </c>
      <c r="H51" s="100">
        <v>0</v>
      </c>
      <c r="I51" s="139">
        <v>0</v>
      </c>
      <c r="J51" s="81">
        <v>0</v>
      </c>
      <c r="K51" s="218">
        <f t="shared" si="1"/>
        <v>0</v>
      </c>
      <c r="L51" s="32"/>
    </row>
    <row r="52" spans="1:12" x14ac:dyDescent="0.3">
      <c r="A52" s="316"/>
      <c r="B52" s="306"/>
      <c r="C52" s="54" t="s">
        <v>242</v>
      </c>
      <c r="D52" s="151">
        <v>155.93</v>
      </c>
      <c r="E52" s="99">
        <v>99.27</v>
      </c>
      <c r="F52" s="138">
        <v>303.38</v>
      </c>
      <c r="G52" s="138">
        <v>0</v>
      </c>
      <c r="H52" s="99">
        <v>0</v>
      </c>
      <c r="I52" s="138">
        <v>0</v>
      </c>
      <c r="J52" s="80">
        <f t="shared" si="2"/>
        <v>0</v>
      </c>
      <c r="K52" s="219">
        <f t="shared" si="1"/>
        <v>0</v>
      </c>
      <c r="L52" s="32"/>
    </row>
    <row r="53" spans="1:12" x14ac:dyDescent="0.3">
      <c r="A53" s="291" t="s">
        <v>243</v>
      </c>
      <c r="B53" s="294" t="s">
        <v>244</v>
      </c>
      <c r="C53" s="295"/>
      <c r="D53" s="152">
        <v>920550.02</v>
      </c>
      <c r="E53" s="105">
        <v>45.38</v>
      </c>
      <c r="F53" s="141">
        <v>818701.76</v>
      </c>
      <c r="G53" s="141">
        <v>2999</v>
      </c>
      <c r="H53" s="105">
        <v>60.51</v>
      </c>
      <c r="I53" s="141">
        <v>3556.57</v>
      </c>
      <c r="J53" s="89">
        <f t="shared" si="2"/>
        <v>0.32578349191714751</v>
      </c>
      <c r="K53" s="90">
        <f t="shared" si="1"/>
        <v>19.117582374851231</v>
      </c>
      <c r="L53" s="32"/>
    </row>
    <row r="54" spans="1:12" x14ac:dyDescent="0.3">
      <c r="A54" s="292"/>
      <c r="B54" s="296" t="s">
        <v>245</v>
      </c>
      <c r="C54" s="63" t="s">
        <v>246</v>
      </c>
      <c r="D54" s="152">
        <v>608125.89</v>
      </c>
      <c r="E54" s="105">
        <v>54.63</v>
      </c>
      <c r="F54" s="141">
        <v>651097.38</v>
      </c>
      <c r="G54" s="141">
        <v>1497.34</v>
      </c>
      <c r="H54" s="105">
        <v>75.42</v>
      </c>
      <c r="I54" s="141">
        <v>2213.39</v>
      </c>
      <c r="J54" s="89">
        <f t="shared" si="2"/>
        <v>0.24622204458356473</v>
      </c>
      <c r="K54" s="90">
        <f t="shared" si="1"/>
        <v>9.5450219383660375</v>
      </c>
      <c r="L54" s="32"/>
    </row>
    <row r="55" spans="1:12" x14ac:dyDescent="0.3">
      <c r="A55" s="292"/>
      <c r="B55" s="296"/>
      <c r="C55" s="56" t="s">
        <v>247</v>
      </c>
      <c r="D55" s="150">
        <v>592228.63</v>
      </c>
      <c r="E55" s="100">
        <v>56.1</v>
      </c>
      <c r="F55" s="139">
        <v>651223.75</v>
      </c>
      <c r="G55" s="139">
        <v>365.82</v>
      </c>
      <c r="H55" s="100">
        <v>81.180000000000007</v>
      </c>
      <c r="I55" s="139">
        <v>582.1</v>
      </c>
      <c r="J55" s="81">
        <f t="shared" si="2"/>
        <v>6.1770063362184977E-2</v>
      </c>
      <c r="K55" s="218">
        <f t="shared" si="1"/>
        <v>2.3319753198959914</v>
      </c>
      <c r="L55" s="32"/>
    </row>
    <row r="56" spans="1:12" x14ac:dyDescent="0.3">
      <c r="A56" s="292"/>
      <c r="B56" s="296"/>
      <c r="C56" s="54" t="s">
        <v>248</v>
      </c>
      <c r="D56" s="151">
        <v>0</v>
      </c>
      <c r="E56" s="99">
        <v>0</v>
      </c>
      <c r="F56" s="138">
        <v>0</v>
      </c>
      <c r="G56" s="138">
        <v>0</v>
      </c>
      <c r="H56" s="99">
        <v>0</v>
      </c>
      <c r="I56" s="138">
        <v>0</v>
      </c>
      <c r="J56" s="80">
        <v>0</v>
      </c>
      <c r="K56" s="219">
        <f>+G56/$G$12*100</f>
        <v>0</v>
      </c>
      <c r="L56" s="32"/>
    </row>
    <row r="57" spans="1:12" x14ac:dyDescent="0.3">
      <c r="A57" s="292"/>
      <c r="B57" s="297"/>
      <c r="C57" s="64" t="s">
        <v>249</v>
      </c>
      <c r="D57" s="150">
        <v>15897.26</v>
      </c>
      <c r="E57" s="100">
        <v>96.26</v>
      </c>
      <c r="F57" s="139">
        <v>29992.81</v>
      </c>
      <c r="G57" s="139">
        <v>1131.52</v>
      </c>
      <c r="H57" s="100">
        <v>96.29</v>
      </c>
      <c r="I57" s="139">
        <v>2135.4699999999998</v>
      </c>
      <c r="J57" s="81">
        <f t="shared" si="2"/>
        <v>7.1177045604085238</v>
      </c>
      <c r="K57" s="218">
        <f>+G57/$G$12*100</f>
        <v>7.2130466184700452</v>
      </c>
      <c r="L57" s="32"/>
    </row>
    <row r="58" spans="1:12" x14ac:dyDescent="0.3">
      <c r="A58" s="292"/>
      <c r="B58" s="298" t="s">
        <v>250</v>
      </c>
      <c r="C58" s="63" t="s">
        <v>251</v>
      </c>
      <c r="D58" s="152">
        <v>312424.13</v>
      </c>
      <c r="E58" s="105">
        <v>81.459999999999994</v>
      </c>
      <c r="F58" s="141">
        <v>498842.32</v>
      </c>
      <c r="G58" s="141">
        <v>1501.65</v>
      </c>
      <c r="H58" s="105">
        <v>96.29</v>
      </c>
      <c r="I58" s="141">
        <v>2834.01</v>
      </c>
      <c r="J58" s="89">
        <f t="shared" si="2"/>
        <v>0.48064469284110672</v>
      </c>
      <c r="K58" s="90">
        <f t="shared" si="1"/>
        <v>9.5724966899617723</v>
      </c>
      <c r="L58" s="32"/>
    </row>
    <row r="59" spans="1:12" x14ac:dyDescent="0.3">
      <c r="A59" s="292"/>
      <c r="B59" s="296"/>
      <c r="C59" s="65" t="s">
        <v>252</v>
      </c>
      <c r="D59" s="150">
        <v>0</v>
      </c>
      <c r="E59" s="95">
        <v>0</v>
      </c>
      <c r="F59" s="137">
        <v>0</v>
      </c>
      <c r="G59" s="137">
        <v>0</v>
      </c>
      <c r="H59" s="95">
        <v>0</v>
      </c>
      <c r="I59" s="137">
        <v>0</v>
      </c>
      <c r="J59" s="79">
        <v>0</v>
      </c>
      <c r="K59" s="218">
        <f t="shared" si="1"/>
        <v>0</v>
      </c>
      <c r="L59" s="32"/>
    </row>
    <row r="60" spans="1:12" x14ac:dyDescent="0.3">
      <c r="A60" s="292"/>
      <c r="B60" s="296"/>
      <c r="C60" s="54" t="s">
        <v>253</v>
      </c>
      <c r="D60" s="151">
        <v>312424.13</v>
      </c>
      <c r="E60" s="99">
        <v>81.459999999999994</v>
      </c>
      <c r="F60" s="138">
        <v>498842.32</v>
      </c>
      <c r="G60" s="138">
        <v>1501.65</v>
      </c>
      <c r="H60" s="99">
        <v>96.29</v>
      </c>
      <c r="I60" s="138">
        <v>2834.01</v>
      </c>
      <c r="J60" s="80">
        <f t="shared" si="2"/>
        <v>0.48064469284110672</v>
      </c>
      <c r="K60" s="219">
        <f>+G60/$G$12*100</f>
        <v>9.5724966899617723</v>
      </c>
      <c r="L60" s="32"/>
    </row>
    <row r="61" spans="1:12" x14ac:dyDescent="0.3">
      <c r="A61" s="293"/>
      <c r="B61" s="297"/>
      <c r="C61" s="56" t="s">
        <v>254</v>
      </c>
      <c r="D61" s="150">
        <v>0</v>
      </c>
      <c r="E61" s="100">
        <v>0</v>
      </c>
      <c r="F61" s="139">
        <v>0</v>
      </c>
      <c r="G61" s="139">
        <v>0</v>
      </c>
      <c r="H61" s="100">
        <v>0</v>
      </c>
      <c r="I61" s="139">
        <v>0</v>
      </c>
      <c r="J61" s="81">
        <v>0</v>
      </c>
      <c r="K61" s="218">
        <f t="shared" si="1"/>
        <v>0</v>
      </c>
      <c r="L61" s="32"/>
    </row>
    <row r="62" spans="1:12" x14ac:dyDescent="0.3">
      <c r="A62" s="299" t="s">
        <v>255</v>
      </c>
      <c r="B62" s="294" t="s">
        <v>256</v>
      </c>
      <c r="C62" s="295"/>
      <c r="D62" s="152">
        <v>9409.9599999999991</v>
      </c>
      <c r="E62" s="105">
        <v>54.98</v>
      </c>
      <c r="F62" s="141">
        <v>10139.35</v>
      </c>
      <c r="G62" s="141">
        <v>153.38</v>
      </c>
      <c r="H62" s="105">
        <v>69.2</v>
      </c>
      <c r="I62" s="141">
        <v>208.04</v>
      </c>
      <c r="J62" s="89">
        <f t="shared" si="2"/>
        <v>1.6299750477153996</v>
      </c>
      <c r="K62" s="90">
        <f>+G62/$G$12*100</f>
        <v>0.97774417627698629</v>
      </c>
      <c r="L62" s="32"/>
    </row>
    <row r="63" spans="1:12" x14ac:dyDescent="0.3">
      <c r="A63" s="300"/>
      <c r="B63" s="302" t="s">
        <v>257</v>
      </c>
      <c r="C63" s="63" t="s">
        <v>258</v>
      </c>
      <c r="D63" s="152">
        <v>0</v>
      </c>
      <c r="E63" s="105">
        <v>0</v>
      </c>
      <c r="F63" s="141">
        <v>0</v>
      </c>
      <c r="G63" s="141">
        <v>0</v>
      </c>
      <c r="H63" s="105">
        <v>0</v>
      </c>
      <c r="I63" s="141">
        <v>0</v>
      </c>
      <c r="J63" s="89">
        <v>0</v>
      </c>
      <c r="K63" s="90">
        <f t="shared" si="1"/>
        <v>0</v>
      </c>
      <c r="L63" s="32"/>
    </row>
    <row r="64" spans="1:12" x14ac:dyDescent="0.3">
      <c r="A64" s="300"/>
      <c r="B64" s="303"/>
      <c r="C64" s="66" t="s">
        <v>259</v>
      </c>
      <c r="D64" s="221">
        <v>0</v>
      </c>
      <c r="E64" s="222">
        <v>0</v>
      </c>
      <c r="F64" s="223">
        <v>0</v>
      </c>
      <c r="G64" s="223">
        <v>0</v>
      </c>
      <c r="H64" s="222">
        <v>0</v>
      </c>
      <c r="I64" s="223">
        <v>0</v>
      </c>
      <c r="J64" s="224">
        <v>0</v>
      </c>
      <c r="K64" s="225">
        <f t="shared" si="1"/>
        <v>0</v>
      </c>
      <c r="L64" s="32"/>
    </row>
    <row r="65" spans="1:12" x14ac:dyDescent="0.3">
      <c r="A65" s="300"/>
      <c r="B65" s="304" t="s">
        <v>260</v>
      </c>
      <c r="C65" s="63" t="s">
        <v>261</v>
      </c>
      <c r="D65" s="152">
        <v>9409.9599999999991</v>
      </c>
      <c r="E65" s="105">
        <v>54.98</v>
      </c>
      <c r="F65" s="141">
        <v>10139.35</v>
      </c>
      <c r="G65" s="141">
        <v>153.38</v>
      </c>
      <c r="H65" s="105">
        <v>69.2</v>
      </c>
      <c r="I65" s="141">
        <v>208.04</v>
      </c>
      <c r="J65" s="89">
        <f t="shared" si="2"/>
        <v>1.6299750477153996</v>
      </c>
      <c r="K65" s="90">
        <f t="shared" si="1"/>
        <v>0.97774417627698629</v>
      </c>
      <c r="L65" s="32"/>
    </row>
    <row r="66" spans="1:12" x14ac:dyDescent="0.3">
      <c r="A66" s="300"/>
      <c r="B66" s="302"/>
      <c r="C66" s="64" t="s">
        <v>262</v>
      </c>
      <c r="D66" s="150">
        <v>268.70999999999998</v>
      </c>
      <c r="E66" s="100">
        <v>74.25</v>
      </c>
      <c r="F66" s="139">
        <v>391.04</v>
      </c>
      <c r="G66" s="139">
        <v>12.01</v>
      </c>
      <c r="H66" s="100">
        <v>80.739999999999995</v>
      </c>
      <c r="I66" s="139">
        <v>19</v>
      </c>
      <c r="J66" s="81">
        <f t="shared" si="2"/>
        <v>4.4695024375721033</v>
      </c>
      <c r="K66" s="218">
        <f t="shared" si="1"/>
        <v>7.6559574632198493E-2</v>
      </c>
      <c r="L66" s="32"/>
    </row>
    <row r="67" spans="1:12" x14ac:dyDescent="0.3">
      <c r="A67" s="300"/>
      <c r="B67" s="303"/>
      <c r="C67" s="54" t="s">
        <v>263</v>
      </c>
      <c r="D67" s="151">
        <v>9141.25</v>
      </c>
      <c r="E67" s="99">
        <v>56.59</v>
      </c>
      <c r="F67" s="138">
        <v>10139.700000000001</v>
      </c>
      <c r="G67" s="138">
        <v>141.37</v>
      </c>
      <c r="H67" s="99">
        <v>74.77</v>
      </c>
      <c r="I67" s="138">
        <v>207.17</v>
      </c>
      <c r="J67" s="80">
        <f t="shared" si="2"/>
        <v>1.5465062217968002</v>
      </c>
      <c r="K67" s="219">
        <f t="shared" si="1"/>
        <v>0.90118460164478786</v>
      </c>
      <c r="L67" s="32"/>
    </row>
    <row r="68" spans="1:12" x14ac:dyDescent="0.3">
      <c r="A68" s="300"/>
      <c r="B68" s="298" t="s">
        <v>264</v>
      </c>
      <c r="C68" s="63" t="s">
        <v>265</v>
      </c>
      <c r="D68" s="152">
        <v>0</v>
      </c>
      <c r="E68" s="105">
        <v>0</v>
      </c>
      <c r="F68" s="141">
        <v>0</v>
      </c>
      <c r="G68" s="141">
        <v>0</v>
      </c>
      <c r="H68" s="105">
        <v>0</v>
      </c>
      <c r="I68" s="141">
        <v>0</v>
      </c>
      <c r="J68" s="89">
        <v>0</v>
      </c>
      <c r="K68" s="90">
        <f>+G68/$G$12*100</f>
        <v>0</v>
      </c>
      <c r="L68" s="32"/>
    </row>
    <row r="69" spans="1:12" x14ac:dyDescent="0.3">
      <c r="A69" s="300"/>
      <c r="B69" s="296"/>
      <c r="C69" s="64" t="s">
        <v>266</v>
      </c>
      <c r="D69" s="157">
        <v>0</v>
      </c>
      <c r="E69" s="106">
        <v>0</v>
      </c>
      <c r="F69" s="146">
        <v>0</v>
      </c>
      <c r="G69" s="146">
        <v>0</v>
      </c>
      <c r="H69" s="106">
        <v>0</v>
      </c>
      <c r="I69" s="146">
        <v>0</v>
      </c>
      <c r="J69" s="91">
        <v>0</v>
      </c>
      <c r="K69" s="92">
        <f>+G69/$G$12*100</f>
        <v>0</v>
      </c>
      <c r="L69" s="32"/>
    </row>
    <row r="70" spans="1:12" x14ac:dyDescent="0.3">
      <c r="A70" s="301"/>
      <c r="B70" s="297"/>
      <c r="C70" s="67" t="s">
        <v>267</v>
      </c>
      <c r="D70" s="158">
        <v>0</v>
      </c>
      <c r="E70" s="107">
        <v>0</v>
      </c>
      <c r="F70" s="147">
        <v>0</v>
      </c>
      <c r="G70" s="147">
        <v>0</v>
      </c>
      <c r="H70" s="107">
        <v>0</v>
      </c>
      <c r="I70" s="147">
        <v>0</v>
      </c>
      <c r="J70" s="93">
        <v>0</v>
      </c>
      <c r="K70" s="94">
        <f t="shared" si="1"/>
        <v>0</v>
      </c>
      <c r="L70" s="32"/>
    </row>
    <row r="71" spans="1:12" x14ac:dyDescent="0.3">
      <c r="D71" s="22"/>
      <c r="E71" s="22"/>
      <c r="F71" s="22"/>
      <c r="G71" s="22"/>
      <c r="H71" s="22"/>
      <c r="I71" s="22"/>
      <c r="J71" s="26"/>
      <c r="K71" s="26"/>
    </row>
    <row r="72" spans="1:12" s="23" customFormat="1" ht="15.95" customHeight="1" x14ac:dyDescent="0.15">
      <c r="A72" s="161" t="s">
        <v>268</v>
      </c>
      <c r="B72" s="162"/>
      <c r="C72" s="162"/>
      <c r="D72" s="163"/>
      <c r="E72" s="163"/>
      <c r="F72" s="163"/>
      <c r="G72" s="163"/>
      <c r="H72" s="163"/>
      <c r="I72" s="163"/>
      <c r="J72" s="163"/>
      <c r="K72" s="164"/>
    </row>
    <row r="73" spans="1:12" s="23" customFormat="1" ht="15.95" customHeight="1" x14ac:dyDescent="0.15">
      <c r="A73" s="165" t="s">
        <v>269</v>
      </c>
      <c r="B73" s="270"/>
      <c r="C73" s="270"/>
      <c r="D73" s="271"/>
      <c r="E73" s="271"/>
      <c r="F73" s="271"/>
      <c r="G73" s="271"/>
      <c r="H73" s="271"/>
      <c r="I73" s="271"/>
      <c r="J73" s="271"/>
      <c r="K73" s="166"/>
    </row>
    <row r="74" spans="1:12" s="23" customFormat="1" ht="29.1" customHeight="1" x14ac:dyDescent="0.15">
      <c r="A74" s="308" t="s">
        <v>270</v>
      </c>
      <c r="B74" s="309"/>
      <c r="C74" s="309"/>
      <c r="D74" s="309"/>
      <c r="E74" s="309"/>
      <c r="F74" s="309"/>
      <c r="G74" s="309"/>
      <c r="H74" s="309"/>
      <c r="I74" s="309"/>
      <c r="J74" s="309"/>
      <c r="K74" s="310"/>
      <c r="L74" s="24"/>
    </row>
    <row r="75" spans="1:12" x14ac:dyDescent="0.3">
      <c r="A75" s="28" t="s">
        <v>271</v>
      </c>
      <c r="B75" s="272"/>
      <c r="C75" s="272"/>
      <c r="D75" s="29"/>
      <c r="E75" s="29"/>
      <c r="F75" s="29"/>
      <c r="G75" s="29"/>
      <c r="H75" s="29"/>
      <c r="I75" s="29"/>
      <c r="J75" s="29"/>
      <c r="K75" s="273"/>
      <c r="L75" s="32"/>
    </row>
    <row r="76" spans="1:12" s="27" customFormat="1" ht="15.95" customHeight="1" x14ac:dyDescent="0.25">
      <c r="A76" s="311" t="s">
        <v>272</v>
      </c>
      <c r="B76" s="312"/>
      <c r="C76" s="312"/>
      <c r="D76" s="312"/>
      <c r="E76" s="312"/>
      <c r="F76" s="312"/>
      <c r="G76" s="312"/>
      <c r="H76" s="312"/>
      <c r="I76" s="312"/>
      <c r="J76" s="312"/>
      <c r="K76" s="313"/>
      <c r="L76" s="30"/>
    </row>
    <row r="77" spans="1:12" s="29" customFormat="1" ht="15.95" customHeight="1" x14ac:dyDescent="0.25">
      <c r="A77" s="28" t="s">
        <v>273</v>
      </c>
      <c r="B77" s="272"/>
      <c r="C77" s="272"/>
      <c r="K77" s="273"/>
      <c r="L77" s="31"/>
    </row>
    <row r="78" spans="1:12" s="68" customFormat="1" ht="13.5" customHeight="1" x14ac:dyDescent="0.25">
      <c r="A78" s="285" t="s">
        <v>274</v>
      </c>
      <c r="B78" s="286"/>
      <c r="C78" s="286"/>
      <c r="D78" s="286"/>
      <c r="E78" s="286"/>
      <c r="F78" s="286"/>
      <c r="G78" s="286"/>
      <c r="H78" s="286"/>
      <c r="I78" s="286"/>
      <c r="J78" s="286"/>
      <c r="K78" s="287"/>
      <c r="L78" s="73"/>
    </row>
    <row r="79" spans="1:12" s="68" customFormat="1" ht="18" customHeight="1" x14ac:dyDescent="0.25">
      <c r="A79" s="69" t="s">
        <v>275</v>
      </c>
      <c r="B79" s="274"/>
      <c r="C79" s="275"/>
      <c r="D79" s="275"/>
      <c r="E79" s="275"/>
      <c r="F79" s="275"/>
      <c r="G79" s="275"/>
      <c r="H79" s="70"/>
      <c r="I79" s="70"/>
      <c r="J79" s="70"/>
      <c r="K79" s="276"/>
      <c r="L79" s="73"/>
    </row>
    <row r="80" spans="1:12" s="68" customFormat="1" ht="15" x14ac:dyDescent="0.25">
      <c r="A80" s="69" t="s">
        <v>276</v>
      </c>
      <c r="B80" s="274"/>
      <c r="C80" s="275"/>
      <c r="D80" s="275"/>
      <c r="E80" s="275"/>
      <c r="F80" s="275"/>
      <c r="G80" s="275"/>
      <c r="H80" s="70"/>
      <c r="I80" s="70"/>
      <c r="J80" s="70"/>
      <c r="K80" s="276"/>
      <c r="L80" s="73"/>
    </row>
    <row r="81" spans="1:12" s="68" customFormat="1" ht="15" x14ac:dyDescent="0.25">
      <c r="A81" s="159" t="s">
        <v>277</v>
      </c>
      <c r="B81" s="274"/>
      <c r="C81" s="275"/>
      <c r="D81" s="275"/>
      <c r="E81" s="275"/>
      <c r="F81" s="275"/>
      <c r="G81" s="275"/>
      <c r="H81" s="70"/>
      <c r="I81" s="70"/>
      <c r="J81" s="70"/>
      <c r="K81" s="276"/>
      <c r="L81" s="73"/>
    </row>
    <row r="82" spans="1:12" s="68" customFormat="1" ht="15" x14ac:dyDescent="0.25">
      <c r="A82" s="69" t="s">
        <v>278</v>
      </c>
      <c r="B82" s="274"/>
      <c r="C82" s="275"/>
      <c r="D82" s="275"/>
      <c r="E82" s="275"/>
      <c r="F82" s="275"/>
      <c r="G82" s="275"/>
      <c r="H82" s="70"/>
      <c r="I82" s="70"/>
      <c r="J82" s="70"/>
      <c r="K82" s="276"/>
      <c r="L82" s="73"/>
    </row>
    <row r="83" spans="1:12" s="68" customFormat="1" ht="15" x14ac:dyDescent="0.25">
      <c r="A83" s="71" t="s">
        <v>279</v>
      </c>
      <c r="B83" s="274"/>
      <c r="C83" s="275"/>
      <c r="D83" s="275"/>
      <c r="E83" s="275"/>
      <c r="F83" s="275"/>
      <c r="G83" s="275"/>
      <c r="H83" s="70"/>
      <c r="I83" s="70"/>
      <c r="J83" s="70"/>
      <c r="K83" s="276"/>
      <c r="L83" s="73"/>
    </row>
    <row r="84" spans="1:12" s="68" customFormat="1" ht="15" x14ac:dyDescent="0.25">
      <c r="A84" s="72" t="s">
        <v>280</v>
      </c>
      <c r="B84" s="274"/>
      <c r="C84" s="275"/>
      <c r="D84" s="275"/>
      <c r="E84" s="275"/>
      <c r="F84" s="275"/>
      <c r="G84" s="275"/>
      <c r="H84" s="70"/>
      <c r="I84" s="70"/>
      <c r="J84" s="70"/>
      <c r="K84" s="276"/>
      <c r="L84" s="73"/>
    </row>
    <row r="85" spans="1:12" customFormat="1" ht="15" x14ac:dyDescent="0.25">
      <c r="A85" s="69" t="s">
        <v>281</v>
      </c>
      <c r="B85" s="277"/>
      <c r="C85" s="278"/>
      <c r="D85" s="278"/>
      <c r="E85" s="278"/>
      <c r="F85" s="278"/>
      <c r="G85" s="275"/>
      <c r="H85" s="70"/>
      <c r="I85" s="70"/>
      <c r="J85" s="70"/>
      <c r="K85" s="276"/>
      <c r="L85" s="74"/>
    </row>
    <row r="86" spans="1:12" customFormat="1" ht="15" x14ac:dyDescent="0.25">
      <c r="A86" s="69" t="s">
        <v>282</v>
      </c>
      <c r="B86" s="277"/>
      <c r="C86" s="278"/>
      <c r="D86" s="278"/>
      <c r="E86" s="278"/>
      <c r="F86" s="278"/>
      <c r="G86" s="275"/>
      <c r="H86" s="70"/>
      <c r="I86" s="70"/>
      <c r="J86" s="70"/>
      <c r="K86" s="276"/>
      <c r="L86" s="74"/>
    </row>
    <row r="87" spans="1:12" customFormat="1" ht="15" x14ac:dyDescent="0.25">
      <c r="A87" s="71" t="s">
        <v>283</v>
      </c>
      <c r="B87" s="277"/>
      <c r="C87" s="278"/>
      <c r="D87" s="278"/>
      <c r="E87" s="278"/>
      <c r="F87" s="278"/>
      <c r="G87" s="275"/>
      <c r="H87" s="70"/>
      <c r="I87" s="70"/>
      <c r="J87" s="70"/>
      <c r="K87" s="276"/>
      <c r="L87" s="74"/>
    </row>
    <row r="88" spans="1:12" customFormat="1" ht="15" x14ac:dyDescent="0.25">
      <c r="A88" s="69" t="s">
        <v>284</v>
      </c>
      <c r="B88" s="277"/>
      <c r="C88" s="278"/>
      <c r="D88" s="278"/>
      <c r="E88" s="278"/>
      <c r="F88" s="278"/>
      <c r="G88" s="275"/>
      <c r="H88" s="70"/>
      <c r="I88" s="70"/>
      <c r="J88" s="70"/>
      <c r="K88" s="276"/>
      <c r="L88" s="74"/>
    </row>
    <row r="89" spans="1:12" customFormat="1" ht="15" x14ac:dyDescent="0.25">
      <c r="A89" s="69" t="s">
        <v>285</v>
      </c>
      <c r="B89" s="277"/>
      <c r="C89" s="278"/>
      <c r="D89" s="278"/>
      <c r="E89" s="278"/>
      <c r="F89" s="278"/>
      <c r="G89" s="275"/>
      <c r="H89" s="70"/>
      <c r="I89" s="70"/>
      <c r="J89" s="70"/>
      <c r="K89" s="276"/>
      <c r="L89" s="74"/>
    </row>
    <row r="90" spans="1:12" customFormat="1" ht="15" x14ac:dyDescent="0.25">
      <c r="A90" s="69" t="s">
        <v>286</v>
      </c>
      <c r="B90" s="277"/>
      <c r="C90" s="278"/>
      <c r="D90" s="278"/>
      <c r="E90" s="278"/>
      <c r="F90" s="278"/>
      <c r="G90" s="275"/>
      <c r="H90" s="70"/>
      <c r="I90" s="70"/>
      <c r="J90" s="70"/>
      <c r="K90" s="276"/>
      <c r="L90" s="74"/>
    </row>
    <row r="91" spans="1:12" customFormat="1" ht="15" x14ac:dyDescent="0.25">
      <c r="A91" s="69" t="s">
        <v>287</v>
      </c>
      <c r="B91" s="277"/>
      <c r="C91" s="278"/>
      <c r="D91" s="278"/>
      <c r="E91" s="278"/>
      <c r="F91" s="278"/>
      <c r="G91" s="275"/>
      <c r="H91" s="70"/>
      <c r="I91" s="70"/>
      <c r="J91" s="70"/>
      <c r="K91" s="276"/>
      <c r="L91" s="74"/>
    </row>
    <row r="92" spans="1:12" customFormat="1" ht="26.45" customHeight="1" x14ac:dyDescent="0.25">
      <c r="A92" s="288" t="s">
        <v>288</v>
      </c>
      <c r="B92" s="289"/>
      <c r="C92" s="289"/>
      <c r="D92" s="289"/>
      <c r="E92" s="289"/>
      <c r="F92" s="289"/>
      <c r="G92" s="289"/>
      <c r="H92" s="289"/>
      <c r="I92" s="289"/>
      <c r="J92" s="289"/>
      <c r="K92" s="290"/>
      <c r="L92" s="74"/>
    </row>
    <row r="93" spans="1:12" s="23" customFormat="1" ht="15.95" customHeight="1" x14ac:dyDescent="0.15">
      <c r="A93" s="283" t="s">
        <v>348</v>
      </c>
      <c r="B93" s="167"/>
      <c r="C93" s="167"/>
      <c r="D93" s="168"/>
      <c r="E93" s="168"/>
      <c r="F93" s="168"/>
      <c r="G93" s="168"/>
      <c r="H93" s="168"/>
      <c r="I93" s="168"/>
      <c r="J93" s="168"/>
      <c r="K93" s="279"/>
      <c r="L93" s="24"/>
    </row>
  </sheetData>
  <mergeCells count="32">
    <mergeCell ref="A78:K78"/>
    <mergeCell ref="A53:A61"/>
    <mergeCell ref="B53:C53"/>
    <mergeCell ref="B54:B57"/>
    <mergeCell ref="B58:B61"/>
    <mergeCell ref="A62:A70"/>
    <mergeCell ref="B62:C62"/>
    <mergeCell ref="B63:B64"/>
    <mergeCell ref="B65:B67"/>
    <mergeCell ref="B68:B70"/>
    <mergeCell ref="A76:K76"/>
    <mergeCell ref="A25:A52"/>
    <mergeCell ref="B25:C25"/>
    <mergeCell ref="B26:B41"/>
    <mergeCell ref="B42:B52"/>
    <mergeCell ref="A74:K74"/>
    <mergeCell ref="A92:K92"/>
    <mergeCell ref="M1:M2"/>
    <mergeCell ref="A3:K4"/>
    <mergeCell ref="A5:K5"/>
    <mergeCell ref="A7:K7"/>
    <mergeCell ref="A6:K6"/>
    <mergeCell ref="A9:A11"/>
    <mergeCell ref="B9:B11"/>
    <mergeCell ref="C9:C11"/>
    <mergeCell ref="D9:K9"/>
    <mergeCell ref="D10:F10"/>
    <mergeCell ref="G10:I10"/>
    <mergeCell ref="A13:A24"/>
    <mergeCell ref="B13:C13"/>
    <mergeCell ref="B14:B20"/>
    <mergeCell ref="B21:B24"/>
  </mergeCells>
  <hyperlinks>
    <hyperlink ref="M1" location="Índice!A1" display="Índice!A1" xr:uid="{62B6FCEF-4FD1-482E-B1C5-A33723A466D2}"/>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C7CC0-B616-4189-AAA7-503E05B1F6A9}">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21.28515625" style="21" customWidth="1"/>
    <col min="5" max="5" width="12.85546875" style="21" customWidth="1"/>
    <col min="6" max="6" width="13.140625" style="21" customWidth="1"/>
    <col min="7" max="7" width="21.28515625" style="21" customWidth="1"/>
    <col min="8" max="8" width="12.85546875" style="21" customWidth="1"/>
    <col min="9" max="9" width="13.140625" style="21" customWidth="1"/>
    <col min="10" max="10" width="19.57031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324</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325</v>
      </c>
      <c r="B12" s="45"/>
      <c r="C12" s="44"/>
      <c r="D12" s="148">
        <v>330145.57</v>
      </c>
      <c r="E12" s="97">
        <v>9.94</v>
      </c>
      <c r="F12" s="135">
        <v>64290.17</v>
      </c>
      <c r="G12" s="135">
        <v>157.84</v>
      </c>
      <c r="H12" s="97">
        <v>39.15</v>
      </c>
      <c r="I12" s="135">
        <v>121.1</v>
      </c>
      <c r="J12" s="76">
        <f>+G12/D12*100</f>
        <v>4.7809213372149745E-2</v>
      </c>
      <c r="K12" s="217">
        <v>100</v>
      </c>
      <c r="L12" s="32"/>
    </row>
    <row r="13" spans="1:13" x14ac:dyDescent="0.3">
      <c r="A13" s="347" t="s">
        <v>197</v>
      </c>
      <c r="B13" s="294" t="s">
        <v>198</v>
      </c>
      <c r="C13" s="295"/>
      <c r="D13" s="149">
        <v>176294.01</v>
      </c>
      <c r="E13" s="98">
        <v>15.08</v>
      </c>
      <c r="F13" s="136">
        <v>52123.95</v>
      </c>
      <c r="G13" s="136">
        <v>40.53</v>
      </c>
      <c r="H13" s="98">
        <v>68.67</v>
      </c>
      <c r="I13" s="136">
        <v>54.54</v>
      </c>
      <c r="J13" s="77">
        <f t="shared" ref="J13:J70" si="0">+G13/D13*100</f>
        <v>2.2990004027930389E-2</v>
      </c>
      <c r="K13" s="78">
        <f>+G13/$G$12*100</f>
        <v>25.677901672579829</v>
      </c>
    </row>
    <row r="14" spans="1:13" x14ac:dyDescent="0.3">
      <c r="A14" s="347"/>
      <c r="B14" s="305" t="s">
        <v>199</v>
      </c>
      <c r="C14" s="53" t="s">
        <v>200</v>
      </c>
      <c r="D14" s="149">
        <v>176262.63</v>
      </c>
      <c r="E14" s="98">
        <v>15.09</v>
      </c>
      <c r="F14" s="136">
        <v>52124.75</v>
      </c>
      <c r="G14" s="136">
        <v>40.53</v>
      </c>
      <c r="H14" s="98">
        <v>68.67</v>
      </c>
      <c r="I14" s="136">
        <v>54.54</v>
      </c>
      <c r="J14" s="77">
        <f>+G14/D14*100</f>
        <v>2.2994096933649521E-2</v>
      </c>
      <c r="K14" s="78">
        <f>+G14/$G$12*100</f>
        <v>25.677901672579829</v>
      </c>
      <c r="L14" s="32"/>
    </row>
    <row r="15" spans="1:13" x14ac:dyDescent="0.3">
      <c r="A15" s="347"/>
      <c r="B15" s="305"/>
      <c r="C15" s="46" t="s">
        <v>201</v>
      </c>
      <c r="D15" s="150">
        <v>95458.16</v>
      </c>
      <c r="E15" s="95">
        <v>22.2</v>
      </c>
      <c r="F15" s="137">
        <v>41526.629999999997</v>
      </c>
      <c r="G15" s="137">
        <v>38.44</v>
      </c>
      <c r="H15" s="95">
        <v>72.34</v>
      </c>
      <c r="I15" s="137">
        <v>54.5</v>
      </c>
      <c r="J15" s="79">
        <f t="shared" ref="J15:J23" si="1">+G15/D15*100</f>
        <v>4.0268951339518799E-2</v>
      </c>
      <c r="K15" s="218">
        <f t="shared" ref="K15:K70" si="2">+G15/$G$12*100</f>
        <v>24.353775975671567</v>
      </c>
      <c r="L15" s="32"/>
    </row>
    <row r="16" spans="1:13" x14ac:dyDescent="0.3">
      <c r="A16" s="347"/>
      <c r="B16" s="305"/>
      <c r="C16" s="54" t="s">
        <v>202</v>
      </c>
      <c r="D16" s="151">
        <v>0</v>
      </c>
      <c r="E16" s="99">
        <v>0</v>
      </c>
      <c r="F16" s="138">
        <v>0</v>
      </c>
      <c r="G16" s="138">
        <v>0</v>
      </c>
      <c r="H16" s="99">
        <v>0</v>
      </c>
      <c r="I16" s="138">
        <v>0</v>
      </c>
      <c r="J16" s="80">
        <v>0</v>
      </c>
      <c r="K16" s="219">
        <f t="shared" si="2"/>
        <v>0</v>
      </c>
      <c r="L16" s="32"/>
    </row>
    <row r="17" spans="1:12" x14ac:dyDescent="0.3">
      <c r="A17" s="347"/>
      <c r="B17" s="305"/>
      <c r="C17" s="58" t="s">
        <v>203</v>
      </c>
      <c r="D17" s="150">
        <v>62603.03</v>
      </c>
      <c r="E17" s="95">
        <v>20.21</v>
      </c>
      <c r="F17" s="137">
        <v>24798.84</v>
      </c>
      <c r="G17" s="137">
        <v>2.09</v>
      </c>
      <c r="H17" s="95">
        <v>67.38</v>
      </c>
      <c r="I17" s="137">
        <v>2.76</v>
      </c>
      <c r="J17" s="79">
        <f t="shared" si="1"/>
        <v>3.3384965551986859E-3</v>
      </c>
      <c r="K17" s="218">
        <f t="shared" si="2"/>
        <v>1.3241256969082615</v>
      </c>
      <c r="L17" s="32"/>
    </row>
    <row r="18" spans="1:12" x14ac:dyDescent="0.3">
      <c r="A18" s="347"/>
      <c r="B18" s="305"/>
      <c r="C18" s="54" t="s">
        <v>204</v>
      </c>
      <c r="D18" s="151">
        <v>18088.09</v>
      </c>
      <c r="E18" s="99">
        <v>59.38</v>
      </c>
      <c r="F18" s="138">
        <v>21052.720000000001</v>
      </c>
      <c r="G18" s="138">
        <v>0</v>
      </c>
      <c r="H18" s="99">
        <v>0</v>
      </c>
      <c r="I18" s="138">
        <v>0</v>
      </c>
      <c r="J18" s="80">
        <f t="shared" si="1"/>
        <v>0</v>
      </c>
      <c r="K18" s="219">
        <f>+G18/$G$12*100</f>
        <v>0</v>
      </c>
      <c r="L18" s="32"/>
    </row>
    <row r="19" spans="1:12" x14ac:dyDescent="0.3">
      <c r="A19" s="347"/>
      <c r="B19" s="305"/>
      <c r="C19" s="56" t="s">
        <v>205</v>
      </c>
      <c r="D19" s="150">
        <v>0</v>
      </c>
      <c r="E19" s="100">
        <v>0</v>
      </c>
      <c r="F19" s="139">
        <v>0</v>
      </c>
      <c r="G19" s="139">
        <v>0</v>
      </c>
      <c r="H19" s="100">
        <v>0</v>
      </c>
      <c r="I19" s="139">
        <v>0</v>
      </c>
      <c r="J19" s="81">
        <v>0</v>
      </c>
      <c r="K19" s="218">
        <f>+G19/$G$12*100</f>
        <v>0</v>
      </c>
      <c r="L19" s="32"/>
    </row>
    <row r="20" spans="1:12" x14ac:dyDescent="0.3">
      <c r="A20" s="347"/>
      <c r="B20" s="306"/>
      <c r="C20" s="66" t="s">
        <v>206</v>
      </c>
      <c r="D20" s="151">
        <v>113.35</v>
      </c>
      <c r="E20" s="96">
        <v>92.96</v>
      </c>
      <c r="F20" s="140">
        <v>206.54</v>
      </c>
      <c r="G20" s="140">
        <v>0</v>
      </c>
      <c r="H20" s="96">
        <v>0</v>
      </c>
      <c r="I20" s="140">
        <v>0</v>
      </c>
      <c r="J20" s="82">
        <f t="shared" si="1"/>
        <v>0</v>
      </c>
      <c r="K20" s="219">
        <f>+G20/$G$12*100</f>
        <v>0</v>
      </c>
      <c r="L20" s="32"/>
    </row>
    <row r="21" spans="1:12" x14ac:dyDescent="0.3">
      <c r="A21" s="347"/>
      <c r="B21" s="307" t="s">
        <v>207</v>
      </c>
      <c r="C21" s="55" t="s">
        <v>208</v>
      </c>
      <c r="D21" s="152">
        <v>31.38</v>
      </c>
      <c r="E21" s="105">
        <v>69.61</v>
      </c>
      <c r="F21" s="141">
        <v>42.81</v>
      </c>
      <c r="G21" s="141">
        <v>0</v>
      </c>
      <c r="H21" s="105">
        <v>0</v>
      </c>
      <c r="I21" s="141">
        <v>0</v>
      </c>
      <c r="J21" s="89">
        <f t="shared" si="1"/>
        <v>0</v>
      </c>
      <c r="K21" s="90">
        <f t="shared" si="2"/>
        <v>0</v>
      </c>
      <c r="L21" s="32"/>
    </row>
    <row r="22" spans="1:12" x14ac:dyDescent="0.3">
      <c r="A22" s="347"/>
      <c r="B22" s="305"/>
      <c r="C22" s="56" t="s">
        <v>209</v>
      </c>
      <c r="D22" s="150">
        <v>0</v>
      </c>
      <c r="E22" s="95">
        <v>0</v>
      </c>
      <c r="F22" s="137">
        <v>0</v>
      </c>
      <c r="G22" s="137">
        <v>0</v>
      </c>
      <c r="H22" s="95">
        <v>0</v>
      </c>
      <c r="I22" s="137">
        <v>0</v>
      </c>
      <c r="J22" s="79">
        <v>0</v>
      </c>
      <c r="K22" s="218">
        <f t="shared" si="2"/>
        <v>0</v>
      </c>
      <c r="L22" s="32"/>
    </row>
    <row r="23" spans="1:12" x14ac:dyDescent="0.3">
      <c r="A23" s="347"/>
      <c r="B23" s="305"/>
      <c r="C23" s="59" t="s">
        <v>210</v>
      </c>
      <c r="D23" s="151">
        <v>31.38</v>
      </c>
      <c r="E23" s="99">
        <v>69.61</v>
      </c>
      <c r="F23" s="138">
        <v>42.81</v>
      </c>
      <c r="G23" s="138">
        <v>0</v>
      </c>
      <c r="H23" s="99">
        <v>0</v>
      </c>
      <c r="I23" s="138">
        <v>0</v>
      </c>
      <c r="J23" s="80">
        <f t="shared" si="1"/>
        <v>0</v>
      </c>
      <c r="K23" s="219">
        <f>+G23/$G$12*100</f>
        <v>0</v>
      </c>
      <c r="L23" s="32"/>
    </row>
    <row r="24" spans="1:12" x14ac:dyDescent="0.3">
      <c r="A24" s="348"/>
      <c r="B24" s="306"/>
      <c r="C24" s="57" t="s">
        <v>211</v>
      </c>
      <c r="D24" s="153">
        <v>0</v>
      </c>
      <c r="E24" s="102">
        <v>0</v>
      </c>
      <c r="F24" s="142">
        <v>0</v>
      </c>
      <c r="G24" s="142">
        <v>0</v>
      </c>
      <c r="H24" s="102">
        <v>0</v>
      </c>
      <c r="I24" s="142">
        <v>0</v>
      </c>
      <c r="J24" s="84">
        <v>0</v>
      </c>
      <c r="K24" s="220">
        <f t="shared" si="2"/>
        <v>0</v>
      </c>
      <c r="L24" s="32"/>
    </row>
    <row r="25" spans="1:12" x14ac:dyDescent="0.3">
      <c r="A25" s="314" t="s">
        <v>212</v>
      </c>
      <c r="B25" s="317" t="s">
        <v>213</v>
      </c>
      <c r="C25" s="318"/>
      <c r="D25" s="152">
        <v>10854.27</v>
      </c>
      <c r="E25" s="105">
        <v>31.7</v>
      </c>
      <c r="F25" s="141">
        <v>6743.32</v>
      </c>
      <c r="G25" s="141">
        <v>66.25</v>
      </c>
      <c r="H25" s="105">
        <v>52.44</v>
      </c>
      <c r="I25" s="141">
        <v>68.09</v>
      </c>
      <c r="J25" s="89">
        <f t="shared" si="0"/>
        <v>0.61035887259115529</v>
      </c>
      <c r="K25" s="90">
        <f t="shared" si="2"/>
        <v>41.972883933096803</v>
      </c>
      <c r="L25" s="32"/>
    </row>
    <row r="26" spans="1:12" x14ac:dyDescent="0.3">
      <c r="A26" s="315"/>
      <c r="B26" s="305" t="s">
        <v>214</v>
      </c>
      <c r="C26" s="60" t="s">
        <v>215</v>
      </c>
      <c r="D26" s="149">
        <v>9730.9699999999993</v>
      </c>
      <c r="E26" s="98">
        <v>35.18</v>
      </c>
      <c r="F26" s="136">
        <v>6708.94</v>
      </c>
      <c r="G26" s="136">
        <v>36.49</v>
      </c>
      <c r="H26" s="98">
        <v>57.91</v>
      </c>
      <c r="I26" s="136">
        <v>41.42</v>
      </c>
      <c r="J26" s="77">
        <f t="shared" si="0"/>
        <v>0.37498831051786208</v>
      </c>
      <c r="K26" s="78">
        <f t="shared" si="2"/>
        <v>23.118347693867207</v>
      </c>
      <c r="L26" s="32"/>
    </row>
    <row r="27" spans="1:12" x14ac:dyDescent="0.3">
      <c r="A27" s="315"/>
      <c r="B27" s="305"/>
      <c r="C27" s="56" t="s">
        <v>216</v>
      </c>
      <c r="D27" s="150">
        <v>0</v>
      </c>
      <c r="E27" s="100">
        <v>0</v>
      </c>
      <c r="F27" s="139">
        <v>0</v>
      </c>
      <c r="G27" s="139">
        <v>0</v>
      </c>
      <c r="H27" s="100">
        <v>0</v>
      </c>
      <c r="I27" s="139">
        <v>0</v>
      </c>
      <c r="J27" s="81">
        <v>0</v>
      </c>
      <c r="K27" s="218">
        <f t="shared" si="2"/>
        <v>0</v>
      </c>
      <c r="L27" s="32"/>
    </row>
    <row r="28" spans="1:12" x14ac:dyDescent="0.3">
      <c r="A28" s="315"/>
      <c r="B28" s="305"/>
      <c r="C28" s="54" t="s">
        <v>217</v>
      </c>
      <c r="D28" s="151">
        <v>12.52</v>
      </c>
      <c r="E28" s="99">
        <v>92.96</v>
      </c>
      <c r="F28" s="138">
        <v>22.81</v>
      </c>
      <c r="G28" s="138">
        <v>0</v>
      </c>
      <c r="H28" s="99">
        <v>0</v>
      </c>
      <c r="I28" s="138">
        <v>0</v>
      </c>
      <c r="J28" s="80">
        <f t="shared" si="0"/>
        <v>0</v>
      </c>
      <c r="K28" s="219">
        <f t="shared" si="2"/>
        <v>0</v>
      </c>
      <c r="L28" s="32"/>
    </row>
    <row r="29" spans="1:12" x14ac:dyDescent="0.3">
      <c r="A29" s="315"/>
      <c r="B29" s="305"/>
      <c r="C29" s="56" t="s">
        <v>218</v>
      </c>
      <c r="D29" s="150">
        <v>0</v>
      </c>
      <c r="E29" s="100">
        <v>0</v>
      </c>
      <c r="F29" s="139">
        <v>0</v>
      </c>
      <c r="G29" s="139">
        <v>0</v>
      </c>
      <c r="H29" s="100">
        <v>0</v>
      </c>
      <c r="I29" s="139">
        <v>0</v>
      </c>
      <c r="J29" s="81">
        <v>0</v>
      </c>
      <c r="K29" s="218">
        <f t="shared" si="2"/>
        <v>0</v>
      </c>
      <c r="L29" s="32"/>
    </row>
    <row r="30" spans="1:12" x14ac:dyDescent="0.3">
      <c r="A30" s="315"/>
      <c r="B30" s="305"/>
      <c r="C30" s="54" t="s">
        <v>219</v>
      </c>
      <c r="D30" s="151">
        <v>0</v>
      </c>
      <c r="E30" s="99">
        <v>0</v>
      </c>
      <c r="F30" s="138">
        <v>0</v>
      </c>
      <c r="G30" s="138">
        <v>0</v>
      </c>
      <c r="H30" s="99">
        <v>0</v>
      </c>
      <c r="I30" s="138">
        <v>0</v>
      </c>
      <c r="J30" s="80">
        <v>0</v>
      </c>
      <c r="K30" s="219">
        <f t="shared" si="2"/>
        <v>0</v>
      </c>
      <c r="L30" s="32"/>
    </row>
    <row r="31" spans="1:12" x14ac:dyDescent="0.3">
      <c r="A31" s="315"/>
      <c r="B31" s="305"/>
      <c r="C31" s="56" t="s">
        <v>220</v>
      </c>
      <c r="D31" s="137">
        <v>3421.62</v>
      </c>
      <c r="E31" s="95">
        <v>95.27</v>
      </c>
      <c r="F31" s="137">
        <v>6389.4</v>
      </c>
      <c r="G31" s="137">
        <v>0</v>
      </c>
      <c r="H31" s="95">
        <v>0</v>
      </c>
      <c r="I31" s="137">
        <v>0</v>
      </c>
      <c r="J31" s="79">
        <f t="shared" si="0"/>
        <v>0</v>
      </c>
      <c r="K31" s="218">
        <f t="shared" si="2"/>
        <v>0</v>
      </c>
      <c r="L31" s="32"/>
    </row>
    <row r="32" spans="1:12" x14ac:dyDescent="0.3">
      <c r="A32" s="315"/>
      <c r="B32" s="305"/>
      <c r="C32" s="54" t="s">
        <v>221</v>
      </c>
      <c r="D32" s="151">
        <v>0</v>
      </c>
      <c r="E32" s="99">
        <v>0</v>
      </c>
      <c r="F32" s="138">
        <v>0</v>
      </c>
      <c r="G32" s="138">
        <v>0</v>
      </c>
      <c r="H32" s="99">
        <v>0</v>
      </c>
      <c r="I32" s="138">
        <v>0</v>
      </c>
      <c r="J32" s="80">
        <v>0</v>
      </c>
      <c r="K32" s="219">
        <f t="shared" si="2"/>
        <v>0</v>
      </c>
      <c r="L32" s="32"/>
    </row>
    <row r="33" spans="1:12" x14ac:dyDescent="0.3">
      <c r="A33" s="315"/>
      <c r="B33" s="305"/>
      <c r="C33" s="61" t="s">
        <v>222</v>
      </c>
      <c r="D33" s="150">
        <v>0</v>
      </c>
      <c r="E33" s="100">
        <v>0</v>
      </c>
      <c r="F33" s="139">
        <v>0</v>
      </c>
      <c r="G33" s="139">
        <v>0</v>
      </c>
      <c r="H33" s="100">
        <v>0</v>
      </c>
      <c r="I33" s="139">
        <v>0</v>
      </c>
      <c r="J33" s="81">
        <v>0</v>
      </c>
      <c r="K33" s="218">
        <f t="shared" si="2"/>
        <v>0</v>
      </c>
      <c r="L33" s="32"/>
    </row>
    <row r="34" spans="1:12" x14ac:dyDescent="0.3">
      <c r="A34" s="315"/>
      <c r="B34" s="305"/>
      <c r="C34" s="54" t="s">
        <v>223</v>
      </c>
      <c r="D34" s="151">
        <v>14.7</v>
      </c>
      <c r="E34" s="99">
        <v>92.96</v>
      </c>
      <c r="F34" s="138">
        <v>26.79</v>
      </c>
      <c r="G34" s="138">
        <v>0</v>
      </c>
      <c r="H34" s="99">
        <v>0</v>
      </c>
      <c r="I34" s="138">
        <v>0</v>
      </c>
      <c r="J34" s="80">
        <f t="shared" si="0"/>
        <v>0</v>
      </c>
      <c r="K34" s="219">
        <f t="shared" si="2"/>
        <v>0</v>
      </c>
      <c r="L34" s="32"/>
    </row>
    <row r="35" spans="1:12" x14ac:dyDescent="0.3">
      <c r="A35" s="315"/>
      <c r="B35" s="305"/>
      <c r="C35" s="56" t="s">
        <v>224</v>
      </c>
      <c r="D35" s="137">
        <v>0</v>
      </c>
      <c r="E35" s="95">
        <v>0</v>
      </c>
      <c r="F35" s="137">
        <v>0</v>
      </c>
      <c r="G35" s="137">
        <v>0</v>
      </c>
      <c r="H35" s="95">
        <v>0</v>
      </c>
      <c r="I35" s="137">
        <v>0</v>
      </c>
      <c r="J35" s="79">
        <v>0</v>
      </c>
      <c r="K35" s="218">
        <f t="shared" si="2"/>
        <v>0</v>
      </c>
      <c r="L35" s="32"/>
    </row>
    <row r="36" spans="1:12" x14ac:dyDescent="0.3">
      <c r="A36" s="315"/>
      <c r="B36" s="305"/>
      <c r="C36" s="54" t="s">
        <v>225</v>
      </c>
      <c r="D36" s="151">
        <v>0</v>
      </c>
      <c r="E36" s="99">
        <v>0</v>
      </c>
      <c r="F36" s="138">
        <v>0</v>
      </c>
      <c r="G36" s="138">
        <v>0</v>
      </c>
      <c r="H36" s="99">
        <v>0</v>
      </c>
      <c r="I36" s="138">
        <v>0</v>
      </c>
      <c r="J36" s="80">
        <v>0</v>
      </c>
      <c r="K36" s="219">
        <f t="shared" si="2"/>
        <v>0</v>
      </c>
      <c r="L36" s="32"/>
    </row>
    <row r="37" spans="1:12" x14ac:dyDescent="0.3">
      <c r="A37" s="315"/>
      <c r="B37" s="305"/>
      <c r="C37" s="56" t="s">
        <v>226</v>
      </c>
      <c r="D37" s="150">
        <v>0</v>
      </c>
      <c r="E37" s="100">
        <v>0</v>
      </c>
      <c r="F37" s="139">
        <v>0</v>
      </c>
      <c r="G37" s="139">
        <v>0</v>
      </c>
      <c r="H37" s="100">
        <v>0</v>
      </c>
      <c r="I37" s="139">
        <v>0</v>
      </c>
      <c r="J37" s="81">
        <v>0</v>
      </c>
      <c r="K37" s="218">
        <f t="shared" si="2"/>
        <v>0</v>
      </c>
      <c r="L37" s="32"/>
    </row>
    <row r="38" spans="1:12" x14ac:dyDescent="0.3">
      <c r="A38" s="315"/>
      <c r="B38" s="305"/>
      <c r="C38" s="54" t="s">
        <v>227</v>
      </c>
      <c r="D38" s="151">
        <v>5951.27</v>
      </c>
      <c r="E38" s="99">
        <v>19.37</v>
      </c>
      <c r="F38" s="138">
        <v>2259.48</v>
      </c>
      <c r="G38" s="138">
        <v>28.82</v>
      </c>
      <c r="H38" s="99">
        <v>64.739999999999995</v>
      </c>
      <c r="I38" s="138">
        <v>36.57</v>
      </c>
      <c r="J38" s="80">
        <f t="shared" si="0"/>
        <v>0.48426638347781231</v>
      </c>
      <c r="K38" s="219">
        <f>+G38/$G$12*100</f>
        <v>18.258996452103396</v>
      </c>
      <c r="L38" s="32"/>
    </row>
    <row r="39" spans="1:12" x14ac:dyDescent="0.3">
      <c r="A39" s="315"/>
      <c r="B39" s="305"/>
      <c r="C39" s="61" t="s">
        <v>228</v>
      </c>
      <c r="D39" s="150">
        <v>0</v>
      </c>
      <c r="E39" s="100">
        <v>0</v>
      </c>
      <c r="F39" s="139">
        <v>0</v>
      </c>
      <c r="G39" s="139">
        <v>0</v>
      </c>
      <c r="H39" s="100">
        <v>0</v>
      </c>
      <c r="I39" s="139">
        <v>0</v>
      </c>
      <c r="J39" s="81">
        <v>0</v>
      </c>
      <c r="K39" s="218">
        <f t="shared" si="2"/>
        <v>0</v>
      </c>
      <c r="L39" s="32"/>
    </row>
    <row r="40" spans="1:12" x14ac:dyDescent="0.3">
      <c r="A40" s="315"/>
      <c r="B40" s="305"/>
      <c r="C40" s="54" t="s">
        <v>229</v>
      </c>
      <c r="D40" s="140">
        <v>0</v>
      </c>
      <c r="E40" s="96">
        <v>0</v>
      </c>
      <c r="F40" s="140">
        <v>0</v>
      </c>
      <c r="G40" s="140">
        <v>0</v>
      </c>
      <c r="H40" s="96">
        <v>0</v>
      </c>
      <c r="I40" s="140">
        <v>0</v>
      </c>
      <c r="J40" s="82">
        <v>0</v>
      </c>
      <c r="K40" s="219">
        <f t="shared" si="2"/>
        <v>0</v>
      </c>
      <c r="L40" s="32"/>
    </row>
    <row r="41" spans="1:12" x14ac:dyDescent="0.3">
      <c r="A41" s="315"/>
      <c r="B41" s="306"/>
      <c r="C41" s="61" t="s">
        <v>230</v>
      </c>
      <c r="D41" s="154">
        <v>330.86</v>
      </c>
      <c r="E41" s="104">
        <v>46.36</v>
      </c>
      <c r="F41" s="143">
        <v>300.61</v>
      </c>
      <c r="G41" s="143">
        <v>7.68</v>
      </c>
      <c r="H41" s="104">
        <v>78.739999999999995</v>
      </c>
      <c r="I41" s="143">
        <v>11.84</v>
      </c>
      <c r="J41" s="87">
        <f t="shared" si="0"/>
        <v>2.3212234782083052</v>
      </c>
      <c r="K41" s="88">
        <f>+G41/$G$12*100</f>
        <v>4.8656867714140901</v>
      </c>
      <c r="L41" s="32"/>
    </row>
    <row r="42" spans="1:12" x14ac:dyDescent="0.3">
      <c r="A42" s="315"/>
      <c r="B42" s="307" t="s">
        <v>231</v>
      </c>
      <c r="C42" s="62" t="s">
        <v>232</v>
      </c>
      <c r="D42" s="155">
        <v>1123.3</v>
      </c>
      <c r="E42" s="103">
        <v>34.74</v>
      </c>
      <c r="F42" s="144">
        <v>764.84</v>
      </c>
      <c r="G42" s="144">
        <v>29.76</v>
      </c>
      <c r="H42" s="103">
        <v>92.96</v>
      </c>
      <c r="I42" s="144">
        <v>54.22</v>
      </c>
      <c r="J42" s="85">
        <f t="shared" si="0"/>
        <v>2.6493367755719759</v>
      </c>
      <c r="K42" s="86">
        <f t="shared" si="2"/>
        <v>18.854536239229599</v>
      </c>
      <c r="L42" s="32"/>
    </row>
    <row r="43" spans="1:12" x14ac:dyDescent="0.3">
      <c r="A43" s="315"/>
      <c r="B43" s="305"/>
      <c r="C43" s="56" t="s">
        <v>233</v>
      </c>
      <c r="D43" s="153">
        <v>0</v>
      </c>
      <c r="E43" s="102">
        <v>0</v>
      </c>
      <c r="F43" s="142">
        <v>0</v>
      </c>
      <c r="G43" s="142">
        <v>0</v>
      </c>
      <c r="H43" s="102">
        <v>0</v>
      </c>
      <c r="I43" s="142">
        <v>0</v>
      </c>
      <c r="J43" s="84">
        <v>0</v>
      </c>
      <c r="K43" s="220">
        <f t="shared" si="2"/>
        <v>0</v>
      </c>
      <c r="L43" s="32"/>
    </row>
    <row r="44" spans="1:12" x14ac:dyDescent="0.3">
      <c r="A44" s="315"/>
      <c r="B44" s="305"/>
      <c r="C44" s="54" t="s">
        <v>234</v>
      </c>
      <c r="D44" s="151">
        <v>0</v>
      </c>
      <c r="E44" s="99">
        <v>0</v>
      </c>
      <c r="F44" s="138">
        <v>0</v>
      </c>
      <c r="G44" s="138">
        <v>0</v>
      </c>
      <c r="H44" s="99">
        <v>0</v>
      </c>
      <c r="I44" s="138">
        <v>0</v>
      </c>
      <c r="J44" s="80">
        <v>0</v>
      </c>
      <c r="K44" s="219">
        <f t="shared" si="2"/>
        <v>0</v>
      </c>
      <c r="L44" s="32"/>
    </row>
    <row r="45" spans="1:12" x14ac:dyDescent="0.3">
      <c r="A45" s="315"/>
      <c r="B45" s="305"/>
      <c r="C45" s="56" t="s">
        <v>235</v>
      </c>
      <c r="D45" s="153">
        <v>0</v>
      </c>
      <c r="E45" s="102">
        <v>0</v>
      </c>
      <c r="F45" s="142">
        <v>0</v>
      </c>
      <c r="G45" s="142">
        <v>0</v>
      </c>
      <c r="H45" s="102">
        <v>0</v>
      </c>
      <c r="I45" s="142">
        <v>0</v>
      </c>
      <c r="J45" s="84">
        <v>0</v>
      </c>
      <c r="K45" s="220">
        <f t="shared" si="2"/>
        <v>0</v>
      </c>
      <c r="L45" s="32"/>
    </row>
    <row r="46" spans="1:12" x14ac:dyDescent="0.3">
      <c r="A46" s="315"/>
      <c r="B46" s="305"/>
      <c r="C46" s="54" t="s">
        <v>236</v>
      </c>
      <c r="D46" s="151">
        <v>0</v>
      </c>
      <c r="E46" s="99">
        <v>0</v>
      </c>
      <c r="F46" s="138">
        <v>0</v>
      </c>
      <c r="G46" s="138">
        <v>0</v>
      </c>
      <c r="H46" s="99">
        <v>0</v>
      </c>
      <c r="I46" s="138">
        <v>0</v>
      </c>
      <c r="J46" s="80">
        <v>0</v>
      </c>
      <c r="K46" s="219">
        <f>+G46/$G$12*100</f>
        <v>0</v>
      </c>
      <c r="L46" s="32"/>
    </row>
    <row r="47" spans="1:12" x14ac:dyDescent="0.3">
      <c r="A47" s="315"/>
      <c r="B47" s="305"/>
      <c r="C47" s="56" t="s">
        <v>237</v>
      </c>
      <c r="D47" s="150">
        <v>0</v>
      </c>
      <c r="E47" s="100">
        <v>0</v>
      </c>
      <c r="F47" s="139">
        <v>0</v>
      </c>
      <c r="G47" s="139">
        <v>0</v>
      </c>
      <c r="H47" s="100">
        <v>0</v>
      </c>
      <c r="I47" s="139">
        <v>0</v>
      </c>
      <c r="J47" s="81">
        <v>0</v>
      </c>
      <c r="K47" s="218">
        <f t="shared" si="2"/>
        <v>0</v>
      </c>
      <c r="L47" s="32"/>
    </row>
    <row r="48" spans="1:12" x14ac:dyDescent="0.3">
      <c r="A48" s="315"/>
      <c r="B48" s="305"/>
      <c r="C48" s="54" t="s">
        <v>238</v>
      </c>
      <c r="D48" s="151">
        <v>1085.98</v>
      </c>
      <c r="E48" s="99">
        <v>35.93</v>
      </c>
      <c r="F48" s="138">
        <v>764.86</v>
      </c>
      <c r="G48" s="138">
        <v>29.76</v>
      </c>
      <c r="H48" s="99">
        <v>92.96</v>
      </c>
      <c r="I48" s="138">
        <v>54.22</v>
      </c>
      <c r="J48" s="80">
        <f t="shared" si="0"/>
        <v>2.7403819591521024</v>
      </c>
      <c r="K48" s="219">
        <f t="shared" si="2"/>
        <v>18.854536239229599</v>
      </c>
      <c r="L48" s="32"/>
    </row>
    <row r="49" spans="1:12" x14ac:dyDescent="0.3">
      <c r="A49" s="315"/>
      <c r="B49" s="305"/>
      <c r="C49" s="56" t="s">
        <v>239</v>
      </c>
      <c r="D49" s="150">
        <v>0</v>
      </c>
      <c r="E49" s="100">
        <v>0</v>
      </c>
      <c r="F49" s="139">
        <v>0</v>
      </c>
      <c r="G49" s="139">
        <v>0</v>
      </c>
      <c r="H49" s="100">
        <v>0</v>
      </c>
      <c r="I49" s="139">
        <v>0</v>
      </c>
      <c r="J49" s="81">
        <v>0</v>
      </c>
      <c r="K49" s="218">
        <f t="shared" si="2"/>
        <v>0</v>
      </c>
      <c r="L49" s="32"/>
    </row>
    <row r="50" spans="1:12" x14ac:dyDescent="0.3">
      <c r="A50" s="315"/>
      <c r="B50" s="305"/>
      <c r="C50" s="54" t="s">
        <v>240</v>
      </c>
      <c r="D50" s="151">
        <v>0</v>
      </c>
      <c r="E50" s="99">
        <v>0</v>
      </c>
      <c r="F50" s="138">
        <v>0</v>
      </c>
      <c r="G50" s="138">
        <v>0</v>
      </c>
      <c r="H50" s="99">
        <v>0</v>
      </c>
      <c r="I50" s="138">
        <v>0</v>
      </c>
      <c r="J50" s="80">
        <v>0</v>
      </c>
      <c r="K50" s="219">
        <f t="shared" si="2"/>
        <v>0</v>
      </c>
      <c r="L50" s="32"/>
    </row>
    <row r="51" spans="1:12" x14ac:dyDescent="0.3">
      <c r="A51" s="315"/>
      <c r="B51" s="305"/>
      <c r="C51" s="56" t="s">
        <v>241</v>
      </c>
      <c r="D51" s="150">
        <v>0</v>
      </c>
      <c r="E51" s="100">
        <v>0</v>
      </c>
      <c r="F51" s="139">
        <v>0</v>
      </c>
      <c r="G51" s="139">
        <v>0</v>
      </c>
      <c r="H51" s="100">
        <v>0</v>
      </c>
      <c r="I51" s="139">
        <v>0</v>
      </c>
      <c r="J51" s="81">
        <v>0</v>
      </c>
      <c r="K51" s="218">
        <f t="shared" si="2"/>
        <v>0</v>
      </c>
      <c r="L51" s="32"/>
    </row>
    <row r="52" spans="1:12" x14ac:dyDescent="0.3">
      <c r="A52" s="316"/>
      <c r="B52" s="306"/>
      <c r="C52" s="54" t="s">
        <v>242</v>
      </c>
      <c r="D52" s="151">
        <v>37.32</v>
      </c>
      <c r="E52" s="99">
        <v>48.22</v>
      </c>
      <c r="F52" s="138">
        <v>35.270000000000003</v>
      </c>
      <c r="G52" s="138">
        <v>0</v>
      </c>
      <c r="H52" s="99">
        <v>0</v>
      </c>
      <c r="I52" s="138">
        <v>0</v>
      </c>
      <c r="J52" s="80">
        <f t="shared" si="0"/>
        <v>0</v>
      </c>
      <c r="K52" s="219">
        <f t="shared" si="2"/>
        <v>0</v>
      </c>
      <c r="L52" s="32"/>
    </row>
    <row r="53" spans="1:12" x14ac:dyDescent="0.3">
      <c r="A53" s="291" t="s">
        <v>243</v>
      </c>
      <c r="B53" s="294" t="s">
        <v>244</v>
      </c>
      <c r="C53" s="295"/>
      <c r="D53" s="152">
        <v>141945.19</v>
      </c>
      <c r="E53" s="105">
        <v>14.56</v>
      </c>
      <c r="F53" s="141">
        <v>40495.56</v>
      </c>
      <c r="G53" s="141">
        <v>51.06</v>
      </c>
      <c r="H53" s="105">
        <v>84.79</v>
      </c>
      <c r="I53" s="141">
        <v>84.86</v>
      </c>
      <c r="J53" s="89">
        <f t="shared" si="0"/>
        <v>3.5971631021804965E-2</v>
      </c>
      <c r="K53" s="90">
        <f t="shared" si="2"/>
        <v>32.349214394323369</v>
      </c>
      <c r="L53" s="32"/>
    </row>
    <row r="54" spans="1:12" x14ac:dyDescent="0.3">
      <c r="A54" s="292"/>
      <c r="B54" s="296" t="s">
        <v>245</v>
      </c>
      <c r="C54" s="63" t="s">
        <v>246</v>
      </c>
      <c r="D54" s="152">
        <v>19619</v>
      </c>
      <c r="E54" s="105">
        <v>39.49</v>
      </c>
      <c r="F54" s="141">
        <v>15186.38</v>
      </c>
      <c r="G54" s="141">
        <v>0</v>
      </c>
      <c r="H54" s="105">
        <v>0</v>
      </c>
      <c r="I54" s="141">
        <v>0</v>
      </c>
      <c r="J54" s="89">
        <f t="shared" si="0"/>
        <v>0</v>
      </c>
      <c r="K54" s="90">
        <f t="shared" si="2"/>
        <v>0</v>
      </c>
      <c r="L54" s="32"/>
    </row>
    <row r="55" spans="1:12" x14ac:dyDescent="0.3">
      <c r="A55" s="292"/>
      <c r="B55" s="296"/>
      <c r="C55" s="56" t="s">
        <v>247</v>
      </c>
      <c r="D55" s="150">
        <v>19583.11</v>
      </c>
      <c r="E55" s="100">
        <v>39.57</v>
      </c>
      <c r="F55" s="139">
        <v>15186.56</v>
      </c>
      <c r="G55" s="139">
        <v>0</v>
      </c>
      <c r="H55" s="100">
        <v>0</v>
      </c>
      <c r="I55" s="139">
        <v>0</v>
      </c>
      <c r="J55" s="81">
        <f t="shared" si="0"/>
        <v>0</v>
      </c>
      <c r="K55" s="218">
        <f t="shared" si="2"/>
        <v>0</v>
      </c>
      <c r="L55" s="32"/>
    </row>
    <row r="56" spans="1:12" x14ac:dyDescent="0.3">
      <c r="A56" s="292"/>
      <c r="B56" s="296"/>
      <c r="C56" s="54" t="s">
        <v>248</v>
      </c>
      <c r="D56" s="151">
        <v>0</v>
      </c>
      <c r="E56" s="99">
        <v>0</v>
      </c>
      <c r="F56" s="138">
        <v>0</v>
      </c>
      <c r="G56" s="138">
        <v>0</v>
      </c>
      <c r="H56" s="99">
        <v>0</v>
      </c>
      <c r="I56" s="138">
        <v>0</v>
      </c>
      <c r="J56" s="80">
        <v>0</v>
      </c>
      <c r="K56" s="219">
        <f>+G56/$G$12*100</f>
        <v>0</v>
      </c>
      <c r="L56" s="32"/>
    </row>
    <row r="57" spans="1:12" x14ac:dyDescent="0.3">
      <c r="A57" s="292"/>
      <c r="B57" s="297"/>
      <c r="C57" s="64" t="s">
        <v>249</v>
      </c>
      <c r="D57" s="150">
        <v>35.9</v>
      </c>
      <c r="E57" s="100">
        <v>92.96</v>
      </c>
      <c r="F57" s="139">
        <v>65.400000000000006</v>
      </c>
      <c r="G57" s="139">
        <v>0</v>
      </c>
      <c r="H57" s="100">
        <v>0</v>
      </c>
      <c r="I57" s="139">
        <v>0</v>
      </c>
      <c r="J57" s="81">
        <f t="shared" si="0"/>
        <v>0</v>
      </c>
      <c r="K57" s="218">
        <f>+G57/$G$12*100</f>
        <v>0</v>
      </c>
      <c r="L57" s="32"/>
    </row>
    <row r="58" spans="1:12" x14ac:dyDescent="0.3">
      <c r="A58" s="292"/>
      <c r="B58" s="298" t="s">
        <v>250</v>
      </c>
      <c r="C58" s="63" t="s">
        <v>251</v>
      </c>
      <c r="D58" s="152">
        <v>122326.19</v>
      </c>
      <c r="E58" s="105">
        <v>15.77</v>
      </c>
      <c r="F58" s="141">
        <v>37811.760000000002</v>
      </c>
      <c r="G58" s="141">
        <v>51.06</v>
      </c>
      <c r="H58" s="105">
        <v>84.79</v>
      </c>
      <c r="I58" s="141">
        <v>84.86</v>
      </c>
      <c r="J58" s="89">
        <f t="shared" si="0"/>
        <v>4.1740856966116575E-2</v>
      </c>
      <c r="K58" s="90">
        <f t="shared" si="2"/>
        <v>32.349214394323369</v>
      </c>
      <c r="L58" s="32"/>
    </row>
    <row r="59" spans="1:12" x14ac:dyDescent="0.3">
      <c r="A59" s="292"/>
      <c r="B59" s="296"/>
      <c r="C59" s="65" t="s">
        <v>252</v>
      </c>
      <c r="D59" s="150">
        <v>34.01</v>
      </c>
      <c r="E59" s="95">
        <v>92.96</v>
      </c>
      <c r="F59" s="137">
        <v>61.96</v>
      </c>
      <c r="G59" s="137">
        <v>0</v>
      </c>
      <c r="H59" s="95">
        <v>0</v>
      </c>
      <c r="I59" s="137">
        <v>0</v>
      </c>
      <c r="J59" s="79">
        <f t="shared" si="0"/>
        <v>0</v>
      </c>
      <c r="K59" s="218">
        <f t="shared" si="2"/>
        <v>0</v>
      </c>
      <c r="L59" s="32"/>
    </row>
    <row r="60" spans="1:12" x14ac:dyDescent="0.3">
      <c r="A60" s="292"/>
      <c r="B60" s="296"/>
      <c r="C60" s="54" t="s">
        <v>253</v>
      </c>
      <c r="D60" s="151">
        <v>116073.95</v>
      </c>
      <c r="E60" s="99">
        <v>16.54</v>
      </c>
      <c r="F60" s="138">
        <v>37634.959999999999</v>
      </c>
      <c r="G60" s="138">
        <v>7.36</v>
      </c>
      <c r="H60" s="99">
        <v>91.02</v>
      </c>
      <c r="I60" s="138">
        <v>13.13</v>
      </c>
      <c r="J60" s="80">
        <f t="shared" si="0"/>
        <v>6.3407853355554808E-3</v>
      </c>
      <c r="K60" s="219">
        <f>+G60/$G$12*100</f>
        <v>4.66294982260517</v>
      </c>
      <c r="L60" s="32"/>
    </row>
    <row r="61" spans="1:12" x14ac:dyDescent="0.3">
      <c r="A61" s="293"/>
      <c r="B61" s="297"/>
      <c r="C61" s="56" t="s">
        <v>254</v>
      </c>
      <c r="D61" s="150">
        <v>6218.24</v>
      </c>
      <c r="E61" s="100">
        <v>15.86</v>
      </c>
      <c r="F61" s="139">
        <v>1933.5</v>
      </c>
      <c r="G61" s="139">
        <v>43.7</v>
      </c>
      <c r="H61" s="100">
        <v>97.89</v>
      </c>
      <c r="I61" s="139">
        <v>83.85</v>
      </c>
      <c r="J61" s="81">
        <f t="shared" si="0"/>
        <v>0.7027712021407988</v>
      </c>
      <c r="K61" s="218">
        <f t="shared" si="2"/>
        <v>27.686264571718194</v>
      </c>
      <c r="L61" s="32"/>
    </row>
    <row r="62" spans="1:12" x14ac:dyDescent="0.3">
      <c r="A62" s="299" t="s">
        <v>255</v>
      </c>
      <c r="B62" s="294" t="s">
        <v>256</v>
      </c>
      <c r="C62" s="295"/>
      <c r="D62" s="152">
        <v>1052.0999999999999</v>
      </c>
      <c r="E62" s="105">
        <v>50.85</v>
      </c>
      <c r="F62" s="141">
        <v>1048.56</v>
      </c>
      <c r="G62" s="141">
        <v>0</v>
      </c>
      <c r="H62" s="105">
        <v>0</v>
      </c>
      <c r="I62" s="141">
        <v>0</v>
      </c>
      <c r="J62" s="89">
        <f t="shared" si="0"/>
        <v>0</v>
      </c>
      <c r="K62" s="90">
        <f>+G62/$G$12*100</f>
        <v>0</v>
      </c>
      <c r="L62" s="32"/>
    </row>
    <row r="63" spans="1:12" x14ac:dyDescent="0.3">
      <c r="A63" s="300"/>
      <c r="B63" s="302" t="s">
        <v>257</v>
      </c>
      <c r="C63" s="63" t="s">
        <v>258</v>
      </c>
      <c r="D63" s="152">
        <v>0</v>
      </c>
      <c r="E63" s="105">
        <v>0</v>
      </c>
      <c r="F63" s="141">
        <v>0</v>
      </c>
      <c r="G63" s="141">
        <v>0</v>
      </c>
      <c r="H63" s="105">
        <v>0</v>
      </c>
      <c r="I63" s="141">
        <v>0</v>
      </c>
      <c r="J63" s="89">
        <v>0</v>
      </c>
      <c r="K63" s="90">
        <f t="shared" si="2"/>
        <v>0</v>
      </c>
      <c r="L63" s="32"/>
    </row>
    <row r="64" spans="1:12" x14ac:dyDescent="0.3">
      <c r="A64" s="300"/>
      <c r="B64" s="303"/>
      <c r="C64" s="66" t="s">
        <v>259</v>
      </c>
      <c r="D64" s="221">
        <v>0</v>
      </c>
      <c r="E64" s="222">
        <v>0</v>
      </c>
      <c r="F64" s="223">
        <v>0</v>
      </c>
      <c r="G64" s="223">
        <v>0</v>
      </c>
      <c r="H64" s="222">
        <v>0</v>
      </c>
      <c r="I64" s="223">
        <v>0</v>
      </c>
      <c r="J64" s="224">
        <v>0</v>
      </c>
      <c r="K64" s="225">
        <f t="shared" si="2"/>
        <v>0</v>
      </c>
      <c r="L64" s="32"/>
    </row>
    <row r="65" spans="1:12" x14ac:dyDescent="0.3">
      <c r="A65" s="300"/>
      <c r="B65" s="304" t="s">
        <v>260</v>
      </c>
      <c r="C65" s="63" t="s">
        <v>261</v>
      </c>
      <c r="D65" s="152">
        <v>42.51</v>
      </c>
      <c r="E65" s="105">
        <v>92.96</v>
      </c>
      <c r="F65" s="141">
        <v>77.45</v>
      </c>
      <c r="G65" s="141">
        <v>0</v>
      </c>
      <c r="H65" s="105">
        <v>0</v>
      </c>
      <c r="I65" s="141">
        <v>0</v>
      </c>
      <c r="J65" s="89">
        <f t="shared" si="0"/>
        <v>0</v>
      </c>
      <c r="K65" s="90">
        <f t="shared" si="2"/>
        <v>0</v>
      </c>
      <c r="L65" s="32"/>
    </row>
    <row r="66" spans="1:12" x14ac:dyDescent="0.3">
      <c r="A66" s="300"/>
      <c r="B66" s="302"/>
      <c r="C66" s="64" t="s">
        <v>262</v>
      </c>
      <c r="D66" s="150">
        <v>42.51</v>
      </c>
      <c r="E66" s="100">
        <v>92.96</v>
      </c>
      <c r="F66" s="139">
        <v>77.45</v>
      </c>
      <c r="G66" s="139">
        <v>0</v>
      </c>
      <c r="H66" s="100">
        <v>0</v>
      </c>
      <c r="I66" s="139">
        <v>0</v>
      </c>
      <c r="J66" s="81">
        <f t="shared" si="0"/>
        <v>0</v>
      </c>
      <c r="K66" s="218">
        <f t="shared" si="2"/>
        <v>0</v>
      </c>
      <c r="L66" s="32"/>
    </row>
    <row r="67" spans="1:12" x14ac:dyDescent="0.3">
      <c r="A67" s="300"/>
      <c r="B67" s="303"/>
      <c r="C67" s="54" t="s">
        <v>263</v>
      </c>
      <c r="D67" s="151">
        <v>0</v>
      </c>
      <c r="E67" s="99">
        <v>0</v>
      </c>
      <c r="F67" s="138">
        <v>0</v>
      </c>
      <c r="G67" s="138">
        <v>0</v>
      </c>
      <c r="H67" s="99">
        <v>0</v>
      </c>
      <c r="I67" s="138">
        <v>0</v>
      </c>
      <c r="J67" s="80">
        <v>0</v>
      </c>
      <c r="K67" s="219">
        <f t="shared" si="2"/>
        <v>0</v>
      </c>
      <c r="L67" s="32"/>
    </row>
    <row r="68" spans="1:12" x14ac:dyDescent="0.3">
      <c r="A68" s="300"/>
      <c r="B68" s="298" t="s">
        <v>264</v>
      </c>
      <c r="C68" s="63" t="s">
        <v>265</v>
      </c>
      <c r="D68" s="152">
        <v>1009.59</v>
      </c>
      <c r="E68" s="105">
        <v>52.85</v>
      </c>
      <c r="F68" s="141">
        <v>1045.82</v>
      </c>
      <c r="G68" s="141">
        <v>0</v>
      </c>
      <c r="H68" s="105">
        <v>0</v>
      </c>
      <c r="I68" s="141">
        <v>0</v>
      </c>
      <c r="J68" s="89">
        <f t="shared" si="0"/>
        <v>0</v>
      </c>
      <c r="K68" s="90">
        <f>+G68/$G$12*100</f>
        <v>0</v>
      </c>
      <c r="L68" s="32"/>
    </row>
    <row r="69" spans="1:12" x14ac:dyDescent="0.3">
      <c r="A69" s="300"/>
      <c r="B69" s="296"/>
      <c r="C69" s="64" t="s">
        <v>266</v>
      </c>
      <c r="D69" s="157">
        <v>0</v>
      </c>
      <c r="E69" s="106">
        <v>0</v>
      </c>
      <c r="F69" s="146">
        <v>0</v>
      </c>
      <c r="G69" s="146">
        <v>0</v>
      </c>
      <c r="H69" s="106">
        <v>0</v>
      </c>
      <c r="I69" s="146">
        <v>0</v>
      </c>
      <c r="J69" s="91">
        <v>0</v>
      </c>
      <c r="K69" s="92">
        <f>+G69/$G$12*100</f>
        <v>0</v>
      </c>
      <c r="L69" s="32"/>
    </row>
    <row r="70" spans="1:12" x14ac:dyDescent="0.3">
      <c r="A70" s="301"/>
      <c r="B70" s="297"/>
      <c r="C70" s="67" t="s">
        <v>267</v>
      </c>
      <c r="D70" s="158">
        <v>1009.59</v>
      </c>
      <c r="E70" s="107">
        <v>52.85</v>
      </c>
      <c r="F70" s="147">
        <v>1045.82</v>
      </c>
      <c r="G70" s="147">
        <v>0</v>
      </c>
      <c r="H70" s="107">
        <v>0</v>
      </c>
      <c r="I70" s="147">
        <v>0</v>
      </c>
      <c r="J70" s="93">
        <f t="shared" si="0"/>
        <v>0</v>
      </c>
      <c r="K70" s="94">
        <f t="shared" si="2"/>
        <v>0</v>
      </c>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4.6"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4"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87C96BC4-C281-48FF-AC3E-C30EED3610E7}"/>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0B12-A799-4470-9D17-5AE45E0B84AB}">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20.85546875" style="21" customWidth="1"/>
    <col min="5" max="5" width="11.42578125" style="21" customWidth="1"/>
    <col min="6" max="6" width="13.5703125" style="21" customWidth="1"/>
    <col min="7" max="7" width="20.85546875" style="21" customWidth="1"/>
    <col min="8" max="8" width="11.42578125" style="21" customWidth="1"/>
    <col min="9" max="9" width="13.5703125" style="21" customWidth="1"/>
    <col min="10" max="10" width="19.1406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326</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327</v>
      </c>
      <c r="B12" s="45"/>
      <c r="C12" s="44"/>
      <c r="D12" s="148">
        <v>4952203.4800000004</v>
      </c>
      <c r="E12" s="97">
        <v>32.83</v>
      </c>
      <c r="F12" s="135">
        <v>3186482.96</v>
      </c>
      <c r="G12" s="135">
        <v>986.62</v>
      </c>
      <c r="H12" s="97">
        <v>36.75</v>
      </c>
      <c r="I12" s="135">
        <v>710.7</v>
      </c>
      <c r="J12" s="76">
        <f>+G12/D12*100</f>
        <v>1.9922848565988246E-2</v>
      </c>
      <c r="K12" s="217">
        <v>100</v>
      </c>
    </row>
    <row r="13" spans="1:13" x14ac:dyDescent="0.3">
      <c r="A13" s="347" t="s">
        <v>197</v>
      </c>
      <c r="B13" s="294" t="s">
        <v>198</v>
      </c>
      <c r="C13" s="295"/>
      <c r="D13" s="149">
        <v>34209.480000000003</v>
      </c>
      <c r="E13" s="98">
        <v>32.130000000000003</v>
      </c>
      <c r="F13" s="136">
        <v>21543.360000000001</v>
      </c>
      <c r="G13" s="136">
        <v>0.86</v>
      </c>
      <c r="H13" s="98">
        <v>98.07</v>
      </c>
      <c r="I13" s="136">
        <v>1.65</v>
      </c>
      <c r="J13" s="77">
        <f t="shared" ref="J13:J70" si="0">+G13/D13*100</f>
        <v>2.5139230412154758E-3</v>
      </c>
      <c r="K13" s="78">
        <f>+G13/$G$12*100</f>
        <v>8.7166284891852991E-2</v>
      </c>
    </row>
    <row r="14" spans="1:13" x14ac:dyDescent="0.3">
      <c r="A14" s="347"/>
      <c r="B14" s="305" t="s">
        <v>199</v>
      </c>
      <c r="C14" s="53" t="s">
        <v>200</v>
      </c>
      <c r="D14" s="149">
        <v>28360.12</v>
      </c>
      <c r="E14" s="98">
        <v>34.950000000000003</v>
      </c>
      <c r="F14" s="136">
        <v>19428</v>
      </c>
      <c r="G14" s="136">
        <v>0.86</v>
      </c>
      <c r="H14" s="98">
        <v>98.07</v>
      </c>
      <c r="I14" s="136">
        <v>1.65</v>
      </c>
      <c r="J14" s="77">
        <f>+G14/D14*100</f>
        <v>3.0324272252726719E-3</v>
      </c>
      <c r="K14" s="78">
        <f>+G14/$G$12*100</f>
        <v>8.7166284891852991E-2</v>
      </c>
    </row>
    <row r="15" spans="1:13" x14ac:dyDescent="0.3">
      <c r="A15" s="347"/>
      <c r="B15" s="305"/>
      <c r="C15" s="46" t="s">
        <v>201</v>
      </c>
      <c r="D15" s="150">
        <v>9689.17</v>
      </c>
      <c r="E15" s="95">
        <v>63.53</v>
      </c>
      <c r="F15" s="137">
        <v>12065.35</v>
      </c>
      <c r="G15" s="137">
        <v>0</v>
      </c>
      <c r="H15" s="95">
        <v>0</v>
      </c>
      <c r="I15" s="137">
        <v>0</v>
      </c>
      <c r="J15" s="79">
        <f t="shared" si="0"/>
        <v>0</v>
      </c>
      <c r="K15" s="218">
        <f t="shared" ref="K15:K70" si="1">+G15/$G$12*100</f>
        <v>0</v>
      </c>
    </row>
    <row r="16" spans="1:13" x14ac:dyDescent="0.3">
      <c r="A16" s="347"/>
      <c r="B16" s="305"/>
      <c r="C16" s="54" t="s">
        <v>202</v>
      </c>
      <c r="D16" s="151">
        <v>0</v>
      </c>
      <c r="E16" s="99">
        <v>0</v>
      </c>
      <c r="F16" s="138">
        <v>0</v>
      </c>
      <c r="G16" s="138">
        <v>0</v>
      </c>
      <c r="H16" s="99">
        <v>0</v>
      </c>
      <c r="I16" s="138">
        <v>0</v>
      </c>
      <c r="J16" s="80">
        <v>0</v>
      </c>
      <c r="K16" s="219">
        <f t="shared" si="1"/>
        <v>0</v>
      </c>
    </row>
    <row r="17" spans="1:11" x14ac:dyDescent="0.3">
      <c r="A17" s="347"/>
      <c r="B17" s="305"/>
      <c r="C17" s="58" t="s">
        <v>203</v>
      </c>
      <c r="D17" s="150">
        <v>16919.7</v>
      </c>
      <c r="E17" s="95">
        <v>34.06</v>
      </c>
      <c r="F17" s="137">
        <v>11296.45</v>
      </c>
      <c r="G17" s="137">
        <v>0.86</v>
      </c>
      <c r="H17" s="95">
        <v>98.07</v>
      </c>
      <c r="I17" s="137">
        <v>1.65</v>
      </c>
      <c r="J17" s="79">
        <f t="shared" si="0"/>
        <v>5.082832437927386E-3</v>
      </c>
      <c r="K17" s="218">
        <f t="shared" si="1"/>
        <v>8.7166284891852991E-2</v>
      </c>
    </row>
    <row r="18" spans="1:11" x14ac:dyDescent="0.3">
      <c r="A18" s="347"/>
      <c r="B18" s="305"/>
      <c r="C18" s="54" t="s">
        <v>204</v>
      </c>
      <c r="D18" s="151">
        <v>1729.6</v>
      </c>
      <c r="E18" s="99">
        <v>58.05</v>
      </c>
      <c r="F18" s="138">
        <v>1968.02</v>
      </c>
      <c r="G18" s="138">
        <v>0</v>
      </c>
      <c r="H18" s="99">
        <v>0</v>
      </c>
      <c r="I18" s="138">
        <v>0</v>
      </c>
      <c r="J18" s="80">
        <f>+G18/D18*100</f>
        <v>0</v>
      </c>
      <c r="K18" s="219">
        <f t="shared" si="1"/>
        <v>0</v>
      </c>
    </row>
    <row r="19" spans="1:11" x14ac:dyDescent="0.3">
      <c r="A19" s="347"/>
      <c r="B19" s="305"/>
      <c r="C19" s="56" t="s">
        <v>205</v>
      </c>
      <c r="D19" s="150">
        <v>21.65</v>
      </c>
      <c r="E19" s="100">
        <v>99.24</v>
      </c>
      <c r="F19" s="139">
        <v>42.11</v>
      </c>
      <c r="G19" s="139">
        <v>0</v>
      </c>
      <c r="H19" s="100">
        <v>0</v>
      </c>
      <c r="I19" s="139">
        <v>0</v>
      </c>
      <c r="J19" s="81">
        <f t="shared" si="0"/>
        <v>0</v>
      </c>
      <c r="K19" s="218">
        <f>+G19/$G$12*100</f>
        <v>0</v>
      </c>
    </row>
    <row r="20" spans="1:11" x14ac:dyDescent="0.3">
      <c r="A20" s="347"/>
      <c r="B20" s="306"/>
      <c r="C20" s="66" t="s">
        <v>206</v>
      </c>
      <c r="D20" s="151">
        <v>0</v>
      </c>
      <c r="E20" s="96">
        <v>0</v>
      </c>
      <c r="F20" s="140">
        <v>0</v>
      </c>
      <c r="G20" s="140">
        <v>0</v>
      </c>
      <c r="H20" s="96">
        <v>0</v>
      </c>
      <c r="I20" s="140">
        <v>0</v>
      </c>
      <c r="J20" s="82">
        <v>0</v>
      </c>
      <c r="K20" s="219">
        <f t="shared" si="1"/>
        <v>0</v>
      </c>
    </row>
    <row r="21" spans="1:11" x14ac:dyDescent="0.3">
      <c r="A21" s="347"/>
      <c r="B21" s="307" t="s">
        <v>207</v>
      </c>
      <c r="C21" s="55" t="s">
        <v>208</v>
      </c>
      <c r="D21" s="152">
        <v>5849.36</v>
      </c>
      <c r="E21" s="105">
        <v>59.56</v>
      </c>
      <c r="F21" s="141">
        <v>6828.97</v>
      </c>
      <c r="G21" s="141">
        <v>0</v>
      </c>
      <c r="H21" s="105">
        <v>0</v>
      </c>
      <c r="I21" s="141">
        <v>0</v>
      </c>
      <c r="J21" s="89">
        <f t="shared" si="0"/>
        <v>0</v>
      </c>
      <c r="K21" s="90">
        <f t="shared" si="1"/>
        <v>0</v>
      </c>
    </row>
    <row r="22" spans="1:11" x14ac:dyDescent="0.3">
      <c r="A22" s="347"/>
      <c r="B22" s="305"/>
      <c r="C22" s="56" t="s">
        <v>209</v>
      </c>
      <c r="D22" s="150">
        <v>3250.61</v>
      </c>
      <c r="E22" s="95">
        <v>99.23</v>
      </c>
      <c r="F22" s="137">
        <v>6322.19</v>
      </c>
      <c r="G22" s="137">
        <v>0</v>
      </c>
      <c r="H22" s="95">
        <v>0</v>
      </c>
      <c r="I22" s="137">
        <v>0</v>
      </c>
      <c r="J22" s="79">
        <f t="shared" si="0"/>
        <v>0</v>
      </c>
      <c r="K22" s="218">
        <f t="shared" si="1"/>
        <v>0</v>
      </c>
    </row>
    <row r="23" spans="1:11" x14ac:dyDescent="0.3">
      <c r="A23" s="347"/>
      <c r="B23" s="305"/>
      <c r="C23" s="59" t="s">
        <v>210</v>
      </c>
      <c r="D23" s="151">
        <v>1895.14</v>
      </c>
      <c r="E23" s="99">
        <v>64.319999999999993</v>
      </c>
      <c r="F23" s="138">
        <v>2388.98</v>
      </c>
      <c r="G23" s="138">
        <v>0</v>
      </c>
      <c r="H23" s="99">
        <v>0</v>
      </c>
      <c r="I23" s="138">
        <v>0</v>
      </c>
      <c r="J23" s="80">
        <f t="shared" si="0"/>
        <v>0</v>
      </c>
      <c r="K23" s="219">
        <f t="shared" si="1"/>
        <v>0</v>
      </c>
    </row>
    <row r="24" spans="1:11" x14ac:dyDescent="0.3">
      <c r="A24" s="348"/>
      <c r="B24" s="306"/>
      <c r="C24" s="57" t="s">
        <v>211</v>
      </c>
      <c r="D24" s="153">
        <v>703.61</v>
      </c>
      <c r="E24" s="102">
        <v>72.42</v>
      </c>
      <c r="F24" s="142">
        <v>998.69</v>
      </c>
      <c r="G24" s="142">
        <v>0</v>
      </c>
      <c r="H24" s="102">
        <v>0</v>
      </c>
      <c r="I24" s="142">
        <v>0</v>
      </c>
      <c r="J24" s="84">
        <f t="shared" si="0"/>
        <v>0</v>
      </c>
      <c r="K24" s="220">
        <f t="shared" si="1"/>
        <v>0</v>
      </c>
    </row>
    <row r="25" spans="1:11" x14ac:dyDescent="0.3">
      <c r="A25" s="314" t="s">
        <v>212</v>
      </c>
      <c r="B25" s="317" t="s">
        <v>213</v>
      </c>
      <c r="C25" s="318"/>
      <c r="D25" s="152">
        <v>79344.960000000006</v>
      </c>
      <c r="E25" s="105">
        <v>22.36</v>
      </c>
      <c r="F25" s="141">
        <v>34767.050000000003</v>
      </c>
      <c r="G25" s="141">
        <v>296.01</v>
      </c>
      <c r="H25" s="105">
        <v>51.56</v>
      </c>
      <c r="I25" s="141">
        <v>299.12</v>
      </c>
      <c r="J25" s="89">
        <f t="shared" si="0"/>
        <v>0.37306717402088296</v>
      </c>
      <c r="K25" s="90">
        <f t="shared" si="1"/>
        <v>30.002432547485352</v>
      </c>
    </row>
    <row r="26" spans="1:11" x14ac:dyDescent="0.3">
      <c r="A26" s="315"/>
      <c r="B26" s="305" t="s">
        <v>214</v>
      </c>
      <c r="C26" s="60" t="s">
        <v>215</v>
      </c>
      <c r="D26" s="149">
        <v>68435.929999999993</v>
      </c>
      <c r="E26" s="98">
        <v>24.13</v>
      </c>
      <c r="F26" s="136">
        <v>32360.53</v>
      </c>
      <c r="G26" s="136">
        <v>292.02999999999997</v>
      </c>
      <c r="H26" s="98">
        <v>52.24</v>
      </c>
      <c r="I26" s="136">
        <v>299.02999999999997</v>
      </c>
      <c r="J26" s="77">
        <f t="shared" si="0"/>
        <v>0.42672029151938168</v>
      </c>
      <c r="K26" s="78">
        <f t="shared" si="1"/>
        <v>29.599035089497473</v>
      </c>
    </row>
    <row r="27" spans="1:11" x14ac:dyDescent="0.3">
      <c r="A27" s="315"/>
      <c r="B27" s="305"/>
      <c r="C27" s="56" t="s">
        <v>216</v>
      </c>
      <c r="D27" s="150">
        <v>2640.98</v>
      </c>
      <c r="E27" s="100">
        <v>58.65</v>
      </c>
      <c r="F27" s="139">
        <v>3035.77</v>
      </c>
      <c r="G27" s="139">
        <v>0</v>
      </c>
      <c r="H27" s="100">
        <v>0</v>
      </c>
      <c r="I27" s="139">
        <v>0</v>
      </c>
      <c r="J27" s="81">
        <f t="shared" si="0"/>
        <v>0</v>
      </c>
      <c r="K27" s="218">
        <f t="shared" si="1"/>
        <v>0</v>
      </c>
    </row>
    <row r="28" spans="1:11" x14ac:dyDescent="0.3">
      <c r="A28" s="315"/>
      <c r="B28" s="305"/>
      <c r="C28" s="54" t="s">
        <v>217</v>
      </c>
      <c r="D28" s="151">
        <v>847.83</v>
      </c>
      <c r="E28" s="99">
        <v>97.47</v>
      </c>
      <c r="F28" s="138">
        <v>1619.74</v>
      </c>
      <c r="G28" s="138">
        <v>0</v>
      </c>
      <c r="H28" s="99">
        <v>0</v>
      </c>
      <c r="I28" s="138">
        <v>0</v>
      </c>
      <c r="J28" s="80">
        <f t="shared" si="0"/>
        <v>0</v>
      </c>
      <c r="K28" s="219">
        <f t="shared" si="1"/>
        <v>0</v>
      </c>
    </row>
    <row r="29" spans="1:11" x14ac:dyDescent="0.3">
      <c r="A29" s="315"/>
      <c r="B29" s="305"/>
      <c r="C29" s="56" t="s">
        <v>218</v>
      </c>
      <c r="D29" s="150">
        <v>0</v>
      </c>
      <c r="E29" s="100">
        <v>0</v>
      </c>
      <c r="F29" s="139">
        <v>0</v>
      </c>
      <c r="G29" s="139">
        <v>0</v>
      </c>
      <c r="H29" s="100">
        <v>0</v>
      </c>
      <c r="I29" s="139">
        <v>0</v>
      </c>
      <c r="J29" s="81">
        <v>0</v>
      </c>
      <c r="K29" s="218">
        <f t="shared" si="1"/>
        <v>0</v>
      </c>
    </row>
    <row r="30" spans="1:11" x14ac:dyDescent="0.3">
      <c r="A30" s="315"/>
      <c r="B30" s="305"/>
      <c r="C30" s="54" t="s">
        <v>219</v>
      </c>
      <c r="D30" s="151">
        <v>6807.6</v>
      </c>
      <c r="E30" s="99">
        <v>59.28</v>
      </c>
      <c r="F30" s="138">
        <v>7909.4</v>
      </c>
      <c r="G30" s="138">
        <v>11.83</v>
      </c>
      <c r="H30" s="99">
        <v>97.47</v>
      </c>
      <c r="I30" s="138">
        <v>22.6</v>
      </c>
      <c r="J30" s="80">
        <f t="shared" si="0"/>
        <v>0.17377636758916504</v>
      </c>
      <c r="K30" s="219">
        <f t="shared" si="1"/>
        <v>1.1990431979890941</v>
      </c>
    </row>
    <row r="31" spans="1:11" x14ac:dyDescent="0.3">
      <c r="A31" s="315"/>
      <c r="B31" s="305"/>
      <c r="C31" s="56" t="s">
        <v>220</v>
      </c>
      <c r="D31" s="137">
        <v>8225.56</v>
      </c>
      <c r="E31" s="95">
        <v>46.43</v>
      </c>
      <c r="F31" s="137">
        <v>7486.05</v>
      </c>
      <c r="G31" s="137">
        <v>0</v>
      </c>
      <c r="H31" s="95">
        <v>0</v>
      </c>
      <c r="I31" s="137">
        <v>0</v>
      </c>
      <c r="J31" s="79">
        <f t="shared" si="0"/>
        <v>0</v>
      </c>
      <c r="K31" s="218">
        <f t="shared" si="1"/>
        <v>0</v>
      </c>
    </row>
    <row r="32" spans="1:11" x14ac:dyDescent="0.3">
      <c r="A32" s="315"/>
      <c r="B32" s="305"/>
      <c r="C32" s="54" t="s">
        <v>221</v>
      </c>
      <c r="D32" s="151">
        <v>2793.27</v>
      </c>
      <c r="E32" s="99">
        <v>98.8</v>
      </c>
      <c r="F32" s="138">
        <v>5409.03</v>
      </c>
      <c r="G32" s="138">
        <v>0</v>
      </c>
      <c r="H32" s="99">
        <v>0</v>
      </c>
      <c r="I32" s="138">
        <v>0</v>
      </c>
      <c r="J32" s="80">
        <f t="shared" si="0"/>
        <v>0</v>
      </c>
      <c r="K32" s="219">
        <f t="shared" si="1"/>
        <v>0</v>
      </c>
    </row>
    <row r="33" spans="1:11" x14ac:dyDescent="0.3">
      <c r="A33" s="315"/>
      <c r="B33" s="305"/>
      <c r="C33" s="61" t="s">
        <v>222</v>
      </c>
      <c r="D33" s="150">
        <v>1875.38</v>
      </c>
      <c r="E33" s="100">
        <v>75.010000000000005</v>
      </c>
      <c r="F33" s="139">
        <v>2757.12</v>
      </c>
      <c r="G33" s="139">
        <v>0</v>
      </c>
      <c r="H33" s="100">
        <v>0</v>
      </c>
      <c r="I33" s="139">
        <v>0</v>
      </c>
      <c r="J33" s="81">
        <f>+G33/D33*100</f>
        <v>0</v>
      </c>
      <c r="K33" s="218">
        <f t="shared" si="1"/>
        <v>0</v>
      </c>
    </row>
    <row r="34" spans="1:11" x14ac:dyDescent="0.3">
      <c r="A34" s="315"/>
      <c r="B34" s="305"/>
      <c r="C34" s="54" t="s">
        <v>223</v>
      </c>
      <c r="D34" s="151">
        <v>1645.14</v>
      </c>
      <c r="E34" s="99">
        <v>95.59</v>
      </c>
      <c r="F34" s="138">
        <v>3082.22</v>
      </c>
      <c r="G34" s="138">
        <v>1.18</v>
      </c>
      <c r="H34" s="99">
        <v>97.47</v>
      </c>
      <c r="I34" s="138">
        <v>2.2599999999999998</v>
      </c>
      <c r="J34" s="80">
        <f t="shared" si="0"/>
        <v>7.1726418420316809E-2</v>
      </c>
      <c r="K34" s="219">
        <f t="shared" si="1"/>
        <v>0.11960025136324014</v>
      </c>
    </row>
    <row r="35" spans="1:11" x14ac:dyDescent="0.3">
      <c r="A35" s="315"/>
      <c r="B35" s="305"/>
      <c r="C35" s="56" t="s">
        <v>224</v>
      </c>
      <c r="D35" s="137">
        <v>3689.24</v>
      </c>
      <c r="E35" s="95">
        <v>98.8</v>
      </c>
      <c r="F35" s="137">
        <v>7144.03</v>
      </c>
      <c r="G35" s="137">
        <v>0</v>
      </c>
      <c r="H35" s="95">
        <v>0</v>
      </c>
      <c r="I35" s="137">
        <v>0</v>
      </c>
      <c r="J35" s="79">
        <f t="shared" si="0"/>
        <v>0</v>
      </c>
      <c r="K35" s="218">
        <f t="shared" si="1"/>
        <v>0</v>
      </c>
    </row>
    <row r="36" spans="1:11" x14ac:dyDescent="0.3">
      <c r="A36" s="315"/>
      <c r="B36" s="305"/>
      <c r="C36" s="54" t="s">
        <v>225</v>
      </c>
      <c r="D36" s="151">
        <v>0</v>
      </c>
      <c r="E36" s="99">
        <v>0</v>
      </c>
      <c r="F36" s="138">
        <v>0</v>
      </c>
      <c r="G36" s="138">
        <v>0</v>
      </c>
      <c r="H36" s="99">
        <v>0</v>
      </c>
      <c r="I36" s="138">
        <v>0</v>
      </c>
      <c r="J36" s="80">
        <v>0</v>
      </c>
      <c r="K36" s="219">
        <f t="shared" si="1"/>
        <v>0</v>
      </c>
    </row>
    <row r="37" spans="1:11" x14ac:dyDescent="0.3">
      <c r="A37" s="315"/>
      <c r="B37" s="305"/>
      <c r="C37" s="56" t="s">
        <v>226</v>
      </c>
      <c r="D37" s="150">
        <v>1335.02</v>
      </c>
      <c r="E37" s="100">
        <v>80.22</v>
      </c>
      <c r="F37" s="139">
        <v>2099.19</v>
      </c>
      <c r="G37" s="139">
        <v>0</v>
      </c>
      <c r="H37" s="100">
        <v>0</v>
      </c>
      <c r="I37" s="139">
        <v>0</v>
      </c>
      <c r="J37" s="81">
        <f t="shared" si="0"/>
        <v>0</v>
      </c>
      <c r="K37" s="218">
        <f t="shared" si="1"/>
        <v>0</v>
      </c>
    </row>
    <row r="38" spans="1:11" x14ac:dyDescent="0.3">
      <c r="A38" s="315"/>
      <c r="B38" s="305"/>
      <c r="C38" s="54" t="s">
        <v>227</v>
      </c>
      <c r="D38" s="151">
        <v>26676.59</v>
      </c>
      <c r="E38" s="99">
        <v>41.73</v>
      </c>
      <c r="F38" s="138">
        <v>21816.94</v>
      </c>
      <c r="G38" s="138">
        <v>213.19</v>
      </c>
      <c r="H38" s="99">
        <v>69.7</v>
      </c>
      <c r="I38" s="138">
        <v>291.25</v>
      </c>
      <c r="J38" s="80">
        <f t="shared" si="0"/>
        <v>0.79916511068318707</v>
      </c>
      <c r="K38" s="219">
        <f t="shared" si="1"/>
        <v>21.608116600109465</v>
      </c>
    </row>
    <row r="39" spans="1:11" x14ac:dyDescent="0.3">
      <c r="A39" s="315"/>
      <c r="B39" s="305"/>
      <c r="C39" s="61" t="s">
        <v>228</v>
      </c>
      <c r="D39" s="150">
        <v>40.5</v>
      </c>
      <c r="E39" s="100">
        <v>99.26</v>
      </c>
      <c r="F39" s="139">
        <v>78.790000000000006</v>
      </c>
      <c r="G39" s="139">
        <v>0</v>
      </c>
      <c r="H39" s="100">
        <v>0</v>
      </c>
      <c r="I39" s="139">
        <v>0</v>
      </c>
      <c r="J39" s="81">
        <f t="shared" si="0"/>
        <v>0</v>
      </c>
      <c r="K39" s="218">
        <f t="shared" si="1"/>
        <v>0</v>
      </c>
    </row>
    <row r="40" spans="1:11" x14ac:dyDescent="0.3">
      <c r="A40" s="315"/>
      <c r="B40" s="305"/>
      <c r="C40" s="54" t="s">
        <v>229</v>
      </c>
      <c r="D40" s="140">
        <v>0</v>
      </c>
      <c r="E40" s="96">
        <v>0</v>
      </c>
      <c r="F40" s="140">
        <v>0</v>
      </c>
      <c r="G40" s="140">
        <v>0</v>
      </c>
      <c r="H40" s="96">
        <v>0</v>
      </c>
      <c r="I40" s="140">
        <v>0</v>
      </c>
      <c r="J40" s="82">
        <v>0</v>
      </c>
      <c r="K40" s="219">
        <f t="shared" si="1"/>
        <v>0</v>
      </c>
    </row>
    <row r="41" spans="1:11" x14ac:dyDescent="0.3">
      <c r="A41" s="315"/>
      <c r="B41" s="306"/>
      <c r="C41" s="61" t="s">
        <v>230</v>
      </c>
      <c r="D41" s="154">
        <v>11858.81</v>
      </c>
      <c r="E41" s="104">
        <v>38.549999999999997</v>
      </c>
      <c r="F41" s="143">
        <v>8959.49</v>
      </c>
      <c r="G41" s="143">
        <v>65.84</v>
      </c>
      <c r="H41" s="104">
        <v>50.6</v>
      </c>
      <c r="I41" s="143">
        <v>65.3</v>
      </c>
      <c r="J41" s="87">
        <f t="shared" si="0"/>
        <v>0.55519904611002291</v>
      </c>
      <c r="K41" s="88">
        <f t="shared" si="1"/>
        <v>6.6732886014879087</v>
      </c>
    </row>
    <row r="42" spans="1:11" x14ac:dyDescent="0.3">
      <c r="A42" s="315"/>
      <c r="B42" s="307" t="s">
        <v>231</v>
      </c>
      <c r="C42" s="62" t="s">
        <v>232</v>
      </c>
      <c r="D42" s="155">
        <v>10909.03</v>
      </c>
      <c r="E42" s="103">
        <v>60.43</v>
      </c>
      <c r="F42" s="144">
        <v>12921.04</v>
      </c>
      <c r="G42" s="144">
        <v>3.98</v>
      </c>
      <c r="H42" s="103">
        <v>96.24</v>
      </c>
      <c r="I42" s="144">
        <v>7.5</v>
      </c>
      <c r="J42" s="85">
        <f>+G42/D42*100</f>
        <v>3.6483537033081763E-2</v>
      </c>
      <c r="K42" s="86">
        <f t="shared" si="1"/>
        <v>0.40339745798787779</v>
      </c>
    </row>
    <row r="43" spans="1:11" x14ac:dyDescent="0.3">
      <c r="A43" s="315"/>
      <c r="B43" s="305"/>
      <c r="C43" s="56" t="s">
        <v>233</v>
      </c>
      <c r="D43" s="153">
        <v>0</v>
      </c>
      <c r="E43" s="102">
        <v>0</v>
      </c>
      <c r="F43" s="142">
        <v>0</v>
      </c>
      <c r="G43" s="142">
        <v>0</v>
      </c>
      <c r="H43" s="102">
        <v>0</v>
      </c>
      <c r="I43" s="142">
        <v>0</v>
      </c>
      <c r="J43" s="84">
        <v>0</v>
      </c>
      <c r="K43" s="220">
        <f t="shared" si="1"/>
        <v>0</v>
      </c>
    </row>
    <row r="44" spans="1:11" x14ac:dyDescent="0.3">
      <c r="A44" s="315"/>
      <c r="B44" s="305"/>
      <c r="C44" s="54" t="s">
        <v>234</v>
      </c>
      <c r="D44" s="151">
        <v>6330.3</v>
      </c>
      <c r="E44" s="99">
        <v>97.74</v>
      </c>
      <c r="F44" s="138">
        <v>12126.97</v>
      </c>
      <c r="G44" s="138">
        <v>0</v>
      </c>
      <c r="H44" s="99">
        <v>0</v>
      </c>
      <c r="I44" s="138">
        <v>0</v>
      </c>
      <c r="J44" s="80">
        <f t="shared" si="0"/>
        <v>0</v>
      </c>
      <c r="K44" s="219">
        <f t="shared" si="1"/>
        <v>0</v>
      </c>
    </row>
    <row r="45" spans="1:11" x14ac:dyDescent="0.3">
      <c r="A45" s="315"/>
      <c r="B45" s="305"/>
      <c r="C45" s="56" t="s">
        <v>235</v>
      </c>
      <c r="D45" s="153">
        <v>3052.6</v>
      </c>
      <c r="E45" s="102">
        <v>68.430000000000007</v>
      </c>
      <c r="F45" s="142">
        <v>4093.96</v>
      </c>
      <c r="G45" s="142">
        <v>3.97</v>
      </c>
      <c r="H45" s="102">
        <v>96.47</v>
      </c>
      <c r="I45" s="142">
        <v>7.5</v>
      </c>
      <c r="J45" s="84">
        <f t="shared" si="0"/>
        <v>0.13005306951451223</v>
      </c>
      <c r="K45" s="220">
        <f t="shared" si="1"/>
        <v>0.40238389653564693</v>
      </c>
    </row>
    <row r="46" spans="1:11" x14ac:dyDescent="0.3">
      <c r="A46" s="315"/>
      <c r="B46" s="305"/>
      <c r="C46" s="54" t="s">
        <v>236</v>
      </c>
      <c r="D46" s="151">
        <v>0</v>
      </c>
      <c r="E46" s="99">
        <v>0</v>
      </c>
      <c r="F46" s="138">
        <v>0</v>
      </c>
      <c r="G46" s="138">
        <v>0</v>
      </c>
      <c r="H46" s="99">
        <v>0</v>
      </c>
      <c r="I46" s="138">
        <v>0</v>
      </c>
      <c r="J46" s="80">
        <v>0</v>
      </c>
      <c r="K46" s="219">
        <f>+G46/$G$12*100</f>
        <v>0</v>
      </c>
    </row>
    <row r="47" spans="1:11" x14ac:dyDescent="0.3">
      <c r="A47" s="315"/>
      <c r="B47" s="305"/>
      <c r="C47" s="56" t="s">
        <v>237</v>
      </c>
      <c r="D47" s="150">
        <v>0</v>
      </c>
      <c r="E47" s="100">
        <v>0</v>
      </c>
      <c r="F47" s="139">
        <v>0</v>
      </c>
      <c r="G47" s="139">
        <v>0</v>
      </c>
      <c r="H47" s="100">
        <v>0</v>
      </c>
      <c r="I47" s="139">
        <v>0</v>
      </c>
      <c r="J47" s="81">
        <v>0</v>
      </c>
      <c r="K47" s="218">
        <f t="shared" si="1"/>
        <v>0</v>
      </c>
    </row>
    <row r="48" spans="1:11" x14ac:dyDescent="0.3">
      <c r="A48" s="315"/>
      <c r="B48" s="305"/>
      <c r="C48" s="54" t="s">
        <v>238</v>
      </c>
      <c r="D48" s="151">
        <v>916.42</v>
      </c>
      <c r="E48" s="99">
        <v>97.19</v>
      </c>
      <c r="F48" s="138">
        <v>1745.77</v>
      </c>
      <c r="G48" s="138">
        <v>0.01</v>
      </c>
      <c r="H48" s="99">
        <v>72.55</v>
      </c>
      <c r="I48" s="138">
        <v>0.01</v>
      </c>
      <c r="J48" s="80">
        <f t="shared" si="0"/>
        <v>1.0912027236419982E-3</v>
      </c>
      <c r="K48" s="219">
        <f t="shared" si="1"/>
        <v>1.0135614522308488E-3</v>
      </c>
    </row>
    <row r="49" spans="1:11" x14ac:dyDescent="0.3">
      <c r="A49" s="315"/>
      <c r="B49" s="305"/>
      <c r="C49" s="56" t="s">
        <v>239</v>
      </c>
      <c r="D49" s="150">
        <v>609.71</v>
      </c>
      <c r="E49" s="100">
        <v>94.32</v>
      </c>
      <c r="F49" s="139">
        <v>1127.1400000000001</v>
      </c>
      <c r="G49" s="139">
        <v>0</v>
      </c>
      <c r="H49" s="100">
        <v>0</v>
      </c>
      <c r="I49" s="139">
        <v>0</v>
      </c>
      <c r="J49" s="81">
        <f>+G49/D49*100</f>
        <v>0</v>
      </c>
      <c r="K49" s="218">
        <f t="shared" si="1"/>
        <v>0</v>
      </c>
    </row>
    <row r="50" spans="1:11" x14ac:dyDescent="0.3">
      <c r="A50" s="315"/>
      <c r="B50" s="305"/>
      <c r="C50" s="54" t="s">
        <v>240</v>
      </c>
      <c r="D50" s="151">
        <v>0</v>
      </c>
      <c r="E50" s="99">
        <v>0</v>
      </c>
      <c r="F50" s="138">
        <v>0</v>
      </c>
      <c r="G50" s="138">
        <v>0</v>
      </c>
      <c r="H50" s="99">
        <v>0</v>
      </c>
      <c r="I50" s="138">
        <v>0</v>
      </c>
      <c r="J50" s="80">
        <v>0</v>
      </c>
      <c r="K50" s="219">
        <f t="shared" si="1"/>
        <v>0</v>
      </c>
    </row>
    <row r="51" spans="1:11" x14ac:dyDescent="0.3">
      <c r="A51" s="315"/>
      <c r="B51" s="305"/>
      <c r="C51" s="56" t="s">
        <v>241</v>
      </c>
      <c r="D51" s="150">
        <v>0</v>
      </c>
      <c r="E51" s="100">
        <v>0</v>
      </c>
      <c r="F51" s="139">
        <v>0</v>
      </c>
      <c r="G51" s="139">
        <v>0</v>
      </c>
      <c r="H51" s="100">
        <v>0</v>
      </c>
      <c r="I51" s="139">
        <v>0</v>
      </c>
      <c r="J51" s="81">
        <v>0</v>
      </c>
      <c r="K51" s="218">
        <f t="shared" si="1"/>
        <v>0</v>
      </c>
    </row>
    <row r="52" spans="1:11" x14ac:dyDescent="0.3">
      <c r="A52" s="316"/>
      <c r="B52" s="306"/>
      <c r="C52" s="54" t="s">
        <v>242</v>
      </c>
      <c r="D52" s="151">
        <v>0</v>
      </c>
      <c r="E52" s="99">
        <v>0</v>
      </c>
      <c r="F52" s="138">
        <v>0</v>
      </c>
      <c r="G52" s="138">
        <v>0</v>
      </c>
      <c r="H52" s="99">
        <v>0</v>
      </c>
      <c r="I52" s="138">
        <v>0</v>
      </c>
      <c r="J52" s="80">
        <v>0</v>
      </c>
      <c r="K52" s="219">
        <f t="shared" si="1"/>
        <v>0</v>
      </c>
    </row>
    <row r="53" spans="1:11" x14ac:dyDescent="0.3">
      <c r="A53" s="291" t="s">
        <v>243</v>
      </c>
      <c r="B53" s="294" t="s">
        <v>244</v>
      </c>
      <c r="C53" s="295"/>
      <c r="D53" s="152">
        <v>150291.73000000001</v>
      </c>
      <c r="E53" s="105">
        <v>48.78</v>
      </c>
      <c r="F53" s="141">
        <v>143682.38</v>
      </c>
      <c r="G53" s="141">
        <v>108.54</v>
      </c>
      <c r="H53" s="105">
        <v>98.02</v>
      </c>
      <c r="I53" s="141">
        <v>208.53</v>
      </c>
      <c r="J53" s="89">
        <f>+G53/D53*100</f>
        <v>7.2219542618878627E-2</v>
      </c>
      <c r="K53" s="90">
        <f t="shared" si="1"/>
        <v>11.001196002513632</v>
      </c>
    </row>
    <row r="54" spans="1:11" x14ac:dyDescent="0.3">
      <c r="A54" s="292"/>
      <c r="B54" s="296" t="s">
        <v>245</v>
      </c>
      <c r="C54" s="63" t="s">
        <v>246</v>
      </c>
      <c r="D54" s="152">
        <v>10.4</v>
      </c>
      <c r="E54" s="105">
        <v>76.39</v>
      </c>
      <c r="F54" s="141">
        <v>15.58</v>
      </c>
      <c r="G54" s="141">
        <v>0</v>
      </c>
      <c r="H54" s="105">
        <v>0</v>
      </c>
      <c r="I54" s="141">
        <v>0</v>
      </c>
      <c r="J54" s="89">
        <f t="shared" si="0"/>
        <v>0</v>
      </c>
      <c r="K54" s="90">
        <f t="shared" si="1"/>
        <v>0</v>
      </c>
    </row>
    <row r="55" spans="1:11" x14ac:dyDescent="0.3">
      <c r="A55" s="292"/>
      <c r="B55" s="296"/>
      <c r="C55" s="56" t="s">
        <v>247</v>
      </c>
      <c r="D55" s="150">
        <v>0</v>
      </c>
      <c r="E55" s="100">
        <v>0</v>
      </c>
      <c r="F55" s="139">
        <v>0</v>
      </c>
      <c r="G55" s="139">
        <v>0</v>
      </c>
      <c r="H55" s="100">
        <v>0</v>
      </c>
      <c r="I55" s="139">
        <v>0</v>
      </c>
      <c r="J55" s="81">
        <v>0</v>
      </c>
      <c r="K55" s="218">
        <f t="shared" si="1"/>
        <v>0</v>
      </c>
    </row>
    <row r="56" spans="1:11" x14ac:dyDescent="0.3">
      <c r="A56" s="292"/>
      <c r="B56" s="296"/>
      <c r="C56" s="54" t="s">
        <v>248</v>
      </c>
      <c r="D56" s="151">
        <v>8.15</v>
      </c>
      <c r="E56" s="99">
        <v>97.51</v>
      </c>
      <c r="F56" s="138">
        <v>15.58</v>
      </c>
      <c r="G56" s="138">
        <v>0</v>
      </c>
      <c r="H56" s="99">
        <v>0</v>
      </c>
      <c r="I56" s="138">
        <v>0</v>
      </c>
      <c r="J56" s="80">
        <f t="shared" si="0"/>
        <v>0</v>
      </c>
      <c r="K56" s="219">
        <f t="shared" si="1"/>
        <v>0</v>
      </c>
    </row>
    <row r="57" spans="1:11" x14ac:dyDescent="0.3">
      <c r="A57" s="292"/>
      <c r="B57" s="297"/>
      <c r="C57" s="64" t="s">
        <v>249</v>
      </c>
      <c r="D57" s="150">
        <v>2.25</v>
      </c>
      <c r="E57" s="100">
        <v>0</v>
      </c>
      <c r="F57" s="139">
        <v>0</v>
      </c>
      <c r="G57" s="139">
        <v>0</v>
      </c>
      <c r="H57" s="100">
        <v>0</v>
      </c>
      <c r="I57" s="139">
        <v>0</v>
      </c>
      <c r="J57" s="81">
        <f t="shared" si="0"/>
        <v>0</v>
      </c>
      <c r="K57" s="218">
        <f t="shared" si="1"/>
        <v>0</v>
      </c>
    </row>
    <row r="58" spans="1:11" x14ac:dyDescent="0.3">
      <c r="A58" s="292"/>
      <c r="B58" s="298" t="s">
        <v>250</v>
      </c>
      <c r="C58" s="63" t="s">
        <v>251</v>
      </c>
      <c r="D58" s="152">
        <v>150281.32999999999</v>
      </c>
      <c r="E58" s="105">
        <v>48.78</v>
      </c>
      <c r="F58" s="141">
        <v>143682.38</v>
      </c>
      <c r="G58" s="141">
        <v>108.54</v>
      </c>
      <c r="H58" s="105">
        <v>98.02</v>
      </c>
      <c r="I58" s="141">
        <v>208.53</v>
      </c>
      <c r="J58" s="89">
        <f t="shared" si="0"/>
        <v>7.2224540466869713E-2</v>
      </c>
      <c r="K58" s="90">
        <f t="shared" si="1"/>
        <v>11.001196002513632</v>
      </c>
    </row>
    <row r="59" spans="1:11" x14ac:dyDescent="0.3">
      <c r="A59" s="292"/>
      <c r="B59" s="296"/>
      <c r="C59" s="65" t="s">
        <v>252</v>
      </c>
      <c r="D59" s="150">
        <v>106547.21</v>
      </c>
      <c r="E59" s="95">
        <v>63.63</v>
      </c>
      <c r="F59" s="137">
        <v>132883.09</v>
      </c>
      <c r="G59" s="137">
        <v>0.05</v>
      </c>
      <c r="H59" s="95">
        <v>97.47</v>
      </c>
      <c r="I59" s="137">
        <v>0.09</v>
      </c>
      <c r="J59" s="79">
        <f t="shared" si="0"/>
        <v>4.6927554461538694E-5</v>
      </c>
      <c r="K59" s="218">
        <f t="shared" si="1"/>
        <v>5.0678072611542438E-3</v>
      </c>
    </row>
    <row r="60" spans="1:11" x14ac:dyDescent="0.3">
      <c r="A60" s="292"/>
      <c r="B60" s="296"/>
      <c r="C60" s="54" t="s">
        <v>253</v>
      </c>
      <c r="D60" s="151">
        <v>43734.12</v>
      </c>
      <c r="E60" s="99">
        <v>63.76</v>
      </c>
      <c r="F60" s="138">
        <v>54654.95</v>
      </c>
      <c r="G60" s="138">
        <v>108.49</v>
      </c>
      <c r="H60" s="99">
        <v>98.07</v>
      </c>
      <c r="I60" s="138">
        <v>208.53</v>
      </c>
      <c r="J60" s="80">
        <f t="shared" si="0"/>
        <v>0.24806718415735809</v>
      </c>
      <c r="K60" s="219">
        <f>+G60/$G$12*100</f>
        <v>10.996128195252478</v>
      </c>
    </row>
    <row r="61" spans="1:11" x14ac:dyDescent="0.3">
      <c r="A61" s="293"/>
      <c r="B61" s="297"/>
      <c r="C61" s="56" t="s">
        <v>254</v>
      </c>
      <c r="D61" s="150">
        <v>0</v>
      </c>
      <c r="E61" s="100">
        <v>0</v>
      </c>
      <c r="F61" s="139">
        <v>0</v>
      </c>
      <c r="G61" s="139">
        <v>0</v>
      </c>
      <c r="H61" s="100">
        <v>0</v>
      </c>
      <c r="I61" s="139">
        <v>0</v>
      </c>
      <c r="J61" s="81">
        <v>0</v>
      </c>
      <c r="K61" s="218">
        <f t="shared" si="1"/>
        <v>0</v>
      </c>
    </row>
    <row r="62" spans="1:11" x14ac:dyDescent="0.3">
      <c r="A62" s="299" t="s">
        <v>255</v>
      </c>
      <c r="B62" s="294" t="s">
        <v>256</v>
      </c>
      <c r="C62" s="295"/>
      <c r="D62" s="152">
        <v>4688357.3099999996</v>
      </c>
      <c r="E62" s="105">
        <v>34.479999999999997</v>
      </c>
      <c r="F62" s="141">
        <v>3168805.26</v>
      </c>
      <c r="G62" s="141">
        <v>581.21</v>
      </c>
      <c r="H62" s="105">
        <v>35.83</v>
      </c>
      <c r="I62" s="141">
        <v>408.14</v>
      </c>
      <c r="J62" s="89">
        <f t="shared" si="0"/>
        <v>1.2396879366688034E-2</v>
      </c>
      <c r="K62" s="90">
        <f>+G62/$G$12*100</f>
        <v>58.909205165109171</v>
      </c>
    </row>
    <row r="63" spans="1:11" x14ac:dyDescent="0.3">
      <c r="A63" s="300"/>
      <c r="B63" s="302" t="s">
        <v>257</v>
      </c>
      <c r="C63" s="63" t="s">
        <v>258</v>
      </c>
      <c r="D63" s="152">
        <v>0</v>
      </c>
      <c r="E63" s="105">
        <v>0</v>
      </c>
      <c r="F63" s="141">
        <v>0</v>
      </c>
      <c r="G63" s="141">
        <v>0</v>
      </c>
      <c r="H63" s="105">
        <v>0</v>
      </c>
      <c r="I63" s="141">
        <v>0</v>
      </c>
      <c r="J63" s="89">
        <v>0</v>
      </c>
      <c r="K63" s="90">
        <f t="shared" si="1"/>
        <v>0</v>
      </c>
    </row>
    <row r="64" spans="1:11" x14ac:dyDescent="0.3">
      <c r="A64" s="300"/>
      <c r="B64" s="303"/>
      <c r="C64" s="66" t="s">
        <v>259</v>
      </c>
      <c r="D64" s="221">
        <v>0</v>
      </c>
      <c r="E64" s="222">
        <v>0</v>
      </c>
      <c r="F64" s="223">
        <v>0</v>
      </c>
      <c r="G64" s="223">
        <v>0</v>
      </c>
      <c r="H64" s="222">
        <v>0</v>
      </c>
      <c r="I64" s="223">
        <v>0</v>
      </c>
      <c r="J64" s="224">
        <v>0</v>
      </c>
      <c r="K64" s="225">
        <f t="shared" si="1"/>
        <v>0</v>
      </c>
    </row>
    <row r="65" spans="1:11" x14ac:dyDescent="0.3">
      <c r="A65" s="300"/>
      <c r="B65" s="304" t="s">
        <v>260</v>
      </c>
      <c r="C65" s="63" t="s">
        <v>261</v>
      </c>
      <c r="D65" s="152">
        <v>66145.27</v>
      </c>
      <c r="E65" s="105">
        <v>14.67</v>
      </c>
      <c r="F65" s="141">
        <v>19020.740000000002</v>
      </c>
      <c r="G65" s="141">
        <v>377.19</v>
      </c>
      <c r="H65" s="105">
        <v>38.61</v>
      </c>
      <c r="I65" s="141">
        <v>285.44</v>
      </c>
      <c r="J65" s="89">
        <f t="shared" si="0"/>
        <v>0.57024485651052592</v>
      </c>
      <c r="K65" s="90">
        <f t="shared" si="1"/>
        <v>38.230524416695381</v>
      </c>
    </row>
    <row r="66" spans="1:11" x14ac:dyDescent="0.3">
      <c r="A66" s="300"/>
      <c r="B66" s="302"/>
      <c r="C66" s="64" t="s">
        <v>262</v>
      </c>
      <c r="D66" s="150">
        <v>658.45</v>
      </c>
      <c r="E66" s="100">
        <v>66.739999999999995</v>
      </c>
      <c r="F66" s="139">
        <v>861.33</v>
      </c>
      <c r="G66" s="139">
        <v>5.12</v>
      </c>
      <c r="H66" s="100">
        <v>97.06</v>
      </c>
      <c r="I66" s="139">
        <v>9.73</v>
      </c>
      <c r="J66" s="81">
        <f t="shared" si="0"/>
        <v>0.77758371934087633</v>
      </c>
      <c r="K66" s="218">
        <f t="shared" si="1"/>
        <v>0.51894346354219456</v>
      </c>
    </row>
    <row r="67" spans="1:11" x14ac:dyDescent="0.3">
      <c r="A67" s="300"/>
      <c r="B67" s="303"/>
      <c r="C67" s="54" t="s">
        <v>263</v>
      </c>
      <c r="D67" s="151">
        <v>65486.82</v>
      </c>
      <c r="E67" s="99">
        <v>14.83</v>
      </c>
      <c r="F67" s="138">
        <v>19030.310000000001</v>
      </c>
      <c r="G67" s="138">
        <v>372.08</v>
      </c>
      <c r="H67" s="99">
        <v>39.119999999999997</v>
      </c>
      <c r="I67" s="138">
        <v>285.27</v>
      </c>
      <c r="J67" s="80">
        <f t="shared" si="0"/>
        <v>0.56817539773652159</v>
      </c>
      <c r="K67" s="219">
        <f t="shared" si="1"/>
        <v>37.712594514605421</v>
      </c>
    </row>
    <row r="68" spans="1:11" x14ac:dyDescent="0.3">
      <c r="A68" s="300"/>
      <c r="B68" s="298" t="s">
        <v>264</v>
      </c>
      <c r="C68" s="63" t="s">
        <v>265</v>
      </c>
      <c r="D68" s="152">
        <v>4622212.04</v>
      </c>
      <c r="E68" s="105">
        <v>34.979999999999997</v>
      </c>
      <c r="F68" s="141">
        <v>3169203.74</v>
      </c>
      <c r="G68" s="141">
        <v>204.02</v>
      </c>
      <c r="H68" s="105">
        <v>57.68</v>
      </c>
      <c r="I68" s="141">
        <v>230.66</v>
      </c>
      <c r="J68" s="89">
        <f t="shared" si="0"/>
        <v>4.4139039540903452E-3</v>
      </c>
      <c r="K68" s="90">
        <f t="shared" si="1"/>
        <v>20.678680748413779</v>
      </c>
    </row>
    <row r="69" spans="1:11" x14ac:dyDescent="0.3">
      <c r="A69" s="300"/>
      <c r="B69" s="296"/>
      <c r="C69" s="64" t="s">
        <v>266</v>
      </c>
      <c r="D69" s="157">
        <v>4557879.83</v>
      </c>
      <c r="E69" s="106">
        <v>35.46</v>
      </c>
      <c r="F69" s="146">
        <v>3168108.19</v>
      </c>
      <c r="G69" s="146">
        <v>42.43</v>
      </c>
      <c r="H69" s="106">
        <v>98.07</v>
      </c>
      <c r="I69" s="146">
        <v>81.56</v>
      </c>
      <c r="J69" s="91">
        <f t="shared" si="0"/>
        <v>9.3091528479371946E-4</v>
      </c>
      <c r="K69" s="92">
        <f>+G69/$G$12*100</f>
        <v>4.3005412418154911</v>
      </c>
    </row>
    <row r="70" spans="1:11" x14ac:dyDescent="0.3">
      <c r="A70" s="301"/>
      <c r="B70" s="297"/>
      <c r="C70" s="67" t="s">
        <v>267</v>
      </c>
      <c r="D70" s="158">
        <v>64332.21</v>
      </c>
      <c r="E70" s="107">
        <v>47.89</v>
      </c>
      <c r="F70" s="147">
        <v>60379.46</v>
      </c>
      <c r="G70" s="147">
        <v>161.59</v>
      </c>
      <c r="H70" s="107">
        <v>68.12</v>
      </c>
      <c r="I70" s="147">
        <v>215.76</v>
      </c>
      <c r="J70" s="93">
        <f t="shared" si="0"/>
        <v>0.25118055170186132</v>
      </c>
      <c r="K70" s="94">
        <f t="shared" si="1"/>
        <v>16.378139506598284</v>
      </c>
    </row>
    <row r="71" spans="1:11" x14ac:dyDescent="0.3">
      <c r="D71" s="22"/>
      <c r="E71" s="22"/>
      <c r="F71" s="22"/>
      <c r="G71" s="22"/>
      <c r="H71" s="22"/>
      <c r="I71" s="22"/>
      <c r="J71" s="26"/>
      <c r="K71" s="26"/>
    </row>
    <row r="72" spans="1:11" x14ac:dyDescent="0.3">
      <c r="A72" s="161" t="s">
        <v>268</v>
      </c>
      <c r="B72" s="162"/>
      <c r="C72" s="162"/>
      <c r="D72" s="163"/>
      <c r="E72" s="163"/>
      <c r="F72" s="163"/>
      <c r="G72" s="163"/>
      <c r="H72" s="163"/>
      <c r="I72" s="163"/>
      <c r="J72" s="163"/>
      <c r="K72" s="164"/>
    </row>
    <row r="73" spans="1:11" x14ac:dyDescent="0.3">
      <c r="A73" s="165" t="s">
        <v>269</v>
      </c>
      <c r="B73" s="270"/>
      <c r="C73" s="270"/>
      <c r="D73" s="271"/>
      <c r="E73" s="271"/>
      <c r="F73" s="271"/>
      <c r="G73" s="271"/>
      <c r="H73" s="271"/>
      <c r="I73" s="271"/>
      <c r="J73" s="271"/>
      <c r="K73" s="166"/>
    </row>
    <row r="74" spans="1:11" ht="24" customHeight="1" x14ac:dyDescent="0.3">
      <c r="A74" s="308" t="s">
        <v>270</v>
      </c>
      <c r="B74" s="309"/>
      <c r="C74" s="309"/>
      <c r="D74" s="309"/>
      <c r="E74" s="309"/>
      <c r="F74" s="309"/>
      <c r="G74" s="309"/>
      <c r="H74" s="309"/>
      <c r="I74" s="309"/>
      <c r="J74" s="309"/>
      <c r="K74" s="310"/>
    </row>
    <row r="75" spans="1:11" x14ac:dyDescent="0.3">
      <c r="A75" s="28" t="s">
        <v>271</v>
      </c>
      <c r="B75" s="272"/>
      <c r="C75" s="272"/>
      <c r="D75" s="29"/>
      <c r="E75" s="29"/>
      <c r="F75" s="29"/>
      <c r="G75" s="29"/>
      <c r="H75" s="29"/>
      <c r="I75" s="29"/>
      <c r="J75" s="29"/>
      <c r="K75" s="273"/>
    </row>
    <row r="76" spans="1:11" x14ac:dyDescent="0.3">
      <c r="A76" s="311" t="s">
        <v>272</v>
      </c>
      <c r="B76" s="312"/>
      <c r="C76" s="312"/>
      <c r="D76" s="312"/>
      <c r="E76" s="312"/>
      <c r="F76" s="312"/>
      <c r="G76" s="312"/>
      <c r="H76" s="312"/>
      <c r="I76" s="312"/>
      <c r="J76" s="312"/>
      <c r="K76" s="313"/>
    </row>
    <row r="77" spans="1:11" x14ac:dyDescent="0.3">
      <c r="A77" s="28" t="s">
        <v>273</v>
      </c>
      <c r="B77" s="272"/>
      <c r="C77" s="272"/>
      <c r="D77" s="29"/>
      <c r="E77" s="29"/>
      <c r="F77" s="29"/>
      <c r="G77" s="29"/>
      <c r="H77" s="29"/>
      <c r="I77" s="29"/>
      <c r="J77" s="29"/>
      <c r="K77" s="273"/>
    </row>
    <row r="78" spans="1:11" x14ac:dyDescent="0.3">
      <c r="A78" s="285" t="s">
        <v>274</v>
      </c>
      <c r="B78" s="286"/>
      <c r="C78" s="286"/>
      <c r="D78" s="286"/>
      <c r="E78" s="286"/>
      <c r="F78" s="286"/>
      <c r="G78" s="286"/>
      <c r="H78" s="286"/>
      <c r="I78" s="286"/>
      <c r="J78" s="286"/>
      <c r="K78" s="287"/>
    </row>
    <row r="79" spans="1:11" x14ac:dyDescent="0.3">
      <c r="A79" s="69" t="s">
        <v>275</v>
      </c>
      <c r="B79" s="274"/>
      <c r="C79" s="275"/>
      <c r="D79" s="275"/>
      <c r="E79" s="275"/>
      <c r="F79" s="275"/>
      <c r="G79" s="275"/>
      <c r="H79" s="70"/>
      <c r="I79" s="70"/>
      <c r="J79" s="70"/>
      <c r="K79" s="276"/>
    </row>
    <row r="80" spans="1:11"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4"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02417500-E9D1-4287-856B-6BF2D50EE48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522F1-9116-4C36-AE9D-98F902763DC9}">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19.7109375" style="21" customWidth="1"/>
    <col min="5" max="5" width="11.5703125" style="21" customWidth="1"/>
    <col min="6" max="6" width="16.28515625" style="21" customWidth="1"/>
    <col min="7" max="7" width="19.7109375" style="21" customWidth="1"/>
    <col min="8" max="8" width="11.5703125" style="21" customWidth="1"/>
    <col min="9" max="9" width="16.28515625" style="21" customWidth="1"/>
    <col min="10" max="10" width="19.285156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328</v>
      </c>
      <c r="B6" s="328"/>
      <c r="C6" s="328"/>
      <c r="D6" s="328"/>
      <c r="E6" s="328"/>
      <c r="F6" s="328"/>
      <c r="G6" s="328"/>
      <c r="H6" s="328"/>
      <c r="I6" s="328"/>
      <c r="J6" s="328"/>
      <c r="K6" s="329"/>
    </row>
    <row r="7" spans="1:13" ht="14.45" customHeight="1" x14ac:dyDescent="0.3">
      <c r="A7" s="331" t="s">
        <v>310</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329</v>
      </c>
      <c r="B12" s="45"/>
      <c r="C12" s="44"/>
      <c r="D12" s="148">
        <v>1813609.65</v>
      </c>
      <c r="E12" s="97">
        <v>14.24</v>
      </c>
      <c r="F12" s="135">
        <v>506255.81</v>
      </c>
      <c r="G12" s="135">
        <v>2904.41</v>
      </c>
      <c r="H12" s="97">
        <v>50.87</v>
      </c>
      <c r="I12" s="135">
        <v>2896.08</v>
      </c>
      <c r="J12" s="76">
        <f>+G12/D12*100</f>
        <v>0.16014526609957111</v>
      </c>
      <c r="K12" s="217">
        <v>100</v>
      </c>
      <c r="L12" s="32"/>
    </row>
    <row r="13" spans="1:13" x14ac:dyDescent="0.3">
      <c r="A13" s="347" t="s">
        <v>197</v>
      </c>
      <c r="B13" s="294" t="s">
        <v>198</v>
      </c>
      <c r="C13" s="295"/>
      <c r="D13" s="149">
        <v>126240.01</v>
      </c>
      <c r="E13" s="98">
        <v>13.99</v>
      </c>
      <c r="F13" s="136">
        <v>34619.019999999997</v>
      </c>
      <c r="G13" s="136">
        <v>213.14</v>
      </c>
      <c r="H13" s="98">
        <v>27.83</v>
      </c>
      <c r="I13" s="136">
        <v>116.28</v>
      </c>
      <c r="J13" s="77">
        <f t="shared" ref="J13:J70" si="0">+G13/D13*100</f>
        <v>0.1688371222404054</v>
      </c>
      <c r="K13" s="78">
        <f>+G13/$G$12*100</f>
        <v>7.3384955980732745</v>
      </c>
    </row>
    <row r="14" spans="1:13" x14ac:dyDescent="0.3">
      <c r="A14" s="347"/>
      <c r="B14" s="305" t="s">
        <v>199</v>
      </c>
      <c r="C14" s="53" t="s">
        <v>200</v>
      </c>
      <c r="D14" s="149">
        <v>30487.919999999998</v>
      </c>
      <c r="E14" s="98">
        <v>20.65</v>
      </c>
      <c r="F14" s="136">
        <v>12339.13</v>
      </c>
      <c r="G14" s="136">
        <v>77.8</v>
      </c>
      <c r="H14" s="98">
        <v>47.17</v>
      </c>
      <c r="I14" s="136">
        <v>71.92</v>
      </c>
      <c r="J14" s="77">
        <f>+G14/D14*100</f>
        <v>0.25518303642885443</v>
      </c>
      <c r="K14" s="78">
        <f>+G14/$G$12*100</f>
        <v>2.6786851718593447</v>
      </c>
      <c r="L14" s="32"/>
    </row>
    <row r="15" spans="1:13" x14ac:dyDescent="0.3">
      <c r="A15" s="347"/>
      <c r="B15" s="305"/>
      <c r="C15" s="46" t="s">
        <v>201</v>
      </c>
      <c r="D15" s="150">
        <v>0</v>
      </c>
      <c r="E15" s="95">
        <v>0</v>
      </c>
      <c r="F15" s="137">
        <v>0</v>
      </c>
      <c r="G15" s="137">
        <v>0</v>
      </c>
      <c r="H15" s="95">
        <v>0</v>
      </c>
      <c r="I15" s="137">
        <v>0</v>
      </c>
      <c r="J15" s="79">
        <v>0</v>
      </c>
      <c r="K15" s="218">
        <f t="shared" ref="K15:K70" si="1">+G15/$G$12*100</f>
        <v>0</v>
      </c>
      <c r="L15" s="32"/>
    </row>
    <row r="16" spans="1:13" x14ac:dyDescent="0.3">
      <c r="A16" s="347"/>
      <c r="B16" s="305"/>
      <c r="C16" s="54" t="s">
        <v>202</v>
      </c>
      <c r="D16" s="151">
        <v>87.4</v>
      </c>
      <c r="E16" s="99">
        <v>38.78</v>
      </c>
      <c r="F16" s="138">
        <v>66.44</v>
      </c>
      <c r="G16" s="138">
        <v>0</v>
      </c>
      <c r="H16" s="99">
        <v>0</v>
      </c>
      <c r="I16" s="138">
        <v>0</v>
      </c>
      <c r="J16" s="80">
        <f>+G16/D16*100</f>
        <v>0</v>
      </c>
      <c r="K16" s="219">
        <f t="shared" si="1"/>
        <v>0</v>
      </c>
      <c r="L16" s="32"/>
    </row>
    <row r="17" spans="1:12" x14ac:dyDescent="0.3">
      <c r="A17" s="347"/>
      <c r="B17" s="305"/>
      <c r="C17" s="58" t="s">
        <v>203</v>
      </c>
      <c r="D17" s="150">
        <v>17297.27</v>
      </c>
      <c r="E17" s="95">
        <v>21.75</v>
      </c>
      <c r="F17" s="137">
        <v>7374.19</v>
      </c>
      <c r="G17" s="137">
        <v>64.38</v>
      </c>
      <c r="H17" s="95">
        <v>52.47</v>
      </c>
      <c r="I17" s="137">
        <v>66.209999999999994</v>
      </c>
      <c r="J17" s="79">
        <f t="shared" si="0"/>
        <v>0.37219746237412027</v>
      </c>
      <c r="K17" s="218">
        <f t="shared" si="1"/>
        <v>2.2166291949139412</v>
      </c>
      <c r="L17" s="32"/>
    </row>
    <row r="18" spans="1:12" x14ac:dyDescent="0.3">
      <c r="A18" s="347"/>
      <c r="B18" s="305"/>
      <c r="C18" s="54" t="s">
        <v>204</v>
      </c>
      <c r="D18" s="151">
        <v>11793.07</v>
      </c>
      <c r="E18" s="99">
        <v>40.99</v>
      </c>
      <c r="F18" s="138">
        <v>9474.93</v>
      </c>
      <c r="G18" s="138">
        <v>9.59</v>
      </c>
      <c r="H18" s="99">
        <v>46.46</v>
      </c>
      <c r="I18" s="138">
        <v>8.73</v>
      </c>
      <c r="J18" s="80">
        <f>+G18/D18*100</f>
        <v>8.1318944091742021E-2</v>
      </c>
      <c r="K18" s="219">
        <f t="shared" si="1"/>
        <v>0.33018754239243087</v>
      </c>
      <c r="L18" s="32"/>
    </row>
    <row r="19" spans="1:12" x14ac:dyDescent="0.3">
      <c r="A19" s="347"/>
      <c r="B19" s="305"/>
      <c r="C19" s="56" t="s">
        <v>205</v>
      </c>
      <c r="D19" s="150">
        <v>1296.2</v>
      </c>
      <c r="E19" s="100">
        <v>44.25</v>
      </c>
      <c r="F19" s="139">
        <v>1124.17</v>
      </c>
      <c r="G19" s="139">
        <v>3.83</v>
      </c>
      <c r="H19" s="100">
        <v>84.52</v>
      </c>
      <c r="I19" s="139">
        <v>6.35</v>
      </c>
      <c r="J19" s="81">
        <f t="shared" si="0"/>
        <v>0.29547909273260298</v>
      </c>
      <c r="K19" s="218">
        <f>+G19/$G$12*100</f>
        <v>0.1318684345529729</v>
      </c>
      <c r="L19" s="32"/>
    </row>
    <row r="20" spans="1:12" x14ac:dyDescent="0.3">
      <c r="A20" s="347"/>
      <c r="B20" s="306"/>
      <c r="C20" s="66" t="s">
        <v>206</v>
      </c>
      <c r="D20" s="151">
        <v>13.99</v>
      </c>
      <c r="E20" s="96">
        <v>0</v>
      </c>
      <c r="F20" s="140">
        <v>0</v>
      </c>
      <c r="G20" s="140">
        <v>0</v>
      </c>
      <c r="H20" s="96">
        <v>0</v>
      </c>
      <c r="I20" s="140">
        <v>0</v>
      </c>
      <c r="J20" s="82">
        <v>0</v>
      </c>
      <c r="K20" s="219">
        <f t="shared" si="1"/>
        <v>0</v>
      </c>
      <c r="L20" s="32"/>
    </row>
    <row r="21" spans="1:12" x14ac:dyDescent="0.3">
      <c r="A21" s="347"/>
      <c r="B21" s="307" t="s">
        <v>207</v>
      </c>
      <c r="C21" s="55" t="s">
        <v>208</v>
      </c>
      <c r="D21" s="152">
        <v>95752.09</v>
      </c>
      <c r="E21" s="105">
        <v>16.489999999999998</v>
      </c>
      <c r="F21" s="141">
        <v>30945.3</v>
      </c>
      <c r="G21" s="141">
        <v>135.35</v>
      </c>
      <c r="H21" s="105">
        <v>32.69</v>
      </c>
      <c r="I21" s="141">
        <v>86.72</v>
      </c>
      <c r="J21" s="89">
        <f t="shared" si="0"/>
        <v>0.14135461690705653</v>
      </c>
      <c r="K21" s="90">
        <f t="shared" si="1"/>
        <v>4.6601547302205955</v>
      </c>
      <c r="L21" s="32"/>
    </row>
    <row r="22" spans="1:12" x14ac:dyDescent="0.3">
      <c r="A22" s="347"/>
      <c r="B22" s="305"/>
      <c r="C22" s="56" t="s">
        <v>209</v>
      </c>
      <c r="D22" s="150">
        <v>86268.6</v>
      </c>
      <c r="E22" s="95">
        <v>17.899999999999999</v>
      </c>
      <c r="F22" s="137">
        <v>30267.63</v>
      </c>
      <c r="G22" s="137">
        <v>118.51</v>
      </c>
      <c r="H22" s="95">
        <v>36.18</v>
      </c>
      <c r="I22" s="137">
        <v>84.05</v>
      </c>
      <c r="J22" s="79">
        <f t="shared" si="0"/>
        <v>0.13737327370561245</v>
      </c>
      <c r="K22" s="218">
        <f t="shared" si="1"/>
        <v>4.0803467829955142</v>
      </c>
      <c r="L22" s="32"/>
    </row>
    <row r="23" spans="1:12" x14ac:dyDescent="0.3">
      <c r="A23" s="347"/>
      <c r="B23" s="305"/>
      <c r="C23" s="59" t="s">
        <v>210</v>
      </c>
      <c r="D23" s="151">
        <v>7467.43</v>
      </c>
      <c r="E23" s="99">
        <v>43.64</v>
      </c>
      <c r="F23" s="138">
        <v>6387.58</v>
      </c>
      <c r="G23" s="138">
        <v>15.93</v>
      </c>
      <c r="H23" s="99">
        <v>54.18</v>
      </c>
      <c r="I23" s="138">
        <v>16.920000000000002</v>
      </c>
      <c r="J23" s="80">
        <f t="shared" si="0"/>
        <v>0.21332640547015502</v>
      </c>
      <c r="K23" s="219">
        <f t="shared" si="1"/>
        <v>0.54847628261850079</v>
      </c>
      <c r="L23" s="32"/>
    </row>
    <row r="24" spans="1:12" x14ac:dyDescent="0.3">
      <c r="A24" s="348"/>
      <c r="B24" s="306"/>
      <c r="C24" s="57" t="s">
        <v>211</v>
      </c>
      <c r="D24" s="153">
        <v>2016.06</v>
      </c>
      <c r="E24" s="102">
        <v>32.28</v>
      </c>
      <c r="F24" s="142">
        <v>1275.7</v>
      </c>
      <c r="G24" s="142">
        <v>0.9</v>
      </c>
      <c r="H24" s="102">
        <v>94.63</v>
      </c>
      <c r="I24" s="142">
        <v>1.68</v>
      </c>
      <c r="J24" s="84">
        <f t="shared" si="0"/>
        <v>4.4641528525936731E-2</v>
      </c>
      <c r="K24" s="220">
        <f t="shared" si="1"/>
        <v>3.0987360599915303E-2</v>
      </c>
      <c r="L24" s="32"/>
    </row>
    <row r="25" spans="1:12" x14ac:dyDescent="0.3">
      <c r="A25" s="314" t="s">
        <v>212</v>
      </c>
      <c r="B25" s="317" t="s">
        <v>213</v>
      </c>
      <c r="C25" s="318"/>
      <c r="D25" s="152">
        <v>574262.88</v>
      </c>
      <c r="E25" s="105">
        <v>32.25</v>
      </c>
      <c r="F25" s="141">
        <v>362981.92</v>
      </c>
      <c r="G25" s="141">
        <v>508.07</v>
      </c>
      <c r="H25" s="105">
        <v>25.54</v>
      </c>
      <c r="I25" s="141">
        <v>254.29</v>
      </c>
      <c r="J25" s="89">
        <f t="shared" si="0"/>
        <v>8.8473418306264193E-2</v>
      </c>
      <c r="K25" s="90">
        <f t="shared" si="1"/>
        <v>17.493053666665521</v>
      </c>
      <c r="L25" s="32"/>
    </row>
    <row r="26" spans="1:12" x14ac:dyDescent="0.3">
      <c r="A26" s="315"/>
      <c r="B26" s="305" t="s">
        <v>214</v>
      </c>
      <c r="C26" s="60" t="s">
        <v>215</v>
      </c>
      <c r="D26" s="149">
        <v>378323.71</v>
      </c>
      <c r="E26" s="98">
        <v>47.07</v>
      </c>
      <c r="F26" s="136">
        <v>349003.19</v>
      </c>
      <c r="G26" s="136">
        <v>279.7</v>
      </c>
      <c r="H26" s="98">
        <v>30.26</v>
      </c>
      <c r="I26" s="136">
        <v>165.87</v>
      </c>
      <c r="J26" s="77">
        <f t="shared" si="0"/>
        <v>7.3931395946608788E-2</v>
      </c>
      <c r="K26" s="78">
        <f t="shared" si="1"/>
        <v>9.6301830664403436</v>
      </c>
      <c r="L26" s="32"/>
    </row>
    <row r="27" spans="1:12" x14ac:dyDescent="0.3">
      <c r="A27" s="315"/>
      <c r="B27" s="305"/>
      <c r="C27" s="56" t="s">
        <v>216</v>
      </c>
      <c r="D27" s="150">
        <v>16846.849999999999</v>
      </c>
      <c r="E27" s="100">
        <v>64.819999999999993</v>
      </c>
      <c r="F27" s="139">
        <v>21402.79</v>
      </c>
      <c r="G27" s="139">
        <v>2.81</v>
      </c>
      <c r="H27" s="100">
        <v>80.69</v>
      </c>
      <c r="I27" s="139">
        <v>4.45</v>
      </c>
      <c r="J27" s="81">
        <f t="shared" si="0"/>
        <v>1.6679676022520531E-2</v>
      </c>
      <c r="K27" s="218">
        <f t="shared" si="1"/>
        <v>9.6749425873068895E-2</v>
      </c>
      <c r="L27" s="32"/>
    </row>
    <row r="28" spans="1:12" x14ac:dyDescent="0.3">
      <c r="A28" s="315"/>
      <c r="B28" s="305"/>
      <c r="C28" s="54" t="s">
        <v>217</v>
      </c>
      <c r="D28" s="151">
        <v>81332.740000000005</v>
      </c>
      <c r="E28" s="99">
        <v>86.87</v>
      </c>
      <c r="F28" s="138">
        <v>138487.94</v>
      </c>
      <c r="G28" s="138">
        <v>0.49</v>
      </c>
      <c r="H28" s="99">
        <v>97.18</v>
      </c>
      <c r="I28" s="138">
        <v>0.94</v>
      </c>
      <c r="J28" s="80">
        <f t="shared" si="0"/>
        <v>6.0246341141341106E-4</v>
      </c>
      <c r="K28" s="219">
        <f t="shared" si="1"/>
        <v>1.6870896326620553E-2</v>
      </c>
      <c r="L28" s="32"/>
    </row>
    <row r="29" spans="1:12" x14ac:dyDescent="0.3">
      <c r="A29" s="315"/>
      <c r="B29" s="305"/>
      <c r="C29" s="56" t="s">
        <v>218</v>
      </c>
      <c r="D29" s="150">
        <v>0</v>
      </c>
      <c r="E29" s="100">
        <v>0</v>
      </c>
      <c r="F29" s="139">
        <v>0</v>
      </c>
      <c r="G29" s="139">
        <v>0</v>
      </c>
      <c r="H29" s="100">
        <v>0</v>
      </c>
      <c r="I29" s="139">
        <v>0</v>
      </c>
      <c r="J29" s="81">
        <v>0</v>
      </c>
      <c r="K29" s="218">
        <f t="shared" si="1"/>
        <v>0</v>
      </c>
      <c r="L29" s="32"/>
    </row>
    <row r="30" spans="1:12" x14ac:dyDescent="0.3">
      <c r="A30" s="315"/>
      <c r="B30" s="305"/>
      <c r="C30" s="54" t="s">
        <v>219</v>
      </c>
      <c r="D30" s="151">
        <v>4595.9399999999996</v>
      </c>
      <c r="E30" s="99">
        <v>51.42</v>
      </c>
      <c r="F30" s="138">
        <v>4631.9799999999996</v>
      </c>
      <c r="G30" s="138">
        <v>0</v>
      </c>
      <c r="H30" s="99">
        <v>0</v>
      </c>
      <c r="I30" s="138">
        <v>0</v>
      </c>
      <c r="J30" s="80">
        <f t="shared" si="0"/>
        <v>0</v>
      </c>
      <c r="K30" s="219">
        <f t="shared" si="1"/>
        <v>0</v>
      </c>
      <c r="L30" s="32"/>
    </row>
    <row r="31" spans="1:12" x14ac:dyDescent="0.3">
      <c r="A31" s="315"/>
      <c r="B31" s="305"/>
      <c r="C31" s="56" t="s">
        <v>220</v>
      </c>
      <c r="D31" s="137">
        <v>39134.33</v>
      </c>
      <c r="E31" s="95">
        <v>36.71</v>
      </c>
      <c r="F31" s="137">
        <v>28156.87</v>
      </c>
      <c r="G31" s="137">
        <v>42.67</v>
      </c>
      <c r="H31" s="95">
        <v>82.5</v>
      </c>
      <c r="I31" s="137">
        <v>68.989999999999995</v>
      </c>
      <c r="J31" s="79">
        <f t="shared" si="0"/>
        <v>0.10903470175674401</v>
      </c>
      <c r="K31" s="218">
        <f t="shared" si="1"/>
        <v>1.4691451964426512</v>
      </c>
      <c r="L31" s="32"/>
    </row>
    <row r="32" spans="1:12" x14ac:dyDescent="0.3">
      <c r="A32" s="315"/>
      <c r="B32" s="305"/>
      <c r="C32" s="54" t="s">
        <v>221</v>
      </c>
      <c r="D32" s="151">
        <v>176.44</v>
      </c>
      <c r="E32" s="99">
        <v>97.17</v>
      </c>
      <c r="F32" s="138">
        <v>336.03</v>
      </c>
      <c r="G32" s="138">
        <v>0</v>
      </c>
      <c r="H32" s="99">
        <v>0</v>
      </c>
      <c r="I32" s="138">
        <v>0</v>
      </c>
      <c r="J32" s="80">
        <f t="shared" si="0"/>
        <v>0</v>
      </c>
      <c r="K32" s="219">
        <f t="shared" si="1"/>
        <v>0</v>
      </c>
      <c r="L32" s="32"/>
    </row>
    <row r="33" spans="1:12" x14ac:dyDescent="0.3">
      <c r="A33" s="315"/>
      <c r="B33" s="305"/>
      <c r="C33" s="61" t="s">
        <v>222</v>
      </c>
      <c r="D33" s="150">
        <v>0</v>
      </c>
      <c r="E33" s="100">
        <v>0</v>
      </c>
      <c r="F33" s="139">
        <v>0</v>
      </c>
      <c r="G33" s="139">
        <v>0</v>
      </c>
      <c r="H33" s="100">
        <v>0</v>
      </c>
      <c r="I33" s="139">
        <v>0</v>
      </c>
      <c r="J33" s="81">
        <v>0</v>
      </c>
      <c r="K33" s="218">
        <f t="shared" si="1"/>
        <v>0</v>
      </c>
      <c r="L33" s="32"/>
    </row>
    <row r="34" spans="1:12" x14ac:dyDescent="0.3">
      <c r="A34" s="315"/>
      <c r="B34" s="305"/>
      <c r="C34" s="54" t="s">
        <v>223</v>
      </c>
      <c r="D34" s="151">
        <v>10752.9</v>
      </c>
      <c r="E34" s="99">
        <v>26.67</v>
      </c>
      <c r="F34" s="138">
        <v>5621.13</v>
      </c>
      <c r="G34" s="138">
        <v>50.35</v>
      </c>
      <c r="H34" s="99">
        <v>81.7</v>
      </c>
      <c r="I34" s="138">
        <v>80.62</v>
      </c>
      <c r="J34" s="80">
        <f t="shared" si="0"/>
        <v>0.4682457755582215</v>
      </c>
      <c r="K34" s="219">
        <f t="shared" si="1"/>
        <v>1.7335706735619283</v>
      </c>
      <c r="L34" s="32"/>
    </row>
    <row r="35" spans="1:12" x14ac:dyDescent="0.3">
      <c r="A35" s="315"/>
      <c r="B35" s="305"/>
      <c r="C35" s="56" t="s">
        <v>224</v>
      </c>
      <c r="D35" s="137">
        <v>0</v>
      </c>
      <c r="E35" s="95">
        <v>0</v>
      </c>
      <c r="F35" s="137">
        <v>0</v>
      </c>
      <c r="G35" s="137">
        <v>0</v>
      </c>
      <c r="H35" s="95">
        <v>0</v>
      </c>
      <c r="I35" s="137">
        <v>0</v>
      </c>
      <c r="J35" s="79">
        <v>0</v>
      </c>
      <c r="K35" s="218">
        <f t="shared" si="1"/>
        <v>0</v>
      </c>
      <c r="L35" s="32"/>
    </row>
    <row r="36" spans="1:12" x14ac:dyDescent="0.3">
      <c r="A36" s="315"/>
      <c r="B36" s="305"/>
      <c r="C36" s="54" t="s">
        <v>225</v>
      </c>
      <c r="D36" s="151">
        <v>0</v>
      </c>
      <c r="E36" s="99">
        <v>0</v>
      </c>
      <c r="F36" s="138">
        <v>0</v>
      </c>
      <c r="G36" s="138">
        <v>0</v>
      </c>
      <c r="H36" s="99">
        <v>0</v>
      </c>
      <c r="I36" s="138">
        <v>0</v>
      </c>
      <c r="J36" s="80">
        <v>0</v>
      </c>
      <c r="K36" s="219">
        <f t="shared" si="1"/>
        <v>0</v>
      </c>
      <c r="L36" s="32"/>
    </row>
    <row r="37" spans="1:12" x14ac:dyDescent="0.3">
      <c r="A37" s="315"/>
      <c r="B37" s="305"/>
      <c r="C37" s="56" t="s">
        <v>226</v>
      </c>
      <c r="D37" s="150">
        <v>0</v>
      </c>
      <c r="E37" s="100">
        <v>0</v>
      </c>
      <c r="F37" s="139">
        <v>0</v>
      </c>
      <c r="G37" s="139">
        <v>0</v>
      </c>
      <c r="H37" s="100">
        <v>0</v>
      </c>
      <c r="I37" s="139">
        <v>0</v>
      </c>
      <c r="J37" s="81">
        <v>0</v>
      </c>
      <c r="K37" s="218">
        <f t="shared" si="1"/>
        <v>0</v>
      </c>
      <c r="L37" s="32"/>
    </row>
    <row r="38" spans="1:12" x14ac:dyDescent="0.3">
      <c r="A38" s="315"/>
      <c r="B38" s="305"/>
      <c r="C38" s="54" t="s">
        <v>227</v>
      </c>
      <c r="D38" s="151">
        <v>208005.64</v>
      </c>
      <c r="E38" s="99">
        <v>78.94</v>
      </c>
      <c r="F38" s="138">
        <v>321836.15999999997</v>
      </c>
      <c r="G38" s="138">
        <v>144.97999999999999</v>
      </c>
      <c r="H38" s="99">
        <v>42.05</v>
      </c>
      <c r="I38" s="138">
        <v>119.49</v>
      </c>
      <c r="J38" s="80">
        <f t="shared" si="0"/>
        <v>6.9700033133716949E-2</v>
      </c>
      <c r="K38" s="219">
        <f t="shared" si="1"/>
        <v>4.9917194886396894</v>
      </c>
      <c r="L38" s="32"/>
    </row>
    <row r="39" spans="1:12" x14ac:dyDescent="0.3">
      <c r="A39" s="315"/>
      <c r="B39" s="305"/>
      <c r="C39" s="61" t="s">
        <v>228</v>
      </c>
      <c r="D39" s="150">
        <v>873.24</v>
      </c>
      <c r="E39" s="100">
        <v>85.4</v>
      </c>
      <c r="F39" s="139">
        <v>1461.69</v>
      </c>
      <c r="G39" s="139">
        <v>0.04</v>
      </c>
      <c r="H39" s="100">
        <v>97.12</v>
      </c>
      <c r="I39" s="139">
        <v>7.0000000000000007E-2</v>
      </c>
      <c r="J39" s="81">
        <f t="shared" si="0"/>
        <v>4.5806422060372864E-3</v>
      </c>
      <c r="K39" s="218">
        <f t="shared" si="1"/>
        <v>1.3772160266629023E-3</v>
      </c>
      <c r="L39" s="32"/>
    </row>
    <row r="40" spans="1:12" x14ac:dyDescent="0.3">
      <c r="A40" s="315"/>
      <c r="B40" s="305"/>
      <c r="C40" s="54" t="s">
        <v>229</v>
      </c>
      <c r="D40" s="140">
        <v>0</v>
      </c>
      <c r="E40" s="96">
        <v>0</v>
      </c>
      <c r="F40" s="140">
        <v>0</v>
      </c>
      <c r="G40" s="140">
        <v>0</v>
      </c>
      <c r="H40" s="96">
        <v>0</v>
      </c>
      <c r="I40" s="140">
        <v>0</v>
      </c>
      <c r="J40" s="82">
        <v>0</v>
      </c>
      <c r="K40" s="219">
        <f t="shared" si="1"/>
        <v>0</v>
      </c>
      <c r="L40" s="32"/>
    </row>
    <row r="41" spans="1:12" x14ac:dyDescent="0.3">
      <c r="A41" s="315"/>
      <c r="B41" s="306"/>
      <c r="C41" s="61" t="s">
        <v>230</v>
      </c>
      <c r="D41" s="154">
        <v>16605.62</v>
      </c>
      <c r="E41" s="104">
        <v>26.21</v>
      </c>
      <c r="F41" s="143">
        <v>8529.4699999999993</v>
      </c>
      <c r="G41" s="143">
        <v>38.369999999999997</v>
      </c>
      <c r="H41" s="104">
        <v>54.95</v>
      </c>
      <c r="I41" s="143">
        <v>41.32</v>
      </c>
      <c r="J41" s="87">
        <f t="shared" si="0"/>
        <v>0.23106634982614319</v>
      </c>
      <c r="K41" s="88">
        <f t="shared" si="1"/>
        <v>1.321094473576389</v>
      </c>
      <c r="L41" s="32"/>
    </row>
    <row r="42" spans="1:12" x14ac:dyDescent="0.3">
      <c r="A42" s="315"/>
      <c r="B42" s="307" t="s">
        <v>231</v>
      </c>
      <c r="C42" s="62" t="s">
        <v>232</v>
      </c>
      <c r="D42" s="155">
        <v>195939.17</v>
      </c>
      <c r="E42" s="103">
        <v>25.9</v>
      </c>
      <c r="F42" s="144">
        <v>99447.72</v>
      </c>
      <c r="G42" s="144">
        <v>228.37</v>
      </c>
      <c r="H42" s="103">
        <v>39.22</v>
      </c>
      <c r="I42" s="144">
        <v>175.54</v>
      </c>
      <c r="J42" s="85">
        <f t="shared" si="0"/>
        <v>0.11655147870637605</v>
      </c>
      <c r="K42" s="86">
        <f t="shared" si="1"/>
        <v>7.8628706002251745</v>
      </c>
      <c r="L42" s="32"/>
    </row>
    <row r="43" spans="1:12" x14ac:dyDescent="0.3">
      <c r="A43" s="315"/>
      <c r="B43" s="305"/>
      <c r="C43" s="56" t="s">
        <v>233</v>
      </c>
      <c r="D43" s="153">
        <v>22396.639999999999</v>
      </c>
      <c r="E43" s="102">
        <v>85.39</v>
      </c>
      <c r="F43" s="142">
        <v>37482.370000000003</v>
      </c>
      <c r="G43" s="142">
        <v>10.64</v>
      </c>
      <c r="H43" s="102">
        <v>72.59</v>
      </c>
      <c r="I43" s="142">
        <v>15.13</v>
      </c>
      <c r="J43" s="84">
        <f t="shared" si="0"/>
        <v>4.7507126068910339E-2</v>
      </c>
      <c r="K43" s="220">
        <f t="shared" si="1"/>
        <v>0.36633946309233206</v>
      </c>
      <c r="L43" s="32"/>
    </row>
    <row r="44" spans="1:12" x14ac:dyDescent="0.3">
      <c r="A44" s="315"/>
      <c r="B44" s="305"/>
      <c r="C44" s="54" t="s">
        <v>234</v>
      </c>
      <c r="D44" s="151">
        <v>63442.98</v>
      </c>
      <c r="E44" s="99">
        <v>55.75</v>
      </c>
      <c r="F44" s="138">
        <v>69329</v>
      </c>
      <c r="G44" s="138">
        <v>104.02</v>
      </c>
      <c r="H44" s="99">
        <v>62.87</v>
      </c>
      <c r="I44" s="138">
        <v>128.16999999999999</v>
      </c>
      <c r="J44" s="80">
        <f t="shared" si="0"/>
        <v>0.16395825038483372</v>
      </c>
      <c r="K44" s="219">
        <f t="shared" si="1"/>
        <v>3.5814502773368777</v>
      </c>
      <c r="L44" s="32"/>
    </row>
    <row r="45" spans="1:12" x14ac:dyDescent="0.3">
      <c r="A45" s="315"/>
      <c r="B45" s="305"/>
      <c r="C45" s="56" t="s">
        <v>235</v>
      </c>
      <c r="D45" s="153">
        <v>24651.14</v>
      </c>
      <c r="E45" s="102">
        <v>46.41</v>
      </c>
      <c r="F45" s="142">
        <v>22423.88</v>
      </c>
      <c r="G45" s="142">
        <v>20.170000000000002</v>
      </c>
      <c r="H45" s="102">
        <v>86.02</v>
      </c>
      <c r="I45" s="142">
        <v>34.01</v>
      </c>
      <c r="J45" s="84">
        <f t="shared" si="0"/>
        <v>8.1821773759753108E-2</v>
      </c>
      <c r="K45" s="220">
        <f t="shared" si="1"/>
        <v>0.69446118144476854</v>
      </c>
      <c r="L45" s="32"/>
    </row>
    <row r="46" spans="1:12" x14ac:dyDescent="0.3">
      <c r="A46" s="315"/>
      <c r="B46" s="305"/>
      <c r="C46" s="54" t="s">
        <v>236</v>
      </c>
      <c r="D46" s="151">
        <v>39570.480000000003</v>
      </c>
      <c r="E46" s="99">
        <v>39.04</v>
      </c>
      <c r="F46" s="138">
        <v>30276.91</v>
      </c>
      <c r="G46" s="138">
        <v>5.34</v>
      </c>
      <c r="H46" s="99">
        <v>98.09</v>
      </c>
      <c r="I46" s="138">
        <v>10.26</v>
      </c>
      <c r="J46" s="80">
        <f t="shared" si="0"/>
        <v>1.3494908325600293E-2</v>
      </c>
      <c r="K46" s="219">
        <f>+G46/$G$12*100</f>
        <v>0.18385833955949746</v>
      </c>
      <c r="L46" s="32"/>
    </row>
    <row r="47" spans="1:12" x14ac:dyDescent="0.3">
      <c r="A47" s="315"/>
      <c r="B47" s="305"/>
      <c r="C47" s="56" t="s">
        <v>237</v>
      </c>
      <c r="D47" s="150">
        <v>4205.33</v>
      </c>
      <c r="E47" s="100">
        <v>58.81</v>
      </c>
      <c r="F47" s="139">
        <v>4847.43</v>
      </c>
      <c r="G47" s="139">
        <v>0</v>
      </c>
      <c r="H47" s="100">
        <v>0</v>
      </c>
      <c r="I47" s="139">
        <v>0</v>
      </c>
      <c r="J47" s="81">
        <f t="shared" si="0"/>
        <v>0</v>
      </c>
      <c r="K47" s="218">
        <f t="shared" si="1"/>
        <v>0</v>
      </c>
      <c r="L47" s="32"/>
    </row>
    <row r="48" spans="1:12" x14ac:dyDescent="0.3">
      <c r="A48" s="315"/>
      <c r="B48" s="305"/>
      <c r="C48" s="54" t="s">
        <v>238</v>
      </c>
      <c r="D48" s="151">
        <v>2781.65</v>
      </c>
      <c r="E48" s="99">
        <v>50.67</v>
      </c>
      <c r="F48" s="138">
        <v>2762.61</v>
      </c>
      <c r="G48" s="138">
        <v>41.33</v>
      </c>
      <c r="H48" s="99">
        <v>97.12</v>
      </c>
      <c r="I48" s="138">
        <v>78.67</v>
      </c>
      <c r="J48" s="80">
        <f t="shared" si="0"/>
        <v>1.4858087825571151</v>
      </c>
      <c r="K48" s="219">
        <f t="shared" si="1"/>
        <v>1.4230084595494437</v>
      </c>
      <c r="L48" s="32"/>
    </row>
    <row r="49" spans="1:12" x14ac:dyDescent="0.3">
      <c r="A49" s="315"/>
      <c r="B49" s="305"/>
      <c r="C49" s="56" t="s">
        <v>239</v>
      </c>
      <c r="D49" s="150">
        <v>33899.629999999997</v>
      </c>
      <c r="E49" s="100">
        <v>45.84</v>
      </c>
      <c r="F49" s="139">
        <v>30457.360000000001</v>
      </c>
      <c r="G49" s="139">
        <v>45.39</v>
      </c>
      <c r="H49" s="100">
        <v>84.93</v>
      </c>
      <c r="I49" s="139">
        <v>75.56</v>
      </c>
      <c r="J49" s="81">
        <f t="shared" si="0"/>
        <v>0.13389526670350091</v>
      </c>
      <c r="K49" s="218">
        <f t="shared" si="1"/>
        <v>1.5627958862557283</v>
      </c>
      <c r="L49" s="32"/>
    </row>
    <row r="50" spans="1:12" x14ac:dyDescent="0.3">
      <c r="A50" s="315"/>
      <c r="B50" s="305"/>
      <c r="C50" s="54" t="s">
        <v>240</v>
      </c>
      <c r="D50" s="151">
        <v>2080.06</v>
      </c>
      <c r="E50" s="99">
        <v>57.62</v>
      </c>
      <c r="F50" s="138">
        <v>2348.9499999999998</v>
      </c>
      <c r="G50" s="138">
        <v>0</v>
      </c>
      <c r="H50" s="99">
        <v>0</v>
      </c>
      <c r="I50" s="138">
        <v>0</v>
      </c>
      <c r="J50" s="80">
        <f t="shared" si="0"/>
        <v>0</v>
      </c>
      <c r="K50" s="219">
        <f t="shared" si="1"/>
        <v>0</v>
      </c>
      <c r="L50" s="32"/>
    </row>
    <row r="51" spans="1:12" x14ac:dyDescent="0.3">
      <c r="A51" s="315"/>
      <c r="B51" s="305"/>
      <c r="C51" s="56" t="s">
        <v>241</v>
      </c>
      <c r="D51" s="150">
        <v>0.77</v>
      </c>
      <c r="E51" s="100">
        <v>97.66</v>
      </c>
      <c r="F51" s="139">
        <v>1.48</v>
      </c>
      <c r="G51" s="139">
        <v>0</v>
      </c>
      <c r="H51" s="100">
        <v>0</v>
      </c>
      <c r="I51" s="139">
        <v>0</v>
      </c>
      <c r="J51" s="81">
        <f t="shared" si="0"/>
        <v>0</v>
      </c>
      <c r="K51" s="218">
        <f t="shared" si="1"/>
        <v>0</v>
      </c>
      <c r="L51" s="32"/>
    </row>
    <row r="52" spans="1:12" x14ac:dyDescent="0.3">
      <c r="A52" s="316"/>
      <c r="B52" s="306"/>
      <c r="C52" s="54" t="s">
        <v>242</v>
      </c>
      <c r="D52" s="151">
        <v>2910.49</v>
      </c>
      <c r="E52" s="99">
        <v>47.47</v>
      </c>
      <c r="F52" s="138">
        <v>2708</v>
      </c>
      <c r="G52" s="138">
        <v>1.49</v>
      </c>
      <c r="H52" s="99">
        <v>94.74</v>
      </c>
      <c r="I52" s="138">
        <v>2.76</v>
      </c>
      <c r="J52" s="80">
        <f t="shared" si="0"/>
        <v>5.1194128823668868E-2</v>
      </c>
      <c r="K52" s="219">
        <f t="shared" si="1"/>
        <v>5.1301296993193107E-2</v>
      </c>
      <c r="L52" s="32"/>
    </row>
    <row r="53" spans="1:12" x14ac:dyDescent="0.3">
      <c r="A53" s="291" t="s">
        <v>243</v>
      </c>
      <c r="B53" s="294" t="s">
        <v>244</v>
      </c>
      <c r="C53" s="295"/>
      <c r="D53" s="152">
        <v>1042009.34</v>
      </c>
      <c r="E53" s="105">
        <v>17.649999999999999</v>
      </c>
      <c r="F53" s="141">
        <v>360500.58</v>
      </c>
      <c r="G53" s="141">
        <v>1949.63</v>
      </c>
      <c r="H53" s="105">
        <v>75.06</v>
      </c>
      <c r="I53" s="141">
        <v>2868.2</v>
      </c>
      <c r="J53" s="89">
        <f t="shared" si="0"/>
        <v>0.18710292942287832</v>
      </c>
      <c r="K53" s="90">
        <f t="shared" si="1"/>
        <v>67.126542051569857</v>
      </c>
      <c r="L53" s="32"/>
    </row>
    <row r="54" spans="1:12" x14ac:dyDescent="0.3">
      <c r="A54" s="292"/>
      <c r="B54" s="296" t="s">
        <v>245</v>
      </c>
      <c r="C54" s="63" t="s">
        <v>246</v>
      </c>
      <c r="D54" s="152">
        <v>322760.36</v>
      </c>
      <c r="E54" s="105">
        <v>12.74</v>
      </c>
      <c r="F54" s="141">
        <v>80585.11</v>
      </c>
      <c r="G54" s="141">
        <v>3.85</v>
      </c>
      <c r="H54" s="105">
        <v>91.98</v>
      </c>
      <c r="I54" s="141">
        <v>6.95</v>
      </c>
      <c r="J54" s="89">
        <f t="shared" si="0"/>
        <v>1.1928354522841654E-3</v>
      </c>
      <c r="K54" s="90">
        <f t="shared" si="1"/>
        <v>0.13255704256630435</v>
      </c>
      <c r="L54" s="32"/>
    </row>
    <row r="55" spans="1:12" x14ac:dyDescent="0.3">
      <c r="A55" s="292"/>
      <c r="B55" s="296"/>
      <c r="C55" s="56" t="s">
        <v>247</v>
      </c>
      <c r="D55" s="150">
        <v>321934.88</v>
      </c>
      <c r="E55" s="100">
        <v>12.77</v>
      </c>
      <c r="F55" s="139">
        <v>80583.100000000006</v>
      </c>
      <c r="G55" s="139">
        <v>0</v>
      </c>
      <c r="H55" s="100">
        <v>0</v>
      </c>
      <c r="I55" s="139">
        <v>0</v>
      </c>
      <c r="J55" s="81">
        <f t="shared" si="0"/>
        <v>0</v>
      </c>
      <c r="K55" s="218">
        <f t="shared" si="1"/>
        <v>0</v>
      </c>
      <c r="L55" s="32"/>
    </row>
    <row r="56" spans="1:12" x14ac:dyDescent="0.3">
      <c r="A56" s="292"/>
      <c r="B56" s="296"/>
      <c r="C56" s="54" t="s">
        <v>248</v>
      </c>
      <c r="D56" s="151">
        <v>0</v>
      </c>
      <c r="E56" s="99">
        <v>0</v>
      </c>
      <c r="F56" s="138">
        <v>0</v>
      </c>
      <c r="G56" s="138">
        <v>0</v>
      </c>
      <c r="H56" s="99">
        <v>0</v>
      </c>
      <c r="I56" s="138">
        <v>0</v>
      </c>
      <c r="J56" s="80">
        <v>0</v>
      </c>
      <c r="K56" s="219">
        <f t="shared" si="1"/>
        <v>0</v>
      </c>
      <c r="L56" s="32"/>
    </row>
    <row r="57" spans="1:12" x14ac:dyDescent="0.3">
      <c r="A57" s="292"/>
      <c r="B57" s="297"/>
      <c r="C57" s="64" t="s">
        <v>249</v>
      </c>
      <c r="D57" s="150">
        <v>825.48</v>
      </c>
      <c r="E57" s="100">
        <v>35.21</v>
      </c>
      <c r="F57" s="139">
        <v>569.74</v>
      </c>
      <c r="G57" s="139">
        <v>3.85</v>
      </c>
      <c r="H57" s="100">
        <v>91.98</v>
      </c>
      <c r="I57" s="139">
        <v>6.95</v>
      </c>
      <c r="J57" s="81">
        <f t="shared" si="0"/>
        <v>0.46639530939574547</v>
      </c>
      <c r="K57" s="218">
        <f t="shared" si="1"/>
        <v>0.13255704256630435</v>
      </c>
      <c r="L57" s="32"/>
    </row>
    <row r="58" spans="1:12" x14ac:dyDescent="0.3">
      <c r="A58" s="292"/>
      <c r="B58" s="298" t="s">
        <v>250</v>
      </c>
      <c r="C58" s="63" t="s">
        <v>251</v>
      </c>
      <c r="D58" s="152">
        <v>719248.98</v>
      </c>
      <c r="E58" s="105">
        <v>24.93</v>
      </c>
      <c r="F58" s="141">
        <v>351378.29</v>
      </c>
      <c r="G58" s="141">
        <v>1945.78</v>
      </c>
      <c r="H58" s="105">
        <v>75.209999999999994</v>
      </c>
      <c r="I58" s="141">
        <v>2868.19</v>
      </c>
      <c r="J58" s="89">
        <f t="shared" si="0"/>
        <v>0.27052940693777555</v>
      </c>
      <c r="K58" s="90">
        <f t="shared" si="1"/>
        <v>66.993985009003552</v>
      </c>
      <c r="L58" s="32"/>
    </row>
    <row r="59" spans="1:12" x14ac:dyDescent="0.3">
      <c r="A59" s="292"/>
      <c r="B59" s="296"/>
      <c r="C59" s="65" t="s">
        <v>252</v>
      </c>
      <c r="D59" s="150">
        <v>717333.36</v>
      </c>
      <c r="E59" s="95">
        <v>24.99</v>
      </c>
      <c r="F59" s="137">
        <v>351370.12</v>
      </c>
      <c r="G59" s="137">
        <v>1945.78</v>
      </c>
      <c r="H59" s="95">
        <v>75.209999999999994</v>
      </c>
      <c r="I59" s="137">
        <v>2868.19</v>
      </c>
      <c r="J59" s="79">
        <f t="shared" si="0"/>
        <v>0.27125184865234764</v>
      </c>
      <c r="K59" s="218">
        <f t="shared" si="1"/>
        <v>66.993985009003552</v>
      </c>
      <c r="L59" s="32"/>
    </row>
    <row r="60" spans="1:12" x14ac:dyDescent="0.3">
      <c r="A60" s="292"/>
      <c r="B60" s="296"/>
      <c r="C60" s="54" t="s">
        <v>253</v>
      </c>
      <c r="D60" s="151">
        <v>1759.21</v>
      </c>
      <c r="E60" s="99">
        <v>49.88</v>
      </c>
      <c r="F60" s="138">
        <v>1719.84</v>
      </c>
      <c r="G60" s="138">
        <v>0</v>
      </c>
      <c r="H60" s="99">
        <v>0</v>
      </c>
      <c r="I60" s="138">
        <v>0</v>
      </c>
      <c r="J60" s="80">
        <f t="shared" si="0"/>
        <v>0</v>
      </c>
      <c r="K60" s="219">
        <f>+G60/$G$12*100</f>
        <v>0</v>
      </c>
      <c r="L60" s="32"/>
    </row>
    <row r="61" spans="1:12" x14ac:dyDescent="0.3">
      <c r="A61" s="293"/>
      <c r="B61" s="297"/>
      <c r="C61" s="56" t="s">
        <v>254</v>
      </c>
      <c r="D61" s="150">
        <v>156.4</v>
      </c>
      <c r="E61" s="100">
        <v>86.04</v>
      </c>
      <c r="F61" s="139">
        <v>263.75</v>
      </c>
      <c r="G61" s="139">
        <v>0</v>
      </c>
      <c r="H61" s="100">
        <v>0</v>
      </c>
      <c r="I61" s="139">
        <v>0</v>
      </c>
      <c r="J61" s="81">
        <f t="shared" si="0"/>
        <v>0</v>
      </c>
      <c r="K61" s="218">
        <f t="shared" si="1"/>
        <v>0</v>
      </c>
      <c r="L61" s="32"/>
    </row>
    <row r="62" spans="1:12" x14ac:dyDescent="0.3">
      <c r="A62" s="299" t="s">
        <v>255</v>
      </c>
      <c r="B62" s="294" t="s">
        <v>256</v>
      </c>
      <c r="C62" s="295"/>
      <c r="D62" s="152">
        <v>71097.429999999993</v>
      </c>
      <c r="E62" s="105">
        <v>15.54</v>
      </c>
      <c r="F62" s="141">
        <v>21654.07</v>
      </c>
      <c r="G62" s="141">
        <v>233.57</v>
      </c>
      <c r="H62" s="105">
        <v>45.9</v>
      </c>
      <c r="I62" s="141">
        <v>210.13</v>
      </c>
      <c r="J62" s="89">
        <f t="shared" si="0"/>
        <v>0.32852101686376006</v>
      </c>
      <c r="K62" s="90">
        <f>+G62/$G$12*100</f>
        <v>8.0419086836913518</v>
      </c>
      <c r="L62" s="32"/>
    </row>
    <row r="63" spans="1:12" x14ac:dyDescent="0.3">
      <c r="A63" s="300"/>
      <c r="B63" s="302" t="s">
        <v>257</v>
      </c>
      <c r="C63" s="63" t="s">
        <v>258</v>
      </c>
      <c r="D63" s="152">
        <v>67.3</v>
      </c>
      <c r="E63" s="105">
        <v>97.04</v>
      </c>
      <c r="F63" s="141">
        <v>128.01</v>
      </c>
      <c r="G63" s="141">
        <v>0</v>
      </c>
      <c r="H63" s="105">
        <v>0</v>
      </c>
      <c r="I63" s="141">
        <v>0</v>
      </c>
      <c r="J63" s="89">
        <f t="shared" si="0"/>
        <v>0</v>
      </c>
      <c r="K63" s="90">
        <f t="shared" si="1"/>
        <v>0</v>
      </c>
      <c r="L63" s="32"/>
    </row>
    <row r="64" spans="1:12" x14ac:dyDescent="0.3">
      <c r="A64" s="300"/>
      <c r="B64" s="303"/>
      <c r="C64" s="66" t="s">
        <v>259</v>
      </c>
      <c r="D64" s="221">
        <v>67.3</v>
      </c>
      <c r="E64" s="222">
        <v>97.04</v>
      </c>
      <c r="F64" s="223">
        <v>128.01</v>
      </c>
      <c r="G64" s="223">
        <v>0</v>
      </c>
      <c r="H64" s="222">
        <v>0</v>
      </c>
      <c r="I64" s="223">
        <v>0</v>
      </c>
      <c r="J64" s="224">
        <f t="shared" si="0"/>
        <v>0</v>
      </c>
      <c r="K64" s="225">
        <f t="shared" si="1"/>
        <v>0</v>
      </c>
      <c r="L64" s="32"/>
    </row>
    <row r="65" spans="1:12" x14ac:dyDescent="0.3">
      <c r="A65" s="300"/>
      <c r="B65" s="304" t="s">
        <v>260</v>
      </c>
      <c r="C65" s="63" t="s">
        <v>261</v>
      </c>
      <c r="D65" s="152">
        <v>28755.34</v>
      </c>
      <c r="E65" s="105">
        <v>15.55</v>
      </c>
      <c r="F65" s="141">
        <v>8763.27</v>
      </c>
      <c r="G65" s="141">
        <v>201.2</v>
      </c>
      <c r="H65" s="105">
        <v>52.18</v>
      </c>
      <c r="I65" s="141">
        <v>205.76</v>
      </c>
      <c r="J65" s="89">
        <f t="shared" si="0"/>
        <v>0.69969612600650866</v>
      </c>
      <c r="K65" s="90">
        <f t="shared" si="1"/>
        <v>6.9273966141143974</v>
      </c>
      <c r="L65" s="32"/>
    </row>
    <row r="66" spans="1:12" x14ac:dyDescent="0.3">
      <c r="A66" s="300"/>
      <c r="B66" s="302"/>
      <c r="C66" s="64" t="s">
        <v>262</v>
      </c>
      <c r="D66" s="150">
        <v>3532.75</v>
      </c>
      <c r="E66" s="100">
        <v>48.74</v>
      </c>
      <c r="F66" s="139">
        <v>3374.84</v>
      </c>
      <c r="G66" s="139">
        <v>0</v>
      </c>
      <c r="H66" s="100">
        <v>0</v>
      </c>
      <c r="I66" s="139">
        <v>0</v>
      </c>
      <c r="J66" s="81">
        <f t="shared" si="0"/>
        <v>0</v>
      </c>
      <c r="K66" s="218">
        <f t="shared" si="1"/>
        <v>0</v>
      </c>
      <c r="L66" s="32"/>
    </row>
    <row r="67" spans="1:12" x14ac:dyDescent="0.3">
      <c r="A67" s="300"/>
      <c r="B67" s="303"/>
      <c r="C67" s="54" t="s">
        <v>263</v>
      </c>
      <c r="D67" s="151">
        <v>25222.58</v>
      </c>
      <c r="E67" s="99">
        <v>16.36</v>
      </c>
      <c r="F67" s="138">
        <v>8087.71</v>
      </c>
      <c r="G67" s="138">
        <v>201.2</v>
      </c>
      <c r="H67" s="99">
        <v>52.18</v>
      </c>
      <c r="I67" s="138">
        <v>205.76</v>
      </c>
      <c r="J67" s="80">
        <f t="shared" si="0"/>
        <v>0.79769793573853265</v>
      </c>
      <c r="K67" s="219">
        <f t="shared" si="1"/>
        <v>6.9273966141143974</v>
      </c>
      <c r="L67" s="32"/>
    </row>
    <row r="68" spans="1:12" x14ac:dyDescent="0.3">
      <c r="A68" s="300"/>
      <c r="B68" s="298" t="s">
        <v>264</v>
      </c>
      <c r="C68" s="63" t="s">
        <v>265</v>
      </c>
      <c r="D68" s="152">
        <v>42274.79</v>
      </c>
      <c r="E68" s="105">
        <v>24.09</v>
      </c>
      <c r="F68" s="141">
        <v>19956.79</v>
      </c>
      <c r="G68" s="141">
        <v>32.36</v>
      </c>
      <c r="H68" s="105">
        <v>61.81</v>
      </c>
      <c r="I68" s="141">
        <v>39.21</v>
      </c>
      <c r="J68" s="89">
        <f t="shared" si="0"/>
        <v>7.6546802479681153E-2</v>
      </c>
      <c r="K68" s="90">
        <f t="shared" si="1"/>
        <v>1.114167765570288</v>
      </c>
      <c r="L68" s="32"/>
    </row>
    <row r="69" spans="1:12" x14ac:dyDescent="0.3">
      <c r="A69" s="300"/>
      <c r="B69" s="296"/>
      <c r="C69" s="64" t="s">
        <v>266</v>
      </c>
      <c r="D69" s="157">
        <v>0</v>
      </c>
      <c r="E69" s="106">
        <v>0</v>
      </c>
      <c r="F69" s="146">
        <v>0</v>
      </c>
      <c r="G69" s="146">
        <v>0</v>
      </c>
      <c r="H69" s="106">
        <v>0</v>
      </c>
      <c r="I69" s="146">
        <v>0</v>
      </c>
      <c r="J69" s="91">
        <v>0</v>
      </c>
      <c r="K69" s="92">
        <f>+G69/$G$12*100</f>
        <v>0</v>
      </c>
      <c r="L69" s="32"/>
    </row>
    <row r="70" spans="1:12" x14ac:dyDescent="0.3">
      <c r="A70" s="301"/>
      <c r="B70" s="297"/>
      <c r="C70" s="67" t="s">
        <v>267</v>
      </c>
      <c r="D70" s="158">
        <v>42274.79</v>
      </c>
      <c r="E70" s="107">
        <v>24.09</v>
      </c>
      <c r="F70" s="147">
        <v>19956.79</v>
      </c>
      <c r="G70" s="147">
        <v>32.36</v>
      </c>
      <c r="H70" s="107">
        <v>61.81</v>
      </c>
      <c r="I70" s="147">
        <v>39.21</v>
      </c>
      <c r="J70" s="93">
        <f t="shared" si="0"/>
        <v>7.6546802479681153E-2</v>
      </c>
      <c r="K70" s="94">
        <f t="shared" si="1"/>
        <v>1.114167765570288</v>
      </c>
      <c r="L70" s="32"/>
    </row>
    <row r="71" spans="1:12" x14ac:dyDescent="0.3">
      <c r="D71" s="22"/>
      <c r="E71" s="22"/>
      <c r="F71" s="22"/>
      <c r="G71" s="22"/>
      <c r="H71" s="22"/>
      <c r="I71" s="22"/>
      <c r="J71" s="26"/>
      <c r="K71" s="26"/>
    </row>
    <row r="72" spans="1:12" s="23" customFormat="1" ht="15.95" customHeight="1" x14ac:dyDescent="0.15">
      <c r="A72" s="161" t="s">
        <v>268</v>
      </c>
      <c r="B72" s="162"/>
      <c r="C72" s="162"/>
      <c r="D72" s="163"/>
      <c r="E72" s="163"/>
      <c r="F72" s="163"/>
      <c r="G72" s="163"/>
      <c r="H72" s="163"/>
      <c r="I72" s="163"/>
      <c r="J72" s="163"/>
      <c r="K72" s="164"/>
    </row>
    <row r="73" spans="1:12" s="23" customFormat="1" ht="15.95" customHeight="1" x14ac:dyDescent="0.15">
      <c r="A73" s="165" t="s">
        <v>269</v>
      </c>
      <c r="B73" s="270"/>
      <c r="C73" s="270"/>
      <c r="D73" s="271"/>
      <c r="E73" s="271"/>
      <c r="F73" s="271"/>
      <c r="G73" s="271"/>
      <c r="H73" s="271"/>
      <c r="I73" s="271"/>
      <c r="J73" s="271"/>
      <c r="K73" s="166"/>
    </row>
    <row r="74" spans="1:12" s="23" customFormat="1" ht="24.95" customHeight="1" x14ac:dyDescent="0.15">
      <c r="A74" s="308" t="s">
        <v>270</v>
      </c>
      <c r="B74" s="309"/>
      <c r="C74" s="309"/>
      <c r="D74" s="309"/>
      <c r="E74" s="309"/>
      <c r="F74" s="309"/>
      <c r="G74" s="309"/>
      <c r="H74" s="309"/>
      <c r="I74" s="309"/>
      <c r="J74" s="309"/>
      <c r="K74" s="310"/>
      <c r="L74" s="24"/>
    </row>
    <row r="75" spans="1:12" x14ac:dyDescent="0.3">
      <c r="A75" s="28" t="s">
        <v>271</v>
      </c>
      <c r="B75" s="272"/>
      <c r="C75" s="272"/>
      <c r="D75" s="29"/>
      <c r="E75" s="29"/>
      <c r="F75" s="29"/>
      <c r="G75" s="29"/>
      <c r="H75" s="29"/>
      <c r="I75" s="29"/>
      <c r="J75" s="29"/>
      <c r="K75" s="273"/>
      <c r="L75" s="32"/>
    </row>
    <row r="76" spans="1:12" s="27" customFormat="1" ht="15.95" customHeight="1" x14ac:dyDescent="0.25">
      <c r="A76" s="311" t="s">
        <v>272</v>
      </c>
      <c r="B76" s="312"/>
      <c r="C76" s="312"/>
      <c r="D76" s="312"/>
      <c r="E76" s="312"/>
      <c r="F76" s="312"/>
      <c r="G76" s="312"/>
      <c r="H76" s="312"/>
      <c r="I76" s="312"/>
      <c r="J76" s="312"/>
      <c r="K76" s="313"/>
      <c r="L76" s="30"/>
    </row>
    <row r="77" spans="1:12" s="29" customFormat="1" ht="15.95" customHeight="1" x14ac:dyDescent="0.25">
      <c r="A77" s="28" t="s">
        <v>273</v>
      </c>
      <c r="B77" s="272"/>
      <c r="C77" s="272"/>
      <c r="K77" s="273"/>
      <c r="L77" s="31"/>
    </row>
    <row r="78" spans="1:12" s="68" customFormat="1" ht="13.5" customHeight="1" x14ac:dyDescent="0.25">
      <c r="A78" s="285" t="s">
        <v>274</v>
      </c>
      <c r="B78" s="286"/>
      <c r="C78" s="286"/>
      <c r="D78" s="286"/>
      <c r="E78" s="286"/>
      <c r="F78" s="286"/>
      <c r="G78" s="286"/>
      <c r="H78" s="286"/>
      <c r="I78" s="286"/>
      <c r="J78" s="286"/>
      <c r="K78" s="287"/>
      <c r="L78" s="73"/>
    </row>
    <row r="79" spans="1:12" s="68" customFormat="1" ht="18" customHeight="1" x14ac:dyDescent="0.25">
      <c r="A79" s="69" t="s">
        <v>275</v>
      </c>
      <c r="B79" s="274"/>
      <c r="C79" s="275"/>
      <c r="D79" s="275"/>
      <c r="E79" s="275"/>
      <c r="F79" s="275"/>
      <c r="G79" s="275"/>
      <c r="H79" s="70"/>
      <c r="I79" s="70"/>
      <c r="J79" s="70"/>
      <c r="K79" s="276"/>
      <c r="L79" s="73"/>
    </row>
    <row r="80" spans="1:12" s="68" customFormat="1" ht="15" x14ac:dyDescent="0.25">
      <c r="A80" s="69" t="s">
        <v>276</v>
      </c>
      <c r="B80" s="274"/>
      <c r="C80" s="275"/>
      <c r="D80" s="275"/>
      <c r="E80" s="275"/>
      <c r="F80" s="275"/>
      <c r="G80" s="275"/>
      <c r="H80" s="70"/>
      <c r="I80" s="70"/>
      <c r="J80" s="70"/>
      <c r="K80" s="276"/>
      <c r="L80" s="73"/>
    </row>
    <row r="81" spans="1:12" s="68" customFormat="1" ht="15" x14ac:dyDescent="0.25">
      <c r="A81" s="159" t="s">
        <v>277</v>
      </c>
      <c r="B81" s="274"/>
      <c r="C81" s="275"/>
      <c r="D81" s="275"/>
      <c r="E81" s="275"/>
      <c r="F81" s="275"/>
      <c r="G81" s="275"/>
      <c r="H81" s="70"/>
      <c r="I81" s="70"/>
      <c r="J81" s="70"/>
      <c r="K81" s="276"/>
      <c r="L81" s="73"/>
    </row>
    <row r="82" spans="1:12" s="68" customFormat="1" ht="15" x14ac:dyDescent="0.25">
      <c r="A82" s="69" t="s">
        <v>278</v>
      </c>
      <c r="B82" s="274"/>
      <c r="C82" s="275"/>
      <c r="D82" s="275"/>
      <c r="E82" s="275"/>
      <c r="F82" s="275"/>
      <c r="G82" s="275"/>
      <c r="H82" s="70"/>
      <c r="I82" s="70"/>
      <c r="J82" s="70"/>
      <c r="K82" s="276"/>
      <c r="L82" s="73"/>
    </row>
    <row r="83" spans="1:12" s="68" customFormat="1" ht="15" x14ac:dyDescent="0.25">
      <c r="A83" s="71" t="s">
        <v>279</v>
      </c>
      <c r="B83" s="274"/>
      <c r="C83" s="275"/>
      <c r="D83" s="275"/>
      <c r="E83" s="275"/>
      <c r="F83" s="275"/>
      <c r="G83" s="275"/>
      <c r="H83" s="70"/>
      <c r="I83" s="70"/>
      <c r="J83" s="70"/>
      <c r="K83" s="276"/>
      <c r="L83" s="73"/>
    </row>
    <row r="84" spans="1:12" s="68" customFormat="1" ht="15" x14ac:dyDescent="0.25">
      <c r="A84" s="72" t="s">
        <v>280</v>
      </c>
      <c r="B84" s="274"/>
      <c r="C84" s="275"/>
      <c r="D84" s="275"/>
      <c r="E84" s="275"/>
      <c r="F84" s="275"/>
      <c r="G84" s="275"/>
      <c r="H84" s="70"/>
      <c r="I84" s="70"/>
      <c r="J84" s="70"/>
      <c r="K84" s="276"/>
      <c r="L84" s="73"/>
    </row>
    <row r="85" spans="1:12" customFormat="1" ht="15" x14ac:dyDescent="0.25">
      <c r="A85" s="69" t="s">
        <v>281</v>
      </c>
      <c r="B85" s="277"/>
      <c r="C85" s="278"/>
      <c r="D85" s="278"/>
      <c r="E85" s="278"/>
      <c r="F85" s="278"/>
      <c r="G85" s="275"/>
      <c r="H85" s="70"/>
      <c r="I85" s="70"/>
      <c r="J85" s="70"/>
      <c r="K85" s="276"/>
      <c r="L85" s="74"/>
    </row>
    <row r="86" spans="1:12" customFormat="1" ht="15" x14ac:dyDescent="0.25">
      <c r="A86" s="69" t="s">
        <v>282</v>
      </c>
      <c r="B86" s="277"/>
      <c r="C86" s="278"/>
      <c r="D86" s="278"/>
      <c r="E86" s="278"/>
      <c r="F86" s="278"/>
      <c r="G86" s="275"/>
      <c r="H86" s="70"/>
      <c r="I86" s="70"/>
      <c r="J86" s="70"/>
      <c r="K86" s="276"/>
      <c r="L86" s="74"/>
    </row>
    <row r="87" spans="1:12" customFormat="1" ht="15" x14ac:dyDescent="0.25">
      <c r="A87" s="71" t="s">
        <v>283</v>
      </c>
      <c r="B87" s="277"/>
      <c r="C87" s="278"/>
      <c r="D87" s="278"/>
      <c r="E87" s="278"/>
      <c r="F87" s="278"/>
      <c r="G87" s="275"/>
      <c r="H87" s="70"/>
      <c r="I87" s="70"/>
      <c r="J87" s="70"/>
      <c r="K87" s="276"/>
      <c r="L87" s="74"/>
    </row>
    <row r="88" spans="1:12" customFormat="1" ht="15" x14ac:dyDescent="0.25">
      <c r="A88" s="69" t="s">
        <v>284</v>
      </c>
      <c r="B88" s="277"/>
      <c r="C88" s="278"/>
      <c r="D88" s="278"/>
      <c r="E88" s="278"/>
      <c r="F88" s="278"/>
      <c r="G88" s="275"/>
      <c r="H88" s="70"/>
      <c r="I88" s="70"/>
      <c r="J88" s="70"/>
      <c r="K88" s="276"/>
      <c r="L88" s="74"/>
    </row>
    <row r="89" spans="1:12" customFormat="1" ht="15" x14ac:dyDescent="0.25">
      <c r="A89" s="69" t="s">
        <v>285</v>
      </c>
      <c r="B89" s="277"/>
      <c r="C89" s="278"/>
      <c r="D89" s="278"/>
      <c r="E89" s="278"/>
      <c r="F89" s="278"/>
      <c r="G89" s="275"/>
      <c r="H89" s="70"/>
      <c r="I89" s="70"/>
      <c r="J89" s="70"/>
      <c r="K89" s="276"/>
      <c r="L89" s="74"/>
    </row>
    <row r="90" spans="1:12" customFormat="1" ht="15" x14ac:dyDescent="0.25">
      <c r="A90" s="69" t="s">
        <v>286</v>
      </c>
      <c r="B90" s="277"/>
      <c r="C90" s="278"/>
      <c r="D90" s="278"/>
      <c r="E90" s="278"/>
      <c r="F90" s="278"/>
      <c r="G90" s="275"/>
      <c r="H90" s="70"/>
      <c r="I90" s="70"/>
      <c r="J90" s="70"/>
      <c r="K90" s="276"/>
      <c r="L90" s="74"/>
    </row>
    <row r="91" spans="1:12" customFormat="1" ht="15" x14ac:dyDescent="0.25">
      <c r="A91" s="69" t="s">
        <v>287</v>
      </c>
      <c r="B91" s="277"/>
      <c r="C91" s="278"/>
      <c r="D91" s="278"/>
      <c r="E91" s="278"/>
      <c r="F91" s="278"/>
      <c r="G91" s="275"/>
      <c r="H91" s="70"/>
      <c r="I91" s="70"/>
      <c r="J91" s="70"/>
      <c r="K91" s="276"/>
      <c r="L91" s="74"/>
    </row>
    <row r="92" spans="1:12" customFormat="1" ht="26.45" customHeight="1" x14ac:dyDescent="0.25">
      <c r="A92" s="288" t="s">
        <v>288</v>
      </c>
      <c r="B92" s="289"/>
      <c r="C92" s="289"/>
      <c r="D92" s="289"/>
      <c r="E92" s="289"/>
      <c r="F92" s="289"/>
      <c r="G92" s="289"/>
      <c r="H92" s="289"/>
      <c r="I92" s="289"/>
      <c r="J92" s="289"/>
      <c r="K92" s="290"/>
      <c r="L92" s="74"/>
    </row>
    <row r="93" spans="1:12" s="23" customFormat="1" ht="15.95" customHeight="1" x14ac:dyDescent="0.15">
      <c r="A93" s="283" t="s">
        <v>348</v>
      </c>
      <c r="B93" s="167"/>
      <c r="C93" s="167"/>
      <c r="D93" s="168"/>
      <c r="E93" s="168"/>
      <c r="F93" s="168"/>
      <c r="G93" s="168"/>
      <c r="H93" s="168"/>
      <c r="I93" s="168"/>
      <c r="J93" s="168"/>
      <c r="K93" s="279"/>
      <c r="L93" s="24"/>
    </row>
  </sheetData>
  <mergeCells count="32">
    <mergeCell ref="A78:K78"/>
    <mergeCell ref="A53:A61"/>
    <mergeCell ref="B53:C53"/>
    <mergeCell ref="B54:B57"/>
    <mergeCell ref="B58:B61"/>
    <mergeCell ref="A62:A70"/>
    <mergeCell ref="B62:C62"/>
    <mergeCell ref="B63:B64"/>
    <mergeCell ref="B65:B67"/>
    <mergeCell ref="B68:B70"/>
    <mergeCell ref="A76:K76"/>
    <mergeCell ref="A25:A52"/>
    <mergeCell ref="B25:C25"/>
    <mergeCell ref="B26:B41"/>
    <mergeCell ref="B42:B52"/>
    <mergeCell ref="A74:K74"/>
    <mergeCell ref="A92:K92"/>
    <mergeCell ref="M1:M2"/>
    <mergeCell ref="A3:K4"/>
    <mergeCell ref="A5:K5"/>
    <mergeCell ref="A7:K7"/>
    <mergeCell ref="A6:K6"/>
    <mergeCell ref="A9:A11"/>
    <mergeCell ref="B9:B11"/>
    <mergeCell ref="C9:C11"/>
    <mergeCell ref="D9:K9"/>
    <mergeCell ref="D10:F10"/>
    <mergeCell ref="G10:I10"/>
    <mergeCell ref="A13:A24"/>
    <mergeCell ref="B13:C13"/>
    <mergeCell ref="B14:B20"/>
    <mergeCell ref="B21:B24"/>
  </mergeCells>
  <hyperlinks>
    <hyperlink ref="M1" location="Índice!A1" display="Índice!A1" xr:uid="{4904782F-17B5-4114-B5E9-9AD6FBB101BD}"/>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52D00-9460-44FB-B45C-9FF930CDA3C2}">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20.5703125" style="21" customWidth="1"/>
    <col min="5" max="5" width="12.140625" style="21" customWidth="1"/>
    <col min="6" max="6" width="13.7109375" style="21" customWidth="1"/>
    <col min="7" max="7" width="20.5703125" style="21" customWidth="1"/>
    <col min="8" max="8" width="12.140625" style="21" customWidth="1"/>
    <col min="9" max="9" width="13.7109375" style="21" customWidth="1"/>
    <col min="10" max="10" width="20.1406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330</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331</v>
      </c>
      <c r="B12" s="45"/>
      <c r="C12" s="44"/>
      <c r="D12" s="148">
        <v>23924941.059999999</v>
      </c>
      <c r="E12" s="97">
        <v>24.45</v>
      </c>
      <c r="F12" s="135">
        <v>11466201.01</v>
      </c>
      <c r="G12" s="135">
        <v>6027.55</v>
      </c>
      <c r="H12" s="97">
        <v>42.48</v>
      </c>
      <c r="I12" s="135">
        <v>5018.25</v>
      </c>
      <c r="J12" s="76">
        <f>+G12/D12*100</f>
        <v>2.5193583486303479E-2</v>
      </c>
      <c r="K12" s="217">
        <v>100</v>
      </c>
      <c r="L12" s="32"/>
    </row>
    <row r="13" spans="1:13" x14ac:dyDescent="0.3">
      <c r="A13" s="347" t="s">
        <v>197</v>
      </c>
      <c r="B13" s="294" t="s">
        <v>198</v>
      </c>
      <c r="C13" s="295"/>
      <c r="D13" s="149">
        <v>192455.82</v>
      </c>
      <c r="E13" s="98">
        <v>22.99</v>
      </c>
      <c r="F13" s="136">
        <v>86735.81</v>
      </c>
      <c r="G13" s="136">
        <v>46.59</v>
      </c>
      <c r="H13" s="98">
        <v>71</v>
      </c>
      <c r="I13" s="136">
        <v>64.84</v>
      </c>
      <c r="J13" s="77">
        <f t="shared" ref="J13" si="0">+G13/D13*100</f>
        <v>2.4208153330982665E-2</v>
      </c>
      <c r="K13" s="78">
        <f>+G13/$G$12*100</f>
        <v>0.77295086726779538</v>
      </c>
      <c r="L13" s="32"/>
    </row>
    <row r="14" spans="1:13" x14ac:dyDescent="0.3">
      <c r="A14" s="347"/>
      <c r="B14" s="305" t="s">
        <v>199</v>
      </c>
      <c r="C14" s="53" t="s">
        <v>200</v>
      </c>
      <c r="D14" s="149">
        <v>183822.39</v>
      </c>
      <c r="E14" s="98">
        <v>23.79</v>
      </c>
      <c r="F14" s="136">
        <v>85715.93</v>
      </c>
      <c r="G14" s="136">
        <v>30.6</v>
      </c>
      <c r="H14" s="98">
        <v>97.15</v>
      </c>
      <c r="I14" s="136">
        <v>58.26</v>
      </c>
      <c r="J14" s="77">
        <f>+G14/D14*100</f>
        <v>1.6646503181685323E-2</v>
      </c>
      <c r="K14" s="78">
        <f>+G14/$G$12*100</f>
        <v>0.50766895338902207</v>
      </c>
      <c r="L14" s="32"/>
    </row>
    <row r="15" spans="1:13" x14ac:dyDescent="0.3">
      <c r="A15" s="347"/>
      <c r="B15" s="305"/>
      <c r="C15" s="46" t="s">
        <v>201</v>
      </c>
      <c r="D15" s="150">
        <v>17964.82</v>
      </c>
      <c r="E15" s="95">
        <v>74.349999999999994</v>
      </c>
      <c r="F15" s="137">
        <v>26179.53</v>
      </c>
      <c r="G15" s="137">
        <v>0</v>
      </c>
      <c r="H15" s="95">
        <v>0</v>
      </c>
      <c r="I15" s="137">
        <v>0</v>
      </c>
      <c r="J15" s="79">
        <f t="shared" ref="J15:J70" si="1">+G15/D15*100</f>
        <v>0</v>
      </c>
      <c r="K15" s="218">
        <f t="shared" ref="K15:K70" si="2">+G15/$G$12*100</f>
        <v>0</v>
      </c>
      <c r="L15" s="32"/>
    </row>
    <row r="16" spans="1:13" x14ac:dyDescent="0.3">
      <c r="A16" s="347"/>
      <c r="B16" s="305"/>
      <c r="C16" s="54" t="s">
        <v>202</v>
      </c>
      <c r="D16" s="151">
        <v>0</v>
      </c>
      <c r="E16" s="99">
        <v>0</v>
      </c>
      <c r="F16" s="138">
        <v>0</v>
      </c>
      <c r="G16" s="138">
        <v>0</v>
      </c>
      <c r="H16" s="99">
        <v>0</v>
      </c>
      <c r="I16" s="138">
        <v>0</v>
      </c>
      <c r="J16" s="80">
        <v>0</v>
      </c>
      <c r="K16" s="219">
        <f t="shared" si="2"/>
        <v>0</v>
      </c>
      <c r="L16" s="32"/>
    </row>
    <row r="17" spans="1:12" x14ac:dyDescent="0.3">
      <c r="A17" s="347"/>
      <c r="B17" s="305"/>
      <c r="C17" s="58" t="s">
        <v>203</v>
      </c>
      <c r="D17" s="150">
        <v>39231.279999999999</v>
      </c>
      <c r="E17" s="95">
        <v>34.049999999999997</v>
      </c>
      <c r="F17" s="137">
        <v>26184.78</v>
      </c>
      <c r="G17" s="137">
        <v>30.6</v>
      </c>
      <c r="H17" s="95">
        <v>97.15</v>
      </c>
      <c r="I17" s="137">
        <v>58.26</v>
      </c>
      <c r="J17" s="79">
        <f t="shared" si="1"/>
        <v>7.7998984483809861E-2</v>
      </c>
      <c r="K17" s="218">
        <f t="shared" si="2"/>
        <v>0.50766895338902207</v>
      </c>
      <c r="L17" s="32"/>
    </row>
    <row r="18" spans="1:12" x14ac:dyDescent="0.3">
      <c r="A18" s="347"/>
      <c r="B18" s="305"/>
      <c r="C18" s="54" t="s">
        <v>204</v>
      </c>
      <c r="D18" s="151">
        <v>126626.29</v>
      </c>
      <c r="E18" s="99">
        <v>30.42</v>
      </c>
      <c r="F18" s="138">
        <v>75489.289999999994</v>
      </c>
      <c r="G18" s="138">
        <v>0</v>
      </c>
      <c r="H18" s="99">
        <v>0</v>
      </c>
      <c r="I18" s="138">
        <v>0</v>
      </c>
      <c r="J18" s="80">
        <f t="shared" si="1"/>
        <v>0</v>
      </c>
      <c r="K18" s="219">
        <f t="shared" si="2"/>
        <v>0</v>
      </c>
      <c r="L18" s="32"/>
    </row>
    <row r="19" spans="1:12" x14ac:dyDescent="0.3">
      <c r="A19" s="347"/>
      <c r="B19" s="305"/>
      <c r="C19" s="56" t="s">
        <v>205</v>
      </c>
      <c r="D19" s="150">
        <v>0</v>
      </c>
      <c r="E19" s="100">
        <v>0</v>
      </c>
      <c r="F19" s="139">
        <v>0</v>
      </c>
      <c r="G19" s="139">
        <v>0</v>
      </c>
      <c r="H19" s="100">
        <v>0</v>
      </c>
      <c r="I19" s="139">
        <v>0</v>
      </c>
      <c r="J19" s="81">
        <v>0</v>
      </c>
      <c r="K19" s="218">
        <f>+G19/$G$12*100</f>
        <v>0</v>
      </c>
      <c r="L19" s="32"/>
    </row>
    <row r="20" spans="1:12" x14ac:dyDescent="0.3">
      <c r="A20" s="347"/>
      <c r="B20" s="306"/>
      <c r="C20" s="66" t="s">
        <v>206</v>
      </c>
      <c r="D20" s="151">
        <v>0</v>
      </c>
      <c r="E20" s="96">
        <v>0</v>
      </c>
      <c r="F20" s="140">
        <v>0</v>
      </c>
      <c r="G20" s="140">
        <v>0</v>
      </c>
      <c r="H20" s="96">
        <v>0</v>
      </c>
      <c r="I20" s="140">
        <v>0</v>
      </c>
      <c r="J20" s="82">
        <v>0</v>
      </c>
      <c r="K20" s="219">
        <f t="shared" si="2"/>
        <v>0</v>
      </c>
      <c r="L20" s="32"/>
    </row>
    <row r="21" spans="1:12" x14ac:dyDescent="0.3">
      <c r="A21" s="347"/>
      <c r="B21" s="307" t="s">
        <v>207</v>
      </c>
      <c r="C21" s="55" t="s">
        <v>208</v>
      </c>
      <c r="D21" s="152">
        <v>8633.43</v>
      </c>
      <c r="E21" s="105">
        <v>79.010000000000005</v>
      </c>
      <c r="F21" s="141">
        <v>13368.93</v>
      </c>
      <c r="G21" s="141">
        <v>16</v>
      </c>
      <c r="H21" s="105">
        <v>90.8</v>
      </c>
      <c r="I21" s="141">
        <v>28.47</v>
      </c>
      <c r="J21" s="89">
        <f t="shared" si="1"/>
        <v>0.1853261102481864</v>
      </c>
      <c r="K21" s="90">
        <f t="shared" si="2"/>
        <v>0.26544781876550172</v>
      </c>
      <c r="L21" s="32"/>
    </row>
    <row r="22" spans="1:12" x14ac:dyDescent="0.3">
      <c r="A22" s="347"/>
      <c r="B22" s="305"/>
      <c r="C22" s="56" t="s">
        <v>209</v>
      </c>
      <c r="D22" s="150">
        <v>1714.21</v>
      </c>
      <c r="E22" s="95">
        <v>97.18</v>
      </c>
      <c r="F22" s="137">
        <v>3265.2</v>
      </c>
      <c r="G22" s="137">
        <v>0</v>
      </c>
      <c r="H22" s="95">
        <v>0</v>
      </c>
      <c r="I22" s="137">
        <v>0</v>
      </c>
      <c r="J22" s="79">
        <f t="shared" si="1"/>
        <v>0</v>
      </c>
      <c r="K22" s="218">
        <f t="shared" si="2"/>
        <v>0</v>
      </c>
      <c r="L22" s="32"/>
    </row>
    <row r="23" spans="1:12" x14ac:dyDescent="0.3">
      <c r="A23" s="347"/>
      <c r="B23" s="305"/>
      <c r="C23" s="59" t="s">
        <v>210</v>
      </c>
      <c r="D23" s="151">
        <v>5397.18</v>
      </c>
      <c r="E23" s="99">
        <v>95.09</v>
      </c>
      <c r="F23" s="138">
        <v>10058.6</v>
      </c>
      <c r="G23" s="138">
        <v>0.1</v>
      </c>
      <c r="H23" s="99">
        <v>97.15</v>
      </c>
      <c r="I23" s="138">
        <v>0.2</v>
      </c>
      <c r="J23" s="80">
        <f t="shared" si="1"/>
        <v>1.8528194353347488E-3</v>
      </c>
      <c r="K23" s="219">
        <f t="shared" si="2"/>
        <v>1.6590488672843858E-3</v>
      </c>
      <c r="L23" s="32"/>
    </row>
    <row r="24" spans="1:12" x14ac:dyDescent="0.3">
      <c r="A24" s="348"/>
      <c r="B24" s="306"/>
      <c r="C24" s="57" t="s">
        <v>211</v>
      </c>
      <c r="D24" s="153">
        <v>1522.04</v>
      </c>
      <c r="E24" s="102">
        <v>46.52</v>
      </c>
      <c r="F24" s="142">
        <v>1387.8</v>
      </c>
      <c r="G24" s="142">
        <v>15.89</v>
      </c>
      <c r="H24" s="102">
        <v>91.4</v>
      </c>
      <c r="I24" s="142">
        <v>28.47</v>
      </c>
      <c r="J24" s="84">
        <f t="shared" si="1"/>
        <v>1.0439935875535467</v>
      </c>
      <c r="K24" s="220">
        <f t="shared" si="2"/>
        <v>0.2636228650114889</v>
      </c>
      <c r="L24" s="32"/>
    </row>
    <row r="25" spans="1:12" x14ac:dyDescent="0.3">
      <c r="A25" s="314" t="s">
        <v>212</v>
      </c>
      <c r="B25" s="317" t="s">
        <v>213</v>
      </c>
      <c r="C25" s="318"/>
      <c r="D25" s="152">
        <v>790364.61</v>
      </c>
      <c r="E25" s="105">
        <v>25.45</v>
      </c>
      <c r="F25" s="141">
        <v>394177.69</v>
      </c>
      <c r="G25" s="141">
        <v>2717.97</v>
      </c>
      <c r="H25" s="105">
        <v>38.29</v>
      </c>
      <c r="I25" s="141">
        <v>2039.72</v>
      </c>
      <c r="J25" s="89">
        <f t="shared" si="1"/>
        <v>0.34388812019303344</v>
      </c>
      <c r="K25" s="90">
        <f t="shared" si="2"/>
        <v>45.092450498129416</v>
      </c>
      <c r="L25" s="32"/>
    </row>
    <row r="26" spans="1:12" x14ac:dyDescent="0.3">
      <c r="A26" s="315"/>
      <c r="B26" s="305" t="s">
        <v>214</v>
      </c>
      <c r="C26" s="60" t="s">
        <v>215</v>
      </c>
      <c r="D26" s="149">
        <v>701268.27</v>
      </c>
      <c r="E26" s="98">
        <v>28.24</v>
      </c>
      <c r="F26" s="136">
        <v>388104.8</v>
      </c>
      <c r="G26" s="136">
        <v>2032.06</v>
      </c>
      <c r="H26" s="98">
        <v>32.880000000000003</v>
      </c>
      <c r="I26" s="136">
        <v>1309.46</v>
      </c>
      <c r="J26" s="77">
        <f t="shared" si="1"/>
        <v>0.28976927759757332</v>
      </c>
      <c r="K26" s="78">
        <f t="shared" si="2"/>
        <v>33.712868412539088</v>
      </c>
      <c r="L26" s="32"/>
    </row>
    <row r="27" spans="1:12" x14ac:dyDescent="0.3">
      <c r="A27" s="315"/>
      <c r="B27" s="305"/>
      <c r="C27" s="56" t="s">
        <v>216</v>
      </c>
      <c r="D27" s="150">
        <v>127277.14</v>
      </c>
      <c r="E27" s="100">
        <v>47.82</v>
      </c>
      <c r="F27" s="139">
        <v>119281.99</v>
      </c>
      <c r="G27" s="139">
        <v>585.67999999999995</v>
      </c>
      <c r="H27" s="100">
        <v>89.39</v>
      </c>
      <c r="I27" s="139">
        <v>1026.1199999999999</v>
      </c>
      <c r="J27" s="81">
        <f t="shared" si="1"/>
        <v>0.46016118841136749</v>
      </c>
      <c r="K27" s="218">
        <f t="shared" si="2"/>
        <v>9.71671740591119</v>
      </c>
      <c r="L27" s="32"/>
    </row>
    <row r="28" spans="1:12" x14ac:dyDescent="0.3">
      <c r="A28" s="315"/>
      <c r="B28" s="305"/>
      <c r="C28" s="54" t="s">
        <v>217</v>
      </c>
      <c r="D28" s="151">
        <v>39909.29</v>
      </c>
      <c r="E28" s="99">
        <v>27.74</v>
      </c>
      <c r="F28" s="138">
        <v>21702.45</v>
      </c>
      <c r="G28" s="138">
        <v>184.94</v>
      </c>
      <c r="H28" s="99">
        <v>92.96</v>
      </c>
      <c r="I28" s="138">
        <v>336.95</v>
      </c>
      <c r="J28" s="80">
        <f t="shared" si="1"/>
        <v>0.46340087733958685</v>
      </c>
      <c r="K28" s="219">
        <f t="shared" si="2"/>
        <v>3.0682449751557432</v>
      </c>
      <c r="L28" s="32"/>
    </row>
    <row r="29" spans="1:12" x14ac:dyDescent="0.3">
      <c r="A29" s="315"/>
      <c r="B29" s="305"/>
      <c r="C29" s="56" t="s">
        <v>218</v>
      </c>
      <c r="D29" s="150">
        <v>0</v>
      </c>
      <c r="E29" s="100">
        <v>0</v>
      </c>
      <c r="F29" s="139">
        <v>0</v>
      </c>
      <c r="G29" s="139">
        <v>0</v>
      </c>
      <c r="H29" s="100">
        <v>0</v>
      </c>
      <c r="I29" s="139">
        <v>0</v>
      </c>
      <c r="J29" s="81">
        <v>0</v>
      </c>
      <c r="K29" s="218">
        <f t="shared" si="2"/>
        <v>0</v>
      </c>
      <c r="L29" s="32"/>
    </row>
    <row r="30" spans="1:12" x14ac:dyDescent="0.3">
      <c r="A30" s="315"/>
      <c r="B30" s="305"/>
      <c r="C30" s="54" t="s">
        <v>219</v>
      </c>
      <c r="D30" s="151">
        <v>0</v>
      </c>
      <c r="E30" s="99">
        <v>0</v>
      </c>
      <c r="F30" s="138">
        <v>0</v>
      </c>
      <c r="G30" s="138">
        <v>0</v>
      </c>
      <c r="H30" s="99">
        <v>0</v>
      </c>
      <c r="I30" s="138">
        <v>0</v>
      </c>
      <c r="J30" s="80">
        <v>0</v>
      </c>
      <c r="K30" s="219">
        <f t="shared" si="2"/>
        <v>0</v>
      </c>
      <c r="L30" s="32"/>
    </row>
    <row r="31" spans="1:12" x14ac:dyDescent="0.3">
      <c r="A31" s="315"/>
      <c r="B31" s="305"/>
      <c r="C31" s="56" t="s">
        <v>220</v>
      </c>
      <c r="D31" s="137">
        <v>29284.29</v>
      </c>
      <c r="E31" s="95">
        <v>38.54</v>
      </c>
      <c r="F31" s="137">
        <v>22120.22</v>
      </c>
      <c r="G31" s="137">
        <v>226.4</v>
      </c>
      <c r="H31" s="95">
        <v>34.200000000000003</v>
      </c>
      <c r="I31" s="137">
        <v>151.76</v>
      </c>
      <c r="J31" s="79">
        <f t="shared" si="1"/>
        <v>0.77311077031404896</v>
      </c>
      <c r="K31" s="218">
        <f t="shared" si="2"/>
        <v>3.7560866355318496</v>
      </c>
      <c r="L31" s="32"/>
    </row>
    <row r="32" spans="1:12" x14ac:dyDescent="0.3">
      <c r="A32" s="315"/>
      <c r="B32" s="305"/>
      <c r="C32" s="54" t="s">
        <v>221</v>
      </c>
      <c r="D32" s="151">
        <v>33328.519999999997</v>
      </c>
      <c r="E32" s="99">
        <v>88.73</v>
      </c>
      <c r="F32" s="138">
        <v>57961.31</v>
      </c>
      <c r="G32" s="138">
        <v>16.41</v>
      </c>
      <c r="H32" s="99">
        <v>0</v>
      </c>
      <c r="I32" s="138">
        <v>0</v>
      </c>
      <c r="J32" s="80">
        <f t="shared" si="1"/>
        <v>4.9237109838660705E-2</v>
      </c>
      <c r="K32" s="219">
        <f t="shared" si="2"/>
        <v>0.2722499191213677</v>
      </c>
      <c r="L32" s="32"/>
    </row>
    <row r="33" spans="1:12" x14ac:dyDescent="0.3">
      <c r="A33" s="315"/>
      <c r="B33" s="305"/>
      <c r="C33" s="61" t="s">
        <v>222</v>
      </c>
      <c r="D33" s="150">
        <v>1221.71</v>
      </c>
      <c r="E33" s="100">
        <v>47.99</v>
      </c>
      <c r="F33" s="139">
        <v>1149.21</v>
      </c>
      <c r="G33" s="139">
        <v>0</v>
      </c>
      <c r="H33" s="100">
        <v>0</v>
      </c>
      <c r="I33" s="139">
        <v>0</v>
      </c>
      <c r="J33" s="81">
        <f t="shared" si="1"/>
        <v>0</v>
      </c>
      <c r="K33" s="218">
        <f t="shared" si="2"/>
        <v>0</v>
      </c>
      <c r="L33" s="32"/>
    </row>
    <row r="34" spans="1:12" x14ac:dyDescent="0.3">
      <c r="A34" s="315"/>
      <c r="B34" s="305"/>
      <c r="C34" s="54" t="s">
        <v>223</v>
      </c>
      <c r="D34" s="151">
        <v>7498.34</v>
      </c>
      <c r="E34" s="99">
        <v>96.92</v>
      </c>
      <c r="F34" s="138">
        <v>14244.22</v>
      </c>
      <c r="G34" s="138">
        <v>0</v>
      </c>
      <c r="H34" s="99">
        <v>0</v>
      </c>
      <c r="I34" s="138">
        <v>0</v>
      </c>
      <c r="J34" s="80">
        <f t="shared" si="1"/>
        <v>0</v>
      </c>
      <c r="K34" s="219">
        <f t="shared" si="2"/>
        <v>0</v>
      </c>
      <c r="L34" s="32"/>
    </row>
    <row r="35" spans="1:12" x14ac:dyDescent="0.3">
      <c r="A35" s="315"/>
      <c r="B35" s="305"/>
      <c r="C35" s="56" t="s">
        <v>224</v>
      </c>
      <c r="D35" s="137">
        <v>137062.14000000001</v>
      </c>
      <c r="E35" s="95">
        <v>76.8</v>
      </c>
      <c r="F35" s="137">
        <v>206310.54</v>
      </c>
      <c r="G35" s="137">
        <v>173.93</v>
      </c>
      <c r="H35" s="95">
        <v>3.13</v>
      </c>
      <c r="I35" s="137">
        <v>10.67</v>
      </c>
      <c r="J35" s="79">
        <f t="shared" si="1"/>
        <v>0.12689864611773902</v>
      </c>
      <c r="K35" s="218">
        <f t="shared" si="2"/>
        <v>2.8855836948677323</v>
      </c>
      <c r="L35" s="32"/>
    </row>
    <row r="36" spans="1:12" x14ac:dyDescent="0.3">
      <c r="A36" s="315"/>
      <c r="B36" s="305"/>
      <c r="C36" s="54" t="s">
        <v>225</v>
      </c>
      <c r="D36" s="151">
        <v>0</v>
      </c>
      <c r="E36" s="99">
        <v>0</v>
      </c>
      <c r="F36" s="138">
        <v>0</v>
      </c>
      <c r="G36" s="138">
        <v>0</v>
      </c>
      <c r="H36" s="99">
        <v>0</v>
      </c>
      <c r="I36" s="138">
        <v>0</v>
      </c>
      <c r="J36" s="80">
        <v>0</v>
      </c>
      <c r="K36" s="219">
        <f t="shared" si="2"/>
        <v>0</v>
      </c>
      <c r="L36" s="32"/>
    </row>
    <row r="37" spans="1:12" x14ac:dyDescent="0.3">
      <c r="A37" s="315"/>
      <c r="B37" s="305"/>
      <c r="C37" s="56" t="s">
        <v>226</v>
      </c>
      <c r="D37" s="150">
        <v>303.76</v>
      </c>
      <c r="E37" s="100">
        <v>92.2</v>
      </c>
      <c r="F37" s="139">
        <v>548.91</v>
      </c>
      <c r="G37" s="139">
        <v>0</v>
      </c>
      <c r="H37" s="100">
        <v>0</v>
      </c>
      <c r="I37" s="139">
        <v>0</v>
      </c>
      <c r="J37" s="81">
        <f t="shared" si="1"/>
        <v>0</v>
      </c>
      <c r="K37" s="218">
        <f t="shared" si="2"/>
        <v>0</v>
      </c>
      <c r="L37" s="32"/>
    </row>
    <row r="38" spans="1:12" x14ac:dyDescent="0.3">
      <c r="A38" s="315"/>
      <c r="B38" s="305"/>
      <c r="C38" s="54" t="s">
        <v>227</v>
      </c>
      <c r="D38" s="151">
        <v>190164.38</v>
      </c>
      <c r="E38" s="99">
        <v>31.97</v>
      </c>
      <c r="F38" s="138">
        <v>119166.34</v>
      </c>
      <c r="G38" s="138">
        <v>746.51</v>
      </c>
      <c r="H38" s="99">
        <v>50.21</v>
      </c>
      <c r="I38" s="138">
        <v>734.61</v>
      </c>
      <c r="J38" s="80">
        <f t="shared" si="1"/>
        <v>0.39256037329388394</v>
      </c>
      <c r="K38" s="219">
        <f t="shared" si="2"/>
        <v>12.384965699164669</v>
      </c>
      <c r="L38" s="32"/>
    </row>
    <row r="39" spans="1:12" x14ac:dyDescent="0.3">
      <c r="A39" s="315"/>
      <c r="B39" s="305"/>
      <c r="C39" s="61" t="s">
        <v>228</v>
      </c>
      <c r="D39" s="150">
        <v>0</v>
      </c>
      <c r="E39" s="100">
        <v>0</v>
      </c>
      <c r="F39" s="139">
        <v>0</v>
      </c>
      <c r="G39" s="139">
        <v>0</v>
      </c>
      <c r="H39" s="100">
        <v>0</v>
      </c>
      <c r="I39" s="139">
        <v>0</v>
      </c>
      <c r="J39" s="81">
        <v>0</v>
      </c>
      <c r="K39" s="218">
        <f t="shared" si="2"/>
        <v>0</v>
      </c>
      <c r="L39" s="32"/>
    </row>
    <row r="40" spans="1:12" x14ac:dyDescent="0.3">
      <c r="A40" s="315"/>
      <c r="B40" s="305"/>
      <c r="C40" s="54" t="s">
        <v>229</v>
      </c>
      <c r="D40" s="140">
        <v>22874.87</v>
      </c>
      <c r="E40" s="96">
        <v>33.020000000000003</v>
      </c>
      <c r="F40" s="140">
        <v>14804.49</v>
      </c>
      <c r="G40" s="140">
        <v>50.11</v>
      </c>
      <c r="H40" s="96">
        <v>1.92</v>
      </c>
      <c r="I40" s="140">
        <v>1.88</v>
      </c>
      <c r="J40" s="82">
        <f t="shared" si="1"/>
        <v>0.21906135422846118</v>
      </c>
      <c r="K40" s="219">
        <f t="shared" si="2"/>
        <v>0.83134938739620567</v>
      </c>
      <c r="L40" s="32"/>
    </row>
    <row r="41" spans="1:12" x14ac:dyDescent="0.3">
      <c r="A41" s="315"/>
      <c r="B41" s="306"/>
      <c r="C41" s="61" t="s">
        <v>230</v>
      </c>
      <c r="D41" s="154">
        <v>112343.84</v>
      </c>
      <c r="E41" s="104">
        <v>35.229999999999997</v>
      </c>
      <c r="F41" s="143">
        <v>77584.990000000005</v>
      </c>
      <c r="G41" s="143">
        <v>48.1</v>
      </c>
      <c r="H41" s="104">
        <v>59.48</v>
      </c>
      <c r="I41" s="143">
        <v>56.07</v>
      </c>
      <c r="J41" s="87">
        <f t="shared" si="1"/>
        <v>4.2814986562681144E-2</v>
      </c>
      <c r="K41" s="88">
        <f t="shared" si="2"/>
        <v>0.79800250516378957</v>
      </c>
      <c r="L41" s="32"/>
    </row>
    <row r="42" spans="1:12" x14ac:dyDescent="0.3">
      <c r="A42" s="315"/>
      <c r="B42" s="307" t="s">
        <v>231</v>
      </c>
      <c r="C42" s="62" t="s">
        <v>232</v>
      </c>
      <c r="D42" s="155">
        <v>89096.34</v>
      </c>
      <c r="E42" s="103">
        <v>30.37</v>
      </c>
      <c r="F42" s="144">
        <v>53032.78</v>
      </c>
      <c r="G42" s="144">
        <v>685.91</v>
      </c>
      <c r="H42" s="103">
        <v>84.41</v>
      </c>
      <c r="I42" s="144">
        <v>1134.78</v>
      </c>
      <c r="J42" s="85">
        <f t="shared" si="1"/>
        <v>0.769852050039317</v>
      </c>
      <c r="K42" s="86">
        <f t="shared" si="2"/>
        <v>11.37958208559033</v>
      </c>
      <c r="L42" s="32"/>
    </row>
    <row r="43" spans="1:12" x14ac:dyDescent="0.3">
      <c r="A43" s="315"/>
      <c r="B43" s="305"/>
      <c r="C43" s="56" t="s">
        <v>233</v>
      </c>
      <c r="D43" s="153">
        <v>0</v>
      </c>
      <c r="E43" s="102">
        <v>0</v>
      </c>
      <c r="F43" s="142">
        <v>0</v>
      </c>
      <c r="G43" s="142">
        <v>0</v>
      </c>
      <c r="H43" s="102">
        <v>0</v>
      </c>
      <c r="I43" s="142">
        <v>0</v>
      </c>
      <c r="J43" s="84">
        <v>0</v>
      </c>
      <c r="K43" s="220">
        <f t="shared" si="2"/>
        <v>0</v>
      </c>
      <c r="L43" s="32"/>
    </row>
    <row r="44" spans="1:12" x14ac:dyDescent="0.3">
      <c r="A44" s="315"/>
      <c r="B44" s="305"/>
      <c r="C44" s="54" t="s">
        <v>234</v>
      </c>
      <c r="D44" s="151">
        <v>0</v>
      </c>
      <c r="E44" s="99">
        <v>0</v>
      </c>
      <c r="F44" s="138">
        <v>0</v>
      </c>
      <c r="G44" s="138">
        <v>0</v>
      </c>
      <c r="H44" s="99">
        <v>0</v>
      </c>
      <c r="I44" s="138">
        <v>0</v>
      </c>
      <c r="J44" s="80">
        <v>0</v>
      </c>
      <c r="K44" s="219">
        <f t="shared" si="2"/>
        <v>0</v>
      </c>
      <c r="L44" s="32"/>
    </row>
    <row r="45" spans="1:12" x14ac:dyDescent="0.3">
      <c r="A45" s="315"/>
      <c r="B45" s="305"/>
      <c r="C45" s="56" t="s">
        <v>235</v>
      </c>
      <c r="D45" s="153">
        <v>52553.74</v>
      </c>
      <c r="E45" s="102">
        <v>46.49</v>
      </c>
      <c r="F45" s="142">
        <v>47887.41</v>
      </c>
      <c r="G45" s="142">
        <v>672.37</v>
      </c>
      <c r="H45" s="102">
        <v>86.09</v>
      </c>
      <c r="I45" s="142">
        <v>1134.49</v>
      </c>
      <c r="J45" s="84">
        <f t="shared" si="1"/>
        <v>1.279395148661161</v>
      </c>
      <c r="K45" s="220">
        <f t="shared" si="2"/>
        <v>11.154946868960025</v>
      </c>
      <c r="L45" s="32"/>
    </row>
    <row r="46" spans="1:12" x14ac:dyDescent="0.3">
      <c r="A46" s="315"/>
      <c r="B46" s="305"/>
      <c r="C46" s="54" t="s">
        <v>236</v>
      </c>
      <c r="D46" s="151">
        <v>0</v>
      </c>
      <c r="E46" s="99">
        <v>0</v>
      </c>
      <c r="F46" s="138">
        <v>0</v>
      </c>
      <c r="G46" s="138">
        <v>0</v>
      </c>
      <c r="H46" s="99">
        <v>0</v>
      </c>
      <c r="I46" s="138">
        <v>0</v>
      </c>
      <c r="J46" s="80">
        <v>0</v>
      </c>
      <c r="K46" s="219">
        <f>+G46/$G$12*100</f>
        <v>0</v>
      </c>
      <c r="L46" s="32"/>
    </row>
    <row r="47" spans="1:12" x14ac:dyDescent="0.3">
      <c r="A47" s="315"/>
      <c r="B47" s="305"/>
      <c r="C47" s="56" t="s">
        <v>237</v>
      </c>
      <c r="D47" s="150">
        <v>0</v>
      </c>
      <c r="E47" s="100">
        <v>0</v>
      </c>
      <c r="F47" s="139">
        <v>0</v>
      </c>
      <c r="G47" s="139">
        <v>0</v>
      </c>
      <c r="H47" s="100">
        <v>0</v>
      </c>
      <c r="I47" s="139">
        <v>0</v>
      </c>
      <c r="J47" s="81">
        <v>0</v>
      </c>
      <c r="K47" s="218">
        <f t="shared" si="2"/>
        <v>0</v>
      </c>
      <c r="L47" s="32"/>
    </row>
    <row r="48" spans="1:12" x14ac:dyDescent="0.3">
      <c r="A48" s="315"/>
      <c r="B48" s="305"/>
      <c r="C48" s="54" t="s">
        <v>238</v>
      </c>
      <c r="D48" s="151">
        <v>23667.59</v>
      </c>
      <c r="E48" s="99">
        <v>39.26</v>
      </c>
      <c r="F48" s="138">
        <v>18212.919999999998</v>
      </c>
      <c r="G48" s="138">
        <v>13.55</v>
      </c>
      <c r="H48" s="99">
        <v>97.15</v>
      </c>
      <c r="I48" s="138">
        <v>25.8</v>
      </c>
      <c r="J48" s="80">
        <f t="shared" si="1"/>
        <v>5.725128752019111E-2</v>
      </c>
      <c r="K48" s="219">
        <f t="shared" si="2"/>
        <v>0.22480112151703427</v>
      </c>
      <c r="L48" s="32"/>
    </row>
    <row r="49" spans="1:12" x14ac:dyDescent="0.3">
      <c r="A49" s="315"/>
      <c r="B49" s="305"/>
      <c r="C49" s="56" t="s">
        <v>239</v>
      </c>
      <c r="D49" s="150">
        <v>12434.46</v>
      </c>
      <c r="E49" s="100">
        <v>55.32</v>
      </c>
      <c r="F49" s="139">
        <v>13483.2</v>
      </c>
      <c r="G49" s="139">
        <v>0</v>
      </c>
      <c r="H49" s="100">
        <v>0</v>
      </c>
      <c r="I49" s="139">
        <v>0</v>
      </c>
      <c r="J49" s="81">
        <f t="shared" si="1"/>
        <v>0</v>
      </c>
      <c r="K49" s="218">
        <f t="shared" si="2"/>
        <v>0</v>
      </c>
      <c r="L49" s="32"/>
    </row>
    <row r="50" spans="1:12" x14ac:dyDescent="0.3">
      <c r="A50" s="315"/>
      <c r="B50" s="305"/>
      <c r="C50" s="54" t="s">
        <v>240</v>
      </c>
      <c r="D50" s="151">
        <v>0</v>
      </c>
      <c r="E50" s="99">
        <v>0</v>
      </c>
      <c r="F50" s="138">
        <v>0</v>
      </c>
      <c r="G50" s="138">
        <v>0</v>
      </c>
      <c r="H50" s="99">
        <v>0</v>
      </c>
      <c r="I50" s="138">
        <v>0</v>
      </c>
      <c r="J50" s="80">
        <v>0</v>
      </c>
      <c r="K50" s="219">
        <f t="shared" si="2"/>
        <v>0</v>
      </c>
      <c r="L50" s="32"/>
    </row>
    <row r="51" spans="1:12" x14ac:dyDescent="0.3">
      <c r="A51" s="315"/>
      <c r="B51" s="305"/>
      <c r="C51" s="56" t="s">
        <v>241</v>
      </c>
      <c r="D51" s="150">
        <v>0</v>
      </c>
      <c r="E51" s="100">
        <v>0</v>
      </c>
      <c r="F51" s="139">
        <v>0</v>
      </c>
      <c r="G51" s="139">
        <v>0</v>
      </c>
      <c r="H51" s="100">
        <v>0</v>
      </c>
      <c r="I51" s="139">
        <v>0</v>
      </c>
      <c r="J51" s="81">
        <v>0</v>
      </c>
      <c r="K51" s="218">
        <f t="shared" si="2"/>
        <v>0</v>
      </c>
      <c r="L51" s="32"/>
    </row>
    <row r="52" spans="1:12" x14ac:dyDescent="0.3">
      <c r="A52" s="316"/>
      <c r="B52" s="306"/>
      <c r="C52" s="54" t="s">
        <v>242</v>
      </c>
      <c r="D52" s="151">
        <v>440.55</v>
      </c>
      <c r="E52" s="99">
        <v>12.08</v>
      </c>
      <c r="F52" s="138">
        <v>104.27</v>
      </c>
      <c r="G52" s="138">
        <v>0</v>
      </c>
      <c r="H52" s="99">
        <v>0</v>
      </c>
      <c r="I52" s="138">
        <v>0</v>
      </c>
      <c r="J52" s="80">
        <f t="shared" si="1"/>
        <v>0</v>
      </c>
      <c r="K52" s="219">
        <f t="shared" si="2"/>
        <v>0</v>
      </c>
      <c r="L52" s="32"/>
    </row>
    <row r="53" spans="1:12" x14ac:dyDescent="0.3">
      <c r="A53" s="291" t="s">
        <v>243</v>
      </c>
      <c r="B53" s="294" t="s">
        <v>244</v>
      </c>
      <c r="C53" s="295"/>
      <c r="D53" s="152">
        <v>61475.24</v>
      </c>
      <c r="E53" s="105">
        <v>72.78</v>
      </c>
      <c r="F53" s="141">
        <v>87688.92</v>
      </c>
      <c r="G53" s="141">
        <v>13.47</v>
      </c>
      <c r="H53" s="105">
        <v>98.61</v>
      </c>
      <c r="I53" s="141">
        <v>26.03</v>
      </c>
      <c r="J53" s="89">
        <f t="shared" si="1"/>
        <v>2.19112605335091E-2</v>
      </c>
      <c r="K53" s="90">
        <f t="shared" si="2"/>
        <v>0.22347388242320676</v>
      </c>
      <c r="L53" s="32"/>
    </row>
    <row r="54" spans="1:12" x14ac:dyDescent="0.3">
      <c r="A54" s="292"/>
      <c r="B54" s="296" t="s">
        <v>245</v>
      </c>
      <c r="C54" s="63" t="s">
        <v>246</v>
      </c>
      <c r="D54" s="152">
        <v>50122.31</v>
      </c>
      <c r="E54" s="105">
        <v>88.81</v>
      </c>
      <c r="F54" s="141">
        <v>87250.559999999998</v>
      </c>
      <c r="G54" s="141">
        <v>0</v>
      </c>
      <c r="H54" s="105">
        <v>0</v>
      </c>
      <c r="I54" s="141">
        <v>0</v>
      </c>
      <c r="J54" s="89">
        <f t="shared" si="1"/>
        <v>0</v>
      </c>
      <c r="K54" s="90">
        <f t="shared" si="2"/>
        <v>0</v>
      </c>
      <c r="L54" s="32"/>
    </row>
    <row r="55" spans="1:12" x14ac:dyDescent="0.3">
      <c r="A55" s="292"/>
      <c r="B55" s="296"/>
      <c r="C55" s="56" t="s">
        <v>247</v>
      </c>
      <c r="D55" s="150">
        <v>0</v>
      </c>
      <c r="E55" s="100">
        <v>0</v>
      </c>
      <c r="F55" s="139">
        <v>0</v>
      </c>
      <c r="G55" s="139">
        <v>0</v>
      </c>
      <c r="H55" s="100">
        <v>0</v>
      </c>
      <c r="I55" s="139">
        <v>0</v>
      </c>
      <c r="J55" s="81">
        <v>0</v>
      </c>
      <c r="K55" s="218">
        <f t="shared" si="2"/>
        <v>0</v>
      </c>
      <c r="L55" s="32"/>
    </row>
    <row r="56" spans="1:12" x14ac:dyDescent="0.3">
      <c r="A56" s="292"/>
      <c r="B56" s="296"/>
      <c r="C56" s="54" t="s">
        <v>248</v>
      </c>
      <c r="D56" s="151">
        <v>4670.8100000000004</v>
      </c>
      <c r="E56" s="99">
        <v>24.23</v>
      </c>
      <c r="F56" s="138">
        <v>2218.62</v>
      </c>
      <c r="G56" s="138">
        <v>0</v>
      </c>
      <c r="H56" s="99">
        <v>0</v>
      </c>
      <c r="I56" s="138">
        <v>0</v>
      </c>
      <c r="J56" s="80">
        <f t="shared" si="1"/>
        <v>0</v>
      </c>
      <c r="K56" s="219">
        <f t="shared" si="2"/>
        <v>0</v>
      </c>
      <c r="L56" s="32"/>
    </row>
    <row r="57" spans="1:12" x14ac:dyDescent="0.3">
      <c r="A57" s="292"/>
      <c r="B57" s="297"/>
      <c r="C57" s="64" t="s">
        <v>249</v>
      </c>
      <c r="D57" s="150">
        <v>45451.51</v>
      </c>
      <c r="E57" s="100">
        <v>97.91</v>
      </c>
      <c r="F57" s="139">
        <v>87222.34</v>
      </c>
      <c r="G57" s="139">
        <v>0</v>
      </c>
      <c r="H57" s="100">
        <v>0</v>
      </c>
      <c r="I57" s="139">
        <v>0</v>
      </c>
      <c r="J57" s="81">
        <f t="shared" si="1"/>
        <v>0</v>
      </c>
      <c r="K57" s="218">
        <f t="shared" si="2"/>
        <v>0</v>
      </c>
      <c r="L57" s="32"/>
    </row>
    <row r="58" spans="1:12" x14ac:dyDescent="0.3">
      <c r="A58" s="292"/>
      <c r="B58" s="298" t="s">
        <v>250</v>
      </c>
      <c r="C58" s="63" t="s">
        <v>251</v>
      </c>
      <c r="D58" s="152">
        <v>11352.92</v>
      </c>
      <c r="E58" s="105">
        <v>39.36</v>
      </c>
      <c r="F58" s="141">
        <v>8758.77</v>
      </c>
      <c r="G58" s="141">
        <v>13.47</v>
      </c>
      <c r="H58" s="105">
        <v>98.61</v>
      </c>
      <c r="I58" s="141">
        <v>26.03</v>
      </c>
      <c r="J58" s="89">
        <f t="shared" si="1"/>
        <v>0.11864788970590825</v>
      </c>
      <c r="K58" s="90">
        <f t="shared" si="2"/>
        <v>0.22347388242320676</v>
      </c>
      <c r="L58" s="32"/>
    </row>
    <row r="59" spans="1:12" x14ac:dyDescent="0.3">
      <c r="A59" s="292"/>
      <c r="B59" s="296"/>
      <c r="C59" s="65" t="s">
        <v>252</v>
      </c>
      <c r="D59" s="150">
        <v>7429.04</v>
      </c>
      <c r="E59" s="95">
        <v>53.4</v>
      </c>
      <c r="F59" s="137">
        <v>7775.53</v>
      </c>
      <c r="G59" s="137">
        <v>13.47</v>
      </c>
      <c r="H59" s="95">
        <v>98.61</v>
      </c>
      <c r="I59" s="137">
        <v>26.03</v>
      </c>
      <c r="J59" s="79">
        <f t="shared" si="1"/>
        <v>0.18131548625394397</v>
      </c>
      <c r="K59" s="218">
        <f t="shared" si="2"/>
        <v>0.22347388242320676</v>
      </c>
      <c r="L59" s="32"/>
    </row>
    <row r="60" spans="1:12" x14ac:dyDescent="0.3">
      <c r="A60" s="292"/>
      <c r="B60" s="296"/>
      <c r="C60" s="54" t="s">
        <v>253</v>
      </c>
      <c r="D60" s="151">
        <v>3923.88</v>
      </c>
      <c r="E60" s="99">
        <v>58.45</v>
      </c>
      <c r="F60" s="138">
        <v>4495.42</v>
      </c>
      <c r="G60" s="138">
        <v>0</v>
      </c>
      <c r="H60" s="99">
        <v>0</v>
      </c>
      <c r="I60" s="138">
        <v>0</v>
      </c>
      <c r="J60" s="80">
        <f t="shared" si="1"/>
        <v>0</v>
      </c>
      <c r="K60" s="219">
        <f>+G60/$G$12*100</f>
        <v>0</v>
      </c>
      <c r="L60" s="32"/>
    </row>
    <row r="61" spans="1:12" x14ac:dyDescent="0.3">
      <c r="A61" s="293"/>
      <c r="B61" s="297"/>
      <c r="C61" s="56" t="s">
        <v>254</v>
      </c>
      <c r="D61" s="150">
        <v>0</v>
      </c>
      <c r="E61" s="100">
        <v>0</v>
      </c>
      <c r="F61" s="139">
        <v>0</v>
      </c>
      <c r="G61" s="139">
        <v>0</v>
      </c>
      <c r="H61" s="100">
        <v>0</v>
      </c>
      <c r="I61" s="139">
        <v>0</v>
      </c>
      <c r="J61" s="81">
        <v>0</v>
      </c>
      <c r="K61" s="218">
        <f t="shared" si="2"/>
        <v>0</v>
      </c>
      <c r="L61" s="32"/>
    </row>
    <row r="62" spans="1:12" x14ac:dyDescent="0.3">
      <c r="A62" s="299" t="s">
        <v>255</v>
      </c>
      <c r="B62" s="294" t="s">
        <v>256</v>
      </c>
      <c r="C62" s="295"/>
      <c r="D62" s="152">
        <v>22880645.379999999</v>
      </c>
      <c r="E62" s="105">
        <v>25.56</v>
      </c>
      <c r="F62" s="141">
        <v>11461687.41</v>
      </c>
      <c r="G62" s="141">
        <v>3249.52</v>
      </c>
      <c r="H62" s="105">
        <v>71.67</v>
      </c>
      <c r="I62" s="141">
        <v>4564.9799999999996</v>
      </c>
      <c r="J62" s="89">
        <f t="shared" si="1"/>
        <v>1.4202046952925592E-2</v>
      </c>
      <c r="K62" s="90">
        <f>+G62/$G$12*100</f>
        <v>53.911124752179575</v>
      </c>
      <c r="L62" s="32"/>
    </row>
    <row r="63" spans="1:12" x14ac:dyDescent="0.3">
      <c r="A63" s="300"/>
      <c r="B63" s="302" t="s">
        <v>257</v>
      </c>
      <c r="C63" s="63" t="s">
        <v>258</v>
      </c>
      <c r="D63" s="152">
        <v>0</v>
      </c>
      <c r="E63" s="105">
        <v>0</v>
      </c>
      <c r="F63" s="141">
        <v>0</v>
      </c>
      <c r="G63" s="141">
        <v>0</v>
      </c>
      <c r="H63" s="105">
        <v>0</v>
      </c>
      <c r="I63" s="141">
        <v>0</v>
      </c>
      <c r="J63" s="89">
        <v>0</v>
      </c>
      <c r="K63" s="90">
        <f t="shared" si="2"/>
        <v>0</v>
      </c>
      <c r="L63" s="32"/>
    </row>
    <row r="64" spans="1:12" x14ac:dyDescent="0.3">
      <c r="A64" s="300"/>
      <c r="B64" s="303"/>
      <c r="C64" s="66" t="s">
        <v>259</v>
      </c>
      <c r="D64" s="221">
        <v>0</v>
      </c>
      <c r="E64" s="222">
        <v>0</v>
      </c>
      <c r="F64" s="223">
        <v>0</v>
      </c>
      <c r="G64" s="223">
        <v>0</v>
      </c>
      <c r="H64" s="222">
        <v>0</v>
      </c>
      <c r="I64" s="223">
        <v>0</v>
      </c>
      <c r="J64" s="224">
        <v>0</v>
      </c>
      <c r="K64" s="225">
        <f t="shared" si="2"/>
        <v>0</v>
      </c>
      <c r="L64" s="32"/>
    </row>
    <row r="65" spans="1:12" x14ac:dyDescent="0.3">
      <c r="A65" s="300"/>
      <c r="B65" s="304" t="s">
        <v>260</v>
      </c>
      <c r="C65" s="63" t="s">
        <v>261</v>
      </c>
      <c r="D65" s="152">
        <v>47165.61</v>
      </c>
      <c r="E65" s="105">
        <v>37.340000000000003</v>
      </c>
      <c r="F65" s="141">
        <v>34518.800000000003</v>
      </c>
      <c r="G65" s="141">
        <v>82.37</v>
      </c>
      <c r="H65" s="105">
        <v>68.87</v>
      </c>
      <c r="I65" s="141">
        <v>111.19</v>
      </c>
      <c r="J65" s="89">
        <f t="shared" si="1"/>
        <v>0.17463995483149694</v>
      </c>
      <c r="K65" s="90">
        <f t="shared" si="2"/>
        <v>1.3665585519821488</v>
      </c>
      <c r="L65" s="32"/>
    </row>
    <row r="66" spans="1:12" x14ac:dyDescent="0.3">
      <c r="A66" s="300"/>
      <c r="B66" s="302"/>
      <c r="C66" s="64" t="s">
        <v>262</v>
      </c>
      <c r="D66" s="150">
        <v>431.47</v>
      </c>
      <c r="E66" s="100">
        <v>55.31</v>
      </c>
      <c r="F66" s="139">
        <v>467.71</v>
      </c>
      <c r="G66" s="139">
        <v>0</v>
      </c>
      <c r="H66" s="100">
        <v>0</v>
      </c>
      <c r="I66" s="139">
        <v>0</v>
      </c>
      <c r="J66" s="81">
        <f t="shared" si="1"/>
        <v>0</v>
      </c>
      <c r="K66" s="218">
        <f t="shared" si="2"/>
        <v>0</v>
      </c>
      <c r="L66" s="32"/>
    </row>
    <row r="67" spans="1:12" x14ac:dyDescent="0.3">
      <c r="A67" s="300"/>
      <c r="B67" s="303"/>
      <c r="C67" s="54" t="s">
        <v>263</v>
      </c>
      <c r="D67" s="151">
        <v>46734.14</v>
      </c>
      <c r="E67" s="99">
        <v>37.68</v>
      </c>
      <c r="F67" s="138">
        <v>34516.519999999997</v>
      </c>
      <c r="G67" s="138">
        <v>82.37</v>
      </c>
      <c r="H67" s="99">
        <v>68.87</v>
      </c>
      <c r="I67" s="138">
        <v>111.19</v>
      </c>
      <c r="J67" s="80">
        <f t="shared" si="1"/>
        <v>0.17625230719983292</v>
      </c>
      <c r="K67" s="219">
        <f t="shared" si="2"/>
        <v>1.3665585519821488</v>
      </c>
      <c r="L67" s="32"/>
    </row>
    <row r="68" spans="1:12" x14ac:dyDescent="0.3">
      <c r="A68" s="300"/>
      <c r="B68" s="298" t="s">
        <v>264</v>
      </c>
      <c r="C68" s="63" t="s">
        <v>265</v>
      </c>
      <c r="D68" s="152">
        <v>22833479.780000001</v>
      </c>
      <c r="E68" s="105">
        <v>25.61</v>
      </c>
      <c r="F68" s="141">
        <v>11461949.92</v>
      </c>
      <c r="G68" s="141">
        <v>3167.14</v>
      </c>
      <c r="H68" s="105">
        <v>73.52</v>
      </c>
      <c r="I68" s="141">
        <v>4563.62</v>
      </c>
      <c r="J68" s="89">
        <f t="shared" si="1"/>
        <v>1.3870597169223935E-2</v>
      </c>
      <c r="K68" s="90">
        <f t="shared" si="2"/>
        <v>52.544400295310687</v>
      </c>
      <c r="L68" s="32"/>
    </row>
    <row r="69" spans="1:12" x14ac:dyDescent="0.3">
      <c r="A69" s="300"/>
      <c r="B69" s="296"/>
      <c r="C69" s="64" t="s">
        <v>266</v>
      </c>
      <c r="D69" s="157">
        <v>22782935.780000001</v>
      </c>
      <c r="E69" s="106">
        <v>25.67</v>
      </c>
      <c r="F69" s="146">
        <v>11463360.41</v>
      </c>
      <c r="G69" s="146">
        <v>3116.27</v>
      </c>
      <c r="H69" s="106">
        <v>74.72</v>
      </c>
      <c r="I69" s="146">
        <v>4563.62</v>
      </c>
      <c r="J69" s="91">
        <f t="shared" si="1"/>
        <v>1.3678087978177147E-2</v>
      </c>
      <c r="K69" s="92">
        <f>+G69/$G$12*100</f>
        <v>51.700442136523129</v>
      </c>
      <c r="L69" s="32"/>
    </row>
    <row r="70" spans="1:12" x14ac:dyDescent="0.3">
      <c r="A70" s="301"/>
      <c r="B70" s="297"/>
      <c r="C70" s="67" t="s">
        <v>267</v>
      </c>
      <c r="D70" s="158">
        <v>50544</v>
      </c>
      <c r="E70" s="107">
        <v>38.090000000000003</v>
      </c>
      <c r="F70" s="147">
        <v>37734.769999999997</v>
      </c>
      <c r="G70" s="147">
        <v>50.87</v>
      </c>
      <c r="H70" s="107">
        <v>0</v>
      </c>
      <c r="I70" s="147">
        <v>0</v>
      </c>
      <c r="J70" s="93">
        <f t="shared" si="1"/>
        <v>0.10064498258942703</v>
      </c>
      <c r="K70" s="94">
        <f t="shared" si="2"/>
        <v>0.84395815878756697</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3.1"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1.9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62604C8F-A779-4441-B5E3-2285F93AA6D4}"/>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EB621-0155-4820-AACD-A1C3F084D23B}">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21.7109375" style="21" customWidth="1"/>
    <col min="5" max="5" width="11.85546875" style="21" customWidth="1"/>
    <col min="6" max="6" width="13.5703125" style="21" customWidth="1"/>
    <col min="7" max="7" width="21.7109375" style="21" customWidth="1"/>
    <col min="8" max="8" width="11.85546875" style="21" customWidth="1"/>
    <col min="9" max="9" width="13.5703125" style="21" customWidth="1"/>
    <col min="10" max="10" width="19.1406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332</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333</v>
      </c>
      <c r="B12" s="45"/>
      <c r="C12" s="44"/>
      <c r="D12" s="148">
        <v>200299.53</v>
      </c>
      <c r="E12" s="97">
        <v>27.94</v>
      </c>
      <c r="F12" s="135">
        <v>109672.74</v>
      </c>
      <c r="G12" s="135">
        <v>1137.1099999999999</v>
      </c>
      <c r="H12" s="97">
        <v>41.4</v>
      </c>
      <c r="I12" s="135">
        <v>922.76</v>
      </c>
      <c r="J12" s="76">
        <f>+G12/D12*100</f>
        <v>0.56770477694081445</v>
      </c>
      <c r="K12" s="217">
        <v>100</v>
      </c>
      <c r="L12" s="32"/>
    </row>
    <row r="13" spans="1:13" x14ac:dyDescent="0.3">
      <c r="A13" s="347" t="s">
        <v>197</v>
      </c>
      <c r="B13" s="294" t="s">
        <v>198</v>
      </c>
      <c r="C13" s="295"/>
      <c r="D13" s="149">
        <v>118645.58</v>
      </c>
      <c r="E13" s="98">
        <v>42.5</v>
      </c>
      <c r="F13" s="136">
        <v>98838.46</v>
      </c>
      <c r="G13" s="136">
        <v>208.16</v>
      </c>
      <c r="H13" s="98">
        <v>94.12</v>
      </c>
      <c r="I13" s="136">
        <v>383.99</v>
      </c>
      <c r="J13" s="77">
        <f t="shared" ref="J13" si="0">+G13/D13*100</f>
        <v>0.17544690666099824</v>
      </c>
      <c r="K13" s="78">
        <f>+G13/$G$12*100</f>
        <v>18.30605658203692</v>
      </c>
      <c r="L13" s="32"/>
    </row>
    <row r="14" spans="1:13" x14ac:dyDescent="0.3">
      <c r="A14" s="347"/>
      <c r="B14" s="305" t="s">
        <v>199</v>
      </c>
      <c r="C14" s="53" t="s">
        <v>200</v>
      </c>
      <c r="D14" s="149">
        <v>118645.58</v>
      </c>
      <c r="E14" s="98">
        <v>42.5</v>
      </c>
      <c r="F14" s="136">
        <v>98838.46</v>
      </c>
      <c r="G14" s="136">
        <v>208.16</v>
      </c>
      <c r="H14" s="98">
        <v>94.12</v>
      </c>
      <c r="I14" s="136">
        <v>383.99</v>
      </c>
      <c r="J14" s="77">
        <f>+G14/D14*100</f>
        <v>0.17544690666099824</v>
      </c>
      <c r="K14" s="78">
        <f>+G14/$G$12*100</f>
        <v>18.30605658203692</v>
      </c>
      <c r="L14" s="32"/>
    </row>
    <row r="15" spans="1:13" x14ac:dyDescent="0.3">
      <c r="A15" s="347"/>
      <c r="B15" s="305"/>
      <c r="C15" s="46" t="s">
        <v>201</v>
      </c>
      <c r="D15" s="150">
        <v>98422.67</v>
      </c>
      <c r="E15" s="95">
        <v>47.77</v>
      </c>
      <c r="F15" s="137">
        <v>92156.91</v>
      </c>
      <c r="G15" s="137">
        <v>208.16</v>
      </c>
      <c r="H15" s="95">
        <v>94.12</v>
      </c>
      <c r="I15" s="137">
        <v>383.99</v>
      </c>
      <c r="J15" s="79">
        <f t="shared" ref="J15:J70" si="1">+G15/D15*100</f>
        <v>0.21149598969424421</v>
      </c>
      <c r="K15" s="218">
        <f t="shared" ref="K15:K70" si="2">+G15/$G$12*100</f>
        <v>18.30605658203692</v>
      </c>
      <c r="L15" s="32"/>
    </row>
    <row r="16" spans="1:13" x14ac:dyDescent="0.3">
      <c r="A16" s="347"/>
      <c r="B16" s="305"/>
      <c r="C16" s="54" t="s">
        <v>202</v>
      </c>
      <c r="D16" s="151">
        <v>0</v>
      </c>
      <c r="E16" s="99">
        <v>0</v>
      </c>
      <c r="F16" s="138">
        <v>0</v>
      </c>
      <c r="G16" s="138">
        <v>0</v>
      </c>
      <c r="H16" s="99">
        <v>0</v>
      </c>
      <c r="I16" s="138">
        <v>0</v>
      </c>
      <c r="J16" s="80">
        <v>0</v>
      </c>
      <c r="K16" s="219">
        <f t="shared" si="2"/>
        <v>0</v>
      </c>
      <c r="L16" s="32"/>
    </row>
    <row r="17" spans="1:12" x14ac:dyDescent="0.3">
      <c r="A17" s="347"/>
      <c r="B17" s="305"/>
      <c r="C17" s="58" t="s">
        <v>203</v>
      </c>
      <c r="D17" s="150">
        <v>20222.91</v>
      </c>
      <c r="E17" s="95">
        <v>97.26</v>
      </c>
      <c r="F17" s="137">
        <v>38550.25</v>
      </c>
      <c r="G17" s="137">
        <v>0</v>
      </c>
      <c r="H17" s="95">
        <v>0</v>
      </c>
      <c r="I17" s="137">
        <v>0</v>
      </c>
      <c r="J17" s="79">
        <f t="shared" si="1"/>
        <v>0</v>
      </c>
      <c r="K17" s="218">
        <f t="shared" si="2"/>
        <v>0</v>
      </c>
      <c r="L17" s="32"/>
    </row>
    <row r="18" spans="1:12" x14ac:dyDescent="0.3">
      <c r="A18" s="347"/>
      <c r="B18" s="305"/>
      <c r="C18" s="54" t="s">
        <v>204</v>
      </c>
      <c r="D18" s="151">
        <v>0</v>
      </c>
      <c r="E18" s="99">
        <v>0</v>
      </c>
      <c r="F18" s="138">
        <v>0</v>
      </c>
      <c r="G18" s="138">
        <v>0</v>
      </c>
      <c r="H18" s="99">
        <v>0</v>
      </c>
      <c r="I18" s="138">
        <v>0</v>
      </c>
      <c r="J18" s="80">
        <v>0</v>
      </c>
      <c r="K18" s="219">
        <f t="shared" si="2"/>
        <v>0</v>
      </c>
      <c r="L18" s="32"/>
    </row>
    <row r="19" spans="1:12" x14ac:dyDescent="0.3">
      <c r="A19" s="347"/>
      <c r="B19" s="305"/>
      <c r="C19" s="56" t="s">
        <v>205</v>
      </c>
      <c r="D19" s="150">
        <v>0</v>
      </c>
      <c r="E19" s="100">
        <v>0</v>
      </c>
      <c r="F19" s="139">
        <v>0</v>
      </c>
      <c r="G19" s="139">
        <v>0</v>
      </c>
      <c r="H19" s="100">
        <v>0</v>
      </c>
      <c r="I19" s="139">
        <v>0</v>
      </c>
      <c r="J19" s="81">
        <v>0</v>
      </c>
      <c r="K19" s="218">
        <f>+G19/$G$12*100</f>
        <v>0</v>
      </c>
      <c r="L19" s="32"/>
    </row>
    <row r="20" spans="1:12" x14ac:dyDescent="0.3">
      <c r="A20" s="347"/>
      <c r="B20" s="306"/>
      <c r="C20" s="66" t="s">
        <v>206</v>
      </c>
      <c r="D20" s="151">
        <v>0</v>
      </c>
      <c r="E20" s="96">
        <v>0</v>
      </c>
      <c r="F20" s="140">
        <v>0</v>
      </c>
      <c r="G20" s="140">
        <v>0</v>
      </c>
      <c r="H20" s="96">
        <v>0</v>
      </c>
      <c r="I20" s="140">
        <v>0</v>
      </c>
      <c r="J20" s="82">
        <v>0</v>
      </c>
      <c r="K20" s="219">
        <f t="shared" si="2"/>
        <v>0</v>
      </c>
      <c r="L20" s="32"/>
    </row>
    <row r="21" spans="1:12" x14ac:dyDescent="0.3">
      <c r="A21" s="347"/>
      <c r="B21" s="307" t="s">
        <v>207</v>
      </c>
      <c r="C21" s="55" t="s">
        <v>208</v>
      </c>
      <c r="D21" s="152">
        <v>0</v>
      </c>
      <c r="E21" s="105">
        <v>0</v>
      </c>
      <c r="F21" s="141">
        <v>0</v>
      </c>
      <c r="G21" s="141">
        <v>0</v>
      </c>
      <c r="H21" s="105">
        <v>0</v>
      </c>
      <c r="I21" s="141">
        <v>0</v>
      </c>
      <c r="J21" s="89">
        <v>0</v>
      </c>
      <c r="K21" s="90">
        <f t="shared" si="2"/>
        <v>0</v>
      </c>
      <c r="L21" s="32"/>
    </row>
    <row r="22" spans="1:12" x14ac:dyDescent="0.3">
      <c r="A22" s="347"/>
      <c r="B22" s="305"/>
      <c r="C22" s="56" t="s">
        <v>209</v>
      </c>
      <c r="D22" s="150">
        <v>0</v>
      </c>
      <c r="E22" s="95">
        <v>0</v>
      </c>
      <c r="F22" s="137">
        <v>0</v>
      </c>
      <c r="G22" s="137">
        <v>0</v>
      </c>
      <c r="H22" s="95">
        <v>0</v>
      </c>
      <c r="I22" s="137">
        <v>0</v>
      </c>
      <c r="J22" s="79">
        <v>0</v>
      </c>
      <c r="K22" s="218">
        <f t="shared" si="2"/>
        <v>0</v>
      </c>
      <c r="L22" s="32"/>
    </row>
    <row r="23" spans="1:12" x14ac:dyDescent="0.3">
      <c r="A23" s="347"/>
      <c r="B23" s="305"/>
      <c r="C23" s="59" t="s">
        <v>210</v>
      </c>
      <c r="D23" s="151">
        <v>0</v>
      </c>
      <c r="E23" s="99">
        <v>0</v>
      </c>
      <c r="F23" s="138">
        <v>0</v>
      </c>
      <c r="G23" s="138">
        <v>0</v>
      </c>
      <c r="H23" s="99">
        <v>0</v>
      </c>
      <c r="I23" s="138">
        <v>0</v>
      </c>
      <c r="J23" s="80">
        <v>0</v>
      </c>
      <c r="K23" s="219">
        <f t="shared" si="2"/>
        <v>0</v>
      </c>
      <c r="L23" s="32"/>
    </row>
    <row r="24" spans="1:12" x14ac:dyDescent="0.3">
      <c r="A24" s="348"/>
      <c r="B24" s="306"/>
      <c r="C24" s="57" t="s">
        <v>211</v>
      </c>
      <c r="D24" s="153">
        <v>0</v>
      </c>
      <c r="E24" s="102">
        <v>0</v>
      </c>
      <c r="F24" s="142">
        <v>0</v>
      </c>
      <c r="G24" s="142">
        <v>0</v>
      </c>
      <c r="H24" s="102">
        <v>0</v>
      </c>
      <c r="I24" s="142">
        <v>0</v>
      </c>
      <c r="J24" s="84">
        <v>0</v>
      </c>
      <c r="K24" s="220">
        <f t="shared" si="2"/>
        <v>0</v>
      </c>
      <c r="L24" s="32"/>
    </row>
    <row r="25" spans="1:12" x14ac:dyDescent="0.3">
      <c r="A25" s="314" t="s">
        <v>212</v>
      </c>
      <c r="B25" s="317" t="s">
        <v>213</v>
      </c>
      <c r="C25" s="318"/>
      <c r="D25" s="152">
        <v>60979</v>
      </c>
      <c r="E25" s="105">
        <v>34.32</v>
      </c>
      <c r="F25" s="141">
        <v>41021.480000000003</v>
      </c>
      <c r="G25" s="141">
        <v>770.41</v>
      </c>
      <c r="H25" s="105">
        <v>49.23</v>
      </c>
      <c r="I25" s="141">
        <v>743.31</v>
      </c>
      <c r="J25" s="89">
        <f t="shared" si="1"/>
        <v>1.2634021548401908</v>
      </c>
      <c r="K25" s="90">
        <f t="shared" si="2"/>
        <v>67.751580761755676</v>
      </c>
      <c r="L25" s="32"/>
    </row>
    <row r="26" spans="1:12" x14ac:dyDescent="0.3">
      <c r="A26" s="315"/>
      <c r="B26" s="305" t="s">
        <v>214</v>
      </c>
      <c r="C26" s="60" t="s">
        <v>215</v>
      </c>
      <c r="D26" s="149">
        <v>60979</v>
      </c>
      <c r="E26" s="98">
        <v>34.32</v>
      </c>
      <c r="F26" s="136">
        <v>41021.480000000003</v>
      </c>
      <c r="G26" s="136">
        <v>770.41</v>
      </c>
      <c r="H26" s="98">
        <v>49.23</v>
      </c>
      <c r="I26" s="136">
        <v>743.31</v>
      </c>
      <c r="J26" s="77">
        <f t="shared" si="1"/>
        <v>1.2634021548401908</v>
      </c>
      <c r="K26" s="78">
        <f t="shared" si="2"/>
        <v>67.751580761755676</v>
      </c>
      <c r="L26" s="32"/>
    </row>
    <row r="27" spans="1:12" x14ac:dyDescent="0.3">
      <c r="A27" s="315"/>
      <c r="B27" s="305"/>
      <c r="C27" s="56" t="s">
        <v>216</v>
      </c>
      <c r="D27" s="150">
        <v>0</v>
      </c>
      <c r="E27" s="100">
        <v>0</v>
      </c>
      <c r="F27" s="139">
        <v>0</v>
      </c>
      <c r="G27" s="139">
        <v>0</v>
      </c>
      <c r="H27" s="100">
        <v>0</v>
      </c>
      <c r="I27" s="139">
        <v>0</v>
      </c>
      <c r="J27" s="81">
        <v>0</v>
      </c>
      <c r="K27" s="218">
        <f t="shared" si="2"/>
        <v>0</v>
      </c>
      <c r="L27" s="32"/>
    </row>
    <row r="28" spans="1:12" x14ac:dyDescent="0.3">
      <c r="A28" s="315"/>
      <c r="B28" s="305"/>
      <c r="C28" s="54" t="s">
        <v>217</v>
      </c>
      <c r="D28" s="151">
        <v>0</v>
      </c>
      <c r="E28" s="99">
        <v>0</v>
      </c>
      <c r="F28" s="138">
        <v>0</v>
      </c>
      <c r="G28" s="138">
        <v>0</v>
      </c>
      <c r="H28" s="99">
        <v>0</v>
      </c>
      <c r="I28" s="138">
        <v>0</v>
      </c>
      <c r="J28" s="80">
        <v>0</v>
      </c>
      <c r="K28" s="219">
        <f t="shared" si="2"/>
        <v>0</v>
      </c>
      <c r="L28" s="32"/>
    </row>
    <row r="29" spans="1:12" x14ac:dyDescent="0.3">
      <c r="A29" s="315"/>
      <c r="B29" s="305"/>
      <c r="C29" s="56" t="s">
        <v>218</v>
      </c>
      <c r="D29" s="150">
        <v>0</v>
      </c>
      <c r="E29" s="100">
        <v>0</v>
      </c>
      <c r="F29" s="139">
        <v>0</v>
      </c>
      <c r="G29" s="139">
        <v>0</v>
      </c>
      <c r="H29" s="100">
        <v>0</v>
      </c>
      <c r="I29" s="139">
        <v>0</v>
      </c>
      <c r="J29" s="81">
        <v>0</v>
      </c>
      <c r="K29" s="218">
        <f t="shared" si="2"/>
        <v>0</v>
      </c>
      <c r="L29" s="32"/>
    </row>
    <row r="30" spans="1:12" x14ac:dyDescent="0.3">
      <c r="A30" s="315"/>
      <c r="B30" s="305"/>
      <c r="C30" s="54" t="s">
        <v>219</v>
      </c>
      <c r="D30" s="151">
        <v>0</v>
      </c>
      <c r="E30" s="99">
        <v>0</v>
      </c>
      <c r="F30" s="138">
        <v>0</v>
      </c>
      <c r="G30" s="138">
        <v>0</v>
      </c>
      <c r="H30" s="99">
        <v>0</v>
      </c>
      <c r="I30" s="138">
        <v>0</v>
      </c>
      <c r="J30" s="80">
        <v>0</v>
      </c>
      <c r="K30" s="219">
        <f t="shared" si="2"/>
        <v>0</v>
      </c>
      <c r="L30" s="32"/>
    </row>
    <row r="31" spans="1:12" x14ac:dyDescent="0.3">
      <c r="A31" s="315"/>
      <c r="B31" s="305"/>
      <c r="C31" s="56" t="s">
        <v>220</v>
      </c>
      <c r="D31" s="137">
        <v>1197.19</v>
      </c>
      <c r="E31" s="95">
        <v>99.31</v>
      </c>
      <c r="F31" s="137">
        <v>2330.1999999999998</v>
      </c>
      <c r="G31" s="137">
        <v>0</v>
      </c>
      <c r="H31" s="95">
        <v>0</v>
      </c>
      <c r="I31" s="137">
        <v>0</v>
      </c>
      <c r="J31" s="79">
        <f t="shared" si="1"/>
        <v>0</v>
      </c>
      <c r="K31" s="218">
        <f t="shared" si="2"/>
        <v>0</v>
      </c>
      <c r="L31" s="32"/>
    </row>
    <row r="32" spans="1:12" x14ac:dyDescent="0.3">
      <c r="A32" s="315"/>
      <c r="B32" s="305"/>
      <c r="C32" s="54" t="s">
        <v>221</v>
      </c>
      <c r="D32" s="151">
        <v>0</v>
      </c>
      <c r="E32" s="99">
        <v>0</v>
      </c>
      <c r="F32" s="138">
        <v>0</v>
      </c>
      <c r="G32" s="138">
        <v>0</v>
      </c>
      <c r="H32" s="99">
        <v>0</v>
      </c>
      <c r="I32" s="138">
        <v>0</v>
      </c>
      <c r="J32" s="80">
        <v>0</v>
      </c>
      <c r="K32" s="219">
        <f t="shared" si="2"/>
        <v>0</v>
      </c>
      <c r="L32" s="32"/>
    </row>
    <row r="33" spans="1:12" x14ac:dyDescent="0.3">
      <c r="A33" s="315"/>
      <c r="B33" s="305"/>
      <c r="C33" s="61" t="s">
        <v>222</v>
      </c>
      <c r="D33" s="150">
        <v>0</v>
      </c>
      <c r="E33" s="100">
        <v>0</v>
      </c>
      <c r="F33" s="139">
        <v>0</v>
      </c>
      <c r="G33" s="139">
        <v>0</v>
      </c>
      <c r="H33" s="100">
        <v>0</v>
      </c>
      <c r="I33" s="139">
        <v>0</v>
      </c>
      <c r="J33" s="81">
        <v>0</v>
      </c>
      <c r="K33" s="218">
        <f t="shared" si="2"/>
        <v>0</v>
      </c>
      <c r="L33" s="32"/>
    </row>
    <row r="34" spans="1:12" x14ac:dyDescent="0.3">
      <c r="A34" s="315"/>
      <c r="B34" s="305"/>
      <c r="C34" s="54" t="s">
        <v>223</v>
      </c>
      <c r="D34" s="151">
        <v>0</v>
      </c>
      <c r="E34" s="99">
        <v>0</v>
      </c>
      <c r="F34" s="138">
        <v>0</v>
      </c>
      <c r="G34" s="138">
        <v>0</v>
      </c>
      <c r="H34" s="99">
        <v>0</v>
      </c>
      <c r="I34" s="138">
        <v>0</v>
      </c>
      <c r="J34" s="80">
        <v>0</v>
      </c>
      <c r="K34" s="219">
        <f t="shared" si="2"/>
        <v>0</v>
      </c>
      <c r="L34" s="32"/>
    </row>
    <row r="35" spans="1:12" x14ac:dyDescent="0.3">
      <c r="A35" s="315"/>
      <c r="B35" s="305"/>
      <c r="C35" s="56" t="s">
        <v>224</v>
      </c>
      <c r="D35" s="137">
        <v>414.86</v>
      </c>
      <c r="E35" s="95">
        <v>61.1</v>
      </c>
      <c r="F35" s="137">
        <v>496.82</v>
      </c>
      <c r="G35" s="137">
        <v>1.02</v>
      </c>
      <c r="H35" s="95">
        <v>94.12</v>
      </c>
      <c r="I35" s="137">
        <v>1.87</v>
      </c>
      <c r="J35" s="79">
        <f t="shared" si="1"/>
        <v>0.24586607530251167</v>
      </c>
      <c r="K35" s="218">
        <f t="shared" si="2"/>
        <v>8.9701084327813499E-2</v>
      </c>
      <c r="L35" s="32"/>
    </row>
    <row r="36" spans="1:12" x14ac:dyDescent="0.3">
      <c r="A36" s="315"/>
      <c r="B36" s="305"/>
      <c r="C36" s="54" t="s">
        <v>225</v>
      </c>
      <c r="D36" s="151">
        <v>0</v>
      </c>
      <c r="E36" s="99">
        <v>0</v>
      </c>
      <c r="F36" s="138">
        <v>0</v>
      </c>
      <c r="G36" s="138">
        <v>0</v>
      </c>
      <c r="H36" s="99">
        <v>0</v>
      </c>
      <c r="I36" s="138">
        <v>0</v>
      </c>
      <c r="J36" s="80">
        <v>0</v>
      </c>
      <c r="K36" s="219">
        <f t="shared" si="2"/>
        <v>0</v>
      </c>
      <c r="L36" s="32"/>
    </row>
    <row r="37" spans="1:12" x14ac:dyDescent="0.3">
      <c r="A37" s="315"/>
      <c r="B37" s="305"/>
      <c r="C37" s="56" t="s">
        <v>226</v>
      </c>
      <c r="D37" s="150">
        <v>0</v>
      </c>
      <c r="E37" s="100">
        <v>0</v>
      </c>
      <c r="F37" s="139">
        <v>0</v>
      </c>
      <c r="G37" s="139">
        <v>0</v>
      </c>
      <c r="H37" s="100">
        <v>0</v>
      </c>
      <c r="I37" s="139">
        <v>0</v>
      </c>
      <c r="J37" s="81">
        <v>0</v>
      </c>
      <c r="K37" s="218">
        <f t="shared" si="2"/>
        <v>0</v>
      </c>
      <c r="L37" s="32"/>
    </row>
    <row r="38" spans="1:12" x14ac:dyDescent="0.3">
      <c r="A38" s="315"/>
      <c r="B38" s="305"/>
      <c r="C38" s="54" t="s">
        <v>227</v>
      </c>
      <c r="D38" s="151">
        <v>47231.9</v>
      </c>
      <c r="E38" s="99">
        <v>41.79</v>
      </c>
      <c r="F38" s="138">
        <v>38684.980000000003</v>
      </c>
      <c r="G38" s="138">
        <v>717.36</v>
      </c>
      <c r="H38" s="99">
        <v>52.57</v>
      </c>
      <c r="I38" s="138">
        <v>739.19</v>
      </c>
      <c r="J38" s="80">
        <f t="shared" si="1"/>
        <v>1.5188040286331908</v>
      </c>
      <c r="K38" s="219">
        <f t="shared" si="2"/>
        <v>63.086244954314012</v>
      </c>
      <c r="L38" s="32"/>
    </row>
    <row r="39" spans="1:12" x14ac:dyDescent="0.3">
      <c r="A39" s="315"/>
      <c r="B39" s="305"/>
      <c r="C39" s="61" t="s">
        <v>228</v>
      </c>
      <c r="D39" s="150">
        <v>0</v>
      </c>
      <c r="E39" s="100">
        <v>0</v>
      </c>
      <c r="F39" s="139">
        <v>0</v>
      </c>
      <c r="G39" s="139">
        <v>0</v>
      </c>
      <c r="H39" s="100">
        <v>0</v>
      </c>
      <c r="I39" s="139">
        <v>0</v>
      </c>
      <c r="J39" s="81">
        <v>0</v>
      </c>
      <c r="K39" s="218">
        <f t="shared" si="2"/>
        <v>0</v>
      </c>
      <c r="L39" s="32"/>
    </row>
    <row r="40" spans="1:12" x14ac:dyDescent="0.3">
      <c r="A40" s="315"/>
      <c r="B40" s="305"/>
      <c r="C40" s="54" t="s">
        <v>229</v>
      </c>
      <c r="D40" s="140">
        <v>0</v>
      </c>
      <c r="E40" s="96">
        <v>0</v>
      </c>
      <c r="F40" s="140">
        <v>0</v>
      </c>
      <c r="G40" s="140">
        <v>0</v>
      </c>
      <c r="H40" s="96">
        <v>0</v>
      </c>
      <c r="I40" s="140">
        <v>0</v>
      </c>
      <c r="J40" s="82">
        <v>0</v>
      </c>
      <c r="K40" s="219">
        <f t="shared" si="2"/>
        <v>0</v>
      </c>
      <c r="L40" s="32"/>
    </row>
    <row r="41" spans="1:12" x14ac:dyDescent="0.3">
      <c r="A41" s="315"/>
      <c r="B41" s="306"/>
      <c r="C41" s="61" t="s">
        <v>230</v>
      </c>
      <c r="D41" s="154">
        <v>12135.05</v>
      </c>
      <c r="E41" s="104">
        <v>47.22</v>
      </c>
      <c r="F41" s="143">
        <v>11231.42</v>
      </c>
      <c r="G41" s="143">
        <v>52.03</v>
      </c>
      <c r="H41" s="104">
        <v>92.13</v>
      </c>
      <c r="I41" s="143">
        <v>93.96</v>
      </c>
      <c r="J41" s="87">
        <f t="shared" si="1"/>
        <v>0.42875801912641487</v>
      </c>
      <c r="K41" s="88">
        <f t="shared" si="2"/>
        <v>4.5756347231138594</v>
      </c>
      <c r="L41" s="32"/>
    </row>
    <row r="42" spans="1:12" x14ac:dyDescent="0.3">
      <c r="A42" s="315"/>
      <c r="B42" s="307" t="s">
        <v>231</v>
      </c>
      <c r="C42" s="62" t="s">
        <v>232</v>
      </c>
      <c r="D42" s="155">
        <v>0</v>
      </c>
      <c r="E42" s="103">
        <v>0</v>
      </c>
      <c r="F42" s="144">
        <v>0</v>
      </c>
      <c r="G42" s="144">
        <v>0</v>
      </c>
      <c r="H42" s="103">
        <v>0</v>
      </c>
      <c r="I42" s="144">
        <v>0</v>
      </c>
      <c r="J42" s="85">
        <v>0</v>
      </c>
      <c r="K42" s="86">
        <f t="shared" si="2"/>
        <v>0</v>
      </c>
      <c r="L42" s="32"/>
    </row>
    <row r="43" spans="1:12" x14ac:dyDescent="0.3">
      <c r="A43" s="315"/>
      <c r="B43" s="305"/>
      <c r="C43" s="56" t="s">
        <v>233</v>
      </c>
      <c r="D43" s="153">
        <v>0</v>
      </c>
      <c r="E43" s="102">
        <v>0</v>
      </c>
      <c r="F43" s="142">
        <v>0</v>
      </c>
      <c r="G43" s="142">
        <v>0</v>
      </c>
      <c r="H43" s="102">
        <v>0</v>
      </c>
      <c r="I43" s="142">
        <v>0</v>
      </c>
      <c r="J43" s="84">
        <v>0</v>
      </c>
      <c r="K43" s="220">
        <f t="shared" si="2"/>
        <v>0</v>
      </c>
      <c r="L43" s="32"/>
    </row>
    <row r="44" spans="1:12" x14ac:dyDescent="0.3">
      <c r="A44" s="315"/>
      <c r="B44" s="305"/>
      <c r="C44" s="54" t="s">
        <v>234</v>
      </c>
      <c r="D44" s="151">
        <v>0</v>
      </c>
      <c r="E44" s="99">
        <v>0</v>
      </c>
      <c r="F44" s="138">
        <v>0</v>
      </c>
      <c r="G44" s="138">
        <v>0</v>
      </c>
      <c r="H44" s="99">
        <v>0</v>
      </c>
      <c r="I44" s="138">
        <v>0</v>
      </c>
      <c r="J44" s="80">
        <v>0</v>
      </c>
      <c r="K44" s="219">
        <f t="shared" si="2"/>
        <v>0</v>
      </c>
      <c r="L44" s="32"/>
    </row>
    <row r="45" spans="1:12" x14ac:dyDescent="0.3">
      <c r="A45" s="315"/>
      <c r="B45" s="305"/>
      <c r="C45" s="56" t="s">
        <v>235</v>
      </c>
      <c r="D45" s="153">
        <v>0</v>
      </c>
      <c r="E45" s="102">
        <v>0</v>
      </c>
      <c r="F45" s="142">
        <v>0</v>
      </c>
      <c r="G45" s="142">
        <v>0</v>
      </c>
      <c r="H45" s="102">
        <v>0</v>
      </c>
      <c r="I45" s="142">
        <v>0</v>
      </c>
      <c r="J45" s="84">
        <v>0</v>
      </c>
      <c r="K45" s="220">
        <f t="shared" si="2"/>
        <v>0</v>
      </c>
      <c r="L45" s="32"/>
    </row>
    <row r="46" spans="1:12" x14ac:dyDescent="0.3">
      <c r="A46" s="315"/>
      <c r="B46" s="305"/>
      <c r="C46" s="54" t="s">
        <v>236</v>
      </c>
      <c r="D46" s="151">
        <v>0</v>
      </c>
      <c r="E46" s="99">
        <v>0</v>
      </c>
      <c r="F46" s="138">
        <v>0</v>
      </c>
      <c r="G46" s="138">
        <v>0</v>
      </c>
      <c r="H46" s="99">
        <v>0</v>
      </c>
      <c r="I46" s="138">
        <v>0</v>
      </c>
      <c r="J46" s="80">
        <v>0</v>
      </c>
      <c r="K46" s="219">
        <f>+G46/$G$12*100</f>
        <v>0</v>
      </c>
      <c r="L46" s="32"/>
    </row>
    <row r="47" spans="1:12" x14ac:dyDescent="0.3">
      <c r="A47" s="315"/>
      <c r="B47" s="305"/>
      <c r="C47" s="56" t="s">
        <v>237</v>
      </c>
      <c r="D47" s="150">
        <v>0</v>
      </c>
      <c r="E47" s="100">
        <v>0</v>
      </c>
      <c r="F47" s="139">
        <v>0</v>
      </c>
      <c r="G47" s="139">
        <v>0</v>
      </c>
      <c r="H47" s="100">
        <v>0</v>
      </c>
      <c r="I47" s="139">
        <v>0</v>
      </c>
      <c r="J47" s="81">
        <v>0</v>
      </c>
      <c r="K47" s="218">
        <f t="shared" si="2"/>
        <v>0</v>
      </c>
      <c r="L47" s="32"/>
    </row>
    <row r="48" spans="1:12" x14ac:dyDescent="0.3">
      <c r="A48" s="315"/>
      <c r="B48" s="305"/>
      <c r="C48" s="54" t="s">
        <v>238</v>
      </c>
      <c r="D48" s="151">
        <v>0</v>
      </c>
      <c r="E48" s="99">
        <v>0</v>
      </c>
      <c r="F48" s="138">
        <v>0</v>
      </c>
      <c r="G48" s="138">
        <v>0</v>
      </c>
      <c r="H48" s="99">
        <v>0</v>
      </c>
      <c r="I48" s="138">
        <v>0</v>
      </c>
      <c r="J48" s="80">
        <v>0</v>
      </c>
      <c r="K48" s="219">
        <f t="shared" si="2"/>
        <v>0</v>
      </c>
      <c r="L48" s="32"/>
    </row>
    <row r="49" spans="1:12" x14ac:dyDescent="0.3">
      <c r="A49" s="315"/>
      <c r="B49" s="305"/>
      <c r="C49" s="56" t="s">
        <v>239</v>
      </c>
      <c r="D49" s="150">
        <v>0</v>
      </c>
      <c r="E49" s="100">
        <v>0</v>
      </c>
      <c r="F49" s="139">
        <v>0</v>
      </c>
      <c r="G49" s="139">
        <v>0</v>
      </c>
      <c r="H49" s="100">
        <v>0</v>
      </c>
      <c r="I49" s="139">
        <v>0</v>
      </c>
      <c r="J49" s="81">
        <v>0</v>
      </c>
      <c r="K49" s="218">
        <f t="shared" si="2"/>
        <v>0</v>
      </c>
      <c r="L49" s="32"/>
    </row>
    <row r="50" spans="1:12" x14ac:dyDescent="0.3">
      <c r="A50" s="315"/>
      <c r="B50" s="305"/>
      <c r="C50" s="54" t="s">
        <v>240</v>
      </c>
      <c r="D50" s="151">
        <v>0</v>
      </c>
      <c r="E50" s="99">
        <v>0</v>
      </c>
      <c r="F50" s="138">
        <v>0</v>
      </c>
      <c r="G50" s="138">
        <v>0</v>
      </c>
      <c r="H50" s="99">
        <v>0</v>
      </c>
      <c r="I50" s="138">
        <v>0</v>
      </c>
      <c r="J50" s="80">
        <v>0</v>
      </c>
      <c r="K50" s="219">
        <f t="shared" si="2"/>
        <v>0</v>
      </c>
      <c r="L50" s="32"/>
    </row>
    <row r="51" spans="1:12" x14ac:dyDescent="0.3">
      <c r="A51" s="315"/>
      <c r="B51" s="305"/>
      <c r="C51" s="56" t="s">
        <v>241</v>
      </c>
      <c r="D51" s="150">
        <v>0</v>
      </c>
      <c r="E51" s="100">
        <v>0</v>
      </c>
      <c r="F51" s="139">
        <v>0</v>
      </c>
      <c r="G51" s="139">
        <v>0</v>
      </c>
      <c r="H51" s="100">
        <v>0</v>
      </c>
      <c r="I51" s="139">
        <v>0</v>
      </c>
      <c r="J51" s="81">
        <v>0</v>
      </c>
      <c r="K51" s="218">
        <f t="shared" si="2"/>
        <v>0</v>
      </c>
      <c r="L51" s="32"/>
    </row>
    <row r="52" spans="1:12" x14ac:dyDescent="0.3">
      <c r="A52" s="316"/>
      <c r="B52" s="306"/>
      <c r="C52" s="54" t="s">
        <v>242</v>
      </c>
      <c r="D52" s="151">
        <v>0</v>
      </c>
      <c r="E52" s="99">
        <v>0</v>
      </c>
      <c r="F52" s="138">
        <v>0</v>
      </c>
      <c r="G52" s="138">
        <v>0</v>
      </c>
      <c r="H52" s="99">
        <v>0</v>
      </c>
      <c r="I52" s="138">
        <v>0</v>
      </c>
      <c r="J52" s="80">
        <v>0</v>
      </c>
      <c r="K52" s="219">
        <f t="shared" si="2"/>
        <v>0</v>
      </c>
      <c r="L52" s="32"/>
    </row>
    <row r="53" spans="1:12" x14ac:dyDescent="0.3">
      <c r="A53" s="291" t="s">
        <v>243</v>
      </c>
      <c r="B53" s="294" t="s">
        <v>244</v>
      </c>
      <c r="C53" s="295"/>
      <c r="D53" s="152">
        <v>10113.86</v>
      </c>
      <c r="E53" s="105">
        <v>41.33</v>
      </c>
      <c r="F53" s="141">
        <v>8192.26</v>
      </c>
      <c r="G53" s="141">
        <v>39.909999999999997</v>
      </c>
      <c r="H53" s="105">
        <v>99.31</v>
      </c>
      <c r="I53" s="141">
        <v>77.67</v>
      </c>
      <c r="J53" s="89">
        <f t="shared" si="1"/>
        <v>0.39460700464511073</v>
      </c>
      <c r="K53" s="90">
        <f t="shared" si="2"/>
        <v>3.5097747799245451</v>
      </c>
      <c r="L53" s="32"/>
    </row>
    <row r="54" spans="1:12" x14ac:dyDescent="0.3">
      <c r="A54" s="292"/>
      <c r="B54" s="296" t="s">
        <v>245</v>
      </c>
      <c r="C54" s="63" t="s">
        <v>246</v>
      </c>
      <c r="D54" s="152">
        <v>0</v>
      </c>
      <c r="E54" s="105">
        <v>0</v>
      </c>
      <c r="F54" s="141">
        <v>0</v>
      </c>
      <c r="G54" s="141">
        <v>0</v>
      </c>
      <c r="H54" s="105">
        <v>0</v>
      </c>
      <c r="I54" s="141">
        <v>0</v>
      </c>
      <c r="J54" s="89">
        <v>0</v>
      </c>
      <c r="K54" s="90">
        <f t="shared" si="2"/>
        <v>0</v>
      </c>
      <c r="L54" s="32"/>
    </row>
    <row r="55" spans="1:12" x14ac:dyDescent="0.3">
      <c r="A55" s="292"/>
      <c r="B55" s="296"/>
      <c r="C55" s="56" t="s">
        <v>247</v>
      </c>
      <c r="D55" s="150">
        <v>0</v>
      </c>
      <c r="E55" s="100">
        <v>0</v>
      </c>
      <c r="F55" s="139">
        <v>0</v>
      </c>
      <c r="G55" s="139">
        <v>0</v>
      </c>
      <c r="H55" s="100">
        <v>0</v>
      </c>
      <c r="I55" s="139">
        <v>0</v>
      </c>
      <c r="J55" s="81">
        <v>0</v>
      </c>
      <c r="K55" s="218">
        <f t="shared" si="2"/>
        <v>0</v>
      </c>
      <c r="L55" s="32"/>
    </row>
    <row r="56" spans="1:12" x14ac:dyDescent="0.3">
      <c r="A56" s="292"/>
      <c r="B56" s="296"/>
      <c r="C56" s="54" t="s">
        <v>248</v>
      </c>
      <c r="D56" s="151">
        <v>0</v>
      </c>
      <c r="E56" s="99">
        <v>0</v>
      </c>
      <c r="F56" s="138">
        <v>0</v>
      </c>
      <c r="G56" s="138">
        <v>0</v>
      </c>
      <c r="H56" s="99">
        <v>0</v>
      </c>
      <c r="I56" s="138">
        <v>0</v>
      </c>
      <c r="J56" s="80">
        <v>0</v>
      </c>
      <c r="K56" s="219">
        <f t="shared" si="2"/>
        <v>0</v>
      </c>
      <c r="L56" s="32"/>
    </row>
    <row r="57" spans="1:12" x14ac:dyDescent="0.3">
      <c r="A57" s="292"/>
      <c r="B57" s="297"/>
      <c r="C57" s="64" t="s">
        <v>249</v>
      </c>
      <c r="D57" s="150">
        <v>0</v>
      </c>
      <c r="E57" s="100">
        <v>0</v>
      </c>
      <c r="F57" s="139">
        <v>0</v>
      </c>
      <c r="G57" s="139">
        <v>0</v>
      </c>
      <c r="H57" s="100">
        <v>0</v>
      </c>
      <c r="I57" s="139">
        <v>0</v>
      </c>
      <c r="J57" s="81">
        <v>0</v>
      </c>
      <c r="K57" s="218">
        <f t="shared" si="2"/>
        <v>0</v>
      </c>
      <c r="L57" s="32"/>
    </row>
    <row r="58" spans="1:12" x14ac:dyDescent="0.3">
      <c r="A58" s="292"/>
      <c r="B58" s="298" t="s">
        <v>250</v>
      </c>
      <c r="C58" s="63" t="s">
        <v>251</v>
      </c>
      <c r="D58" s="152">
        <v>10113.86</v>
      </c>
      <c r="E58" s="105">
        <v>41.33</v>
      </c>
      <c r="F58" s="141">
        <v>8192.26</v>
      </c>
      <c r="G58" s="141">
        <v>39.909999999999997</v>
      </c>
      <c r="H58" s="105">
        <v>99.31</v>
      </c>
      <c r="I58" s="141">
        <v>77.67</v>
      </c>
      <c r="J58" s="89">
        <f t="shared" si="1"/>
        <v>0.39460700464511073</v>
      </c>
      <c r="K58" s="90">
        <f t="shared" si="2"/>
        <v>3.5097747799245451</v>
      </c>
      <c r="L58" s="32"/>
    </row>
    <row r="59" spans="1:12" x14ac:dyDescent="0.3">
      <c r="A59" s="292"/>
      <c r="B59" s="296"/>
      <c r="C59" s="65" t="s">
        <v>252</v>
      </c>
      <c r="D59" s="150">
        <v>0</v>
      </c>
      <c r="E59" s="95">
        <v>0</v>
      </c>
      <c r="F59" s="137">
        <v>0</v>
      </c>
      <c r="G59" s="137">
        <v>0</v>
      </c>
      <c r="H59" s="95">
        <v>0</v>
      </c>
      <c r="I59" s="137">
        <v>0</v>
      </c>
      <c r="J59" s="79">
        <v>0</v>
      </c>
      <c r="K59" s="218">
        <f t="shared" si="2"/>
        <v>0</v>
      </c>
      <c r="L59" s="32"/>
    </row>
    <row r="60" spans="1:12" x14ac:dyDescent="0.3">
      <c r="A60" s="292"/>
      <c r="B60" s="296"/>
      <c r="C60" s="54" t="s">
        <v>253</v>
      </c>
      <c r="D60" s="151">
        <v>10113.86</v>
      </c>
      <c r="E60" s="99">
        <v>41.33</v>
      </c>
      <c r="F60" s="138">
        <v>8192.26</v>
      </c>
      <c r="G60" s="138">
        <v>39.909999999999997</v>
      </c>
      <c r="H60" s="99">
        <v>99.31</v>
      </c>
      <c r="I60" s="138">
        <v>77.67</v>
      </c>
      <c r="J60" s="80">
        <f t="shared" si="1"/>
        <v>0.39460700464511073</v>
      </c>
      <c r="K60" s="219">
        <f>+G60/$G$12*100</f>
        <v>3.5097747799245451</v>
      </c>
      <c r="L60" s="32"/>
    </row>
    <row r="61" spans="1:12" x14ac:dyDescent="0.3">
      <c r="A61" s="293"/>
      <c r="B61" s="297"/>
      <c r="C61" s="56" t="s">
        <v>254</v>
      </c>
      <c r="D61" s="150">
        <v>0</v>
      </c>
      <c r="E61" s="100">
        <v>0</v>
      </c>
      <c r="F61" s="139">
        <v>0</v>
      </c>
      <c r="G61" s="139">
        <v>0</v>
      </c>
      <c r="H61" s="100">
        <v>0</v>
      </c>
      <c r="I61" s="139">
        <v>0</v>
      </c>
      <c r="J61" s="81">
        <v>0</v>
      </c>
      <c r="K61" s="218">
        <f t="shared" si="2"/>
        <v>0</v>
      </c>
      <c r="L61" s="32"/>
    </row>
    <row r="62" spans="1:12" x14ac:dyDescent="0.3">
      <c r="A62" s="299" t="s">
        <v>255</v>
      </c>
      <c r="B62" s="294" t="s">
        <v>256</v>
      </c>
      <c r="C62" s="295"/>
      <c r="D62" s="152">
        <v>10561.08</v>
      </c>
      <c r="E62" s="105">
        <v>28.94</v>
      </c>
      <c r="F62" s="141">
        <v>5989.86</v>
      </c>
      <c r="G62" s="141">
        <v>118.64</v>
      </c>
      <c r="H62" s="105">
        <v>50.6</v>
      </c>
      <c r="I62" s="141">
        <v>117.65</v>
      </c>
      <c r="J62" s="89">
        <f t="shared" si="1"/>
        <v>1.1233699583754693</v>
      </c>
      <c r="K62" s="90">
        <f>+G62/$G$12*100</f>
        <v>10.433467298678229</v>
      </c>
      <c r="L62" s="32"/>
    </row>
    <row r="63" spans="1:12" x14ac:dyDescent="0.3">
      <c r="A63" s="300"/>
      <c r="B63" s="302" t="s">
        <v>257</v>
      </c>
      <c r="C63" s="63" t="s">
        <v>258</v>
      </c>
      <c r="D63" s="152">
        <v>0</v>
      </c>
      <c r="E63" s="105">
        <v>0</v>
      </c>
      <c r="F63" s="141">
        <v>0</v>
      </c>
      <c r="G63" s="141">
        <v>0</v>
      </c>
      <c r="H63" s="105">
        <v>0</v>
      </c>
      <c r="I63" s="141">
        <v>0</v>
      </c>
      <c r="J63" s="89">
        <v>0</v>
      </c>
      <c r="K63" s="90">
        <f t="shared" si="2"/>
        <v>0</v>
      </c>
      <c r="L63" s="32"/>
    </row>
    <row r="64" spans="1:12" x14ac:dyDescent="0.3">
      <c r="A64" s="300"/>
      <c r="B64" s="303"/>
      <c r="C64" s="66" t="s">
        <v>259</v>
      </c>
      <c r="D64" s="221">
        <v>0</v>
      </c>
      <c r="E64" s="222">
        <v>0</v>
      </c>
      <c r="F64" s="223">
        <v>0</v>
      </c>
      <c r="G64" s="223">
        <v>0</v>
      </c>
      <c r="H64" s="222">
        <v>0</v>
      </c>
      <c r="I64" s="223">
        <v>0</v>
      </c>
      <c r="J64" s="224">
        <v>0</v>
      </c>
      <c r="K64" s="225">
        <f t="shared" si="2"/>
        <v>0</v>
      </c>
      <c r="L64" s="32"/>
    </row>
    <row r="65" spans="1:12" x14ac:dyDescent="0.3">
      <c r="A65" s="300"/>
      <c r="B65" s="304" t="s">
        <v>260</v>
      </c>
      <c r="C65" s="63" t="s">
        <v>261</v>
      </c>
      <c r="D65" s="152">
        <v>7983.39</v>
      </c>
      <c r="E65" s="105">
        <v>24.83</v>
      </c>
      <c r="F65" s="141">
        <v>3884.89</v>
      </c>
      <c r="G65" s="141">
        <v>118.64</v>
      </c>
      <c r="H65" s="105">
        <v>50.6</v>
      </c>
      <c r="I65" s="141">
        <v>117.65</v>
      </c>
      <c r="J65" s="89">
        <f t="shared" si="1"/>
        <v>1.4860854849882068</v>
      </c>
      <c r="K65" s="90">
        <f t="shared" si="2"/>
        <v>10.433467298678229</v>
      </c>
      <c r="L65" s="32"/>
    </row>
    <row r="66" spans="1:12" x14ac:dyDescent="0.3">
      <c r="A66" s="300"/>
      <c r="B66" s="302"/>
      <c r="C66" s="64" t="s">
        <v>262</v>
      </c>
      <c r="D66" s="150">
        <v>7983.39</v>
      </c>
      <c r="E66" s="100">
        <v>24.83</v>
      </c>
      <c r="F66" s="139">
        <v>3884.89</v>
      </c>
      <c r="G66" s="139">
        <v>118.64</v>
      </c>
      <c r="H66" s="100">
        <v>50.6</v>
      </c>
      <c r="I66" s="139">
        <v>117.65</v>
      </c>
      <c r="J66" s="81">
        <f t="shared" si="1"/>
        <v>1.4860854849882068</v>
      </c>
      <c r="K66" s="218">
        <f t="shared" si="2"/>
        <v>10.433467298678229</v>
      </c>
      <c r="L66" s="32"/>
    </row>
    <row r="67" spans="1:12" x14ac:dyDescent="0.3">
      <c r="A67" s="300"/>
      <c r="B67" s="303"/>
      <c r="C67" s="54" t="s">
        <v>263</v>
      </c>
      <c r="D67" s="151">
        <v>0</v>
      </c>
      <c r="E67" s="99">
        <v>0</v>
      </c>
      <c r="F67" s="138">
        <v>0</v>
      </c>
      <c r="G67" s="138">
        <v>0</v>
      </c>
      <c r="H67" s="99">
        <v>0</v>
      </c>
      <c r="I67" s="138">
        <v>0</v>
      </c>
      <c r="J67" s="80">
        <v>0</v>
      </c>
      <c r="K67" s="219">
        <f t="shared" si="2"/>
        <v>0</v>
      </c>
      <c r="L67" s="32"/>
    </row>
    <row r="68" spans="1:12" x14ac:dyDescent="0.3">
      <c r="A68" s="300"/>
      <c r="B68" s="298" t="s">
        <v>264</v>
      </c>
      <c r="C68" s="63" t="s">
        <v>265</v>
      </c>
      <c r="D68" s="152">
        <v>2577.69</v>
      </c>
      <c r="E68" s="105">
        <v>83.98</v>
      </c>
      <c r="F68" s="141">
        <v>4243.1400000000003</v>
      </c>
      <c r="G68" s="141">
        <v>0</v>
      </c>
      <c r="H68" s="105">
        <v>0</v>
      </c>
      <c r="I68" s="141">
        <v>0</v>
      </c>
      <c r="J68" s="89">
        <f t="shared" si="1"/>
        <v>0</v>
      </c>
      <c r="K68" s="90">
        <f t="shared" si="2"/>
        <v>0</v>
      </c>
      <c r="L68" s="32"/>
    </row>
    <row r="69" spans="1:12" x14ac:dyDescent="0.3">
      <c r="A69" s="300"/>
      <c r="B69" s="296"/>
      <c r="C69" s="64" t="s">
        <v>266</v>
      </c>
      <c r="D69" s="157">
        <v>0</v>
      </c>
      <c r="E69" s="106">
        <v>0</v>
      </c>
      <c r="F69" s="146">
        <v>0</v>
      </c>
      <c r="G69" s="146">
        <v>0</v>
      </c>
      <c r="H69" s="106">
        <v>0</v>
      </c>
      <c r="I69" s="146">
        <v>0</v>
      </c>
      <c r="J69" s="91">
        <v>0</v>
      </c>
      <c r="K69" s="92">
        <f>+G69/$G$12*100</f>
        <v>0</v>
      </c>
      <c r="L69" s="32"/>
    </row>
    <row r="70" spans="1:12" x14ac:dyDescent="0.3">
      <c r="A70" s="301"/>
      <c r="B70" s="297"/>
      <c r="C70" s="67" t="s">
        <v>267</v>
      </c>
      <c r="D70" s="158">
        <v>2577.69</v>
      </c>
      <c r="E70" s="107">
        <v>83.98</v>
      </c>
      <c r="F70" s="147">
        <v>4243.1400000000003</v>
      </c>
      <c r="G70" s="147">
        <v>0</v>
      </c>
      <c r="H70" s="107">
        <v>0</v>
      </c>
      <c r="I70" s="147">
        <v>0</v>
      </c>
      <c r="J70" s="93">
        <f t="shared" si="1"/>
        <v>0</v>
      </c>
      <c r="K70" s="94">
        <f t="shared" si="2"/>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9.1" customHeight="1" x14ac:dyDescent="0.3">
      <c r="A74" s="308" t="s">
        <v>270</v>
      </c>
      <c r="B74" s="309"/>
      <c r="C74" s="309"/>
      <c r="D74" s="309"/>
      <c r="E74" s="309"/>
      <c r="F74" s="309"/>
      <c r="G74" s="309"/>
      <c r="H74" s="309"/>
      <c r="I74" s="309"/>
      <c r="J74" s="309"/>
      <c r="K74" s="310"/>
    </row>
    <row r="75" spans="1:12" ht="13.5" customHeight="1"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7.9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8476E695-A61C-4666-9C77-253F055C06EC}"/>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4E140-921D-4BB4-8EB5-6ED607448C50}">
  <dimension ref="A1:M93"/>
  <sheetViews>
    <sheetView showGridLines="0" zoomScale="80" zoomScaleNormal="80" workbookViewId="0">
      <selection activeCell="Q21" sqref="Q21"/>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20" style="21" customWidth="1"/>
    <col min="5" max="5" width="13.42578125" style="21" customWidth="1"/>
    <col min="6" max="6" width="15.42578125" style="21" customWidth="1"/>
    <col min="7" max="7" width="20" style="21" customWidth="1"/>
    <col min="8" max="8" width="13.42578125" style="21" customWidth="1"/>
    <col min="9" max="9" width="15.42578125" style="21" customWidth="1"/>
    <col min="10" max="10" width="18.8554687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334</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335</v>
      </c>
      <c r="B12" s="45"/>
      <c r="C12" s="44"/>
      <c r="D12" s="148">
        <v>2235768.0699999998</v>
      </c>
      <c r="E12" s="97">
        <v>23.96</v>
      </c>
      <c r="F12" s="135">
        <v>1049857.23</v>
      </c>
      <c r="G12" s="135">
        <v>2730.34</v>
      </c>
      <c r="H12" s="97">
        <v>47.74</v>
      </c>
      <c r="I12" s="135">
        <v>2554.81</v>
      </c>
      <c r="J12" s="76">
        <f>+G12/D12*100</f>
        <v>0.12212089601941585</v>
      </c>
      <c r="K12" s="217">
        <v>100</v>
      </c>
      <c r="L12" s="32"/>
    </row>
    <row r="13" spans="1:13" x14ac:dyDescent="0.3">
      <c r="A13" s="347" t="s">
        <v>197</v>
      </c>
      <c r="B13" s="294" t="s">
        <v>198</v>
      </c>
      <c r="C13" s="295"/>
      <c r="D13" s="149">
        <v>1131646.51</v>
      </c>
      <c r="E13" s="98">
        <v>28.09</v>
      </c>
      <c r="F13" s="136">
        <v>622936.81999999995</v>
      </c>
      <c r="G13" s="136">
        <v>2007.96</v>
      </c>
      <c r="H13" s="98">
        <v>64.92</v>
      </c>
      <c r="I13" s="136">
        <v>2554.81</v>
      </c>
      <c r="J13" s="77">
        <f t="shared" ref="J13" si="0">+G13/D13*100</f>
        <v>0.17743703376065728</v>
      </c>
      <c r="K13" s="78">
        <f>+G13/$G$12*100</f>
        <v>73.542489213797552</v>
      </c>
      <c r="L13" s="32"/>
    </row>
    <row r="14" spans="1:13" x14ac:dyDescent="0.3">
      <c r="A14" s="347"/>
      <c r="B14" s="305" t="s">
        <v>199</v>
      </c>
      <c r="C14" s="53" t="s">
        <v>200</v>
      </c>
      <c r="D14" s="149">
        <v>1131646.01</v>
      </c>
      <c r="E14" s="98">
        <v>28.09</v>
      </c>
      <c r="F14" s="136">
        <v>622936.81999999995</v>
      </c>
      <c r="G14" s="136">
        <v>2007.96</v>
      </c>
      <c r="H14" s="98">
        <v>64.92</v>
      </c>
      <c r="I14" s="136">
        <v>2554.81</v>
      </c>
      <c r="J14" s="77">
        <f>+G14/D14*100</f>
        <v>0.17743711215842134</v>
      </c>
      <c r="K14" s="78">
        <f>+G14/$G$12*100</f>
        <v>73.542489213797552</v>
      </c>
      <c r="L14" s="32"/>
    </row>
    <row r="15" spans="1:13" x14ac:dyDescent="0.3">
      <c r="A15" s="347"/>
      <c r="B15" s="305"/>
      <c r="C15" s="46" t="s">
        <v>201</v>
      </c>
      <c r="D15" s="150">
        <v>1086152.29</v>
      </c>
      <c r="E15" s="95">
        <v>28.78</v>
      </c>
      <c r="F15" s="137">
        <v>612768.54</v>
      </c>
      <c r="G15" s="137">
        <v>2007.96</v>
      </c>
      <c r="H15" s="95">
        <v>64.92</v>
      </c>
      <c r="I15" s="137">
        <v>2554.81</v>
      </c>
      <c r="J15" s="79">
        <f t="shared" ref="J15:J70" si="1">+G15/D15*100</f>
        <v>0.18486910339249019</v>
      </c>
      <c r="K15" s="218">
        <f t="shared" ref="K15:K70" si="2">+G15/$G$12*100</f>
        <v>73.542489213797552</v>
      </c>
      <c r="L15" s="32"/>
    </row>
    <row r="16" spans="1:13" x14ac:dyDescent="0.3">
      <c r="A16" s="347"/>
      <c r="B16" s="305"/>
      <c r="C16" s="54" t="s">
        <v>202</v>
      </c>
      <c r="D16" s="151">
        <v>0</v>
      </c>
      <c r="E16" s="99">
        <v>0</v>
      </c>
      <c r="F16" s="138">
        <v>0</v>
      </c>
      <c r="G16" s="138">
        <v>0</v>
      </c>
      <c r="H16" s="99">
        <v>0</v>
      </c>
      <c r="I16" s="138">
        <v>0</v>
      </c>
      <c r="J16" s="80">
        <v>0</v>
      </c>
      <c r="K16" s="219">
        <f t="shared" si="2"/>
        <v>0</v>
      </c>
      <c r="L16" s="32"/>
    </row>
    <row r="17" spans="1:12" x14ac:dyDescent="0.3">
      <c r="A17" s="347"/>
      <c r="B17" s="305"/>
      <c r="C17" s="58" t="s">
        <v>203</v>
      </c>
      <c r="D17" s="150">
        <v>44449.2</v>
      </c>
      <c r="E17" s="95">
        <v>72.19</v>
      </c>
      <c r="F17" s="137">
        <v>62889.26</v>
      </c>
      <c r="G17" s="137">
        <v>0</v>
      </c>
      <c r="H17" s="95">
        <v>0</v>
      </c>
      <c r="I17" s="137">
        <v>0</v>
      </c>
      <c r="J17" s="79">
        <f t="shared" si="1"/>
        <v>0</v>
      </c>
      <c r="K17" s="218">
        <f t="shared" si="2"/>
        <v>0</v>
      </c>
      <c r="L17" s="32"/>
    </row>
    <row r="18" spans="1:12" x14ac:dyDescent="0.3">
      <c r="A18" s="347"/>
      <c r="B18" s="305"/>
      <c r="C18" s="54" t="s">
        <v>204</v>
      </c>
      <c r="D18" s="151">
        <v>1044.52</v>
      </c>
      <c r="E18" s="99">
        <v>70.650000000000006</v>
      </c>
      <c r="F18" s="138">
        <v>1446.3</v>
      </c>
      <c r="G18" s="138">
        <v>0</v>
      </c>
      <c r="H18" s="99">
        <v>0</v>
      </c>
      <c r="I18" s="138">
        <v>0</v>
      </c>
      <c r="J18" s="80">
        <f t="shared" si="1"/>
        <v>0</v>
      </c>
      <c r="K18" s="219">
        <f t="shared" si="2"/>
        <v>0</v>
      </c>
      <c r="L18" s="32"/>
    </row>
    <row r="19" spans="1:12" x14ac:dyDescent="0.3">
      <c r="A19" s="347"/>
      <c r="B19" s="305"/>
      <c r="C19" s="56" t="s">
        <v>205</v>
      </c>
      <c r="D19" s="150">
        <v>0</v>
      </c>
      <c r="E19" s="100">
        <v>0</v>
      </c>
      <c r="F19" s="139">
        <v>0</v>
      </c>
      <c r="G19" s="139">
        <v>0</v>
      </c>
      <c r="H19" s="100">
        <v>0</v>
      </c>
      <c r="I19" s="139">
        <v>0</v>
      </c>
      <c r="J19" s="81">
        <v>0</v>
      </c>
      <c r="K19" s="218">
        <f>+G19/$G$12*100</f>
        <v>0</v>
      </c>
      <c r="L19" s="32"/>
    </row>
    <row r="20" spans="1:12" x14ac:dyDescent="0.3">
      <c r="A20" s="347"/>
      <c r="B20" s="306"/>
      <c r="C20" s="66" t="s">
        <v>206</v>
      </c>
      <c r="D20" s="151">
        <v>0</v>
      </c>
      <c r="E20" s="96">
        <v>0</v>
      </c>
      <c r="F20" s="140">
        <v>0</v>
      </c>
      <c r="G20" s="140">
        <v>0</v>
      </c>
      <c r="H20" s="96">
        <v>0</v>
      </c>
      <c r="I20" s="140">
        <v>0</v>
      </c>
      <c r="J20" s="82">
        <v>0</v>
      </c>
      <c r="K20" s="219">
        <f t="shared" si="2"/>
        <v>0</v>
      </c>
      <c r="L20" s="32"/>
    </row>
    <row r="21" spans="1:12" x14ac:dyDescent="0.3">
      <c r="A21" s="347"/>
      <c r="B21" s="307" t="s">
        <v>207</v>
      </c>
      <c r="C21" s="55" t="s">
        <v>208</v>
      </c>
      <c r="D21" s="152">
        <v>0.49</v>
      </c>
      <c r="E21" s="105">
        <v>0</v>
      </c>
      <c r="F21" s="141">
        <v>0</v>
      </c>
      <c r="G21" s="141">
        <v>0</v>
      </c>
      <c r="H21" s="105">
        <v>0</v>
      </c>
      <c r="I21" s="141">
        <v>0</v>
      </c>
      <c r="J21" s="89">
        <f t="shared" si="1"/>
        <v>0</v>
      </c>
      <c r="K21" s="90">
        <f t="shared" si="2"/>
        <v>0</v>
      </c>
      <c r="L21" s="32"/>
    </row>
    <row r="22" spans="1:12" x14ac:dyDescent="0.3">
      <c r="A22" s="347"/>
      <c r="B22" s="305"/>
      <c r="C22" s="56" t="s">
        <v>209</v>
      </c>
      <c r="D22" s="150">
        <v>0</v>
      </c>
      <c r="E22" s="95">
        <v>0</v>
      </c>
      <c r="F22" s="137">
        <v>0</v>
      </c>
      <c r="G22" s="137">
        <v>0</v>
      </c>
      <c r="H22" s="95">
        <v>0</v>
      </c>
      <c r="I22" s="137">
        <v>0</v>
      </c>
      <c r="J22" s="79">
        <v>0</v>
      </c>
      <c r="K22" s="218">
        <f t="shared" si="2"/>
        <v>0</v>
      </c>
      <c r="L22" s="32"/>
    </row>
    <row r="23" spans="1:12" x14ac:dyDescent="0.3">
      <c r="A23" s="347"/>
      <c r="B23" s="305"/>
      <c r="C23" s="59" t="s">
        <v>210</v>
      </c>
      <c r="D23" s="151">
        <v>0.49</v>
      </c>
      <c r="E23" s="99">
        <v>0</v>
      </c>
      <c r="F23" s="138">
        <v>0</v>
      </c>
      <c r="G23" s="138">
        <v>0</v>
      </c>
      <c r="H23" s="99">
        <v>0</v>
      </c>
      <c r="I23" s="138">
        <v>0</v>
      </c>
      <c r="J23" s="80">
        <f t="shared" si="1"/>
        <v>0</v>
      </c>
      <c r="K23" s="219">
        <f t="shared" si="2"/>
        <v>0</v>
      </c>
      <c r="L23" s="32"/>
    </row>
    <row r="24" spans="1:12" x14ac:dyDescent="0.3">
      <c r="A24" s="348"/>
      <c r="B24" s="306"/>
      <c r="C24" s="57" t="s">
        <v>211</v>
      </c>
      <c r="D24" s="153">
        <v>0</v>
      </c>
      <c r="E24" s="102">
        <v>0</v>
      </c>
      <c r="F24" s="142">
        <v>0</v>
      </c>
      <c r="G24" s="142">
        <v>0</v>
      </c>
      <c r="H24" s="102">
        <v>0</v>
      </c>
      <c r="I24" s="142">
        <v>0</v>
      </c>
      <c r="J24" s="84">
        <v>0</v>
      </c>
      <c r="K24" s="220">
        <f t="shared" si="2"/>
        <v>0</v>
      </c>
      <c r="L24" s="32"/>
    </row>
    <row r="25" spans="1:12" x14ac:dyDescent="0.3">
      <c r="A25" s="314" t="s">
        <v>212</v>
      </c>
      <c r="B25" s="317" t="s">
        <v>213</v>
      </c>
      <c r="C25" s="318"/>
      <c r="D25" s="152">
        <v>34410.82</v>
      </c>
      <c r="E25" s="105">
        <v>36.65</v>
      </c>
      <c r="F25" s="141">
        <v>24715.360000000001</v>
      </c>
      <c r="G25" s="141">
        <v>2.06</v>
      </c>
      <c r="H25" s="105">
        <v>94.38</v>
      </c>
      <c r="I25" s="141">
        <v>3.81</v>
      </c>
      <c r="J25" s="89">
        <f t="shared" si="1"/>
        <v>5.9864891333597983E-3</v>
      </c>
      <c r="K25" s="90">
        <f t="shared" si="2"/>
        <v>7.5448478944014297E-2</v>
      </c>
      <c r="L25" s="32"/>
    </row>
    <row r="26" spans="1:12" x14ac:dyDescent="0.3">
      <c r="A26" s="315"/>
      <c r="B26" s="305" t="s">
        <v>214</v>
      </c>
      <c r="C26" s="60" t="s">
        <v>215</v>
      </c>
      <c r="D26" s="149">
        <v>33915.449999999997</v>
      </c>
      <c r="E26" s="98">
        <v>37.19</v>
      </c>
      <c r="F26" s="136">
        <v>24722.15</v>
      </c>
      <c r="G26" s="136">
        <v>2.06</v>
      </c>
      <c r="H26" s="98">
        <v>94.38</v>
      </c>
      <c r="I26" s="136">
        <v>3.81</v>
      </c>
      <c r="J26" s="77">
        <f t="shared" si="1"/>
        <v>6.0739279590864932E-3</v>
      </c>
      <c r="K26" s="78">
        <f t="shared" si="2"/>
        <v>7.5448478944014297E-2</v>
      </c>
      <c r="L26" s="32"/>
    </row>
    <row r="27" spans="1:12" x14ac:dyDescent="0.3">
      <c r="A27" s="315"/>
      <c r="B27" s="305"/>
      <c r="C27" s="56" t="s">
        <v>216</v>
      </c>
      <c r="D27" s="150">
        <v>917.89</v>
      </c>
      <c r="E27" s="100">
        <v>84.73</v>
      </c>
      <c r="F27" s="139">
        <v>1524.38</v>
      </c>
      <c r="G27" s="139">
        <v>0</v>
      </c>
      <c r="H27" s="100">
        <v>0</v>
      </c>
      <c r="I27" s="139">
        <v>0</v>
      </c>
      <c r="J27" s="81">
        <f t="shared" si="1"/>
        <v>0</v>
      </c>
      <c r="K27" s="218">
        <f t="shared" si="2"/>
        <v>0</v>
      </c>
      <c r="L27" s="32"/>
    </row>
    <row r="28" spans="1:12" x14ac:dyDescent="0.3">
      <c r="A28" s="315"/>
      <c r="B28" s="305"/>
      <c r="C28" s="54" t="s">
        <v>217</v>
      </c>
      <c r="D28" s="151">
        <v>744.6</v>
      </c>
      <c r="E28" s="99">
        <v>79.44</v>
      </c>
      <c r="F28" s="138">
        <v>1159.31</v>
      </c>
      <c r="G28" s="138">
        <v>0</v>
      </c>
      <c r="H28" s="99">
        <v>0</v>
      </c>
      <c r="I28" s="138">
        <v>0</v>
      </c>
      <c r="J28" s="80">
        <f t="shared" si="1"/>
        <v>0</v>
      </c>
      <c r="K28" s="219">
        <f t="shared" si="2"/>
        <v>0</v>
      </c>
      <c r="L28" s="32"/>
    </row>
    <row r="29" spans="1:12" x14ac:dyDescent="0.3">
      <c r="A29" s="315"/>
      <c r="B29" s="305"/>
      <c r="C29" s="56" t="s">
        <v>218</v>
      </c>
      <c r="D29" s="150">
        <v>0</v>
      </c>
      <c r="E29" s="100">
        <v>0</v>
      </c>
      <c r="F29" s="139">
        <v>0</v>
      </c>
      <c r="G29" s="139">
        <v>0</v>
      </c>
      <c r="H29" s="100">
        <v>0</v>
      </c>
      <c r="I29" s="139">
        <v>0</v>
      </c>
      <c r="J29" s="81">
        <v>0</v>
      </c>
      <c r="K29" s="218">
        <f t="shared" si="2"/>
        <v>0</v>
      </c>
      <c r="L29" s="32"/>
    </row>
    <row r="30" spans="1:12" x14ac:dyDescent="0.3">
      <c r="A30" s="315"/>
      <c r="B30" s="305"/>
      <c r="C30" s="54" t="s">
        <v>219</v>
      </c>
      <c r="D30" s="151">
        <v>0</v>
      </c>
      <c r="E30" s="99">
        <v>0</v>
      </c>
      <c r="F30" s="138">
        <v>0</v>
      </c>
      <c r="G30" s="138">
        <v>0</v>
      </c>
      <c r="H30" s="99">
        <v>0</v>
      </c>
      <c r="I30" s="138">
        <v>0</v>
      </c>
      <c r="J30" s="80">
        <v>0</v>
      </c>
      <c r="K30" s="219">
        <f t="shared" si="2"/>
        <v>0</v>
      </c>
      <c r="L30" s="32"/>
    </row>
    <row r="31" spans="1:12" x14ac:dyDescent="0.3">
      <c r="A31" s="315"/>
      <c r="B31" s="305"/>
      <c r="C31" s="56" t="s">
        <v>220</v>
      </c>
      <c r="D31" s="137">
        <v>4576.9799999999996</v>
      </c>
      <c r="E31" s="95">
        <v>98.25</v>
      </c>
      <c r="F31" s="137">
        <v>8814.09</v>
      </c>
      <c r="G31" s="137">
        <v>0</v>
      </c>
      <c r="H31" s="95">
        <v>0</v>
      </c>
      <c r="I31" s="137">
        <v>0</v>
      </c>
      <c r="J31" s="79">
        <f t="shared" si="1"/>
        <v>0</v>
      </c>
      <c r="K31" s="218">
        <f t="shared" si="2"/>
        <v>0</v>
      </c>
      <c r="L31" s="32"/>
    </row>
    <row r="32" spans="1:12" x14ac:dyDescent="0.3">
      <c r="A32" s="315"/>
      <c r="B32" s="305"/>
      <c r="C32" s="54" t="s">
        <v>221</v>
      </c>
      <c r="D32" s="151">
        <v>1883.29</v>
      </c>
      <c r="E32" s="99">
        <v>99.49</v>
      </c>
      <c r="F32" s="138">
        <v>3672.3</v>
      </c>
      <c r="G32" s="138">
        <v>0</v>
      </c>
      <c r="H32" s="99">
        <v>0</v>
      </c>
      <c r="I32" s="138">
        <v>0</v>
      </c>
      <c r="J32" s="80">
        <f t="shared" si="1"/>
        <v>0</v>
      </c>
      <c r="K32" s="219">
        <f t="shared" si="2"/>
        <v>0</v>
      </c>
      <c r="L32" s="32"/>
    </row>
    <row r="33" spans="1:12" x14ac:dyDescent="0.3">
      <c r="A33" s="315"/>
      <c r="B33" s="305"/>
      <c r="C33" s="61" t="s">
        <v>222</v>
      </c>
      <c r="D33" s="150">
        <v>0</v>
      </c>
      <c r="E33" s="100">
        <v>0</v>
      </c>
      <c r="F33" s="139">
        <v>0</v>
      </c>
      <c r="G33" s="139">
        <v>0</v>
      </c>
      <c r="H33" s="100">
        <v>0</v>
      </c>
      <c r="I33" s="139">
        <v>0</v>
      </c>
      <c r="J33" s="81">
        <v>0</v>
      </c>
      <c r="K33" s="218">
        <f t="shared" si="2"/>
        <v>0</v>
      </c>
      <c r="L33" s="32"/>
    </row>
    <row r="34" spans="1:12" x14ac:dyDescent="0.3">
      <c r="A34" s="315"/>
      <c r="B34" s="305"/>
      <c r="C34" s="54" t="s">
        <v>223</v>
      </c>
      <c r="D34" s="151">
        <v>0</v>
      </c>
      <c r="E34" s="99">
        <v>0</v>
      </c>
      <c r="F34" s="138">
        <v>0</v>
      </c>
      <c r="G34" s="138">
        <v>0</v>
      </c>
      <c r="H34" s="99">
        <v>0</v>
      </c>
      <c r="I34" s="138">
        <v>0</v>
      </c>
      <c r="J34" s="80">
        <v>0</v>
      </c>
      <c r="K34" s="219">
        <f t="shared" si="2"/>
        <v>0</v>
      </c>
      <c r="L34" s="32"/>
    </row>
    <row r="35" spans="1:12" x14ac:dyDescent="0.3">
      <c r="A35" s="315"/>
      <c r="B35" s="305"/>
      <c r="C35" s="56" t="s">
        <v>224</v>
      </c>
      <c r="D35" s="137">
        <v>3582.86</v>
      </c>
      <c r="E35" s="95">
        <v>84.7</v>
      </c>
      <c r="F35" s="137">
        <v>5947.85</v>
      </c>
      <c r="G35" s="137">
        <v>0</v>
      </c>
      <c r="H35" s="95">
        <v>0</v>
      </c>
      <c r="I35" s="137">
        <v>0</v>
      </c>
      <c r="J35" s="79">
        <f t="shared" si="1"/>
        <v>0</v>
      </c>
      <c r="K35" s="218">
        <f t="shared" si="2"/>
        <v>0</v>
      </c>
      <c r="L35" s="32"/>
    </row>
    <row r="36" spans="1:12" x14ac:dyDescent="0.3">
      <c r="A36" s="315"/>
      <c r="B36" s="305"/>
      <c r="C36" s="54" t="s">
        <v>225</v>
      </c>
      <c r="D36" s="151">
        <v>0</v>
      </c>
      <c r="E36" s="99">
        <v>0</v>
      </c>
      <c r="F36" s="138">
        <v>0</v>
      </c>
      <c r="G36" s="138">
        <v>0</v>
      </c>
      <c r="H36" s="99">
        <v>0</v>
      </c>
      <c r="I36" s="138">
        <v>0</v>
      </c>
      <c r="J36" s="80">
        <v>0</v>
      </c>
      <c r="K36" s="219">
        <f t="shared" si="2"/>
        <v>0</v>
      </c>
      <c r="L36" s="32"/>
    </row>
    <row r="37" spans="1:12" x14ac:dyDescent="0.3">
      <c r="A37" s="315"/>
      <c r="B37" s="305"/>
      <c r="C37" s="56" t="s">
        <v>226</v>
      </c>
      <c r="D37" s="150">
        <v>0</v>
      </c>
      <c r="E37" s="100">
        <v>0</v>
      </c>
      <c r="F37" s="139">
        <v>0</v>
      </c>
      <c r="G37" s="139">
        <v>0</v>
      </c>
      <c r="H37" s="100">
        <v>0</v>
      </c>
      <c r="I37" s="139">
        <v>0</v>
      </c>
      <c r="J37" s="81">
        <v>0</v>
      </c>
      <c r="K37" s="218">
        <f t="shared" si="2"/>
        <v>0</v>
      </c>
      <c r="L37" s="32"/>
    </row>
    <row r="38" spans="1:12" x14ac:dyDescent="0.3">
      <c r="A38" s="315"/>
      <c r="B38" s="305"/>
      <c r="C38" s="54" t="s">
        <v>227</v>
      </c>
      <c r="D38" s="151">
        <v>20758.810000000001</v>
      </c>
      <c r="E38" s="99">
        <v>38.94</v>
      </c>
      <c r="F38" s="138">
        <v>15841.75</v>
      </c>
      <c r="G38" s="138">
        <v>2.06</v>
      </c>
      <c r="H38" s="99">
        <v>94.38</v>
      </c>
      <c r="I38" s="138">
        <v>3.81</v>
      </c>
      <c r="J38" s="80">
        <f t="shared" si="1"/>
        <v>9.9234975415257425E-3</v>
      </c>
      <c r="K38" s="219">
        <f t="shared" si="2"/>
        <v>7.5448478944014297E-2</v>
      </c>
      <c r="L38" s="32"/>
    </row>
    <row r="39" spans="1:12" x14ac:dyDescent="0.3">
      <c r="A39" s="315"/>
      <c r="B39" s="305"/>
      <c r="C39" s="61" t="s">
        <v>228</v>
      </c>
      <c r="D39" s="150">
        <v>0</v>
      </c>
      <c r="E39" s="100">
        <v>0</v>
      </c>
      <c r="F39" s="139">
        <v>0</v>
      </c>
      <c r="G39" s="139">
        <v>0</v>
      </c>
      <c r="H39" s="100">
        <v>0</v>
      </c>
      <c r="I39" s="139">
        <v>0</v>
      </c>
      <c r="J39" s="81">
        <v>0</v>
      </c>
      <c r="K39" s="218">
        <f t="shared" si="2"/>
        <v>0</v>
      </c>
      <c r="L39" s="32"/>
    </row>
    <row r="40" spans="1:12" x14ac:dyDescent="0.3">
      <c r="A40" s="315"/>
      <c r="B40" s="305"/>
      <c r="C40" s="54" t="s">
        <v>229</v>
      </c>
      <c r="D40" s="140">
        <v>0</v>
      </c>
      <c r="E40" s="96">
        <v>0</v>
      </c>
      <c r="F40" s="140">
        <v>0</v>
      </c>
      <c r="G40" s="140">
        <v>0</v>
      </c>
      <c r="H40" s="96">
        <v>0</v>
      </c>
      <c r="I40" s="140">
        <v>0</v>
      </c>
      <c r="J40" s="82">
        <v>0</v>
      </c>
      <c r="K40" s="219">
        <f t="shared" si="2"/>
        <v>0</v>
      </c>
      <c r="L40" s="32"/>
    </row>
    <row r="41" spans="1:12" x14ac:dyDescent="0.3">
      <c r="A41" s="315"/>
      <c r="B41" s="306"/>
      <c r="C41" s="61" t="s">
        <v>230</v>
      </c>
      <c r="D41" s="154">
        <v>1451.02</v>
      </c>
      <c r="E41" s="104">
        <v>37.5</v>
      </c>
      <c r="F41" s="143">
        <v>1066.52</v>
      </c>
      <c r="G41" s="143">
        <v>0</v>
      </c>
      <c r="H41" s="104">
        <v>0</v>
      </c>
      <c r="I41" s="143">
        <v>0</v>
      </c>
      <c r="J41" s="87">
        <f t="shared" si="1"/>
        <v>0</v>
      </c>
      <c r="K41" s="88">
        <f t="shared" si="2"/>
        <v>0</v>
      </c>
      <c r="L41" s="32"/>
    </row>
    <row r="42" spans="1:12" x14ac:dyDescent="0.3">
      <c r="A42" s="315"/>
      <c r="B42" s="307" t="s">
        <v>231</v>
      </c>
      <c r="C42" s="62" t="s">
        <v>232</v>
      </c>
      <c r="D42" s="155">
        <v>495.37</v>
      </c>
      <c r="E42" s="103">
        <v>96.67</v>
      </c>
      <c r="F42" s="144">
        <v>938.6</v>
      </c>
      <c r="G42" s="144">
        <v>0</v>
      </c>
      <c r="H42" s="103">
        <v>0</v>
      </c>
      <c r="I42" s="144">
        <v>0</v>
      </c>
      <c r="J42" s="85">
        <f t="shared" si="1"/>
        <v>0</v>
      </c>
      <c r="K42" s="86">
        <f t="shared" si="2"/>
        <v>0</v>
      </c>
      <c r="L42" s="32"/>
    </row>
    <row r="43" spans="1:12" x14ac:dyDescent="0.3">
      <c r="A43" s="315"/>
      <c r="B43" s="305"/>
      <c r="C43" s="56" t="s">
        <v>233</v>
      </c>
      <c r="D43" s="153">
        <v>0</v>
      </c>
      <c r="E43" s="102">
        <v>0</v>
      </c>
      <c r="F43" s="142">
        <v>0</v>
      </c>
      <c r="G43" s="142">
        <v>0</v>
      </c>
      <c r="H43" s="102">
        <v>0</v>
      </c>
      <c r="I43" s="142">
        <v>0</v>
      </c>
      <c r="J43" s="84">
        <v>0</v>
      </c>
      <c r="K43" s="220">
        <f t="shared" si="2"/>
        <v>0</v>
      </c>
      <c r="L43" s="32"/>
    </row>
    <row r="44" spans="1:12" x14ac:dyDescent="0.3">
      <c r="A44" s="315"/>
      <c r="B44" s="305"/>
      <c r="C44" s="54" t="s">
        <v>234</v>
      </c>
      <c r="D44" s="151">
        <v>0</v>
      </c>
      <c r="E44" s="99">
        <v>0</v>
      </c>
      <c r="F44" s="138">
        <v>0</v>
      </c>
      <c r="G44" s="138">
        <v>0</v>
      </c>
      <c r="H44" s="99">
        <v>0</v>
      </c>
      <c r="I44" s="138">
        <v>0</v>
      </c>
      <c r="J44" s="80">
        <v>0</v>
      </c>
      <c r="K44" s="219">
        <f t="shared" si="2"/>
        <v>0</v>
      </c>
      <c r="L44" s="32"/>
    </row>
    <row r="45" spans="1:12" x14ac:dyDescent="0.3">
      <c r="A45" s="315"/>
      <c r="B45" s="305"/>
      <c r="C45" s="56" t="s">
        <v>235</v>
      </c>
      <c r="D45" s="153">
        <v>0</v>
      </c>
      <c r="E45" s="102">
        <v>0</v>
      </c>
      <c r="F45" s="142">
        <v>0</v>
      </c>
      <c r="G45" s="142">
        <v>0</v>
      </c>
      <c r="H45" s="102">
        <v>0</v>
      </c>
      <c r="I45" s="142">
        <v>0</v>
      </c>
      <c r="J45" s="84">
        <v>0</v>
      </c>
      <c r="K45" s="220">
        <f t="shared" si="2"/>
        <v>0</v>
      </c>
      <c r="L45" s="32"/>
    </row>
    <row r="46" spans="1:12" x14ac:dyDescent="0.3">
      <c r="A46" s="315"/>
      <c r="B46" s="305"/>
      <c r="C46" s="54" t="s">
        <v>236</v>
      </c>
      <c r="D46" s="151">
        <v>0</v>
      </c>
      <c r="E46" s="99">
        <v>0</v>
      </c>
      <c r="F46" s="138">
        <v>0</v>
      </c>
      <c r="G46" s="138">
        <v>0</v>
      </c>
      <c r="H46" s="99">
        <v>0</v>
      </c>
      <c r="I46" s="138">
        <v>0</v>
      </c>
      <c r="J46" s="80">
        <v>0</v>
      </c>
      <c r="K46" s="219">
        <f>+G46/$G$12*100</f>
        <v>0</v>
      </c>
      <c r="L46" s="32"/>
    </row>
    <row r="47" spans="1:12" x14ac:dyDescent="0.3">
      <c r="A47" s="315"/>
      <c r="B47" s="305"/>
      <c r="C47" s="56" t="s">
        <v>237</v>
      </c>
      <c r="D47" s="150">
        <v>0</v>
      </c>
      <c r="E47" s="100">
        <v>0</v>
      </c>
      <c r="F47" s="139">
        <v>0</v>
      </c>
      <c r="G47" s="139">
        <v>0</v>
      </c>
      <c r="H47" s="100">
        <v>0</v>
      </c>
      <c r="I47" s="139">
        <v>0</v>
      </c>
      <c r="J47" s="81">
        <v>0</v>
      </c>
      <c r="K47" s="218">
        <f t="shared" si="2"/>
        <v>0</v>
      </c>
      <c r="L47" s="32"/>
    </row>
    <row r="48" spans="1:12" x14ac:dyDescent="0.3">
      <c r="A48" s="315"/>
      <c r="B48" s="305"/>
      <c r="C48" s="54" t="s">
        <v>238</v>
      </c>
      <c r="D48" s="151">
        <v>495.37</v>
      </c>
      <c r="E48" s="99">
        <v>96.67</v>
      </c>
      <c r="F48" s="138">
        <v>938.6</v>
      </c>
      <c r="G48" s="138">
        <v>0</v>
      </c>
      <c r="H48" s="99">
        <v>0</v>
      </c>
      <c r="I48" s="138">
        <v>0</v>
      </c>
      <c r="J48" s="80">
        <f t="shared" si="1"/>
        <v>0</v>
      </c>
      <c r="K48" s="219">
        <f t="shared" si="2"/>
        <v>0</v>
      </c>
      <c r="L48" s="32"/>
    </row>
    <row r="49" spans="1:12" x14ac:dyDescent="0.3">
      <c r="A49" s="315"/>
      <c r="B49" s="305"/>
      <c r="C49" s="56" t="s">
        <v>239</v>
      </c>
      <c r="D49" s="150">
        <v>0</v>
      </c>
      <c r="E49" s="100">
        <v>0</v>
      </c>
      <c r="F49" s="139">
        <v>0</v>
      </c>
      <c r="G49" s="139">
        <v>0</v>
      </c>
      <c r="H49" s="100">
        <v>0</v>
      </c>
      <c r="I49" s="139">
        <v>0</v>
      </c>
      <c r="J49" s="81">
        <v>0</v>
      </c>
      <c r="K49" s="218">
        <f t="shared" si="2"/>
        <v>0</v>
      </c>
      <c r="L49" s="32"/>
    </row>
    <row r="50" spans="1:12" x14ac:dyDescent="0.3">
      <c r="A50" s="315"/>
      <c r="B50" s="305"/>
      <c r="C50" s="54" t="s">
        <v>240</v>
      </c>
      <c r="D50" s="151">
        <v>0</v>
      </c>
      <c r="E50" s="99">
        <v>0</v>
      </c>
      <c r="F50" s="138">
        <v>0</v>
      </c>
      <c r="G50" s="138">
        <v>0</v>
      </c>
      <c r="H50" s="99">
        <v>0</v>
      </c>
      <c r="I50" s="138">
        <v>0</v>
      </c>
      <c r="J50" s="80">
        <v>0</v>
      </c>
      <c r="K50" s="219">
        <f t="shared" si="2"/>
        <v>0</v>
      </c>
      <c r="L50" s="32"/>
    </row>
    <row r="51" spans="1:12" x14ac:dyDescent="0.3">
      <c r="A51" s="315"/>
      <c r="B51" s="305"/>
      <c r="C51" s="56" t="s">
        <v>241</v>
      </c>
      <c r="D51" s="150">
        <v>0</v>
      </c>
      <c r="E51" s="100">
        <v>0</v>
      </c>
      <c r="F51" s="139">
        <v>0</v>
      </c>
      <c r="G51" s="139">
        <v>0</v>
      </c>
      <c r="H51" s="100">
        <v>0</v>
      </c>
      <c r="I51" s="139">
        <v>0</v>
      </c>
      <c r="J51" s="81">
        <v>0</v>
      </c>
      <c r="K51" s="218">
        <f t="shared" si="2"/>
        <v>0</v>
      </c>
      <c r="L51" s="32"/>
    </row>
    <row r="52" spans="1:12" x14ac:dyDescent="0.3">
      <c r="A52" s="316"/>
      <c r="B52" s="306"/>
      <c r="C52" s="54" t="s">
        <v>242</v>
      </c>
      <c r="D52" s="151">
        <v>0</v>
      </c>
      <c r="E52" s="99">
        <v>0</v>
      </c>
      <c r="F52" s="138">
        <v>0</v>
      </c>
      <c r="G52" s="138">
        <v>0</v>
      </c>
      <c r="H52" s="99">
        <v>0</v>
      </c>
      <c r="I52" s="138">
        <v>0</v>
      </c>
      <c r="J52" s="80">
        <v>0</v>
      </c>
      <c r="K52" s="219">
        <f t="shared" si="2"/>
        <v>0</v>
      </c>
      <c r="L52" s="32"/>
    </row>
    <row r="53" spans="1:12" x14ac:dyDescent="0.3">
      <c r="A53" s="291" t="s">
        <v>243</v>
      </c>
      <c r="B53" s="294" t="s">
        <v>244</v>
      </c>
      <c r="C53" s="295"/>
      <c r="D53" s="152">
        <v>1066736.31</v>
      </c>
      <c r="E53" s="105">
        <v>42.86</v>
      </c>
      <c r="F53" s="141">
        <v>896069.96</v>
      </c>
      <c r="G53" s="141">
        <v>720.06</v>
      </c>
      <c r="H53" s="105">
        <v>0</v>
      </c>
      <c r="I53" s="141">
        <v>0</v>
      </c>
      <c r="J53" s="89">
        <f t="shared" si="1"/>
        <v>6.7501217803301358E-2</v>
      </c>
      <c r="K53" s="90">
        <f t="shared" si="2"/>
        <v>26.372539683702396</v>
      </c>
      <c r="L53" s="32"/>
    </row>
    <row r="54" spans="1:12" x14ac:dyDescent="0.3">
      <c r="A54" s="292"/>
      <c r="B54" s="296" t="s">
        <v>245</v>
      </c>
      <c r="C54" s="63" t="s">
        <v>246</v>
      </c>
      <c r="D54" s="152">
        <v>1058647.5900000001</v>
      </c>
      <c r="E54" s="105">
        <v>43.2</v>
      </c>
      <c r="F54" s="141">
        <v>896365.18</v>
      </c>
      <c r="G54" s="141">
        <v>719.58</v>
      </c>
      <c r="H54" s="105">
        <v>0</v>
      </c>
      <c r="I54" s="141">
        <v>0</v>
      </c>
      <c r="J54" s="89">
        <f t="shared" si="1"/>
        <v>6.7971627838873186E-2</v>
      </c>
      <c r="K54" s="90">
        <f t="shared" si="2"/>
        <v>26.354959455598937</v>
      </c>
      <c r="L54" s="32"/>
    </row>
    <row r="55" spans="1:12" x14ac:dyDescent="0.3">
      <c r="A55" s="292"/>
      <c r="B55" s="296"/>
      <c r="C55" s="56" t="s">
        <v>247</v>
      </c>
      <c r="D55" s="150">
        <v>1058647.5900000001</v>
      </c>
      <c r="E55" s="100">
        <v>43.2</v>
      </c>
      <c r="F55" s="139">
        <v>896365.18</v>
      </c>
      <c r="G55" s="139">
        <v>719.58</v>
      </c>
      <c r="H55" s="100">
        <v>0</v>
      </c>
      <c r="I55" s="139">
        <v>0</v>
      </c>
      <c r="J55" s="81">
        <f t="shared" si="1"/>
        <v>6.7971627838873186E-2</v>
      </c>
      <c r="K55" s="218">
        <f t="shared" si="2"/>
        <v>26.354959455598937</v>
      </c>
      <c r="L55" s="32"/>
    </row>
    <row r="56" spans="1:12" x14ac:dyDescent="0.3">
      <c r="A56" s="292"/>
      <c r="B56" s="296"/>
      <c r="C56" s="54" t="s">
        <v>248</v>
      </c>
      <c r="D56" s="151">
        <v>0</v>
      </c>
      <c r="E56" s="99">
        <v>0</v>
      </c>
      <c r="F56" s="138">
        <v>0</v>
      </c>
      <c r="G56" s="138">
        <v>0</v>
      </c>
      <c r="H56" s="99">
        <v>0</v>
      </c>
      <c r="I56" s="138">
        <v>0</v>
      </c>
      <c r="J56" s="80">
        <v>0</v>
      </c>
      <c r="K56" s="219">
        <f t="shared" si="2"/>
        <v>0</v>
      </c>
      <c r="L56" s="32"/>
    </row>
    <row r="57" spans="1:12" x14ac:dyDescent="0.3">
      <c r="A57" s="292"/>
      <c r="B57" s="297"/>
      <c r="C57" s="64" t="s">
        <v>249</v>
      </c>
      <c r="D57" s="150">
        <v>0</v>
      </c>
      <c r="E57" s="100">
        <v>0</v>
      </c>
      <c r="F57" s="139">
        <v>0</v>
      </c>
      <c r="G57" s="139">
        <v>0</v>
      </c>
      <c r="H57" s="100">
        <v>0</v>
      </c>
      <c r="I57" s="139">
        <v>0</v>
      </c>
      <c r="J57" s="81">
        <v>0</v>
      </c>
      <c r="K57" s="218">
        <f t="shared" si="2"/>
        <v>0</v>
      </c>
      <c r="L57" s="32"/>
    </row>
    <row r="58" spans="1:12" x14ac:dyDescent="0.3">
      <c r="A58" s="292"/>
      <c r="B58" s="298" t="s">
        <v>250</v>
      </c>
      <c r="C58" s="63" t="s">
        <v>251</v>
      </c>
      <c r="D58" s="152">
        <v>8088.72</v>
      </c>
      <c r="E58" s="105">
        <v>83.3</v>
      </c>
      <c r="F58" s="141">
        <v>13206.46</v>
      </c>
      <c r="G58" s="141">
        <v>0.47</v>
      </c>
      <c r="H58" s="105">
        <v>0</v>
      </c>
      <c r="I58" s="141">
        <v>0</v>
      </c>
      <c r="J58" s="89">
        <f t="shared" si="1"/>
        <v>5.8105608798425454E-3</v>
      </c>
      <c r="K58" s="90">
        <f t="shared" si="2"/>
        <v>1.7213973351304233E-2</v>
      </c>
      <c r="L58" s="32"/>
    </row>
    <row r="59" spans="1:12" x14ac:dyDescent="0.3">
      <c r="A59" s="292"/>
      <c r="B59" s="296"/>
      <c r="C59" s="65" t="s">
        <v>252</v>
      </c>
      <c r="D59" s="150">
        <v>0</v>
      </c>
      <c r="E59" s="95">
        <v>0</v>
      </c>
      <c r="F59" s="137">
        <v>0</v>
      </c>
      <c r="G59" s="137">
        <v>0</v>
      </c>
      <c r="H59" s="95">
        <v>0</v>
      </c>
      <c r="I59" s="137">
        <v>0</v>
      </c>
      <c r="J59" s="79">
        <v>0</v>
      </c>
      <c r="K59" s="218">
        <f t="shared" si="2"/>
        <v>0</v>
      </c>
      <c r="L59" s="32"/>
    </row>
    <row r="60" spans="1:12" x14ac:dyDescent="0.3">
      <c r="A60" s="292"/>
      <c r="B60" s="296"/>
      <c r="C60" s="54" t="s">
        <v>253</v>
      </c>
      <c r="D60" s="151">
        <v>8088.72</v>
      </c>
      <c r="E60" s="99">
        <v>83.3</v>
      </c>
      <c r="F60" s="138">
        <v>13206.46</v>
      </c>
      <c r="G60" s="138">
        <v>0.47</v>
      </c>
      <c r="H60" s="99">
        <v>0</v>
      </c>
      <c r="I60" s="138">
        <v>0</v>
      </c>
      <c r="J60" s="80">
        <f t="shared" si="1"/>
        <v>5.8105608798425454E-3</v>
      </c>
      <c r="K60" s="219">
        <f>+G60/$G$12*100</f>
        <v>1.7213973351304233E-2</v>
      </c>
      <c r="L60" s="32"/>
    </row>
    <row r="61" spans="1:12" x14ac:dyDescent="0.3">
      <c r="A61" s="293"/>
      <c r="B61" s="297"/>
      <c r="C61" s="56" t="s">
        <v>254</v>
      </c>
      <c r="D61" s="150">
        <v>0</v>
      </c>
      <c r="E61" s="100">
        <v>0</v>
      </c>
      <c r="F61" s="139">
        <v>0</v>
      </c>
      <c r="G61" s="139">
        <v>0</v>
      </c>
      <c r="H61" s="100">
        <v>0</v>
      </c>
      <c r="I61" s="139">
        <v>0</v>
      </c>
      <c r="J61" s="81">
        <v>0</v>
      </c>
      <c r="K61" s="218">
        <f t="shared" si="2"/>
        <v>0</v>
      </c>
      <c r="L61" s="32"/>
    </row>
    <row r="62" spans="1:12" x14ac:dyDescent="0.3">
      <c r="A62" s="299" t="s">
        <v>255</v>
      </c>
      <c r="B62" s="294" t="s">
        <v>256</v>
      </c>
      <c r="C62" s="295"/>
      <c r="D62" s="152">
        <v>2974.43</v>
      </c>
      <c r="E62" s="105">
        <v>39.65</v>
      </c>
      <c r="F62" s="141">
        <v>2311.4</v>
      </c>
      <c r="G62" s="141">
        <v>0.27</v>
      </c>
      <c r="H62" s="105">
        <v>97.94</v>
      </c>
      <c r="I62" s="141">
        <v>0.51</v>
      </c>
      <c r="J62" s="89">
        <f t="shared" si="1"/>
        <v>9.0773694455744472E-3</v>
      </c>
      <c r="K62" s="90">
        <f>+G62/$G$12*100</f>
        <v>9.8888783081960488E-3</v>
      </c>
      <c r="L62" s="32"/>
    </row>
    <row r="63" spans="1:12" x14ac:dyDescent="0.3">
      <c r="A63" s="300"/>
      <c r="B63" s="302" t="s">
        <v>257</v>
      </c>
      <c r="C63" s="63" t="s">
        <v>258</v>
      </c>
      <c r="D63" s="152">
        <v>0</v>
      </c>
      <c r="E63" s="105">
        <v>0</v>
      </c>
      <c r="F63" s="141">
        <v>0</v>
      </c>
      <c r="G63" s="141">
        <v>0</v>
      </c>
      <c r="H63" s="105">
        <v>0</v>
      </c>
      <c r="I63" s="141">
        <v>0</v>
      </c>
      <c r="J63" s="89">
        <v>0</v>
      </c>
      <c r="K63" s="90">
        <f t="shared" si="2"/>
        <v>0</v>
      </c>
      <c r="L63" s="32"/>
    </row>
    <row r="64" spans="1:12" x14ac:dyDescent="0.3">
      <c r="A64" s="300"/>
      <c r="B64" s="303"/>
      <c r="C64" s="66" t="s">
        <v>259</v>
      </c>
      <c r="D64" s="221">
        <v>0</v>
      </c>
      <c r="E64" s="222">
        <v>0</v>
      </c>
      <c r="F64" s="223">
        <v>0</v>
      </c>
      <c r="G64" s="223">
        <v>0</v>
      </c>
      <c r="H64" s="222">
        <v>0</v>
      </c>
      <c r="I64" s="223">
        <v>0</v>
      </c>
      <c r="J64" s="224">
        <v>0</v>
      </c>
      <c r="K64" s="225">
        <f t="shared" si="2"/>
        <v>0</v>
      </c>
      <c r="L64" s="32"/>
    </row>
    <row r="65" spans="1:12" x14ac:dyDescent="0.3">
      <c r="A65" s="300"/>
      <c r="B65" s="304" t="s">
        <v>260</v>
      </c>
      <c r="C65" s="63" t="s">
        <v>261</v>
      </c>
      <c r="D65" s="152">
        <v>2388.77</v>
      </c>
      <c r="E65" s="105">
        <v>45.73</v>
      </c>
      <c r="F65" s="141">
        <v>2140.96</v>
      </c>
      <c r="G65" s="141">
        <v>0.27</v>
      </c>
      <c r="H65" s="105">
        <v>97.94</v>
      </c>
      <c r="I65" s="141">
        <v>0.51</v>
      </c>
      <c r="J65" s="89">
        <f t="shared" si="1"/>
        <v>1.1302888097221584E-2</v>
      </c>
      <c r="K65" s="90">
        <f t="shared" si="2"/>
        <v>9.8888783081960488E-3</v>
      </c>
      <c r="L65" s="32"/>
    </row>
    <row r="66" spans="1:12" x14ac:dyDescent="0.3">
      <c r="A66" s="300"/>
      <c r="B66" s="302"/>
      <c r="C66" s="64" t="s">
        <v>262</v>
      </c>
      <c r="D66" s="150">
        <v>909.88</v>
      </c>
      <c r="E66" s="100">
        <v>40.61</v>
      </c>
      <c r="F66" s="139">
        <v>724.22</v>
      </c>
      <c r="G66" s="139">
        <v>0</v>
      </c>
      <c r="H66" s="100">
        <v>0</v>
      </c>
      <c r="I66" s="139">
        <v>0</v>
      </c>
      <c r="J66" s="81">
        <f t="shared" si="1"/>
        <v>0</v>
      </c>
      <c r="K66" s="218">
        <f t="shared" si="2"/>
        <v>0</v>
      </c>
      <c r="L66" s="32"/>
    </row>
    <row r="67" spans="1:12" x14ac:dyDescent="0.3">
      <c r="A67" s="300"/>
      <c r="B67" s="303"/>
      <c r="C67" s="54" t="s">
        <v>263</v>
      </c>
      <c r="D67" s="151">
        <v>1478.9</v>
      </c>
      <c r="E67" s="99">
        <v>69.849999999999994</v>
      </c>
      <c r="F67" s="138">
        <v>2024.66</v>
      </c>
      <c r="G67" s="138">
        <v>0.27</v>
      </c>
      <c r="H67" s="99">
        <v>97.94</v>
      </c>
      <c r="I67" s="138">
        <v>0.51</v>
      </c>
      <c r="J67" s="80">
        <f t="shared" si="1"/>
        <v>1.8256812495773884E-2</v>
      </c>
      <c r="K67" s="219">
        <f t="shared" si="2"/>
        <v>9.8888783081960488E-3</v>
      </c>
      <c r="L67" s="32"/>
    </row>
    <row r="68" spans="1:12" x14ac:dyDescent="0.3">
      <c r="A68" s="300"/>
      <c r="B68" s="298" t="s">
        <v>264</v>
      </c>
      <c r="C68" s="63" t="s">
        <v>265</v>
      </c>
      <c r="D68" s="152">
        <v>585.66</v>
      </c>
      <c r="E68" s="105">
        <v>78.31</v>
      </c>
      <c r="F68" s="141">
        <v>898.87</v>
      </c>
      <c r="G68" s="141">
        <v>0</v>
      </c>
      <c r="H68" s="105">
        <v>0</v>
      </c>
      <c r="I68" s="141">
        <v>0</v>
      </c>
      <c r="J68" s="89">
        <f t="shared" si="1"/>
        <v>0</v>
      </c>
      <c r="K68" s="90">
        <f t="shared" si="2"/>
        <v>0</v>
      </c>
      <c r="L68" s="32"/>
    </row>
    <row r="69" spans="1:12" x14ac:dyDescent="0.3">
      <c r="A69" s="300"/>
      <c r="B69" s="296"/>
      <c r="C69" s="64" t="s">
        <v>266</v>
      </c>
      <c r="D69" s="157">
        <v>0</v>
      </c>
      <c r="E69" s="106">
        <v>0</v>
      </c>
      <c r="F69" s="146">
        <v>0</v>
      </c>
      <c r="G69" s="146">
        <v>0</v>
      </c>
      <c r="H69" s="106">
        <v>0</v>
      </c>
      <c r="I69" s="146">
        <v>0</v>
      </c>
      <c r="J69" s="91">
        <v>0</v>
      </c>
      <c r="K69" s="92">
        <f>+G69/$G$12*100</f>
        <v>0</v>
      </c>
      <c r="L69" s="32"/>
    </row>
    <row r="70" spans="1:12" x14ac:dyDescent="0.3">
      <c r="A70" s="301"/>
      <c r="B70" s="297"/>
      <c r="C70" s="67" t="s">
        <v>267</v>
      </c>
      <c r="D70" s="158">
        <v>585.66</v>
      </c>
      <c r="E70" s="107">
        <v>78.31</v>
      </c>
      <c r="F70" s="147">
        <v>898.87</v>
      </c>
      <c r="G70" s="147">
        <v>0</v>
      </c>
      <c r="H70" s="107">
        <v>0</v>
      </c>
      <c r="I70" s="147">
        <v>0</v>
      </c>
      <c r="J70" s="93">
        <f t="shared" si="1"/>
        <v>0</v>
      </c>
      <c r="K70" s="94">
        <f t="shared" si="2"/>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4.6"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0.4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25:A52"/>
    <mergeCell ref="B25:C25"/>
    <mergeCell ref="B26:B41"/>
    <mergeCell ref="B42:B52"/>
    <mergeCell ref="A78:K78"/>
    <mergeCell ref="A53:A61"/>
    <mergeCell ref="B53:C53"/>
    <mergeCell ref="B54:B57"/>
    <mergeCell ref="B58:B61"/>
    <mergeCell ref="A62:A70"/>
    <mergeCell ref="B62:C62"/>
    <mergeCell ref="B63:B64"/>
    <mergeCell ref="B65:B67"/>
    <mergeCell ref="B68:B70"/>
    <mergeCell ref="A74:K74"/>
    <mergeCell ref="A76:K76"/>
    <mergeCell ref="A92:K92"/>
    <mergeCell ref="M1:M2"/>
    <mergeCell ref="A3:K4"/>
    <mergeCell ref="A5:K5"/>
    <mergeCell ref="A7:K7"/>
    <mergeCell ref="A6:K6"/>
    <mergeCell ref="A9:A11"/>
    <mergeCell ref="B9:B11"/>
    <mergeCell ref="C9:C11"/>
    <mergeCell ref="D9:K9"/>
    <mergeCell ref="D10:F10"/>
    <mergeCell ref="G10:I10"/>
    <mergeCell ref="A13:A24"/>
    <mergeCell ref="B13:C13"/>
    <mergeCell ref="B14:B20"/>
    <mergeCell ref="B21:B24"/>
  </mergeCells>
  <hyperlinks>
    <hyperlink ref="M1" location="Índice!A1" display="Índice!A1" xr:uid="{B79FB4D5-7305-4401-8CDB-61BCDFC8074F}"/>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EAB14-180D-47B7-A4E4-73BE63C37921}">
  <dimension ref="A1:M93"/>
  <sheetViews>
    <sheetView showGridLines="0" zoomScale="80" zoomScaleNormal="80" workbookViewId="0">
      <selection activeCell="E84" sqref="E84"/>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19.28515625" style="21" customWidth="1"/>
    <col min="5" max="5" width="13.5703125" style="21" customWidth="1"/>
    <col min="6" max="6" width="15.85546875" style="21" customWidth="1"/>
    <col min="7" max="7" width="19.28515625" style="21" customWidth="1"/>
    <col min="8" max="8" width="13.5703125" style="21" customWidth="1"/>
    <col min="9" max="9" width="15.85546875" style="21" customWidth="1"/>
    <col min="10" max="10" width="19.1406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336</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337</v>
      </c>
      <c r="B12" s="45"/>
      <c r="C12" s="44"/>
      <c r="D12" s="148">
        <v>5044808.83</v>
      </c>
      <c r="E12" s="97">
        <v>13.57</v>
      </c>
      <c r="F12" s="135">
        <v>1341770.3700000001</v>
      </c>
      <c r="G12" s="135">
        <v>13993.79</v>
      </c>
      <c r="H12" s="97">
        <v>61.36</v>
      </c>
      <c r="I12" s="135">
        <v>16831.05</v>
      </c>
      <c r="J12" s="76">
        <f>+G12/D12*100</f>
        <v>0.27738989665541003</v>
      </c>
      <c r="K12" s="217">
        <v>100</v>
      </c>
      <c r="L12" s="32"/>
    </row>
    <row r="13" spans="1:13" x14ac:dyDescent="0.3">
      <c r="A13" s="347" t="s">
        <v>197</v>
      </c>
      <c r="B13" s="294" t="s">
        <v>198</v>
      </c>
      <c r="C13" s="295"/>
      <c r="D13" s="149">
        <v>869475.5</v>
      </c>
      <c r="E13" s="98">
        <v>18.260000000000002</v>
      </c>
      <c r="F13" s="136">
        <v>311257.69</v>
      </c>
      <c r="G13" s="136">
        <v>1731.37</v>
      </c>
      <c r="H13" s="98">
        <v>90.97</v>
      </c>
      <c r="I13" s="136">
        <v>3087.13</v>
      </c>
      <c r="J13" s="77">
        <f t="shared" ref="J13:J41" si="0">+G13/D13*100</f>
        <v>0.19912809504120588</v>
      </c>
      <c r="K13" s="78">
        <f>+G13/$G$12*100</f>
        <v>12.372416621944447</v>
      </c>
    </row>
    <row r="14" spans="1:13" x14ac:dyDescent="0.3">
      <c r="A14" s="347"/>
      <c r="B14" s="305" t="s">
        <v>199</v>
      </c>
      <c r="C14" s="53" t="s">
        <v>200</v>
      </c>
      <c r="D14" s="149">
        <v>867759.56</v>
      </c>
      <c r="E14" s="98">
        <v>18.3</v>
      </c>
      <c r="F14" s="136">
        <v>311253.03999999998</v>
      </c>
      <c r="G14" s="136">
        <v>1731.37</v>
      </c>
      <c r="H14" s="98">
        <v>90.97</v>
      </c>
      <c r="I14" s="136">
        <v>3087.13</v>
      </c>
      <c r="J14" s="77">
        <f>+G14/D14*100</f>
        <v>0.19952185833596575</v>
      </c>
      <c r="K14" s="78">
        <f>+G14/$G$12*100</f>
        <v>12.372416621944447</v>
      </c>
      <c r="L14" s="32"/>
    </row>
    <row r="15" spans="1:13" x14ac:dyDescent="0.3">
      <c r="A15" s="347"/>
      <c r="B15" s="305"/>
      <c r="C15" s="46" t="s">
        <v>201</v>
      </c>
      <c r="D15" s="150">
        <v>442848.84</v>
      </c>
      <c r="E15" s="95">
        <v>19.850000000000001</v>
      </c>
      <c r="F15" s="137">
        <v>172289.29</v>
      </c>
      <c r="G15" s="137">
        <v>1708.51</v>
      </c>
      <c r="H15" s="95">
        <v>92.2</v>
      </c>
      <c r="I15" s="137">
        <v>3087.54</v>
      </c>
      <c r="J15" s="79">
        <f t="shared" si="0"/>
        <v>0.38579981376941164</v>
      </c>
      <c r="K15" s="218">
        <f t="shared" ref="K15:K68" si="1">+G15/$G$12*100</f>
        <v>12.209058446639544</v>
      </c>
      <c r="L15" s="32"/>
    </row>
    <row r="16" spans="1:13" x14ac:dyDescent="0.3">
      <c r="A16" s="347"/>
      <c r="B16" s="305"/>
      <c r="C16" s="54" t="s">
        <v>202</v>
      </c>
      <c r="D16" s="151">
        <v>0</v>
      </c>
      <c r="E16" s="99">
        <v>0</v>
      </c>
      <c r="F16" s="138">
        <v>0</v>
      </c>
      <c r="G16" s="138">
        <v>0</v>
      </c>
      <c r="H16" s="99">
        <v>0</v>
      </c>
      <c r="I16" s="138">
        <v>0</v>
      </c>
      <c r="J16" s="80">
        <v>0</v>
      </c>
      <c r="K16" s="219">
        <f t="shared" si="1"/>
        <v>0</v>
      </c>
      <c r="L16" s="32"/>
    </row>
    <row r="17" spans="1:12" x14ac:dyDescent="0.3">
      <c r="A17" s="347"/>
      <c r="B17" s="305"/>
      <c r="C17" s="58" t="s">
        <v>203</v>
      </c>
      <c r="D17" s="150">
        <v>372035.74</v>
      </c>
      <c r="E17" s="95">
        <v>30.13</v>
      </c>
      <c r="F17" s="137">
        <v>219681.97</v>
      </c>
      <c r="G17" s="137">
        <v>22.86</v>
      </c>
      <c r="H17" s="95">
        <v>70.599999999999994</v>
      </c>
      <c r="I17" s="137">
        <v>31.63</v>
      </c>
      <c r="J17" s="79">
        <f t="shared" si="0"/>
        <v>6.1445709490168879E-3</v>
      </c>
      <c r="K17" s="218">
        <f t="shared" si="1"/>
        <v>0.1633581753049031</v>
      </c>
      <c r="L17" s="32"/>
    </row>
    <row r="18" spans="1:12" x14ac:dyDescent="0.3">
      <c r="A18" s="347"/>
      <c r="B18" s="305"/>
      <c r="C18" s="54" t="s">
        <v>204</v>
      </c>
      <c r="D18" s="151">
        <v>52544.09</v>
      </c>
      <c r="E18" s="99">
        <v>43.38</v>
      </c>
      <c r="F18" s="138">
        <v>44678.86</v>
      </c>
      <c r="G18" s="138">
        <v>0</v>
      </c>
      <c r="H18" s="99">
        <v>0</v>
      </c>
      <c r="I18" s="138">
        <v>0</v>
      </c>
      <c r="J18" s="80">
        <f>+G18/D18*100</f>
        <v>0</v>
      </c>
      <c r="K18" s="219">
        <f t="shared" si="1"/>
        <v>0</v>
      </c>
      <c r="L18" s="32"/>
    </row>
    <row r="19" spans="1:12" x14ac:dyDescent="0.3">
      <c r="A19" s="347"/>
      <c r="B19" s="305"/>
      <c r="C19" s="56" t="s">
        <v>205</v>
      </c>
      <c r="D19" s="150">
        <v>0</v>
      </c>
      <c r="E19" s="100">
        <v>0</v>
      </c>
      <c r="F19" s="139">
        <v>0</v>
      </c>
      <c r="G19" s="139">
        <v>0</v>
      </c>
      <c r="H19" s="100">
        <v>0</v>
      </c>
      <c r="I19" s="139">
        <v>0</v>
      </c>
      <c r="J19" s="81">
        <v>0</v>
      </c>
      <c r="K19" s="218">
        <f>+G19/$G$12*100</f>
        <v>0</v>
      </c>
      <c r="L19" s="32"/>
    </row>
    <row r="20" spans="1:12" x14ac:dyDescent="0.3">
      <c r="A20" s="347"/>
      <c r="B20" s="306"/>
      <c r="C20" s="66" t="s">
        <v>206</v>
      </c>
      <c r="D20" s="151">
        <v>330.89</v>
      </c>
      <c r="E20" s="96">
        <v>99.18</v>
      </c>
      <c r="F20" s="140">
        <v>643.21</v>
      </c>
      <c r="G20" s="140">
        <v>0</v>
      </c>
      <c r="H20" s="96">
        <v>0</v>
      </c>
      <c r="I20" s="140">
        <v>0</v>
      </c>
      <c r="J20" s="82">
        <v>0</v>
      </c>
      <c r="K20" s="219">
        <f t="shared" si="1"/>
        <v>0</v>
      </c>
      <c r="L20" s="32"/>
    </row>
    <row r="21" spans="1:12" x14ac:dyDescent="0.3">
      <c r="A21" s="347"/>
      <c r="B21" s="307" t="s">
        <v>207</v>
      </c>
      <c r="C21" s="55" t="s">
        <v>208</v>
      </c>
      <c r="D21" s="152">
        <v>1715.94</v>
      </c>
      <c r="E21" s="105">
        <v>35.19</v>
      </c>
      <c r="F21" s="141">
        <v>1183.6099999999999</v>
      </c>
      <c r="G21" s="141">
        <v>0</v>
      </c>
      <c r="H21" s="105">
        <v>0</v>
      </c>
      <c r="I21" s="141">
        <v>0</v>
      </c>
      <c r="J21" s="89">
        <f t="shared" si="0"/>
        <v>0</v>
      </c>
      <c r="K21" s="90">
        <f t="shared" si="1"/>
        <v>0</v>
      </c>
      <c r="L21" s="32"/>
    </row>
    <row r="22" spans="1:12" x14ac:dyDescent="0.3">
      <c r="A22" s="347"/>
      <c r="B22" s="305"/>
      <c r="C22" s="56" t="s">
        <v>209</v>
      </c>
      <c r="D22" s="150">
        <v>0</v>
      </c>
      <c r="E22" s="95">
        <v>0</v>
      </c>
      <c r="F22" s="137">
        <v>0</v>
      </c>
      <c r="G22" s="137">
        <v>0</v>
      </c>
      <c r="H22" s="95">
        <v>0</v>
      </c>
      <c r="I22" s="137">
        <v>0</v>
      </c>
      <c r="J22" s="79">
        <v>0</v>
      </c>
      <c r="K22" s="218">
        <f t="shared" si="1"/>
        <v>0</v>
      </c>
      <c r="L22" s="32"/>
    </row>
    <row r="23" spans="1:12" x14ac:dyDescent="0.3">
      <c r="A23" s="347"/>
      <c r="B23" s="305"/>
      <c r="C23" s="59" t="s">
        <v>210</v>
      </c>
      <c r="D23" s="151">
        <v>1710.58</v>
      </c>
      <c r="E23" s="99">
        <v>35.299999999999997</v>
      </c>
      <c r="F23" s="138">
        <v>1183.57</v>
      </c>
      <c r="G23" s="138">
        <v>0</v>
      </c>
      <c r="H23" s="99">
        <v>0</v>
      </c>
      <c r="I23" s="138">
        <v>0</v>
      </c>
      <c r="J23" s="80">
        <f t="shared" si="0"/>
        <v>0</v>
      </c>
      <c r="K23" s="219">
        <f t="shared" si="1"/>
        <v>0</v>
      </c>
      <c r="L23" s="32"/>
    </row>
    <row r="24" spans="1:12" x14ac:dyDescent="0.3">
      <c r="A24" s="348"/>
      <c r="B24" s="306"/>
      <c r="C24" s="57" t="s">
        <v>211</v>
      </c>
      <c r="D24" s="153">
        <v>5.36</v>
      </c>
      <c r="E24" s="102">
        <v>92.39</v>
      </c>
      <c r="F24" s="142">
        <v>9.6999999999999993</v>
      </c>
      <c r="G24" s="142">
        <v>0</v>
      </c>
      <c r="H24" s="102">
        <v>0</v>
      </c>
      <c r="I24" s="142">
        <v>0</v>
      </c>
      <c r="J24" s="84">
        <f t="shared" si="0"/>
        <v>0</v>
      </c>
      <c r="K24" s="220">
        <f t="shared" si="1"/>
        <v>0</v>
      </c>
      <c r="L24" s="32"/>
    </row>
    <row r="25" spans="1:12" x14ac:dyDescent="0.3">
      <c r="A25" s="314" t="s">
        <v>212</v>
      </c>
      <c r="B25" s="317" t="s">
        <v>213</v>
      </c>
      <c r="C25" s="318"/>
      <c r="D25" s="152">
        <v>379638.69</v>
      </c>
      <c r="E25" s="105">
        <v>24.62</v>
      </c>
      <c r="F25" s="141">
        <v>183229.69</v>
      </c>
      <c r="G25" s="141">
        <v>2716.34</v>
      </c>
      <c r="H25" s="105">
        <v>43.3</v>
      </c>
      <c r="I25" s="141">
        <v>2305.08</v>
      </c>
      <c r="J25" s="89">
        <f t="shared" si="0"/>
        <v>0.71550663079150334</v>
      </c>
      <c r="K25" s="90">
        <f t="shared" si="1"/>
        <v>19.41103875361857</v>
      </c>
      <c r="L25" s="32"/>
    </row>
    <row r="26" spans="1:12" x14ac:dyDescent="0.3">
      <c r="A26" s="315"/>
      <c r="B26" s="305" t="s">
        <v>214</v>
      </c>
      <c r="C26" s="60" t="s">
        <v>215</v>
      </c>
      <c r="D26" s="149">
        <v>361326.41</v>
      </c>
      <c r="E26" s="98">
        <v>25.27</v>
      </c>
      <c r="F26" s="136">
        <v>178956.48</v>
      </c>
      <c r="G26" s="136">
        <v>2703.93</v>
      </c>
      <c r="H26" s="98">
        <v>43.49</v>
      </c>
      <c r="I26" s="136">
        <v>2305.1</v>
      </c>
      <c r="J26" s="77">
        <f t="shared" si="0"/>
        <v>0.74833444917574665</v>
      </c>
      <c r="K26" s="78">
        <f t="shared" si="1"/>
        <v>19.322356559588215</v>
      </c>
      <c r="L26" s="32"/>
    </row>
    <row r="27" spans="1:12" x14ac:dyDescent="0.3">
      <c r="A27" s="315"/>
      <c r="B27" s="305"/>
      <c r="C27" s="56" t="s">
        <v>216</v>
      </c>
      <c r="D27" s="150">
        <v>56504.56</v>
      </c>
      <c r="E27" s="100">
        <v>52.04</v>
      </c>
      <c r="F27" s="139">
        <v>57628.95</v>
      </c>
      <c r="G27" s="139">
        <v>32.380000000000003</v>
      </c>
      <c r="H27" s="100">
        <v>95.05</v>
      </c>
      <c r="I27" s="139">
        <v>60.33</v>
      </c>
      <c r="J27" s="81">
        <f t="shared" si="0"/>
        <v>5.730510953452253E-2</v>
      </c>
      <c r="K27" s="218">
        <f t="shared" si="1"/>
        <v>0.23138835154736495</v>
      </c>
      <c r="L27" s="32"/>
    </row>
    <row r="28" spans="1:12" x14ac:dyDescent="0.3">
      <c r="A28" s="315"/>
      <c r="B28" s="305"/>
      <c r="C28" s="54" t="s">
        <v>217</v>
      </c>
      <c r="D28" s="151">
        <v>1084.6500000000001</v>
      </c>
      <c r="E28" s="99">
        <v>49.17</v>
      </c>
      <c r="F28" s="138">
        <v>1045.3800000000001</v>
      </c>
      <c r="G28" s="138">
        <v>0</v>
      </c>
      <c r="H28" s="99">
        <v>0</v>
      </c>
      <c r="I28" s="138">
        <v>0</v>
      </c>
      <c r="J28" s="80">
        <f t="shared" si="0"/>
        <v>0</v>
      </c>
      <c r="K28" s="219">
        <f t="shared" si="1"/>
        <v>0</v>
      </c>
      <c r="L28" s="32"/>
    </row>
    <row r="29" spans="1:12" x14ac:dyDescent="0.3">
      <c r="A29" s="315"/>
      <c r="B29" s="305"/>
      <c r="C29" s="56" t="s">
        <v>218</v>
      </c>
      <c r="D29" s="150">
        <v>0</v>
      </c>
      <c r="E29" s="100">
        <v>0</v>
      </c>
      <c r="F29" s="139">
        <v>0</v>
      </c>
      <c r="G29" s="139">
        <v>0</v>
      </c>
      <c r="H29" s="100">
        <v>0</v>
      </c>
      <c r="I29" s="139">
        <v>0</v>
      </c>
      <c r="J29" s="81">
        <v>0</v>
      </c>
      <c r="K29" s="218">
        <f t="shared" si="1"/>
        <v>0</v>
      </c>
      <c r="L29" s="32"/>
    </row>
    <row r="30" spans="1:12" x14ac:dyDescent="0.3">
      <c r="A30" s="315"/>
      <c r="B30" s="305"/>
      <c r="C30" s="54" t="s">
        <v>219</v>
      </c>
      <c r="D30" s="151">
        <v>0</v>
      </c>
      <c r="E30" s="99">
        <v>0</v>
      </c>
      <c r="F30" s="138">
        <v>0</v>
      </c>
      <c r="G30" s="138">
        <v>0</v>
      </c>
      <c r="H30" s="99">
        <v>0</v>
      </c>
      <c r="I30" s="138">
        <v>0</v>
      </c>
      <c r="J30" s="80">
        <v>0</v>
      </c>
      <c r="K30" s="219">
        <f t="shared" si="1"/>
        <v>0</v>
      </c>
      <c r="L30" s="32"/>
    </row>
    <row r="31" spans="1:12" x14ac:dyDescent="0.3">
      <c r="A31" s="315"/>
      <c r="B31" s="305"/>
      <c r="C31" s="56" t="s">
        <v>220</v>
      </c>
      <c r="D31" s="137">
        <v>11737.01</v>
      </c>
      <c r="E31" s="95">
        <v>40.26</v>
      </c>
      <c r="F31" s="137">
        <v>9261.57</v>
      </c>
      <c r="G31" s="137">
        <v>46.63</v>
      </c>
      <c r="H31" s="95">
        <v>61.78</v>
      </c>
      <c r="I31" s="137">
        <v>56.47</v>
      </c>
      <c r="J31" s="79">
        <f t="shared" si="0"/>
        <v>0.39729028091481561</v>
      </c>
      <c r="K31" s="218">
        <f t="shared" si="1"/>
        <v>0.33321923510357093</v>
      </c>
      <c r="L31" s="32"/>
    </row>
    <row r="32" spans="1:12" x14ac:dyDescent="0.3">
      <c r="A32" s="315"/>
      <c r="B32" s="305"/>
      <c r="C32" s="54" t="s">
        <v>221</v>
      </c>
      <c r="D32" s="151">
        <v>5196.75</v>
      </c>
      <c r="E32" s="99">
        <v>75.2</v>
      </c>
      <c r="F32" s="138">
        <v>7660.1</v>
      </c>
      <c r="G32" s="138">
        <v>0.28000000000000003</v>
      </c>
      <c r="H32" s="99">
        <v>76.95</v>
      </c>
      <c r="I32" s="138">
        <v>0.41</v>
      </c>
      <c r="J32" s="80">
        <f t="shared" si="0"/>
        <v>5.3879828739115797E-3</v>
      </c>
      <c r="K32" s="219">
        <f t="shared" si="1"/>
        <v>2.0008875365429952E-3</v>
      </c>
      <c r="L32" s="32"/>
    </row>
    <row r="33" spans="1:12" x14ac:dyDescent="0.3">
      <c r="A33" s="315"/>
      <c r="B33" s="305"/>
      <c r="C33" s="61" t="s">
        <v>222</v>
      </c>
      <c r="D33" s="150">
        <v>727.66</v>
      </c>
      <c r="E33" s="100">
        <v>91.29</v>
      </c>
      <c r="F33" s="139">
        <v>1301.95</v>
      </c>
      <c r="G33" s="139">
        <v>0</v>
      </c>
      <c r="H33" s="100">
        <v>0</v>
      </c>
      <c r="I33" s="139">
        <v>0</v>
      </c>
      <c r="J33" s="81">
        <f>+G33/D33*100</f>
        <v>0</v>
      </c>
      <c r="K33" s="218">
        <f t="shared" si="1"/>
        <v>0</v>
      </c>
      <c r="L33" s="32"/>
    </row>
    <row r="34" spans="1:12" x14ac:dyDescent="0.3">
      <c r="A34" s="315"/>
      <c r="B34" s="305"/>
      <c r="C34" s="54" t="s">
        <v>223</v>
      </c>
      <c r="D34" s="151">
        <v>0</v>
      </c>
      <c r="E34" s="99">
        <v>0</v>
      </c>
      <c r="F34" s="138">
        <v>0</v>
      </c>
      <c r="G34" s="138">
        <v>0</v>
      </c>
      <c r="H34" s="99">
        <v>0</v>
      </c>
      <c r="I34" s="138">
        <v>0</v>
      </c>
      <c r="J34" s="80">
        <v>0</v>
      </c>
      <c r="K34" s="219">
        <f t="shared" si="1"/>
        <v>0</v>
      </c>
      <c r="L34" s="32"/>
    </row>
    <row r="35" spans="1:12" x14ac:dyDescent="0.3">
      <c r="A35" s="315"/>
      <c r="B35" s="305"/>
      <c r="C35" s="56" t="s">
        <v>224</v>
      </c>
      <c r="D35" s="137">
        <v>57506.47</v>
      </c>
      <c r="E35" s="95">
        <v>71.349999999999994</v>
      </c>
      <c r="F35" s="137">
        <v>80419.75</v>
      </c>
      <c r="G35" s="137">
        <v>326.44</v>
      </c>
      <c r="H35" s="95">
        <v>54.97</v>
      </c>
      <c r="I35" s="137">
        <v>351.69</v>
      </c>
      <c r="J35" s="79">
        <f t="shared" si="0"/>
        <v>0.56765786528020246</v>
      </c>
      <c r="K35" s="218">
        <f t="shared" si="1"/>
        <v>2.3327490265324831</v>
      </c>
      <c r="L35" s="32"/>
    </row>
    <row r="36" spans="1:12" x14ac:dyDescent="0.3">
      <c r="A36" s="315"/>
      <c r="B36" s="305"/>
      <c r="C36" s="54" t="s">
        <v>225</v>
      </c>
      <c r="D36" s="151">
        <v>0</v>
      </c>
      <c r="E36" s="99">
        <v>0</v>
      </c>
      <c r="F36" s="138">
        <v>0</v>
      </c>
      <c r="G36" s="138">
        <v>0</v>
      </c>
      <c r="H36" s="99">
        <v>0</v>
      </c>
      <c r="I36" s="138">
        <v>0</v>
      </c>
      <c r="J36" s="80">
        <v>0</v>
      </c>
      <c r="K36" s="219">
        <f t="shared" si="1"/>
        <v>0</v>
      </c>
      <c r="L36" s="32"/>
    </row>
    <row r="37" spans="1:12" x14ac:dyDescent="0.3">
      <c r="A37" s="315"/>
      <c r="B37" s="305"/>
      <c r="C37" s="56" t="s">
        <v>226</v>
      </c>
      <c r="D37" s="150">
        <v>778.14</v>
      </c>
      <c r="E37" s="100">
        <v>96.7</v>
      </c>
      <c r="F37" s="139">
        <v>1474.8</v>
      </c>
      <c r="G37" s="139">
        <v>6.19</v>
      </c>
      <c r="H37" s="100">
        <v>96.7</v>
      </c>
      <c r="I37" s="139">
        <v>11.73</v>
      </c>
      <c r="J37" s="81">
        <f t="shared" si="0"/>
        <v>0.79548667334926881</v>
      </c>
      <c r="K37" s="218">
        <f t="shared" si="1"/>
        <v>4.4233906611432644E-2</v>
      </c>
      <c r="L37" s="32"/>
    </row>
    <row r="38" spans="1:12" x14ac:dyDescent="0.3">
      <c r="A38" s="315"/>
      <c r="B38" s="305"/>
      <c r="C38" s="54" t="s">
        <v>227</v>
      </c>
      <c r="D38" s="151">
        <v>128070.63</v>
      </c>
      <c r="E38" s="99">
        <v>31.26</v>
      </c>
      <c r="F38" s="138">
        <v>78471.95</v>
      </c>
      <c r="G38" s="138">
        <v>1220.8499999999999</v>
      </c>
      <c r="H38" s="99">
        <v>87.89</v>
      </c>
      <c r="I38" s="138">
        <v>2103.1</v>
      </c>
      <c r="J38" s="80">
        <f t="shared" si="0"/>
        <v>0.95326305492523922</v>
      </c>
      <c r="K38" s="219">
        <f t="shared" si="1"/>
        <v>8.7242269606732687</v>
      </c>
      <c r="L38" s="32"/>
    </row>
    <row r="39" spans="1:12" x14ac:dyDescent="0.3">
      <c r="A39" s="315"/>
      <c r="B39" s="305"/>
      <c r="C39" s="61" t="s">
        <v>228</v>
      </c>
      <c r="D39" s="150">
        <v>0</v>
      </c>
      <c r="E39" s="100">
        <v>0</v>
      </c>
      <c r="F39" s="139">
        <v>0</v>
      </c>
      <c r="G39" s="139">
        <v>0</v>
      </c>
      <c r="H39" s="100">
        <v>0</v>
      </c>
      <c r="I39" s="139">
        <v>0</v>
      </c>
      <c r="J39" s="81">
        <v>0</v>
      </c>
      <c r="K39" s="218">
        <f t="shared" si="1"/>
        <v>0</v>
      </c>
      <c r="L39" s="32"/>
    </row>
    <row r="40" spans="1:12" x14ac:dyDescent="0.3">
      <c r="A40" s="315"/>
      <c r="B40" s="305"/>
      <c r="C40" s="54" t="s">
        <v>229</v>
      </c>
      <c r="D40" s="140">
        <v>0</v>
      </c>
      <c r="E40" s="96">
        <v>0</v>
      </c>
      <c r="F40" s="140">
        <v>0</v>
      </c>
      <c r="G40" s="140">
        <v>0</v>
      </c>
      <c r="H40" s="96">
        <v>0</v>
      </c>
      <c r="I40" s="140">
        <v>0</v>
      </c>
      <c r="J40" s="82">
        <v>0</v>
      </c>
      <c r="K40" s="219">
        <f t="shared" si="1"/>
        <v>0</v>
      </c>
      <c r="L40" s="32"/>
    </row>
    <row r="41" spans="1:12" x14ac:dyDescent="0.3">
      <c r="A41" s="315"/>
      <c r="B41" s="306"/>
      <c r="C41" s="61" t="s">
        <v>230</v>
      </c>
      <c r="D41" s="154">
        <v>99720.54</v>
      </c>
      <c r="E41" s="104">
        <v>28.77</v>
      </c>
      <c r="F41" s="143">
        <v>56222.879999999997</v>
      </c>
      <c r="G41" s="143">
        <v>1071.17</v>
      </c>
      <c r="H41" s="104">
        <v>41.36</v>
      </c>
      <c r="I41" s="143">
        <v>868.33</v>
      </c>
      <c r="J41" s="87">
        <f t="shared" si="0"/>
        <v>1.0741718807379104</v>
      </c>
      <c r="K41" s="88">
        <f t="shared" si="1"/>
        <v>7.6546096518527147</v>
      </c>
      <c r="L41" s="32"/>
    </row>
    <row r="42" spans="1:12" x14ac:dyDescent="0.3">
      <c r="A42" s="315"/>
      <c r="B42" s="307" t="s">
        <v>231</v>
      </c>
      <c r="C42" s="62" t="s">
        <v>232</v>
      </c>
      <c r="D42" s="155">
        <v>18312.29</v>
      </c>
      <c r="E42" s="103">
        <v>26.15</v>
      </c>
      <c r="F42" s="144">
        <v>9385.42</v>
      </c>
      <c r="G42" s="144">
        <v>12.4</v>
      </c>
      <c r="H42" s="103">
        <v>92.21</v>
      </c>
      <c r="I42" s="144">
        <v>22.42</v>
      </c>
      <c r="J42" s="85">
        <f>+G42/D42*100</f>
        <v>6.7714087096698447E-2</v>
      </c>
      <c r="K42" s="86">
        <f t="shared" si="1"/>
        <v>8.8610733761189775E-2</v>
      </c>
      <c r="L42" s="32"/>
    </row>
    <row r="43" spans="1:12" x14ac:dyDescent="0.3">
      <c r="A43" s="315"/>
      <c r="B43" s="305"/>
      <c r="C43" s="56" t="s">
        <v>233</v>
      </c>
      <c r="D43" s="153">
        <v>0</v>
      </c>
      <c r="E43" s="102">
        <v>0</v>
      </c>
      <c r="F43" s="142">
        <v>0</v>
      </c>
      <c r="G43" s="142">
        <v>0</v>
      </c>
      <c r="H43" s="102">
        <v>0</v>
      </c>
      <c r="I43" s="142">
        <v>0</v>
      </c>
      <c r="J43" s="84">
        <v>0</v>
      </c>
      <c r="K43" s="220">
        <f t="shared" si="1"/>
        <v>0</v>
      </c>
      <c r="L43" s="32"/>
    </row>
    <row r="44" spans="1:12" x14ac:dyDescent="0.3">
      <c r="A44" s="315"/>
      <c r="B44" s="305"/>
      <c r="C44" s="54" t="s">
        <v>234</v>
      </c>
      <c r="D44" s="151">
        <v>166.01</v>
      </c>
      <c r="E44" s="99">
        <v>94.57</v>
      </c>
      <c r="F44" s="138">
        <v>307.70999999999998</v>
      </c>
      <c r="G44" s="138">
        <v>0</v>
      </c>
      <c r="H44" s="99">
        <v>0</v>
      </c>
      <c r="I44" s="138">
        <v>0</v>
      </c>
      <c r="J44" s="80">
        <f t="shared" ref="J44:J70" si="2">+G44/D44*100</f>
        <v>0</v>
      </c>
      <c r="K44" s="219">
        <f t="shared" si="1"/>
        <v>0</v>
      </c>
      <c r="L44" s="32"/>
    </row>
    <row r="45" spans="1:12" x14ac:dyDescent="0.3">
      <c r="A45" s="315"/>
      <c r="B45" s="305"/>
      <c r="C45" s="56" t="s">
        <v>235</v>
      </c>
      <c r="D45" s="153">
        <v>883.64</v>
      </c>
      <c r="E45" s="102">
        <v>93.58</v>
      </c>
      <c r="F45" s="142">
        <v>1620.69</v>
      </c>
      <c r="G45" s="142">
        <v>0</v>
      </c>
      <c r="H45" s="102">
        <v>0</v>
      </c>
      <c r="I45" s="142">
        <v>0</v>
      </c>
      <c r="J45" s="84">
        <f t="shared" si="2"/>
        <v>0</v>
      </c>
      <c r="K45" s="220">
        <f t="shared" si="1"/>
        <v>0</v>
      </c>
      <c r="L45" s="32"/>
    </row>
    <row r="46" spans="1:12" x14ac:dyDescent="0.3">
      <c r="A46" s="315"/>
      <c r="B46" s="305"/>
      <c r="C46" s="54" t="s">
        <v>236</v>
      </c>
      <c r="D46" s="151">
        <v>0</v>
      </c>
      <c r="E46" s="99">
        <v>0</v>
      </c>
      <c r="F46" s="138">
        <v>0</v>
      </c>
      <c r="G46" s="138">
        <v>0</v>
      </c>
      <c r="H46" s="99">
        <v>0</v>
      </c>
      <c r="I46" s="138">
        <v>0</v>
      </c>
      <c r="J46" s="80">
        <v>0</v>
      </c>
      <c r="K46" s="219">
        <f>+G46/$G$12*100</f>
        <v>0</v>
      </c>
      <c r="L46" s="32"/>
    </row>
    <row r="47" spans="1:12" x14ac:dyDescent="0.3">
      <c r="A47" s="315"/>
      <c r="B47" s="305"/>
      <c r="C47" s="56" t="s">
        <v>237</v>
      </c>
      <c r="D47" s="150">
        <v>0</v>
      </c>
      <c r="E47" s="100">
        <v>0</v>
      </c>
      <c r="F47" s="139">
        <v>0</v>
      </c>
      <c r="G47" s="139">
        <v>0</v>
      </c>
      <c r="H47" s="100">
        <v>0</v>
      </c>
      <c r="I47" s="139">
        <v>0</v>
      </c>
      <c r="J47" s="226">
        <v>0</v>
      </c>
      <c r="K47" s="226">
        <f t="shared" si="1"/>
        <v>0</v>
      </c>
      <c r="L47" s="32"/>
    </row>
    <row r="48" spans="1:12" x14ac:dyDescent="0.3">
      <c r="A48" s="315"/>
      <c r="B48" s="305"/>
      <c r="C48" s="54" t="s">
        <v>238</v>
      </c>
      <c r="D48" s="151">
        <v>16189.09</v>
      </c>
      <c r="E48" s="99">
        <v>24.22</v>
      </c>
      <c r="F48" s="138">
        <v>7685.19</v>
      </c>
      <c r="G48" s="138">
        <v>12.4</v>
      </c>
      <c r="H48" s="99">
        <v>92.21</v>
      </c>
      <c r="I48" s="138">
        <v>22.42</v>
      </c>
      <c r="J48" s="80">
        <f t="shared" si="2"/>
        <v>7.6594793160084967E-2</v>
      </c>
      <c r="K48" s="219">
        <f t="shared" si="1"/>
        <v>8.8610733761189775E-2</v>
      </c>
      <c r="L48" s="32"/>
    </row>
    <row r="49" spans="1:12" x14ac:dyDescent="0.3">
      <c r="A49" s="315"/>
      <c r="B49" s="305"/>
      <c r="C49" s="56" t="s">
        <v>239</v>
      </c>
      <c r="D49" s="150">
        <v>1073.54</v>
      </c>
      <c r="E49" s="100">
        <v>94.57</v>
      </c>
      <c r="F49" s="139">
        <v>1989.84</v>
      </c>
      <c r="G49" s="139">
        <v>0</v>
      </c>
      <c r="H49" s="100">
        <v>0</v>
      </c>
      <c r="I49" s="139">
        <v>0</v>
      </c>
      <c r="J49" s="81">
        <f t="shared" si="2"/>
        <v>0</v>
      </c>
      <c r="K49" s="218">
        <f t="shared" si="1"/>
        <v>0</v>
      </c>
      <c r="L49" s="32"/>
    </row>
    <row r="50" spans="1:12" x14ac:dyDescent="0.3">
      <c r="A50" s="315"/>
      <c r="B50" s="305"/>
      <c r="C50" s="54" t="s">
        <v>240</v>
      </c>
      <c r="D50" s="151">
        <v>0</v>
      </c>
      <c r="E50" s="99">
        <v>0</v>
      </c>
      <c r="F50" s="138">
        <v>0</v>
      </c>
      <c r="G50" s="138">
        <v>0</v>
      </c>
      <c r="H50" s="99">
        <v>0</v>
      </c>
      <c r="I50" s="138">
        <v>0</v>
      </c>
      <c r="J50" s="80">
        <v>0</v>
      </c>
      <c r="K50" s="219">
        <f t="shared" si="1"/>
        <v>0</v>
      </c>
      <c r="L50" s="32"/>
    </row>
    <row r="51" spans="1:12" x14ac:dyDescent="0.3">
      <c r="A51" s="315"/>
      <c r="B51" s="305"/>
      <c r="C51" s="56" t="s">
        <v>241</v>
      </c>
      <c r="D51" s="150">
        <v>0</v>
      </c>
      <c r="E51" s="100">
        <v>0</v>
      </c>
      <c r="F51" s="139">
        <v>0</v>
      </c>
      <c r="G51" s="139">
        <v>0</v>
      </c>
      <c r="H51" s="100">
        <v>0</v>
      </c>
      <c r="I51" s="139">
        <v>0</v>
      </c>
      <c r="J51" s="81">
        <v>0</v>
      </c>
      <c r="K51" s="218">
        <f t="shared" si="1"/>
        <v>0</v>
      </c>
      <c r="L51" s="32"/>
    </row>
    <row r="52" spans="1:12" x14ac:dyDescent="0.3">
      <c r="A52" s="316"/>
      <c r="B52" s="306"/>
      <c r="C52" s="54" t="s">
        <v>242</v>
      </c>
      <c r="D52" s="151">
        <v>0</v>
      </c>
      <c r="E52" s="99">
        <v>0</v>
      </c>
      <c r="F52" s="138">
        <v>0</v>
      </c>
      <c r="G52" s="138">
        <v>0</v>
      </c>
      <c r="H52" s="99">
        <v>0</v>
      </c>
      <c r="I52" s="138">
        <v>0</v>
      </c>
      <c r="J52" s="80">
        <v>0</v>
      </c>
      <c r="K52" s="219">
        <f t="shared" si="1"/>
        <v>0</v>
      </c>
      <c r="L52" s="32"/>
    </row>
    <row r="53" spans="1:12" x14ac:dyDescent="0.3">
      <c r="A53" s="291" t="s">
        <v>243</v>
      </c>
      <c r="B53" s="294" t="s">
        <v>244</v>
      </c>
      <c r="C53" s="295"/>
      <c r="D53" s="152">
        <v>3101323.32</v>
      </c>
      <c r="E53" s="105">
        <v>20.96</v>
      </c>
      <c r="F53" s="141">
        <v>1274210.26</v>
      </c>
      <c r="G53" s="141">
        <v>9230.15</v>
      </c>
      <c r="H53" s="105">
        <v>90.32</v>
      </c>
      <c r="I53" s="141">
        <v>16339.27</v>
      </c>
      <c r="J53" s="89">
        <f t="shared" si="2"/>
        <v>0.2976197270525151</v>
      </c>
      <c r="K53" s="90">
        <f t="shared" si="1"/>
        <v>65.958900340794017</v>
      </c>
      <c r="L53" s="32"/>
    </row>
    <row r="54" spans="1:12" x14ac:dyDescent="0.3">
      <c r="A54" s="292"/>
      <c r="B54" s="296" t="s">
        <v>245</v>
      </c>
      <c r="C54" s="63" t="s">
        <v>246</v>
      </c>
      <c r="D54" s="152">
        <v>2896326.33</v>
      </c>
      <c r="E54" s="105">
        <v>22.36</v>
      </c>
      <c r="F54" s="141">
        <v>1269350.23</v>
      </c>
      <c r="G54" s="141">
        <v>8663.17</v>
      </c>
      <c r="H54" s="105">
        <v>96.17</v>
      </c>
      <c r="I54" s="141">
        <v>16329.05</v>
      </c>
      <c r="J54" s="89">
        <f t="shared" si="2"/>
        <v>0.29910890600507711</v>
      </c>
      <c r="K54" s="90">
        <f t="shared" si="1"/>
        <v>61.907245999832782</v>
      </c>
      <c r="L54" s="32"/>
    </row>
    <row r="55" spans="1:12" x14ac:dyDescent="0.3">
      <c r="A55" s="292"/>
      <c r="B55" s="296"/>
      <c r="C55" s="56" t="s">
        <v>247</v>
      </c>
      <c r="D55" s="150">
        <v>2708371.06</v>
      </c>
      <c r="E55" s="100">
        <v>23.85</v>
      </c>
      <c r="F55" s="139">
        <v>1265904.6599999999</v>
      </c>
      <c r="G55" s="139">
        <v>8663.17</v>
      </c>
      <c r="H55" s="100">
        <v>96.17</v>
      </c>
      <c r="I55" s="139">
        <v>16329.05</v>
      </c>
      <c r="J55" s="81">
        <f t="shared" si="2"/>
        <v>0.31986643661744046</v>
      </c>
      <c r="K55" s="218">
        <f t="shared" si="1"/>
        <v>61.907245999832782</v>
      </c>
      <c r="L55" s="32"/>
    </row>
    <row r="56" spans="1:12" x14ac:dyDescent="0.3">
      <c r="A56" s="292"/>
      <c r="B56" s="296"/>
      <c r="C56" s="54" t="s">
        <v>248</v>
      </c>
      <c r="D56" s="151">
        <v>187888.06</v>
      </c>
      <c r="E56" s="99">
        <v>32.08</v>
      </c>
      <c r="F56" s="138">
        <v>118135.16</v>
      </c>
      <c r="G56" s="138">
        <v>0</v>
      </c>
      <c r="H56" s="99">
        <v>0</v>
      </c>
      <c r="I56" s="138">
        <v>0</v>
      </c>
      <c r="J56" s="80">
        <f t="shared" si="2"/>
        <v>0</v>
      </c>
      <c r="K56" s="219">
        <f t="shared" si="1"/>
        <v>0</v>
      </c>
      <c r="L56" s="32"/>
    </row>
    <row r="57" spans="1:12" x14ac:dyDescent="0.3">
      <c r="A57" s="292"/>
      <c r="B57" s="297"/>
      <c r="C57" s="64" t="s">
        <v>249</v>
      </c>
      <c r="D57" s="150">
        <v>67.209999999999994</v>
      </c>
      <c r="E57" s="100">
        <v>91.29</v>
      </c>
      <c r="F57" s="139">
        <v>120.25</v>
      </c>
      <c r="G57" s="139">
        <v>0</v>
      </c>
      <c r="H57" s="100">
        <v>0</v>
      </c>
      <c r="I57" s="139">
        <v>0</v>
      </c>
      <c r="J57" s="81">
        <f t="shared" si="2"/>
        <v>0</v>
      </c>
      <c r="K57" s="218">
        <f t="shared" si="1"/>
        <v>0</v>
      </c>
      <c r="L57" s="32"/>
    </row>
    <row r="58" spans="1:12" x14ac:dyDescent="0.3">
      <c r="A58" s="292"/>
      <c r="B58" s="298" t="s">
        <v>250</v>
      </c>
      <c r="C58" s="63" t="s">
        <v>251</v>
      </c>
      <c r="D58" s="152">
        <v>204996.99</v>
      </c>
      <c r="E58" s="105">
        <v>41.82</v>
      </c>
      <c r="F58" s="141">
        <v>168028.98</v>
      </c>
      <c r="G58" s="141">
        <v>566.99</v>
      </c>
      <c r="H58" s="105">
        <v>52</v>
      </c>
      <c r="I58" s="141">
        <v>577.87</v>
      </c>
      <c r="J58" s="89">
        <f t="shared" si="2"/>
        <v>0.27658454887557132</v>
      </c>
      <c r="K58" s="90">
        <f t="shared" si="1"/>
        <v>4.0517258012304023</v>
      </c>
      <c r="L58" s="32"/>
    </row>
    <row r="59" spans="1:12" x14ac:dyDescent="0.3">
      <c r="A59" s="292"/>
      <c r="B59" s="296"/>
      <c r="C59" s="65" t="s">
        <v>252</v>
      </c>
      <c r="D59" s="150">
        <v>0</v>
      </c>
      <c r="E59" s="95">
        <v>0</v>
      </c>
      <c r="F59" s="137">
        <v>0</v>
      </c>
      <c r="G59" s="137">
        <v>0</v>
      </c>
      <c r="H59" s="95">
        <v>0</v>
      </c>
      <c r="I59" s="137">
        <v>0</v>
      </c>
      <c r="J59" s="79">
        <v>0</v>
      </c>
      <c r="K59" s="218">
        <f t="shared" si="1"/>
        <v>0</v>
      </c>
      <c r="L59" s="32"/>
    </row>
    <row r="60" spans="1:12" x14ac:dyDescent="0.3">
      <c r="A60" s="292"/>
      <c r="B60" s="296"/>
      <c r="C60" s="54" t="s">
        <v>253</v>
      </c>
      <c r="D60" s="151">
        <v>204996.99</v>
      </c>
      <c r="E60" s="99">
        <v>41.82</v>
      </c>
      <c r="F60" s="138">
        <v>168028.98</v>
      </c>
      <c r="G60" s="138">
        <v>566.99</v>
      </c>
      <c r="H60" s="99">
        <v>52</v>
      </c>
      <c r="I60" s="138">
        <v>577.87</v>
      </c>
      <c r="J60" s="80">
        <f t="shared" si="2"/>
        <v>0.27658454887557132</v>
      </c>
      <c r="K60" s="219">
        <f>+G60/$G$12*100</f>
        <v>4.0517258012304023</v>
      </c>
      <c r="L60" s="32"/>
    </row>
    <row r="61" spans="1:12" x14ac:dyDescent="0.3">
      <c r="A61" s="293"/>
      <c r="B61" s="297"/>
      <c r="C61" s="56" t="s">
        <v>254</v>
      </c>
      <c r="D61" s="150">
        <v>0</v>
      </c>
      <c r="E61" s="100">
        <v>0</v>
      </c>
      <c r="F61" s="139">
        <v>0</v>
      </c>
      <c r="G61" s="139">
        <v>0</v>
      </c>
      <c r="H61" s="100">
        <v>0</v>
      </c>
      <c r="I61" s="139">
        <v>0</v>
      </c>
      <c r="J61" s="81">
        <v>0</v>
      </c>
      <c r="K61" s="218">
        <f t="shared" si="1"/>
        <v>0</v>
      </c>
      <c r="L61" s="32"/>
    </row>
    <row r="62" spans="1:12" x14ac:dyDescent="0.3">
      <c r="A62" s="299" t="s">
        <v>255</v>
      </c>
      <c r="B62" s="294" t="s">
        <v>256</v>
      </c>
      <c r="C62" s="295"/>
      <c r="D62" s="152">
        <v>694371.31</v>
      </c>
      <c r="E62" s="105">
        <v>0.24</v>
      </c>
      <c r="F62" s="141">
        <v>3298.36</v>
      </c>
      <c r="G62" s="141">
        <v>315.94</v>
      </c>
      <c r="H62" s="105">
        <v>76.540000000000006</v>
      </c>
      <c r="I62" s="141">
        <v>473.99</v>
      </c>
      <c r="J62" s="89">
        <f t="shared" si="2"/>
        <v>4.5500151784784997E-2</v>
      </c>
      <c r="K62" s="90">
        <f>+G62/$G$12*100</f>
        <v>2.2577157439121209</v>
      </c>
      <c r="L62" s="32"/>
    </row>
    <row r="63" spans="1:12" x14ac:dyDescent="0.3">
      <c r="A63" s="300"/>
      <c r="B63" s="302" t="s">
        <v>257</v>
      </c>
      <c r="C63" s="63" t="s">
        <v>258</v>
      </c>
      <c r="D63" s="152">
        <v>0</v>
      </c>
      <c r="E63" s="105">
        <v>0</v>
      </c>
      <c r="F63" s="141">
        <v>0</v>
      </c>
      <c r="G63" s="141">
        <v>0</v>
      </c>
      <c r="H63" s="105">
        <v>0</v>
      </c>
      <c r="I63" s="141">
        <v>0</v>
      </c>
      <c r="J63" s="89">
        <v>0</v>
      </c>
      <c r="K63" s="90">
        <f t="shared" si="1"/>
        <v>0</v>
      </c>
      <c r="L63" s="32"/>
    </row>
    <row r="64" spans="1:12" x14ac:dyDescent="0.3">
      <c r="A64" s="300"/>
      <c r="B64" s="303"/>
      <c r="C64" s="66" t="s">
        <v>259</v>
      </c>
      <c r="D64" s="221">
        <v>0</v>
      </c>
      <c r="E64" s="222">
        <v>0</v>
      </c>
      <c r="F64" s="223">
        <v>0</v>
      </c>
      <c r="G64" s="223">
        <v>0</v>
      </c>
      <c r="H64" s="222">
        <v>0</v>
      </c>
      <c r="I64" s="223">
        <v>0</v>
      </c>
      <c r="J64" s="224">
        <v>0</v>
      </c>
      <c r="K64" s="225">
        <f>+G64/$G$12*100</f>
        <v>0</v>
      </c>
      <c r="L64" s="32"/>
    </row>
    <row r="65" spans="1:12" x14ac:dyDescent="0.3">
      <c r="A65" s="300"/>
      <c r="B65" s="304" t="s">
        <v>260</v>
      </c>
      <c r="C65" s="63" t="s">
        <v>261</v>
      </c>
      <c r="D65" s="152">
        <v>2666.39</v>
      </c>
      <c r="E65" s="105">
        <v>21.86</v>
      </c>
      <c r="F65" s="141">
        <v>1142.69</v>
      </c>
      <c r="G65" s="141">
        <v>76.53</v>
      </c>
      <c r="H65" s="105">
        <v>54.44</v>
      </c>
      <c r="I65" s="141">
        <v>81.66</v>
      </c>
      <c r="J65" s="89">
        <f t="shared" si="2"/>
        <v>2.8701727804259693</v>
      </c>
      <c r="K65" s="90">
        <f t="shared" si="1"/>
        <v>0.54688543989869798</v>
      </c>
      <c r="L65" s="32"/>
    </row>
    <row r="66" spans="1:12" x14ac:dyDescent="0.3">
      <c r="A66" s="300"/>
      <c r="B66" s="302"/>
      <c r="C66" s="64" t="s">
        <v>262</v>
      </c>
      <c r="D66" s="150">
        <v>1636.41</v>
      </c>
      <c r="E66" s="100">
        <v>25.87</v>
      </c>
      <c r="F66" s="139">
        <v>829.65</v>
      </c>
      <c r="G66" s="139">
        <v>73.38</v>
      </c>
      <c r="H66" s="100">
        <v>56.68</v>
      </c>
      <c r="I66" s="139">
        <v>81.52</v>
      </c>
      <c r="J66" s="81">
        <f t="shared" si="2"/>
        <v>4.4842062808220433</v>
      </c>
      <c r="K66" s="218">
        <f t="shared" si="1"/>
        <v>0.5243754551125891</v>
      </c>
      <c r="L66" s="32"/>
    </row>
    <row r="67" spans="1:12" x14ac:dyDescent="0.3">
      <c r="A67" s="300"/>
      <c r="B67" s="303"/>
      <c r="C67" s="54" t="s">
        <v>263</v>
      </c>
      <c r="D67" s="151">
        <v>1029.98</v>
      </c>
      <c r="E67" s="99">
        <v>37.75</v>
      </c>
      <c r="F67" s="138">
        <v>761.99</v>
      </c>
      <c r="G67" s="138">
        <v>3.15</v>
      </c>
      <c r="H67" s="99">
        <v>77.2</v>
      </c>
      <c r="I67" s="138">
        <v>4.7699999999999996</v>
      </c>
      <c r="J67" s="80">
        <f t="shared" si="2"/>
        <v>0.30583118118798425</v>
      </c>
      <c r="K67" s="219">
        <f t="shared" si="1"/>
        <v>2.2509984786108692E-2</v>
      </c>
      <c r="L67" s="32"/>
    </row>
    <row r="68" spans="1:12" x14ac:dyDescent="0.3">
      <c r="A68" s="300"/>
      <c r="B68" s="298" t="s">
        <v>264</v>
      </c>
      <c r="C68" s="63" t="s">
        <v>265</v>
      </c>
      <c r="D68" s="152">
        <v>691704.93</v>
      </c>
      <c r="E68" s="105">
        <v>0.22</v>
      </c>
      <c r="F68" s="141">
        <v>2990.75</v>
      </c>
      <c r="G68" s="141">
        <v>239.41</v>
      </c>
      <c r="H68" s="105">
        <v>99.18</v>
      </c>
      <c r="I68" s="141">
        <v>465.38</v>
      </c>
      <c r="J68" s="89">
        <f t="shared" si="2"/>
        <v>3.4611579246659405E-2</v>
      </c>
      <c r="K68" s="90">
        <f t="shared" si="1"/>
        <v>1.7108303040134232</v>
      </c>
      <c r="L68" s="32"/>
    </row>
    <row r="69" spans="1:12" x14ac:dyDescent="0.3">
      <c r="A69" s="300"/>
      <c r="B69" s="296"/>
      <c r="C69" s="64" t="s">
        <v>266</v>
      </c>
      <c r="D69" s="157">
        <v>687835.87</v>
      </c>
      <c r="E69" s="106">
        <v>0</v>
      </c>
      <c r="F69" s="146">
        <v>0</v>
      </c>
      <c r="G69" s="146">
        <v>0</v>
      </c>
      <c r="H69" s="106">
        <v>0</v>
      </c>
      <c r="I69" s="146">
        <v>0</v>
      </c>
      <c r="J69" s="91">
        <f t="shared" si="2"/>
        <v>0</v>
      </c>
      <c r="K69" s="92">
        <f>+G69/$G$12*100</f>
        <v>0</v>
      </c>
      <c r="L69" s="32"/>
    </row>
    <row r="70" spans="1:12" x14ac:dyDescent="0.3">
      <c r="A70" s="301"/>
      <c r="B70" s="297"/>
      <c r="C70" s="67" t="s">
        <v>267</v>
      </c>
      <c r="D70" s="158">
        <v>3869.05</v>
      </c>
      <c r="E70" s="107">
        <v>39.44</v>
      </c>
      <c r="F70" s="147">
        <v>2990.75</v>
      </c>
      <c r="G70" s="147">
        <v>239.41</v>
      </c>
      <c r="H70" s="107">
        <v>99.18</v>
      </c>
      <c r="I70" s="147">
        <v>465.38</v>
      </c>
      <c r="J70" s="93">
        <f t="shared" si="2"/>
        <v>6.1878238844160709</v>
      </c>
      <c r="K70" s="94">
        <f>+G70/$G$12*100</f>
        <v>1.7108303040134232</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4.6"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0.4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9:A11"/>
    <mergeCell ref="B9:B11"/>
    <mergeCell ref="C9:C11"/>
    <mergeCell ref="D9:K9"/>
    <mergeCell ref="D10:F10"/>
    <mergeCell ref="G10:I10"/>
    <mergeCell ref="M1:M2"/>
    <mergeCell ref="A3:K4"/>
    <mergeCell ref="A5:K5"/>
    <mergeCell ref="A7:K7"/>
    <mergeCell ref="A6:K6"/>
    <mergeCell ref="A78:K78"/>
    <mergeCell ref="A92:K92"/>
    <mergeCell ref="A25:A52"/>
    <mergeCell ref="B25:C25"/>
    <mergeCell ref="B26:B41"/>
    <mergeCell ref="B42:B52"/>
    <mergeCell ref="A53:A61"/>
    <mergeCell ref="B53:C53"/>
    <mergeCell ref="B54:B57"/>
    <mergeCell ref="B58:B61"/>
    <mergeCell ref="A62:A70"/>
    <mergeCell ref="B62:C62"/>
    <mergeCell ref="B63:B64"/>
    <mergeCell ref="B65:B67"/>
    <mergeCell ref="B68:B70"/>
    <mergeCell ref="B13:C13"/>
    <mergeCell ref="B14:B20"/>
    <mergeCell ref="B21:B24"/>
    <mergeCell ref="A74:K74"/>
    <mergeCell ref="A76:K76"/>
    <mergeCell ref="A13:A24"/>
  </mergeCells>
  <hyperlinks>
    <hyperlink ref="M1" location="Índice!A1" display="Índice!A1" xr:uid="{3E62ECAE-7B22-43CD-8BAE-47A16D15A33B}"/>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A641D-F6B4-4817-A5E3-B4697ACDC058}">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19.7109375" style="21" customWidth="1"/>
    <col min="5" max="5" width="12.85546875" style="21" customWidth="1"/>
    <col min="6" max="6" width="13.140625" style="21" customWidth="1"/>
    <col min="7" max="7" width="19.7109375" style="21" customWidth="1"/>
    <col min="8" max="8" width="12.85546875" style="21" customWidth="1"/>
    <col min="9" max="9" width="13.140625" style="21" customWidth="1"/>
    <col min="10" max="10" width="19.1406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338</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339</v>
      </c>
      <c r="B12" s="45"/>
      <c r="C12" s="44"/>
      <c r="D12" s="148">
        <v>202315.39</v>
      </c>
      <c r="E12" s="97">
        <v>41.79</v>
      </c>
      <c r="F12" s="135">
        <v>165697.01</v>
      </c>
      <c r="G12" s="135">
        <v>0</v>
      </c>
      <c r="H12" s="97">
        <v>0</v>
      </c>
      <c r="I12" s="135">
        <v>0</v>
      </c>
      <c r="J12" s="76">
        <v>0</v>
      </c>
      <c r="K12" s="76">
        <v>0</v>
      </c>
      <c r="L12" s="32"/>
    </row>
    <row r="13" spans="1:13" x14ac:dyDescent="0.3">
      <c r="A13" s="347" t="s">
        <v>197</v>
      </c>
      <c r="B13" s="294" t="s">
        <v>198</v>
      </c>
      <c r="C13" s="295"/>
      <c r="D13" s="149">
        <v>3028.15</v>
      </c>
      <c r="E13" s="98">
        <v>78.41</v>
      </c>
      <c r="F13" s="136">
        <v>4653.8500000000004</v>
      </c>
      <c r="G13" s="136">
        <v>0</v>
      </c>
      <c r="H13" s="98">
        <v>0</v>
      </c>
      <c r="I13" s="136">
        <v>0</v>
      </c>
      <c r="J13" s="77">
        <v>0</v>
      </c>
      <c r="K13" s="77">
        <v>0</v>
      </c>
      <c r="L13" s="32"/>
    </row>
    <row r="14" spans="1:13" x14ac:dyDescent="0.3">
      <c r="A14" s="347"/>
      <c r="B14" s="305" t="s">
        <v>199</v>
      </c>
      <c r="C14" s="53" t="s">
        <v>200</v>
      </c>
      <c r="D14" s="149">
        <v>3028.15</v>
      </c>
      <c r="E14" s="98">
        <v>78.41</v>
      </c>
      <c r="F14" s="136">
        <v>4653.8500000000004</v>
      </c>
      <c r="G14" s="136">
        <v>0</v>
      </c>
      <c r="H14" s="98">
        <v>0</v>
      </c>
      <c r="I14" s="136">
        <v>0</v>
      </c>
      <c r="J14" s="77">
        <v>0</v>
      </c>
      <c r="K14" s="77">
        <v>0</v>
      </c>
      <c r="L14" s="32"/>
    </row>
    <row r="15" spans="1:13" x14ac:dyDescent="0.3">
      <c r="A15" s="347"/>
      <c r="B15" s="305"/>
      <c r="C15" s="46" t="s">
        <v>201</v>
      </c>
      <c r="D15" s="150">
        <v>438.13</v>
      </c>
      <c r="E15" s="95">
        <v>86.98</v>
      </c>
      <c r="F15" s="137">
        <v>746.96</v>
      </c>
      <c r="G15" s="137">
        <v>0</v>
      </c>
      <c r="H15" s="95">
        <v>0</v>
      </c>
      <c r="I15" s="137">
        <v>0</v>
      </c>
      <c r="J15" s="79">
        <v>0</v>
      </c>
      <c r="K15" s="79">
        <v>0</v>
      </c>
      <c r="L15" s="32"/>
    </row>
    <row r="16" spans="1:13" x14ac:dyDescent="0.3">
      <c r="A16" s="347"/>
      <c r="B16" s="305"/>
      <c r="C16" s="54" t="s">
        <v>202</v>
      </c>
      <c r="D16" s="151">
        <v>0</v>
      </c>
      <c r="E16" s="99">
        <v>0</v>
      </c>
      <c r="F16" s="138">
        <v>0</v>
      </c>
      <c r="G16" s="138">
        <v>0</v>
      </c>
      <c r="H16" s="99">
        <v>0</v>
      </c>
      <c r="I16" s="138">
        <v>0</v>
      </c>
      <c r="J16" s="80">
        <v>0</v>
      </c>
      <c r="K16" s="80">
        <v>0</v>
      </c>
      <c r="L16" s="32"/>
    </row>
    <row r="17" spans="1:12" x14ac:dyDescent="0.3">
      <c r="A17" s="347"/>
      <c r="B17" s="305"/>
      <c r="C17" s="58" t="s">
        <v>203</v>
      </c>
      <c r="D17" s="150">
        <v>2590.02</v>
      </c>
      <c r="E17" s="95">
        <v>90.45</v>
      </c>
      <c r="F17" s="137">
        <v>4591.5600000000004</v>
      </c>
      <c r="G17" s="137">
        <v>0</v>
      </c>
      <c r="H17" s="95">
        <v>0</v>
      </c>
      <c r="I17" s="137">
        <v>0</v>
      </c>
      <c r="J17" s="79">
        <v>0</v>
      </c>
      <c r="K17" s="79">
        <v>0</v>
      </c>
      <c r="L17" s="32"/>
    </row>
    <row r="18" spans="1:12" x14ac:dyDescent="0.3">
      <c r="A18" s="347"/>
      <c r="B18" s="305"/>
      <c r="C18" s="54" t="s">
        <v>204</v>
      </c>
      <c r="D18" s="151">
        <v>0</v>
      </c>
      <c r="E18" s="99">
        <v>0</v>
      </c>
      <c r="F18" s="138">
        <v>0</v>
      </c>
      <c r="G18" s="138">
        <v>0</v>
      </c>
      <c r="H18" s="99">
        <v>0</v>
      </c>
      <c r="I18" s="138">
        <v>0</v>
      </c>
      <c r="J18" s="80">
        <v>0</v>
      </c>
      <c r="K18" s="80">
        <v>0</v>
      </c>
      <c r="L18" s="32"/>
    </row>
    <row r="19" spans="1:12" x14ac:dyDescent="0.3">
      <c r="A19" s="347"/>
      <c r="B19" s="305"/>
      <c r="C19" s="56" t="s">
        <v>205</v>
      </c>
      <c r="D19" s="150">
        <v>0</v>
      </c>
      <c r="E19" s="100">
        <v>0</v>
      </c>
      <c r="F19" s="139">
        <v>0</v>
      </c>
      <c r="G19" s="139">
        <v>0</v>
      </c>
      <c r="H19" s="100">
        <v>0</v>
      </c>
      <c r="I19" s="139">
        <v>0</v>
      </c>
      <c r="J19" s="81">
        <v>0</v>
      </c>
      <c r="K19" s="81">
        <v>0</v>
      </c>
      <c r="L19" s="32"/>
    </row>
    <row r="20" spans="1:12" x14ac:dyDescent="0.3">
      <c r="A20" s="347"/>
      <c r="B20" s="306"/>
      <c r="C20" s="66" t="s">
        <v>206</v>
      </c>
      <c r="D20" s="151">
        <v>0</v>
      </c>
      <c r="E20" s="96">
        <v>0</v>
      </c>
      <c r="F20" s="140">
        <v>0</v>
      </c>
      <c r="G20" s="140">
        <v>0</v>
      </c>
      <c r="H20" s="96">
        <v>0</v>
      </c>
      <c r="I20" s="140">
        <v>0</v>
      </c>
      <c r="J20" s="82">
        <v>0</v>
      </c>
      <c r="K20" s="82">
        <v>0</v>
      </c>
      <c r="L20" s="32"/>
    </row>
    <row r="21" spans="1:12" x14ac:dyDescent="0.3">
      <c r="A21" s="347"/>
      <c r="B21" s="307" t="s">
        <v>207</v>
      </c>
      <c r="C21" s="55" t="s">
        <v>208</v>
      </c>
      <c r="D21" s="152">
        <v>0</v>
      </c>
      <c r="E21" s="105">
        <v>0</v>
      </c>
      <c r="F21" s="141">
        <v>0</v>
      </c>
      <c r="G21" s="141">
        <v>0</v>
      </c>
      <c r="H21" s="105">
        <v>0</v>
      </c>
      <c r="I21" s="141">
        <v>0</v>
      </c>
      <c r="J21" s="89">
        <v>0</v>
      </c>
      <c r="K21" s="89">
        <v>0</v>
      </c>
      <c r="L21" s="32"/>
    </row>
    <row r="22" spans="1:12" x14ac:dyDescent="0.3">
      <c r="A22" s="347"/>
      <c r="B22" s="305"/>
      <c r="C22" s="56" t="s">
        <v>209</v>
      </c>
      <c r="D22" s="150">
        <v>0</v>
      </c>
      <c r="E22" s="95">
        <v>0</v>
      </c>
      <c r="F22" s="137">
        <v>0</v>
      </c>
      <c r="G22" s="137">
        <v>0</v>
      </c>
      <c r="H22" s="95">
        <v>0</v>
      </c>
      <c r="I22" s="137">
        <v>0</v>
      </c>
      <c r="J22" s="79">
        <v>0</v>
      </c>
      <c r="K22" s="79">
        <v>0</v>
      </c>
      <c r="L22" s="32"/>
    </row>
    <row r="23" spans="1:12" x14ac:dyDescent="0.3">
      <c r="A23" s="347"/>
      <c r="B23" s="305"/>
      <c r="C23" s="59" t="s">
        <v>210</v>
      </c>
      <c r="D23" s="151">
        <v>0</v>
      </c>
      <c r="E23" s="99">
        <v>0</v>
      </c>
      <c r="F23" s="138">
        <v>0</v>
      </c>
      <c r="G23" s="138">
        <v>0</v>
      </c>
      <c r="H23" s="99">
        <v>0</v>
      </c>
      <c r="I23" s="138">
        <v>0</v>
      </c>
      <c r="J23" s="80">
        <v>0</v>
      </c>
      <c r="K23" s="80">
        <v>0</v>
      </c>
      <c r="L23" s="32"/>
    </row>
    <row r="24" spans="1:12" x14ac:dyDescent="0.3">
      <c r="A24" s="348"/>
      <c r="B24" s="306"/>
      <c r="C24" s="57" t="s">
        <v>211</v>
      </c>
      <c r="D24" s="153">
        <v>0</v>
      </c>
      <c r="E24" s="102">
        <v>0</v>
      </c>
      <c r="F24" s="142">
        <v>0</v>
      </c>
      <c r="G24" s="142">
        <v>0</v>
      </c>
      <c r="H24" s="102">
        <v>0</v>
      </c>
      <c r="I24" s="142">
        <v>0</v>
      </c>
      <c r="J24" s="84">
        <v>0</v>
      </c>
      <c r="K24" s="84">
        <v>0</v>
      </c>
      <c r="L24" s="32"/>
    </row>
    <row r="25" spans="1:12" x14ac:dyDescent="0.3">
      <c r="A25" s="314" t="s">
        <v>212</v>
      </c>
      <c r="B25" s="317" t="s">
        <v>213</v>
      </c>
      <c r="C25" s="318"/>
      <c r="D25" s="152">
        <v>2395.09</v>
      </c>
      <c r="E25" s="105">
        <v>67.290000000000006</v>
      </c>
      <c r="F25" s="141">
        <v>3158.71</v>
      </c>
      <c r="G25" s="141">
        <v>0</v>
      </c>
      <c r="H25" s="105">
        <v>0</v>
      </c>
      <c r="I25" s="141">
        <v>0</v>
      </c>
      <c r="J25" s="89">
        <v>0</v>
      </c>
      <c r="K25" s="89">
        <v>0</v>
      </c>
      <c r="L25" s="32"/>
    </row>
    <row r="26" spans="1:12" x14ac:dyDescent="0.3">
      <c r="A26" s="315"/>
      <c r="B26" s="305" t="s">
        <v>214</v>
      </c>
      <c r="C26" s="60" t="s">
        <v>215</v>
      </c>
      <c r="D26" s="149">
        <v>2049.73</v>
      </c>
      <c r="E26" s="98">
        <v>76.56</v>
      </c>
      <c r="F26" s="136">
        <v>3075.58</v>
      </c>
      <c r="G26" s="136">
        <v>0</v>
      </c>
      <c r="H26" s="98">
        <v>0</v>
      </c>
      <c r="I26" s="136">
        <v>0</v>
      </c>
      <c r="J26" s="77">
        <v>0</v>
      </c>
      <c r="K26" s="77">
        <v>0</v>
      </c>
      <c r="L26" s="32"/>
    </row>
    <row r="27" spans="1:12" x14ac:dyDescent="0.3">
      <c r="A27" s="315"/>
      <c r="B27" s="305"/>
      <c r="C27" s="56" t="s">
        <v>216</v>
      </c>
      <c r="D27" s="150">
        <v>0</v>
      </c>
      <c r="E27" s="100">
        <v>0</v>
      </c>
      <c r="F27" s="139">
        <v>0</v>
      </c>
      <c r="G27" s="139">
        <v>0</v>
      </c>
      <c r="H27" s="100">
        <v>0</v>
      </c>
      <c r="I27" s="139">
        <v>0</v>
      </c>
      <c r="J27" s="81">
        <v>0</v>
      </c>
      <c r="K27" s="81">
        <v>0</v>
      </c>
      <c r="L27" s="32"/>
    </row>
    <row r="28" spans="1:12" x14ac:dyDescent="0.3">
      <c r="A28" s="315"/>
      <c r="B28" s="305"/>
      <c r="C28" s="54" t="s">
        <v>217</v>
      </c>
      <c r="D28" s="151">
        <v>0</v>
      </c>
      <c r="E28" s="99">
        <v>0</v>
      </c>
      <c r="F28" s="138">
        <v>0</v>
      </c>
      <c r="G28" s="138">
        <v>0</v>
      </c>
      <c r="H28" s="99">
        <v>0</v>
      </c>
      <c r="I28" s="138">
        <v>0</v>
      </c>
      <c r="J28" s="80">
        <v>0</v>
      </c>
      <c r="K28" s="80">
        <v>0</v>
      </c>
      <c r="L28" s="32"/>
    </row>
    <row r="29" spans="1:12" x14ac:dyDescent="0.3">
      <c r="A29" s="315"/>
      <c r="B29" s="305"/>
      <c r="C29" s="56" t="s">
        <v>218</v>
      </c>
      <c r="D29" s="150">
        <v>0</v>
      </c>
      <c r="E29" s="100">
        <v>0</v>
      </c>
      <c r="F29" s="139">
        <v>0</v>
      </c>
      <c r="G29" s="139">
        <v>0</v>
      </c>
      <c r="H29" s="100">
        <v>0</v>
      </c>
      <c r="I29" s="139">
        <v>0</v>
      </c>
      <c r="J29" s="81">
        <v>0</v>
      </c>
      <c r="K29" s="81">
        <v>0</v>
      </c>
      <c r="L29" s="32"/>
    </row>
    <row r="30" spans="1:12" x14ac:dyDescent="0.3">
      <c r="A30" s="315"/>
      <c r="B30" s="305"/>
      <c r="C30" s="54" t="s">
        <v>219</v>
      </c>
      <c r="D30" s="151">
        <v>0</v>
      </c>
      <c r="E30" s="99">
        <v>0</v>
      </c>
      <c r="F30" s="138">
        <v>0</v>
      </c>
      <c r="G30" s="138">
        <v>0</v>
      </c>
      <c r="H30" s="99">
        <v>0</v>
      </c>
      <c r="I30" s="138">
        <v>0</v>
      </c>
      <c r="J30" s="80">
        <v>0</v>
      </c>
      <c r="K30" s="80">
        <v>0</v>
      </c>
      <c r="L30" s="32"/>
    </row>
    <row r="31" spans="1:12" x14ac:dyDescent="0.3">
      <c r="A31" s="315"/>
      <c r="B31" s="305"/>
      <c r="C31" s="56" t="s">
        <v>220</v>
      </c>
      <c r="D31" s="137">
        <v>0</v>
      </c>
      <c r="E31" s="95">
        <v>0</v>
      </c>
      <c r="F31" s="137">
        <v>0</v>
      </c>
      <c r="G31" s="137">
        <v>0</v>
      </c>
      <c r="H31" s="95">
        <v>0</v>
      </c>
      <c r="I31" s="137">
        <v>0</v>
      </c>
      <c r="J31" s="79">
        <v>0</v>
      </c>
      <c r="K31" s="79">
        <v>0</v>
      </c>
      <c r="L31" s="32"/>
    </row>
    <row r="32" spans="1:12" x14ac:dyDescent="0.3">
      <c r="A32" s="315"/>
      <c r="B32" s="305"/>
      <c r="C32" s="54" t="s">
        <v>221</v>
      </c>
      <c r="D32" s="151">
        <v>0</v>
      </c>
      <c r="E32" s="99">
        <v>0</v>
      </c>
      <c r="F32" s="138">
        <v>0</v>
      </c>
      <c r="G32" s="138">
        <v>0</v>
      </c>
      <c r="H32" s="99">
        <v>0</v>
      </c>
      <c r="I32" s="138">
        <v>0</v>
      </c>
      <c r="J32" s="80">
        <v>0</v>
      </c>
      <c r="K32" s="80">
        <v>0</v>
      </c>
      <c r="L32" s="32"/>
    </row>
    <row r="33" spans="1:12" x14ac:dyDescent="0.3">
      <c r="A33" s="315"/>
      <c r="B33" s="305"/>
      <c r="C33" s="61" t="s">
        <v>222</v>
      </c>
      <c r="D33" s="150">
        <v>0</v>
      </c>
      <c r="E33" s="100">
        <v>0</v>
      </c>
      <c r="F33" s="139">
        <v>0</v>
      </c>
      <c r="G33" s="139">
        <v>0</v>
      </c>
      <c r="H33" s="100">
        <v>0</v>
      </c>
      <c r="I33" s="139">
        <v>0</v>
      </c>
      <c r="J33" s="81">
        <v>0</v>
      </c>
      <c r="K33" s="81">
        <v>0</v>
      </c>
      <c r="L33" s="32"/>
    </row>
    <row r="34" spans="1:12" x14ac:dyDescent="0.3">
      <c r="A34" s="315"/>
      <c r="B34" s="305"/>
      <c r="C34" s="54" t="s">
        <v>223</v>
      </c>
      <c r="D34" s="151">
        <v>0</v>
      </c>
      <c r="E34" s="99">
        <v>0</v>
      </c>
      <c r="F34" s="138">
        <v>0</v>
      </c>
      <c r="G34" s="138">
        <v>0</v>
      </c>
      <c r="H34" s="99">
        <v>0</v>
      </c>
      <c r="I34" s="138">
        <v>0</v>
      </c>
      <c r="J34" s="80">
        <v>0</v>
      </c>
      <c r="K34" s="80">
        <v>0</v>
      </c>
      <c r="L34" s="32"/>
    </row>
    <row r="35" spans="1:12" x14ac:dyDescent="0.3">
      <c r="A35" s="315"/>
      <c r="B35" s="305"/>
      <c r="C35" s="56" t="s">
        <v>224</v>
      </c>
      <c r="D35" s="137">
        <v>0</v>
      </c>
      <c r="E35" s="95">
        <v>0</v>
      </c>
      <c r="F35" s="137">
        <v>0</v>
      </c>
      <c r="G35" s="137">
        <v>0</v>
      </c>
      <c r="H35" s="95">
        <v>0</v>
      </c>
      <c r="I35" s="137">
        <v>0</v>
      </c>
      <c r="J35" s="79">
        <v>0</v>
      </c>
      <c r="K35" s="79">
        <v>0</v>
      </c>
      <c r="L35" s="32"/>
    </row>
    <row r="36" spans="1:12" x14ac:dyDescent="0.3">
      <c r="A36" s="315"/>
      <c r="B36" s="305"/>
      <c r="C36" s="54" t="s">
        <v>225</v>
      </c>
      <c r="D36" s="151">
        <v>0</v>
      </c>
      <c r="E36" s="99">
        <v>0</v>
      </c>
      <c r="F36" s="138">
        <v>0</v>
      </c>
      <c r="G36" s="138">
        <v>0</v>
      </c>
      <c r="H36" s="99">
        <v>0</v>
      </c>
      <c r="I36" s="138">
        <v>0</v>
      </c>
      <c r="J36" s="80">
        <v>0</v>
      </c>
      <c r="K36" s="80">
        <v>0</v>
      </c>
      <c r="L36" s="32"/>
    </row>
    <row r="37" spans="1:12" x14ac:dyDescent="0.3">
      <c r="A37" s="315"/>
      <c r="B37" s="305"/>
      <c r="C37" s="56" t="s">
        <v>226</v>
      </c>
      <c r="D37" s="150">
        <v>0</v>
      </c>
      <c r="E37" s="100">
        <v>0</v>
      </c>
      <c r="F37" s="139">
        <v>0</v>
      </c>
      <c r="G37" s="139">
        <v>0</v>
      </c>
      <c r="H37" s="100">
        <v>0</v>
      </c>
      <c r="I37" s="139">
        <v>0</v>
      </c>
      <c r="J37" s="81">
        <v>0</v>
      </c>
      <c r="K37" s="81">
        <v>0</v>
      </c>
      <c r="L37" s="32"/>
    </row>
    <row r="38" spans="1:12" x14ac:dyDescent="0.3">
      <c r="A38" s="315"/>
      <c r="B38" s="305"/>
      <c r="C38" s="54" t="s">
        <v>227</v>
      </c>
      <c r="D38" s="151">
        <v>2049.73</v>
      </c>
      <c r="E38" s="99">
        <v>76.56</v>
      </c>
      <c r="F38" s="138">
        <v>3075.58</v>
      </c>
      <c r="G38" s="138">
        <v>0</v>
      </c>
      <c r="H38" s="99">
        <v>0</v>
      </c>
      <c r="I38" s="138">
        <v>0</v>
      </c>
      <c r="J38" s="80">
        <v>0</v>
      </c>
      <c r="K38" s="80">
        <v>0</v>
      </c>
      <c r="L38" s="32"/>
    </row>
    <row r="39" spans="1:12" x14ac:dyDescent="0.3">
      <c r="A39" s="315"/>
      <c r="B39" s="305"/>
      <c r="C39" s="61" t="s">
        <v>228</v>
      </c>
      <c r="D39" s="150">
        <v>0</v>
      </c>
      <c r="E39" s="100">
        <v>0</v>
      </c>
      <c r="F39" s="139">
        <v>0</v>
      </c>
      <c r="G39" s="139">
        <v>0</v>
      </c>
      <c r="H39" s="100">
        <v>0</v>
      </c>
      <c r="I39" s="139">
        <v>0</v>
      </c>
      <c r="J39" s="81">
        <v>0</v>
      </c>
      <c r="K39" s="81">
        <v>0</v>
      </c>
      <c r="L39" s="32"/>
    </row>
    <row r="40" spans="1:12" x14ac:dyDescent="0.3">
      <c r="A40" s="315"/>
      <c r="B40" s="305"/>
      <c r="C40" s="54" t="s">
        <v>229</v>
      </c>
      <c r="D40" s="140">
        <v>0</v>
      </c>
      <c r="E40" s="96">
        <v>0</v>
      </c>
      <c r="F40" s="140">
        <v>0</v>
      </c>
      <c r="G40" s="140">
        <v>0</v>
      </c>
      <c r="H40" s="96">
        <v>0</v>
      </c>
      <c r="I40" s="140">
        <v>0</v>
      </c>
      <c r="J40" s="82">
        <v>0</v>
      </c>
      <c r="K40" s="82">
        <v>0</v>
      </c>
      <c r="L40" s="32"/>
    </row>
    <row r="41" spans="1:12" x14ac:dyDescent="0.3">
      <c r="A41" s="315"/>
      <c r="B41" s="306"/>
      <c r="C41" s="61" t="s">
        <v>230</v>
      </c>
      <c r="D41" s="154">
        <v>0</v>
      </c>
      <c r="E41" s="104">
        <v>0</v>
      </c>
      <c r="F41" s="143">
        <v>0</v>
      </c>
      <c r="G41" s="143">
        <v>0</v>
      </c>
      <c r="H41" s="104">
        <v>0</v>
      </c>
      <c r="I41" s="143">
        <v>0</v>
      </c>
      <c r="J41" s="87">
        <v>0</v>
      </c>
      <c r="K41" s="87">
        <v>0</v>
      </c>
      <c r="L41" s="32"/>
    </row>
    <row r="42" spans="1:12" x14ac:dyDescent="0.3">
      <c r="A42" s="315"/>
      <c r="B42" s="307" t="s">
        <v>231</v>
      </c>
      <c r="C42" s="62" t="s">
        <v>232</v>
      </c>
      <c r="D42" s="155">
        <v>345.36</v>
      </c>
      <c r="E42" s="103">
        <v>91.57</v>
      </c>
      <c r="F42" s="144">
        <v>619.87</v>
      </c>
      <c r="G42" s="144">
        <v>0</v>
      </c>
      <c r="H42" s="103">
        <v>0</v>
      </c>
      <c r="I42" s="144">
        <v>0</v>
      </c>
      <c r="J42" s="85">
        <v>0</v>
      </c>
      <c r="K42" s="85">
        <v>0</v>
      </c>
      <c r="L42" s="32"/>
    </row>
    <row r="43" spans="1:12" x14ac:dyDescent="0.3">
      <c r="A43" s="315"/>
      <c r="B43" s="305"/>
      <c r="C43" s="56" t="s">
        <v>233</v>
      </c>
      <c r="D43" s="153">
        <v>0</v>
      </c>
      <c r="E43" s="102">
        <v>0</v>
      </c>
      <c r="F43" s="142">
        <v>0</v>
      </c>
      <c r="G43" s="142">
        <v>0</v>
      </c>
      <c r="H43" s="102">
        <v>0</v>
      </c>
      <c r="I43" s="142">
        <v>0</v>
      </c>
      <c r="J43" s="84">
        <v>0</v>
      </c>
      <c r="K43" s="84">
        <v>0</v>
      </c>
      <c r="L43" s="32"/>
    </row>
    <row r="44" spans="1:12" x14ac:dyDescent="0.3">
      <c r="A44" s="315"/>
      <c r="B44" s="305"/>
      <c r="C44" s="54" t="s">
        <v>234</v>
      </c>
      <c r="D44" s="151">
        <v>0</v>
      </c>
      <c r="E44" s="99">
        <v>0</v>
      </c>
      <c r="F44" s="138">
        <v>0</v>
      </c>
      <c r="G44" s="138">
        <v>0</v>
      </c>
      <c r="H44" s="99">
        <v>0</v>
      </c>
      <c r="I44" s="138">
        <v>0</v>
      </c>
      <c r="J44" s="80">
        <v>0</v>
      </c>
      <c r="K44" s="80">
        <v>0</v>
      </c>
      <c r="L44" s="32"/>
    </row>
    <row r="45" spans="1:12" x14ac:dyDescent="0.3">
      <c r="A45" s="315"/>
      <c r="B45" s="305"/>
      <c r="C45" s="56" t="s">
        <v>235</v>
      </c>
      <c r="D45" s="153">
        <v>0</v>
      </c>
      <c r="E45" s="102">
        <v>0</v>
      </c>
      <c r="F45" s="142">
        <v>0</v>
      </c>
      <c r="G45" s="142">
        <v>0</v>
      </c>
      <c r="H45" s="102">
        <v>0</v>
      </c>
      <c r="I45" s="142">
        <v>0</v>
      </c>
      <c r="J45" s="84">
        <v>0</v>
      </c>
      <c r="K45" s="84">
        <v>0</v>
      </c>
      <c r="L45" s="32"/>
    </row>
    <row r="46" spans="1:12" x14ac:dyDescent="0.3">
      <c r="A46" s="315"/>
      <c r="B46" s="305"/>
      <c r="C46" s="54" t="s">
        <v>236</v>
      </c>
      <c r="D46" s="151">
        <v>0</v>
      </c>
      <c r="E46" s="99">
        <v>0</v>
      </c>
      <c r="F46" s="138">
        <v>0</v>
      </c>
      <c r="G46" s="138">
        <v>0</v>
      </c>
      <c r="H46" s="99">
        <v>0</v>
      </c>
      <c r="I46" s="138">
        <v>0</v>
      </c>
      <c r="J46" s="80">
        <v>0</v>
      </c>
      <c r="K46" s="80">
        <v>0</v>
      </c>
      <c r="L46" s="32"/>
    </row>
    <row r="47" spans="1:12" x14ac:dyDescent="0.3">
      <c r="A47" s="315"/>
      <c r="B47" s="305"/>
      <c r="C47" s="56" t="s">
        <v>237</v>
      </c>
      <c r="D47" s="150">
        <v>0</v>
      </c>
      <c r="E47" s="100">
        <v>0</v>
      </c>
      <c r="F47" s="139">
        <v>0</v>
      </c>
      <c r="G47" s="139">
        <v>0</v>
      </c>
      <c r="H47" s="100">
        <v>0</v>
      </c>
      <c r="I47" s="139">
        <v>0</v>
      </c>
      <c r="J47" s="81">
        <v>0</v>
      </c>
      <c r="K47" s="81">
        <v>0</v>
      </c>
      <c r="L47" s="32"/>
    </row>
    <row r="48" spans="1:12" x14ac:dyDescent="0.3">
      <c r="A48" s="315"/>
      <c r="B48" s="305"/>
      <c r="C48" s="54" t="s">
        <v>238</v>
      </c>
      <c r="D48" s="151">
        <v>345.36</v>
      </c>
      <c r="E48" s="99">
        <v>91.57</v>
      </c>
      <c r="F48" s="138">
        <v>619.87</v>
      </c>
      <c r="G48" s="138">
        <v>0</v>
      </c>
      <c r="H48" s="99">
        <v>0</v>
      </c>
      <c r="I48" s="138">
        <v>0</v>
      </c>
      <c r="J48" s="80">
        <v>0</v>
      </c>
      <c r="K48" s="80">
        <v>0</v>
      </c>
      <c r="L48" s="32"/>
    </row>
    <row r="49" spans="1:12" x14ac:dyDescent="0.3">
      <c r="A49" s="315"/>
      <c r="B49" s="305"/>
      <c r="C49" s="56" t="s">
        <v>239</v>
      </c>
      <c r="D49" s="150">
        <v>0</v>
      </c>
      <c r="E49" s="100">
        <v>0</v>
      </c>
      <c r="F49" s="139">
        <v>0</v>
      </c>
      <c r="G49" s="139">
        <v>0</v>
      </c>
      <c r="H49" s="100">
        <v>0</v>
      </c>
      <c r="I49" s="139">
        <v>0</v>
      </c>
      <c r="J49" s="81">
        <v>0</v>
      </c>
      <c r="K49" s="81">
        <v>0</v>
      </c>
      <c r="L49" s="32"/>
    </row>
    <row r="50" spans="1:12" x14ac:dyDescent="0.3">
      <c r="A50" s="315"/>
      <c r="B50" s="305"/>
      <c r="C50" s="54" t="s">
        <v>240</v>
      </c>
      <c r="D50" s="151">
        <v>0</v>
      </c>
      <c r="E50" s="99">
        <v>0</v>
      </c>
      <c r="F50" s="138">
        <v>0</v>
      </c>
      <c r="G50" s="138">
        <v>0</v>
      </c>
      <c r="H50" s="99">
        <v>0</v>
      </c>
      <c r="I50" s="138">
        <v>0</v>
      </c>
      <c r="J50" s="80">
        <v>0</v>
      </c>
      <c r="K50" s="80">
        <v>0</v>
      </c>
      <c r="L50" s="32"/>
    </row>
    <row r="51" spans="1:12" x14ac:dyDescent="0.3">
      <c r="A51" s="315"/>
      <c r="B51" s="305"/>
      <c r="C51" s="56" t="s">
        <v>241</v>
      </c>
      <c r="D51" s="150">
        <v>0</v>
      </c>
      <c r="E51" s="100">
        <v>0</v>
      </c>
      <c r="F51" s="139">
        <v>0</v>
      </c>
      <c r="G51" s="139">
        <v>0</v>
      </c>
      <c r="H51" s="100">
        <v>0</v>
      </c>
      <c r="I51" s="139">
        <v>0</v>
      </c>
      <c r="J51" s="81">
        <v>0</v>
      </c>
      <c r="K51" s="81">
        <v>0</v>
      </c>
      <c r="L51" s="32"/>
    </row>
    <row r="52" spans="1:12" x14ac:dyDescent="0.3">
      <c r="A52" s="316"/>
      <c r="B52" s="306"/>
      <c r="C52" s="54" t="s">
        <v>242</v>
      </c>
      <c r="D52" s="151">
        <v>0</v>
      </c>
      <c r="E52" s="99">
        <v>0</v>
      </c>
      <c r="F52" s="138">
        <v>0</v>
      </c>
      <c r="G52" s="138">
        <v>0</v>
      </c>
      <c r="H52" s="99">
        <v>0</v>
      </c>
      <c r="I52" s="138">
        <v>0</v>
      </c>
      <c r="J52" s="80">
        <v>0</v>
      </c>
      <c r="K52" s="80">
        <v>0</v>
      </c>
      <c r="L52" s="32"/>
    </row>
    <row r="53" spans="1:12" x14ac:dyDescent="0.3">
      <c r="A53" s="291" t="s">
        <v>243</v>
      </c>
      <c r="B53" s="294" t="s">
        <v>244</v>
      </c>
      <c r="C53" s="295"/>
      <c r="D53" s="152">
        <v>196563.57</v>
      </c>
      <c r="E53" s="105">
        <v>43.01</v>
      </c>
      <c r="F53" s="141">
        <v>165709.71</v>
      </c>
      <c r="G53" s="141">
        <v>0</v>
      </c>
      <c r="H53" s="105">
        <v>0</v>
      </c>
      <c r="I53" s="141">
        <v>0</v>
      </c>
      <c r="J53" s="89">
        <v>0</v>
      </c>
      <c r="K53" s="89">
        <v>0</v>
      </c>
      <c r="L53" s="32"/>
    </row>
    <row r="54" spans="1:12" x14ac:dyDescent="0.3">
      <c r="A54" s="292"/>
      <c r="B54" s="296" t="s">
        <v>245</v>
      </c>
      <c r="C54" s="63" t="s">
        <v>246</v>
      </c>
      <c r="D54" s="152">
        <v>195532.66</v>
      </c>
      <c r="E54" s="105">
        <v>43.24</v>
      </c>
      <c r="F54" s="141">
        <v>165708.4</v>
      </c>
      <c r="G54" s="141">
        <v>0</v>
      </c>
      <c r="H54" s="105">
        <v>0</v>
      </c>
      <c r="I54" s="141">
        <v>0</v>
      </c>
      <c r="J54" s="89">
        <v>0</v>
      </c>
      <c r="K54" s="89">
        <v>0</v>
      </c>
      <c r="L54" s="32"/>
    </row>
    <row r="55" spans="1:12" x14ac:dyDescent="0.3">
      <c r="A55" s="292"/>
      <c r="B55" s="296"/>
      <c r="C55" s="56" t="s">
        <v>247</v>
      </c>
      <c r="D55" s="150">
        <v>195532.66</v>
      </c>
      <c r="E55" s="100">
        <v>43.24</v>
      </c>
      <c r="F55" s="139">
        <v>165708.4</v>
      </c>
      <c r="G55" s="139">
        <v>0</v>
      </c>
      <c r="H55" s="100">
        <v>0</v>
      </c>
      <c r="I55" s="139">
        <v>0</v>
      </c>
      <c r="J55" s="81">
        <v>0</v>
      </c>
      <c r="K55" s="81">
        <v>0</v>
      </c>
      <c r="L55" s="32"/>
    </row>
    <row r="56" spans="1:12" x14ac:dyDescent="0.3">
      <c r="A56" s="292"/>
      <c r="B56" s="296"/>
      <c r="C56" s="54" t="s">
        <v>248</v>
      </c>
      <c r="D56" s="151">
        <v>0</v>
      </c>
      <c r="E56" s="99">
        <v>0</v>
      </c>
      <c r="F56" s="138">
        <v>0</v>
      </c>
      <c r="G56" s="138">
        <v>0</v>
      </c>
      <c r="H56" s="99">
        <v>0</v>
      </c>
      <c r="I56" s="138">
        <v>0</v>
      </c>
      <c r="J56" s="80">
        <v>0</v>
      </c>
      <c r="K56" s="80">
        <v>0</v>
      </c>
      <c r="L56" s="32"/>
    </row>
    <row r="57" spans="1:12" x14ac:dyDescent="0.3">
      <c r="A57" s="292"/>
      <c r="B57" s="297"/>
      <c r="C57" s="64" t="s">
        <v>249</v>
      </c>
      <c r="D57" s="150">
        <v>0</v>
      </c>
      <c r="E57" s="100">
        <v>0</v>
      </c>
      <c r="F57" s="139">
        <v>0</v>
      </c>
      <c r="G57" s="139">
        <v>0</v>
      </c>
      <c r="H57" s="100">
        <v>0</v>
      </c>
      <c r="I57" s="139">
        <v>0</v>
      </c>
      <c r="J57" s="81">
        <v>0</v>
      </c>
      <c r="K57" s="81">
        <v>0</v>
      </c>
      <c r="L57" s="32"/>
    </row>
    <row r="58" spans="1:12" x14ac:dyDescent="0.3">
      <c r="A58" s="292"/>
      <c r="B58" s="298" t="s">
        <v>250</v>
      </c>
      <c r="C58" s="63" t="s">
        <v>251</v>
      </c>
      <c r="D58" s="152">
        <v>1030.9100000000001</v>
      </c>
      <c r="E58" s="105">
        <v>32.65</v>
      </c>
      <c r="F58" s="141">
        <v>659.7</v>
      </c>
      <c r="G58" s="141">
        <v>0</v>
      </c>
      <c r="H58" s="105">
        <v>0</v>
      </c>
      <c r="I58" s="141">
        <v>0</v>
      </c>
      <c r="J58" s="89">
        <v>0</v>
      </c>
      <c r="K58" s="89">
        <v>0</v>
      </c>
      <c r="L58" s="32"/>
    </row>
    <row r="59" spans="1:12" x14ac:dyDescent="0.3">
      <c r="A59" s="292"/>
      <c r="B59" s="296"/>
      <c r="C59" s="65" t="s">
        <v>252</v>
      </c>
      <c r="D59" s="150">
        <v>0</v>
      </c>
      <c r="E59" s="95">
        <v>0</v>
      </c>
      <c r="F59" s="137">
        <v>0</v>
      </c>
      <c r="G59" s="137">
        <v>0</v>
      </c>
      <c r="H59" s="95">
        <v>0</v>
      </c>
      <c r="I59" s="137">
        <v>0</v>
      </c>
      <c r="J59" s="79">
        <v>0</v>
      </c>
      <c r="K59" s="79">
        <v>0</v>
      </c>
      <c r="L59" s="32"/>
    </row>
    <row r="60" spans="1:12" x14ac:dyDescent="0.3">
      <c r="A60" s="292"/>
      <c r="B60" s="296"/>
      <c r="C60" s="54" t="s">
        <v>253</v>
      </c>
      <c r="D60" s="151">
        <v>1030.9100000000001</v>
      </c>
      <c r="E60" s="99">
        <v>32.65</v>
      </c>
      <c r="F60" s="138">
        <v>659.7</v>
      </c>
      <c r="G60" s="138">
        <v>0</v>
      </c>
      <c r="H60" s="99">
        <v>0</v>
      </c>
      <c r="I60" s="138">
        <v>0</v>
      </c>
      <c r="J60" s="80">
        <v>0</v>
      </c>
      <c r="K60" s="80">
        <v>0</v>
      </c>
      <c r="L60" s="32"/>
    </row>
    <row r="61" spans="1:12" x14ac:dyDescent="0.3">
      <c r="A61" s="293"/>
      <c r="B61" s="297"/>
      <c r="C61" s="56" t="s">
        <v>254</v>
      </c>
      <c r="D61" s="150">
        <v>0</v>
      </c>
      <c r="E61" s="100">
        <v>0</v>
      </c>
      <c r="F61" s="139">
        <v>0</v>
      </c>
      <c r="G61" s="139">
        <v>0</v>
      </c>
      <c r="H61" s="100">
        <v>0</v>
      </c>
      <c r="I61" s="139">
        <v>0</v>
      </c>
      <c r="J61" s="81">
        <v>0</v>
      </c>
      <c r="K61" s="81">
        <v>0</v>
      </c>
      <c r="L61" s="32"/>
    </row>
    <row r="62" spans="1:12" x14ac:dyDescent="0.3">
      <c r="A62" s="299" t="s">
        <v>255</v>
      </c>
      <c r="B62" s="294" t="s">
        <v>256</v>
      </c>
      <c r="C62" s="295"/>
      <c r="D62" s="152">
        <v>328.58</v>
      </c>
      <c r="E62" s="105">
        <v>48.96</v>
      </c>
      <c r="F62" s="141">
        <v>315.33</v>
      </c>
      <c r="G62" s="141">
        <v>0</v>
      </c>
      <c r="H62" s="105">
        <v>0</v>
      </c>
      <c r="I62" s="141">
        <v>0</v>
      </c>
      <c r="J62" s="89">
        <v>0</v>
      </c>
      <c r="K62" s="89">
        <v>0</v>
      </c>
      <c r="L62" s="32"/>
    </row>
    <row r="63" spans="1:12" x14ac:dyDescent="0.3">
      <c r="A63" s="300"/>
      <c r="B63" s="302" t="s">
        <v>257</v>
      </c>
      <c r="C63" s="63" t="s">
        <v>258</v>
      </c>
      <c r="D63" s="152">
        <v>0</v>
      </c>
      <c r="E63" s="105">
        <v>0</v>
      </c>
      <c r="F63" s="141">
        <v>0</v>
      </c>
      <c r="G63" s="141">
        <v>0</v>
      </c>
      <c r="H63" s="105">
        <v>0</v>
      </c>
      <c r="I63" s="141">
        <v>0</v>
      </c>
      <c r="J63" s="89">
        <v>0</v>
      </c>
      <c r="K63" s="89">
        <v>0</v>
      </c>
      <c r="L63" s="32"/>
    </row>
    <row r="64" spans="1:12" x14ac:dyDescent="0.3">
      <c r="A64" s="300"/>
      <c r="B64" s="303"/>
      <c r="C64" s="64" t="s">
        <v>259</v>
      </c>
      <c r="D64" s="156">
        <v>0</v>
      </c>
      <c r="E64" s="101">
        <v>0</v>
      </c>
      <c r="F64" s="145">
        <v>0</v>
      </c>
      <c r="G64" s="145">
        <v>0</v>
      </c>
      <c r="H64" s="101">
        <v>0</v>
      </c>
      <c r="I64" s="145">
        <v>0</v>
      </c>
      <c r="J64" s="83">
        <v>0</v>
      </c>
      <c r="K64" s="83">
        <v>0</v>
      </c>
      <c r="L64" s="32"/>
    </row>
    <row r="65" spans="1:12" x14ac:dyDescent="0.3">
      <c r="A65" s="300"/>
      <c r="B65" s="304" t="s">
        <v>260</v>
      </c>
      <c r="C65" s="63" t="s">
        <v>261</v>
      </c>
      <c r="D65" s="152">
        <v>104.36</v>
      </c>
      <c r="E65" s="105">
        <v>0.56000000000000005</v>
      </c>
      <c r="F65" s="141">
        <v>1.1499999999999999</v>
      </c>
      <c r="G65" s="141">
        <v>0</v>
      </c>
      <c r="H65" s="105">
        <v>0</v>
      </c>
      <c r="I65" s="141">
        <v>0</v>
      </c>
      <c r="J65" s="89">
        <v>0</v>
      </c>
      <c r="K65" s="89">
        <v>0</v>
      </c>
      <c r="L65" s="32"/>
    </row>
    <row r="66" spans="1:12" x14ac:dyDescent="0.3">
      <c r="A66" s="300"/>
      <c r="B66" s="302"/>
      <c r="C66" s="64" t="s">
        <v>262</v>
      </c>
      <c r="D66" s="150">
        <v>103.74</v>
      </c>
      <c r="E66" s="100">
        <v>0</v>
      </c>
      <c r="F66" s="139">
        <v>0</v>
      </c>
      <c r="G66" s="139">
        <v>0</v>
      </c>
      <c r="H66" s="100">
        <v>0</v>
      </c>
      <c r="I66" s="139">
        <v>0</v>
      </c>
      <c r="J66" s="81">
        <v>0</v>
      </c>
      <c r="K66" s="81">
        <v>0</v>
      </c>
      <c r="L66" s="32"/>
    </row>
    <row r="67" spans="1:12" x14ac:dyDescent="0.3">
      <c r="A67" s="300"/>
      <c r="B67" s="303"/>
      <c r="C67" s="54" t="s">
        <v>263</v>
      </c>
      <c r="D67" s="151">
        <v>0.62</v>
      </c>
      <c r="E67" s="99">
        <v>95.23</v>
      </c>
      <c r="F67" s="138">
        <v>1.1499999999999999</v>
      </c>
      <c r="G67" s="138">
        <v>0</v>
      </c>
      <c r="H67" s="99">
        <v>0</v>
      </c>
      <c r="I67" s="138">
        <v>0</v>
      </c>
      <c r="J67" s="80">
        <v>0</v>
      </c>
      <c r="K67" s="80">
        <v>0</v>
      </c>
      <c r="L67" s="32"/>
    </row>
    <row r="68" spans="1:12" x14ac:dyDescent="0.3">
      <c r="A68" s="300"/>
      <c r="B68" s="298" t="s">
        <v>264</v>
      </c>
      <c r="C68" s="63" t="s">
        <v>265</v>
      </c>
      <c r="D68" s="152">
        <v>224.22</v>
      </c>
      <c r="E68" s="105">
        <v>71.75</v>
      </c>
      <c r="F68" s="141">
        <v>315.33</v>
      </c>
      <c r="G68" s="141">
        <v>0</v>
      </c>
      <c r="H68" s="105">
        <v>0</v>
      </c>
      <c r="I68" s="141">
        <v>0</v>
      </c>
      <c r="J68" s="89">
        <v>0</v>
      </c>
      <c r="K68" s="89">
        <v>0</v>
      </c>
      <c r="L68" s="32"/>
    </row>
    <row r="69" spans="1:12" x14ac:dyDescent="0.3">
      <c r="A69" s="300"/>
      <c r="B69" s="296"/>
      <c r="C69" s="64" t="s">
        <v>266</v>
      </c>
      <c r="D69" s="157">
        <v>0</v>
      </c>
      <c r="E69" s="106">
        <v>0</v>
      </c>
      <c r="F69" s="146">
        <v>0</v>
      </c>
      <c r="G69" s="146">
        <v>0</v>
      </c>
      <c r="H69" s="106">
        <v>0</v>
      </c>
      <c r="I69" s="146">
        <v>0</v>
      </c>
      <c r="J69" s="91">
        <v>0</v>
      </c>
      <c r="K69" s="91">
        <v>0</v>
      </c>
      <c r="L69" s="32"/>
    </row>
    <row r="70" spans="1:12" x14ac:dyDescent="0.3">
      <c r="A70" s="301"/>
      <c r="B70" s="297"/>
      <c r="C70" s="67" t="s">
        <v>267</v>
      </c>
      <c r="D70" s="158">
        <v>224.22</v>
      </c>
      <c r="E70" s="107">
        <v>71.75</v>
      </c>
      <c r="F70" s="147">
        <v>315.33</v>
      </c>
      <c r="G70" s="147">
        <v>0</v>
      </c>
      <c r="H70" s="107">
        <v>0</v>
      </c>
      <c r="I70" s="147">
        <v>0</v>
      </c>
      <c r="J70" s="93">
        <v>0</v>
      </c>
      <c r="K70" s="93">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7"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3.1"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25:A52"/>
    <mergeCell ref="B25:C25"/>
    <mergeCell ref="B26:B41"/>
    <mergeCell ref="B42:B52"/>
    <mergeCell ref="A78:K78"/>
    <mergeCell ref="A53:A61"/>
    <mergeCell ref="B53:C53"/>
    <mergeCell ref="B54:B57"/>
    <mergeCell ref="B58:B61"/>
    <mergeCell ref="A62:A70"/>
    <mergeCell ref="B62:C62"/>
    <mergeCell ref="B63:B64"/>
    <mergeCell ref="B65:B67"/>
    <mergeCell ref="B68:B70"/>
    <mergeCell ref="A74:K74"/>
    <mergeCell ref="A76:K76"/>
    <mergeCell ref="A92:K92"/>
    <mergeCell ref="M1:M2"/>
    <mergeCell ref="A3:K4"/>
    <mergeCell ref="A5:K5"/>
    <mergeCell ref="A7:K7"/>
    <mergeCell ref="A6:K6"/>
    <mergeCell ref="A9:A11"/>
    <mergeCell ref="B9:B11"/>
    <mergeCell ref="C9:C11"/>
    <mergeCell ref="D9:K9"/>
    <mergeCell ref="D10:F10"/>
    <mergeCell ref="G10:I10"/>
    <mergeCell ref="A13:A24"/>
    <mergeCell ref="B13:C13"/>
    <mergeCell ref="B14:B20"/>
    <mergeCell ref="B21:B24"/>
  </mergeCells>
  <hyperlinks>
    <hyperlink ref="M1" location="Índice!A1" display="Índice!A1" xr:uid="{58C867A8-14AB-4D71-9920-4EFD57C260F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3D0B3-F866-4001-B936-A9644B7567A2}">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19.7109375" style="21" customWidth="1"/>
    <col min="5" max="5" width="13.140625" style="21" customWidth="1"/>
    <col min="6" max="6" width="13.5703125" style="21" customWidth="1"/>
    <col min="7" max="7" width="19.7109375" style="21" customWidth="1"/>
    <col min="8" max="8" width="13.140625" style="21" customWidth="1"/>
    <col min="9" max="9" width="13.5703125" style="21" customWidth="1"/>
    <col min="10" max="10" width="19.57031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340</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341</v>
      </c>
      <c r="B12" s="45"/>
      <c r="C12" s="44"/>
      <c r="D12" s="148">
        <v>93.57</v>
      </c>
      <c r="E12" s="97">
        <v>63.63</v>
      </c>
      <c r="F12" s="135">
        <v>116.7</v>
      </c>
      <c r="G12" s="135">
        <v>0</v>
      </c>
      <c r="H12" s="97">
        <v>0</v>
      </c>
      <c r="I12" s="135">
        <v>0</v>
      </c>
      <c r="J12" s="227">
        <f>+G12/D12*100</f>
        <v>0</v>
      </c>
      <c r="K12" s="217">
        <v>0</v>
      </c>
      <c r="L12" s="32"/>
    </row>
    <row r="13" spans="1:13" x14ac:dyDescent="0.3">
      <c r="A13" s="347" t="s">
        <v>197</v>
      </c>
      <c r="B13" s="294" t="s">
        <v>198</v>
      </c>
      <c r="C13" s="295"/>
      <c r="D13" s="149">
        <v>40</v>
      </c>
      <c r="E13" s="98">
        <v>97.16</v>
      </c>
      <c r="F13" s="136">
        <v>76.17</v>
      </c>
      <c r="G13" s="136">
        <v>0</v>
      </c>
      <c r="H13" s="98">
        <v>0</v>
      </c>
      <c r="I13" s="136">
        <v>0</v>
      </c>
      <c r="J13" s="77">
        <f t="shared" ref="J13:J38" si="0">+G13/D13*100</f>
        <v>0</v>
      </c>
      <c r="K13" s="78">
        <v>0</v>
      </c>
    </row>
    <row r="14" spans="1:13" x14ac:dyDescent="0.3">
      <c r="A14" s="347"/>
      <c r="B14" s="305" t="s">
        <v>199</v>
      </c>
      <c r="C14" s="53" t="s">
        <v>200</v>
      </c>
      <c r="D14" s="149">
        <v>40</v>
      </c>
      <c r="E14" s="98">
        <v>97.16</v>
      </c>
      <c r="F14" s="136">
        <v>76.17</v>
      </c>
      <c r="G14" s="136">
        <v>0</v>
      </c>
      <c r="H14" s="98">
        <v>0</v>
      </c>
      <c r="I14" s="136">
        <v>0</v>
      </c>
      <c r="J14" s="77">
        <f t="shared" si="0"/>
        <v>0</v>
      </c>
      <c r="K14" s="78">
        <v>0</v>
      </c>
      <c r="L14" s="32"/>
    </row>
    <row r="15" spans="1:13" x14ac:dyDescent="0.3">
      <c r="A15" s="347"/>
      <c r="B15" s="305"/>
      <c r="C15" s="46" t="s">
        <v>201</v>
      </c>
      <c r="D15" s="150">
        <v>0</v>
      </c>
      <c r="E15" s="95">
        <v>0</v>
      </c>
      <c r="F15" s="137">
        <v>0</v>
      </c>
      <c r="G15" s="137">
        <v>0</v>
      </c>
      <c r="H15" s="95">
        <v>0</v>
      </c>
      <c r="I15" s="137">
        <v>0</v>
      </c>
      <c r="J15" s="79">
        <v>0</v>
      </c>
      <c r="K15" s="218">
        <v>0</v>
      </c>
      <c r="L15" s="32"/>
    </row>
    <row r="16" spans="1:13" x14ac:dyDescent="0.3">
      <c r="A16" s="347"/>
      <c r="B16" s="305"/>
      <c r="C16" s="54" t="s">
        <v>202</v>
      </c>
      <c r="D16" s="151">
        <v>0</v>
      </c>
      <c r="E16" s="99">
        <v>0</v>
      </c>
      <c r="F16" s="138">
        <v>0</v>
      </c>
      <c r="G16" s="138">
        <v>0</v>
      </c>
      <c r="H16" s="99">
        <v>0</v>
      </c>
      <c r="I16" s="138">
        <v>0</v>
      </c>
      <c r="J16" s="82">
        <v>0</v>
      </c>
      <c r="K16" s="219">
        <v>0</v>
      </c>
      <c r="L16" s="32"/>
    </row>
    <row r="17" spans="1:12" x14ac:dyDescent="0.3">
      <c r="A17" s="347"/>
      <c r="B17" s="305"/>
      <c r="C17" s="58" t="s">
        <v>203</v>
      </c>
      <c r="D17" s="150">
        <v>0</v>
      </c>
      <c r="E17" s="95">
        <v>0</v>
      </c>
      <c r="F17" s="137">
        <v>0</v>
      </c>
      <c r="G17" s="137">
        <v>0</v>
      </c>
      <c r="H17" s="95">
        <v>0</v>
      </c>
      <c r="I17" s="137">
        <v>0</v>
      </c>
      <c r="J17" s="79">
        <v>0</v>
      </c>
      <c r="K17" s="218">
        <v>0</v>
      </c>
      <c r="L17" s="32"/>
    </row>
    <row r="18" spans="1:12" x14ac:dyDescent="0.3">
      <c r="A18" s="347"/>
      <c r="B18" s="305"/>
      <c r="C18" s="54" t="s">
        <v>204</v>
      </c>
      <c r="D18" s="151">
        <v>40</v>
      </c>
      <c r="E18" s="99">
        <v>97.16</v>
      </c>
      <c r="F18" s="138">
        <v>76.17</v>
      </c>
      <c r="G18" s="138">
        <v>0</v>
      </c>
      <c r="H18" s="99">
        <v>0</v>
      </c>
      <c r="I18" s="138">
        <v>0</v>
      </c>
      <c r="J18" s="82">
        <f t="shared" si="0"/>
        <v>0</v>
      </c>
      <c r="K18" s="219">
        <v>0</v>
      </c>
      <c r="L18" s="32"/>
    </row>
    <row r="19" spans="1:12" x14ac:dyDescent="0.3">
      <c r="A19" s="347"/>
      <c r="B19" s="305"/>
      <c r="C19" s="56" t="s">
        <v>205</v>
      </c>
      <c r="D19" s="150">
        <v>0</v>
      </c>
      <c r="E19" s="100">
        <v>0</v>
      </c>
      <c r="F19" s="139">
        <v>0</v>
      </c>
      <c r="G19" s="139">
        <v>0</v>
      </c>
      <c r="H19" s="100">
        <v>0</v>
      </c>
      <c r="I19" s="139">
        <v>0</v>
      </c>
      <c r="J19" s="79">
        <v>0</v>
      </c>
      <c r="K19" s="218">
        <v>0</v>
      </c>
      <c r="L19" s="32"/>
    </row>
    <row r="20" spans="1:12" x14ac:dyDescent="0.3">
      <c r="A20" s="347"/>
      <c r="B20" s="306"/>
      <c r="C20" s="66" t="s">
        <v>206</v>
      </c>
      <c r="D20" s="151">
        <v>0</v>
      </c>
      <c r="E20" s="96">
        <v>0</v>
      </c>
      <c r="F20" s="140">
        <v>0</v>
      </c>
      <c r="G20" s="140">
        <v>0</v>
      </c>
      <c r="H20" s="96">
        <v>0</v>
      </c>
      <c r="I20" s="140">
        <v>0</v>
      </c>
      <c r="J20" s="82">
        <v>0</v>
      </c>
      <c r="K20" s="219">
        <v>0</v>
      </c>
      <c r="L20" s="32"/>
    </row>
    <row r="21" spans="1:12" x14ac:dyDescent="0.3">
      <c r="A21" s="347"/>
      <c r="B21" s="307" t="s">
        <v>207</v>
      </c>
      <c r="C21" s="55" t="s">
        <v>208</v>
      </c>
      <c r="D21" s="152">
        <v>0</v>
      </c>
      <c r="E21" s="105">
        <v>0</v>
      </c>
      <c r="F21" s="141">
        <v>0</v>
      </c>
      <c r="G21" s="141">
        <v>0</v>
      </c>
      <c r="H21" s="105">
        <v>0</v>
      </c>
      <c r="I21" s="141">
        <v>0</v>
      </c>
      <c r="J21" s="89">
        <v>0</v>
      </c>
      <c r="K21" s="90">
        <v>0</v>
      </c>
      <c r="L21" s="32"/>
    </row>
    <row r="22" spans="1:12" x14ac:dyDescent="0.3">
      <c r="A22" s="347"/>
      <c r="B22" s="305"/>
      <c r="C22" s="56" t="s">
        <v>209</v>
      </c>
      <c r="D22" s="150">
        <v>0</v>
      </c>
      <c r="E22" s="95">
        <v>0</v>
      </c>
      <c r="F22" s="137">
        <v>0</v>
      </c>
      <c r="G22" s="137">
        <v>0</v>
      </c>
      <c r="H22" s="95">
        <v>0</v>
      </c>
      <c r="I22" s="137">
        <v>0</v>
      </c>
      <c r="J22" s="79">
        <v>0</v>
      </c>
      <c r="K22" s="218">
        <v>0</v>
      </c>
      <c r="L22" s="32"/>
    </row>
    <row r="23" spans="1:12" x14ac:dyDescent="0.3">
      <c r="A23" s="347"/>
      <c r="B23" s="305"/>
      <c r="C23" s="59" t="s">
        <v>210</v>
      </c>
      <c r="D23" s="151">
        <v>0</v>
      </c>
      <c r="E23" s="99">
        <v>0</v>
      </c>
      <c r="F23" s="138">
        <v>0</v>
      </c>
      <c r="G23" s="138">
        <v>0</v>
      </c>
      <c r="H23" s="99">
        <v>0</v>
      </c>
      <c r="I23" s="138">
        <v>0</v>
      </c>
      <c r="J23" s="82">
        <v>0</v>
      </c>
      <c r="K23" s="219">
        <v>0</v>
      </c>
      <c r="L23" s="32"/>
    </row>
    <row r="24" spans="1:12" x14ac:dyDescent="0.3">
      <c r="A24" s="348"/>
      <c r="B24" s="306"/>
      <c r="C24" s="57" t="s">
        <v>211</v>
      </c>
      <c r="D24" s="153">
        <v>0</v>
      </c>
      <c r="E24" s="102">
        <v>0</v>
      </c>
      <c r="F24" s="142">
        <v>0</v>
      </c>
      <c r="G24" s="142">
        <v>0</v>
      </c>
      <c r="H24" s="102">
        <v>0</v>
      </c>
      <c r="I24" s="142">
        <v>0</v>
      </c>
      <c r="J24" s="228">
        <v>0</v>
      </c>
      <c r="K24" s="220">
        <v>0</v>
      </c>
      <c r="L24" s="32"/>
    </row>
    <row r="25" spans="1:12" x14ac:dyDescent="0.3">
      <c r="A25" s="314" t="s">
        <v>212</v>
      </c>
      <c r="B25" s="317" t="s">
        <v>213</v>
      </c>
      <c r="C25" s="318"/>
      <c r="D25" s="152">
        <v>53.57</v>
      </c>
      <c r="E25" s="105">
        <v>97.16</v>
      </c>
      <c r="F25" s="141">
        <v>102.02</v>
      </c>
      <c r="G25" s="141">
        <v>0</v>
      </c>
      <c r="H25" s="105">
        <v>0</v>
      </c>
      <c r="I25" s="141">
        <v>0</v>
      </c>
      <c r="J25" s="89">
        <f t="shared" si="0"/>
        <v>0</v>
      </c>
      <c r="K25" s="90">
        <v>0</v>
      </c>
      <c r="L25" s="32"/>
    </row>
    <row r="26" spans="1:12" x14ac:dyDescent="0.3">
      <c r="A26" s="315"/>
      <c r="B26" s="305" t="s">
        <v>214</v>
      </c>
      <c r="C26" s="60" t="s">
        <v>215</v>
      </c>
      <c r="D26" s="149">
        <v>53.57</v>
      </c>
      <c r="E26" s="98">
        <v>97.16</v>
      </c>
      <c r="F26" s="136">
        <v>102.02</v>
      </c>
      <c r="G26" s="136">
        <v>0</v>
      </c>
      <c r="H26" s="98">
        <v>0</v>
      </c>
      <c r="I26" s="136">
        <v>0</v>
      </c>
      <c r="J26" s="77">
        <f t="shared" si="0"/>
        <v>0</v>
      </c>
      <c r="K26" s="78">
        <v>0</v>
      </c>
      <c r="L26" s="32"/>
    </row>
    <row r="27" spans="1:12" x14ac:dyDescent="0.3">
      <c r="A27" s="315"/>
      <c r="B27" s="305"/>
      <c r="C27" s="56" t="s">
        <v>216</v>
      </c>
      <c r="D27" s="150">
        <v>0</v>
      </c>
      <c r="E27" s="100">
        <v>0</v>
      </c>
      <c r="F27" s="139">
        <v>0</v>
      </c>
      <c r="G27" s="139">
        <v>0</v>
      </c>
      <c r="H27" s="100">
        <v>0</v>
      </c>
      <c r="I27" s="139">
        <v>0</v>
      </c>
      <c r="J27" s="79">
        <v>0</v>
      </c>
      <c r="K27" s="218">
        <v>0</v>
      </c>
      <c r="L27" s="32"/>
    </row>
    <row r="28" spans="1:12" x14ac:dyDescent="0.3">
      <c r="A28" s="315"/>
      <c r="B28" s="305"/>
      <c r="C28" s="54" t="s">
        <v>217</v>
      </c>
      <c r="D28" s="151">
        <v>0</v>
      </c>
      <c r="E28" s="99">
        <v>0</v>
      </c>
      <c r="F28" s="138">
        <v>0</v>
      </c>
      <c r="G28" s="138">
        <v>0</v>
      </c>
      <c r="H28" s="99">
        <v>0</v>
      </c>
      <c r="I28" s="138">
        <v>0</v>
      </c>
      <c r="J28" s="82">
        <v>0</v>
      </c>
      <c r="K28" s="219">
        <v>0</v>
      </c>
      <c r="L28" s="32"/>
    </row>
    <row r="29" spans="1:12" x14ac:dyDescent="0.3">
      <c r="A29" s="315"/>
      <c r="B29" s="305"/>
      <c r="C29" s="56" t="s">
        <v>218</v>
      </c>
      <c r="D29" s="150">
        <v>0</v>
      </c>
      <c r="E29" s="100">
        <v>0</v>
      </c>
      <c r="F29" s="139">
        <v>0</v>
      </c>
      <c r="G29" s="139">
        <v>0</v>
      </c>
      <c r="H29" s="100">
        <v>0</v>
      </c>
      <c r="I29" s="139">
        <v>0</v>
      </c>
      <c r="J29" s="79">
        <v>0</v>
      </c>
      <c r="K29" s="218">
        <v>0</v>
      </c>
      <c r="L29" s="32"/>
    </row>
    <row r="30" spans="1:12" x14ac:dyDescent="0.3">
      <c r="A30" s="315"/>
      <c r="B30" s="305"/>
      <c r="C30" s="54" t="s">
        <v>219</v>
      </c>
      <c r="D30" s="151">
        <v>0</v>
      </c>
      <c r="E30" s="99">
        <v>0</v>
      </c>
      <c r="F30" s="138">
        <v>0</v>
      </c>
      <c r="G30" s="138">
        <v>0</v>
      </c>
      <c r="H30" s="99">
        <v>0</v>
      </c>
      <c r="I30" s="138">
        <v>0</v>
      </c>
      <c r="J30" s="82">
        <v>0</v>
      </c>
      <c r="K30" s="219">
        <v>0</v>
      </c>
      <c r="L30" s="32"/>
    </row>
    <row r="31" spans="1:12" x14ac:dyDescent="0.3">
      <c r="A31" s="315"/>
      <c r="B31" s="305"/>
      <c r="C31" s="56" t="s">
        <v>220</v>
      </c>
      <c r="D31" s="137">
        <v>0</v>
      </c>
      <c r="E31" s="95">
        <v>0</v>
      </c>
      <c r="F31" s="137">
        <v>0</v>
      </c>
      <c r="G31" s="137">
        <v>0</v>
      </c>
      <c r="H31" s="95">
        <v>0</v>
      </c>
      <c r="I31" s="137">
        <v>0</v>
      </c>
      <c r="J31" s="79">
        <v>0</v>
      </c>
      <c r="K31" s="218">
        <v>0</v>
      </c>
      <c r="L31" s="32"/>
    </row>
    <row r="32" spans="1:12" x14ac:dyDescent="0.3">
      <c r="A32" s="315"/>
      <c r="B32" s="305"/>
      <c r="C32" s="54" t="s">
        <v>221</v>
      </c>
      <c r="D32" s="151">
        <v>0</v>
      </c>
      <c r="E32" s="99">
        <v>0</v>
      </c>
      <c r="F32" s="138">
        <v>0</v>
      </c>
      <c r="G32" s="138">
        <v>0</v>
      </c>
      <c r="H32" s="99">
        <v>0</v>
      </c>
      <c r="I32" s="138">
        <v>0</v>
      </c>
      <c r="J32" s="82">
        <v>0</v>
      </c>
      <c r="K32" s="219">
        <v>0</v>
      </c>
      <c r="L32" s="32"/>
    </row>
    <row r="33" spans="1:12" x14ac:dyDescent="0.3">
      <c r="A33" s="315"/>
      <c r="B33" s="305"/>
      <c r="C33" s="61" t="s">
        <v>222</v>
      </c>
      <c r="D33" s="150">
        <v>0</v>
      </c>
      <c r="E33" s="100">
        <v>0</v>
      </c>
      <c r="F33" s="139">
        <v>0</v>
      </c>
      <c r="G33" s="139">
        <v>0</v>
      </c>
      <c r="H33" s="100">
        <v>0</v>
      </c>
      <c r="I33" s="139">
        <v>0</v>
      </c>
      <c r="J33" s="79">
        <v>0</v>
      </c>
      <c r="K33" s="218">
        <v>0</v>
      </c>
      <c r="L33" s="32"/>
    </row>
    <row r="34" spans="1:12" x14ac:dyDescent="0.3">
      <c r="A34" s="315"/>
      <c r="B34" s="305"/>
      <c r="C34" s="54" t="s">
        <v>223</v>
      </c>
      <c r="D34" s="151">
        <v>0</v>
      </c>
      <c r="E34" s="99">
        <v>0</v>
      </c>
      <c r="F34" s="138">
        <v>0</v>
      </c>
      <c r="G34" s="138">
        <v>0</v>
      </c>
      <c r="H34" s="99">
        <v>0</v>
      </c>
      <c r="I34" s="138">
        <v>0</v>
      </c>
      <c r="J34" s="82">
        <v>0</v>
      </c>
      <c r="K34" s="219">
        <v>0</v>
      </c>
      <c r="L34" s="32"/>
    </row>
    <row r="35" spans="1:12" x14ac:dyDescent="0.3">
      <c r="A35" s="315"/>
      <c r="B35" s="305"/>
      <c r="C35" s="56" t="s">
        <v>224</v>
      </c>
      <c r="D35" s="137">
        <v>0</v>
      </c>
      <c r="E35" s="95">
        <v>0</v>
      </c>
      <c r="F35" s="137">
        <v>0</v>
      </c>
      <c r="G35" s="137">
        <v>0</v>
      </c>
      <c r="H35" s="95">
        <v>0</v>
      </c>
      <c r="I35" s="137">
        <v>0</v>
      </c>
      <c r="J35" s="79">
        <v>0</v>
      </c>
      <c r="K35" s="218">
        <v>0</v>
      </c>
      <c r="L35" s="32"/>
    </row>
    <row r="36" spans="1:12" x14ac:dyDescent="0.3">
      <c r="A36" s="315"/>
      <c r="B36" s="305"/>
      <c r="C36" s="54" t="s">
        <v>225</v>
      </c>
      <c r="D36" s="151">
        <v>0</v>
      </c>
      <c r="E36" s="99">
        <v>0</v>
      </c>
      <c r="F36" s="138">
        <v>0</v>
      </c>
      <c r="G36" s="138">
        <v>0</v>
      </c>
      <c r="H36" s="99">
        <v>0</v>
      </c>
      <c r="I36" s="138">
        <v>0</v>
      </c>
      <c r="J36" s="82">
        <v>0</v>
      </c>
      <c r="K36" s="219">
        <v>0</v>
      </c>
      <c r="L36" s="32"/>
    </row>
    <row r="37" spans="1:12" x14ac:dyDescent="0.3">
      <c r="A37" s="315"/>
      <c r="B37" s="305"/>
      <c r="C37" s="56" t="s">
        <v>226</v>
      </c>
      <c r="D37" s="150">
        <v>0</v>
      </c>
      <c r="E37" s="100">
        <v>0</v>
      </c>
      <c r="F37" s="139">
        <v>0</v>
      </c>
      <c r="G37" s="139">
        <v>0</v>
      </c>
      <c r="H37" s="100">
        <v>0</v>
      </c>
      <c r="I37" s="139">
        <v>0</v>
      </c>
      <c r="J37" s="79">
        <v>0</v>
      </c>
      <c r="K37" s="218">
        <v>0</v>
      </c>
      <c r="L37" s="32"/>
    </row>
    <row r="38" spans="1:12" x14ac:dyDescent="0.3">
      <c r="A38" s="315"/>
      <c r="B38" s="305"/>
      <c r="C38" s="54" t="s">
        <v>227</v>
      </c>
      <c r="D38" s="151">
        <v>53.57</v>
      </c>
      <c r="E38" s="99">
        <v>97.16</v>
      </c>
      <c r="F38" s="138">
        <v>102.02</v>
      </c>
      <c r="G38" s="138">
        <v>0</v>
      </c>
      <c r="H38" s="99">
        <v>0</v>
      </c>
      <c r="I38" s="138">
        <v>0</v>
      </c>
      <c r="J38" s="82">
        <f t="shared" si="0"/>
        <v>0</v>
      </c>
      <c r="K38" s="219">
        <v>0</v>
      </c>
      <c r="L38" s="32"/>
    </row>
    <row r="39" spans="1:12" x14ac:dyDescent="0.3">
      <c r="A39" s="315"/>
      <c r="B39" s="305"/>
      <c r="C39" s="61" t="s">
        <v>228</v>
      </c>
      <c r="D39" s="150">
        <v>0</v>
      </c>
      <c r="E39" s="100">
        <v>0</v>
      </c>
      <c r="F39" s="139">
        <v>0</v>
      </c>
      <c r="G39" s="139">
        <v>0</v>
      </c>
      <c r="H39" s="100">
        <v>0</v>
      </c>
      <c r="I39" s="139">
        <v>0</v>
      </c>
      <c r="J39" s="79">
        <v>0</v>
      </c>
      <c r="K39" s="218">
        <v>0</v>
      </c>
      <c r="L39" s="32"/>
    </row>
    <row r="40" spans="1:12" x14ac:dyDescent="0.3">
      <c r="A40" s="315"/>
      <c r="B40" s="305"/>
      <c r="C40" s="54" t="s">
        <v>229</v>
      </c>
      <c r="D40" s="140">
        <v>0</v>
      </c>
      <c r="E40" s="96">
        <v>0</v>
      </c>
      <c r="F40" s="140">
        <v>0</v>
      </c>
      <c r="G40" s="140">
        <v>0</v>
      </c>
      <c r="H40" s="96">
        <v>0</v>
      </c>
      <c r="I40" s="140">
        <v>0</v>
      </c>
      <c r="J40" s="82">
        <v>0</v>
      </c>
      <c r="K40" s="219">
        <v>0</v>
      </c>
      <c r="L40" s="32"/>
    </row>
    <row r="41" spans="1:12" x14ac:dyDescent="0.3">
      <c r="A41" s="315"/>
      <c r="B41" s="306"/>
      <c r="C41" s="61" t="s">
        <v>230</v>
      </c>
      <c r="D41" s="154">
        <v>0</v>
      </c>
      <c r="E41" s="104">
        <v>0</v>
      </c>
      <c r="F41" s="143">
        <v>0</v>
      </c>
      <c r="G41" s="143">
        <v>0</v>
      </c>
      <c r="H41" s="104">
        <v>0</v>
      </c>
      <c r="I41" s="143">
        <v>0</v>
      </c>
      <c r="J41" s="87">
        <v>0</v>
      </c>
      <c r="K41" s="88">
        <v>0</v>
      </c>
      <c r="L41" s="32"/>
    </row>
    <row r="42" spans="1:12" x14ac:dyDescent="0.3">
      <c r="A42" s="315"/>
      <c r="B42" s="307" t="s">
        <v>231</v>
      </c>
      <c r="C42" s="62" t="s">
        <v>232</v>
      </c>
      <c r="D42" s="155">
        <v>0</v>
      </c>
      <c r="E42" s="103">
        <v>0</v>
      </c>
      <c r="F42" s="144">
        <v>0</v>
      </c>
      <c r="G42" s="144">
        <v>0</v>
      </c>
      <c r="H42" s="103">
        <v>0</v>
      </c>
      <c r="I42" s="144">
        <v>0</v>
      </c>
      <c r="J42" s="85">
        <v>0</v>
      </c>
      <c r="K42" s="86">
        <v>0</v>
      </c>
      <c r="L42" s="32"/>
    </row>
    <row r="43" spans="1:12" x14ac:dyDescent="0.3">
      <c r="A43" s="315"/>
      <c r="B43" s="305"/>
      <c r="C43" s="56" t="s">
        <v>233</v>
      </c>
      <c r="D43" s="153">
        <v>0</v>
      </c>
      <c r="E43" s="102">
        <v>0</v>
      </c>
      <c r="F43" s="142">
        <v>0</v>
      </c>
      <c r="G43" s="142">
        <v>0</v>
      </c>
      <c r="H43" s="102">
        <v>0</v>
      </c>
      <c r="I43" s="142">
        <v>0</v>
      </c>
      <c r="J43" s="228">
        <v>0</v>
      </c>
      <c r="K43" s="220">
        <v>0</v>
      </c>
      <c r="L43" s="32"/>
    </row>
    <row r="44" spans="1:12" x14ac:dyDescent="0.3">
      <c r="A44" s="315"/>
      <c r="B44" s="305"/>
      <c r="C44" s="54" t="s">
        <v>234</v>
      </c>
      <c r="D44" s="151">
        <v>0</v>
      </c>
      <c r="E44" s="99">
        <v>0</v>
      </c>
      <c r="F44" s="138">
        <v>0</v>
      </c>
      <c r="G44" s="138">
        <v>0</v>
      </c>
      <c r="H44" s="99">
        <v>0</v>
      </c>
      <c r="I44" s="138">
        <v>0</v>
      </c>
      <c r="J44" s="82">
        <v>0</v>
      </c>
      <c r="K44" s="219">
        <v>0</v>
      </c>
      <c r="L44" s="32"/>
    </row>
    <row r="45" spans="1:12" x14ac:dyDescent="0.3">
      <c r="A45" s="315"/>
      <c r="B45" s="305"/>
      <c r="C45" s="56" t="s">
        <v>235</v>
      </c>
      <c r="D45" s="153">
        <v>0</v>
      </c>
      <c r="E45" s="102">
        <v>0</v>
      </c>
      <c r="F45" s="142">
        <v>0</v>
      </c>
      <c r="G45" s="142">
        <v>0</v>
      </c>
      <c r="H45" s="102">
        <v>0</v>
      </c>
      <c r="I45" s="142">
        <v>0</v>
      </c>
      <c r="J45" s="228">
        <v>0</v>
      </c>
      <c r="K45" s="220">
        <v>0</v>
      </c>
      <c r="L45" s="32"/>
    </row>
    <row r="46" spans="1:12" x14ac:dyDescent="0.3">
      <c r="A46" s="315"/>
      <c r="B46" s="305"/>
      <c r="C46" s="54" t="s">
        <v>236</v>
      </c>
      <c r="D46" s="151">
        <v>0</v>
      </c>
      <c r="E46" s="99">
        <v>0</v>
      </c>
      <c r="F46" s="138">
        <v>0</v>
      </c>
      <c r="G46" s="138">
        <v>0</v>
      </c>
      <c r="H46" s="99">
        <v>0</v>
      </c>
      <c r="I46" s="138">
        <v>0</v>
      </c>
      <c r="J46" s="82">
        <v>0</v>
      </c>
      <c r="K46" s="219">
        <v>0</v>
      </c>
      <c r="L46" s="32"/>
    </row>
    <row r="47" spans="1:12" x14ac:dyDescent="0.3">
      <c r="A47" s="315"/>
      <c r="B47" s="305"/>
      <c r="C47" s="56" t="s">
        <v>237</v>
      </c>
      <c r="D47" s="150">
        <v>0</v>
      </c>
      <c r="E47" s="100">
        <v>0</v>
      </c>
      <c r="F47" s="139">
        <v>0</v>
      </c>
      <c r="G47" s="139">
        <v>0</v>
      </c>
      <c r="H47" s="100">
        <v>0</v>
      </c>
      <c r="I47" s="139">
        <v>0</v>
      </c>
      <c r="J47" s="229">
        <v>0</v>
      </c>
      <c r="K47" s="218">
        <v>0</v>
      </c>
      <c r="L47" s="32"/>
    </row>
    <row r="48" spans="1:12" x14ac:dyDescent="0.3">
      <c r="A48" s="315"/>
      <c r="B48" s="305"/>
      <c r="C48" s="54" t="s">
        <v>238</v>
      </c>
      <c r="D48" s="151">
        <v>0</v>
      </c>
      <c r="E48" s="99">
        <v>0</v>
      </c>
      <c r="F48" s="138">
        <v>0</v>
      </c>
      <c r="G48" s="138">
        <v>0</v>
      </c>
      <c r="H48" s="99">
        <v>0</v>
      </c>
      <c r="I48" s="138">
        <v>0</v>
      </c>
      <c r="J48" s="82">
        <v>0</v>
      </c>
      <c r="K48" s="219">
        <v>0</v>
      </c>
      <c r="L48" s="32"/>
    </row>
    <row r="49" spans="1:12" x14ac:dyDescent="0.3">
      <c r="A49" s="315"/>
      <c r="B49" s="305"/>
      <c r="C49" s="56" t="s">
        <v>239</v>
      </c>
      <c r="D49" s="150">
        <v>0</v>
      </c>
      <c r="E49" s="100">
        <v>0</v>
      </c>
      <c r="F49" s="139">
        <v>0</v>
      </c>
      <c r="G49" s="139">
        <v>0</v>
      </c>
      <c r="H49" s="100">
        <v>0</v>
      </c>
      <c r="I49" s="139">
        <v>0</v>
      </c>
      <c r="J49" s="79">
        <v>0</v>
      </c>
      <c r="K49" s="218">
        <v>0</v>
      </c>
      <c r="L49" s="32"/>
    </row>
    <row r="50" spans="1:12" x14ac:dyDescent="0.3">
      <c r="A50" s="315"/>
      <c r="B50" s="305"/>
      <c r="C50" s="54" t="s">
        <v>240</v>
      </c>
      <c r="D50" s="151">
        <v>0</v>
      </c>
      <c r="E50" s="99">
        <v>0</v>
      </c>
      <c r="F50" s="138">
        <v>0</v>
      </c>
      <c r="G50" s="138">
        <v>0</v>
      </c>
      <c r="H50" s="99">
        <v>0</v>
      </c>
      <c r="I50" s="138">
        <v>0</v>
      </c>
      <c r="J50" s="82">
        <v>0</v>
      </c>
      <c r="K50" s="219">
        <v>0</v>
      </c>
      <c r="L50" s="32"/>
    </row>
    <row r="51" spans="1:12" x14ac:dyDescent="0.3">
      <c r="A51" s="315"/>
      <c r="B51" s="305"/>
      <c r="C51" s="56" t="s">
        <v>241</v>
      </c>
      <c r="D51" s="150">
        <v>0</v>
      </c>
      <c r="E51" s="100">
        <v>0</v>
      </c>
      <c r="F51" s="139">
        <v>0</v>
      </c>
      <c r="G51" s="139">
        <v>0</v>
      </c>
      <c r="H51" s="100">
        <v>0</v>
      </c>
      <c r="I51" s="139">
        <v>0</v>
      </c>
      <c r="J51" s="79">
        <v>0</v>
      </c>
      <c r="K51" s="218">
        <v>0</v>
      </c>
      <c r="L51" s="32"/>
    </row>
    <row r="52" spans="1:12" x14ac:dyDescent="0.3">
      <c r="A52" s="316"/>
      <c r="B52" s="306"/>
      <c r="C52" s="54" t="s">
        <v>242</v>
      </c>
      <c r="D52" s="151">
        <v>0</v>
      </c>
      <c r="E52" s="99">
        <v>0</v>
      </c>
      <c r="F52" s="138">
        <v>0</v>
      </c>
      <c r="G52" s="138">
        <v>0</v>
      </c>
      <c r="H52" s="99">
        <v>0</v>
      </c>
      <c r="I52" s="138">
        <v>0</v>
      </c>
      <c r="J52" s="82">
        <v>0</v>
      </c>
      <c r="K52" s="219">
        <v>0</v>
      </c>
      <c r="L52" s="32"/>
    </row>
    <row r="53" spans="1:12" x14ac:dyDescent="0.3">
      <c r="A53" s="291" t="s">
        <v>243</v>
      </c>
      <c r="B53" s="294" t="s">
        <v>244</v>
      </c>
      <c r="C53" s="295"/>
      <c r="D53" s="152">
        <v>0</v>
      </c>
      <c r="E53" s="105">
        <v>0</v>
      </c>
      <c r="F53" s="141">
        <v>0</v>
      </c>
      <c r="G53" s="141">
        <v>0</v>
      </c>
      <c r="H53" s="105">
        <v>0</v>
      </c>
      <c r="I53" s="141">
        <v>0</v>
      </c>
      <c r="J53" s="89">
        <v>0</v>
      </c>
      <c r="K53" s="90">
        <v>0</v>
      </c>
      <c r="L53" s="32"/>
    </row>
    <row r="54" spans="1:12" x14ac:dyDescent="0.3">
      <c r="A54" s="292"/>
      <c r="B54" s="296" t="s">
        <v>245</v>
      </c>
      <c r="C54" s="63" t="s">
        <v>246</v>
      </c>
      <c r="D54" s="152">
        <v>0</v>
      </c>
      <c r="E54" s="105">
        <v>0</v>
      </c>
      <c r="F54" s="141">
        <v>0</v>
      </c>
      <c r="G54" s="141">
        <v>0</v>
      </c>
      <c r="H54" s="105">
        <v>0</v>
      </c>
      <c r="I54" s="141">
        <v>0</v>
      </c>
      <c r="J54" s="89">
        <v>0</v>
      </c>
      <c r="K54" s="90">
        <v>0</v>
      </c>
      <c r="L54" s="32"/>
    </row>
    <row r="55" spans="1:12" x14ac:dyDescent="0.3">
      <c r="A55" s="292"/>
      <c r="B55" s="296"/>
      <c r="C55" s="56" t="s">
        <v>247</v>
      </c>
      <c r="D55" s="150">
        <v>0</v>
      </c>
      <c r="E55" s="100">
        <v>0</v>
      </c>
      <c r="F55" s="139">
        <v>0</v>
      </c>
      <c r="G55" s="139">
        <v>0</v>
      </c>
      <c r="H55" s="100">
        <v>0</v>
      </c>
      <c r="I55" s="139">
        <v>0</v>
      </c>
      <c r="J55" s="79">
        <v>0</v>
      </c>
      <c r="K55" s="218">
        <v>0</v>
      </c>
      <c r="L55" s="32"/>
    </row>
    <row r="56" spans="1:12" x14ac:dyDescent="0.3">
      <c r="A56" s="292"/>
      <c r="B56" s="296"/>
      <c r="C56" s="54" t="s">
        <v>248</v>
      </c>
      <c r="D56" s="151">
        <v>0</v>
      </c>
      <c r="E56" s="99">
        <v>0</v>
      </c>
      <c r="F56" s="138">
        <v>0</v>
      </c>
      <c r="G56" s="138">
        <v>0</v>
      </c>
      <c r="H56" s="99">
        <v>0</v>
      </c>
      <c r="I56" s="138">
        <v>0</v>
      </c>
      <c r="J56" s="82">
        <v>0</v>
      </c>
      <c r="K56" s="219">
        <v>0</v>
      </c>
      <c r="L56" s="32"/>
    </row>
    <row r="57" spans="1:12" x14ac:dyDescent="0.3">
      <c r="A57" s="292"/>
      <c r="B57" s="297"/>
      <c r="C57" s="64" t="s">
        <v>249</v>
      </c>
      <c r="D57" s="150">
        <v>0</v>
      </c>
      <c r="E57" s="100">
        <v>0</v>
      </c>
      <c r="F57" s="139">
        <v>0</v>
      </c>
      <c r="G57" s="139">
        <v>0</v>
      </c>
      <c r="H57" s="100">
        <v>0</v>
      </c>
      <c r="I57" s="139">
        <v>0</v>
      </c>
      <c r="J57" s="79">
        <v>0</v>
      </c>
      <c r="K57" s="218">
        <v>0</v>
      </c>
      <c r="L57" s="32"/>
    </row>
    <row r="58" spans="1:12" x14ac:dyDescent="0.3">
      <c r="A58" s="292"/>
      <c r="B58" s="298" t="s">
        <v>250</v>
      </c>
      <c r="C58" s="63" t="s">
        <v>251</v>
      </c>
      <c r="D58" s="152">
        <v>0</v>
      </c>
      <c r="E58" s="105">
        <v>0</v>
      </c>
      <c r="F58" s="141">
        <v>0</v>
      </c>
      <c r="G58" s="141">
        <v>0</v>
      </c>
      <c r="H58" s="105">
        <v>0</v>
      </c>
      <c r="I58" s="141">
        <v>0</v>
      </c>
      <c r="J58" s="89">
        <v>0</v>
      </c>
      <c r="K58" s="90">
        <v>0</v>
      </c>
      <c r="L58" s="32"/>
    </row>
    <row r="59" spans="1:12" x14ac:dyDescent="0.3">
      <c r="A59" s="292"/>
      <c r="B59" s="296"/>
      <c r="C59" s="65" t="s">
        <v>252</v>
      </c>
      <c r="D59" s="150">
        <v>0</v>
      </c>
      <c r="E59" s="95">
        <v>0</v>
      </c>
      <c r="F59" s="137">
        <v>0</v>
      </c>
      <c r="G59" s="137">
        <v>0</v>
      </c>
      <c r="H59" s="95">
        <v>0</v>
      </c>
      <c r="I59" s="137">
        <v>0</v>
      </c>
      <c r="J59" s="79">
        <v>0</v>
      </c>
      <c r="K59" s="218">
        <v>0</v>
      </c>
      <c r="L59" s="32"/>
    </row>
    <row r="60" spans="1:12" x14ac:dyDescent="0.3">
      <c r="A60" s="292"/>
      <c r="B60" s="296"/>
      <c r="C60" s="54" t="s">
        <v>253</v>
      </c>
      <c r="D60" s="151">
        <v>0</v>
      </c>
      <c r="E60" s="99">
        <v>0</v>
      </c>
      <c r="F60" s="138">
        <v>0</v>
      </c>
      <c r="G60" s="138">
        <v>0</v>
      </c>
      <c r="H60" s="99">
        <v>0</v>
      </c>
      <c r="I60" s="138">
        <v>0</v>
      </c>
      <c r="J60" s="82">
        <v>0</v>
      </c>
      <c r="K60" s="219">
        <v>0</v>
      </c>
      <c r="L60" s="32"/>
    </row>
    <row r="61" spans="1:12" x14ac:dyDescent="0.3">
      <c r="A61" s="293"/>
      <c r="B61" s="297"/>
      <c r="C61" s="56" t="s">
        <v>254</v>
      </c>
      <c r="D61" s="150">
        <v>0</v>
      </c>
      <c r="E61" s="100">
        <v>0</v>
      </c>
      <c r="F61" s="139">
        <v>0</v>
      </c>
      <c r="G61" s="139">
        <v>0</v>
      </c>
      <c r="H61" s="100">
        <v>0</v>
      </c>
      <c r="I61" s="139">
        <v>0</v>
      </c>
      <c r="J61" s="79">
        <v>0</v>
      </c>
      <c r="K61" s="218">
        <v>0</v>
      </c>
      <c r="L61" s="32"/>
    </row>
    <row r="62" spans="1:12" x14ac:dyDescent="0.3">
      <c r="A62" s="299" t="s">
        <v>255</v>
      </c>
      <c r="B62" s="294" t="s">
        <v>256</v>
      </c>
      <c r="C62" s="295"/>
      <c r="D62" s="152">
        <v>0</v>
      </c>
      <c r="E62" s="105">
        <v>0</v>
      </c>
      <c r="F62" s="141">
        <v>0</v>
      </c>
      <c r="G62" s="141">
        <v>0</v>
      </c>
      <c r="H62" s="105">
        <v>0</v>
      </c>
      <c r="I62" s="141">
        <v>0</v>
      </c>
      <c r="J62" s="89">
        <v>0</v>
      </c>
      <c r="K62" s="90">
        <v>0</v>
      </c>
      <c r="L62" s="32"/>
    </row>
    <row r="63" spans="1:12" x14ac:dyDescent="0.3">
      <c r="A63" s="300"/>
      <c r="B63" s="302" t="s">
        <v>257</v>
      </c>
      <c r="C63" s="63" t="s">
        <v>258</v>
      </c>
      <c r="D63" s="152">
        <v>0</v>
      </c>
      <c r="E63" s="105">
        <v>0</v>
      </c>
      <c r="F63" s="141">
        <v>0</v>
      </c>
      <c r="G63" s="141">
        <v>0</v>
      </c>
      <c r="H63" s="105">
        <v>0</v>
      </c>
      <c r="I63" s="141">
        <v>0</v>
      </c>
      <c r="J63" s="89">
        <v>0</v>
      </c>
      <c r="K63" s="90">
        <v>0</v>
      </c>
      <c r="L63" s="32"/>
    </row>
    <row r="64" spans="1:12" x14ac:dyDescent="0.3">
      <c r="A64" s="300"/>
      <c r="B64" s="303"/>
      <c r="C64" s="66" t="s">
        <v>259</v>
      </c>
      <c r="D64" s="221">
        <v>0</v>
      </c>
      <c r="E64" s="222">
        <v>0</v>
      </c>
      <c r="F64" s="223">
        <v>0</v>
      </c>
      <c r="G64" s="223">
        <v>0</v>
      </c>
      <c r="H64" s="222">
        <v>0</v>
      </c>
      <c r="I64" s="223">
        <v>0</v>
      </c>
      <c r="J64" s="224">
        <v>0</v>
      </c>
      <c r="K64" s="225">
        <v>0</v>
      </c>
      <c r="L64" s="32"/>
    </row>
    <row r="65" spans="1:12" x14ac:dyDescent="0.3">
      <c r="A65" s="300"/>
      <c r="B65" s="304" t="s">
        <v>260</v>
      </c>
      <c r="C65" s="63" t="s">
        <v>261</v>
      </c>
      <c r="D65" s="152">
        <v>0</v>
      </c>
      <c r="E65" s="105">
        <v>0</v>
      </c>
      <c r="F65" s="141">
        <v>0</v>
      </c>
      <c r="G65" s="141">
        <v>0</v>
      </c>
      <c r="H65" s="105">
        <v>0</v>
      </c>
      <c r="I65" s="141">
        <v>0</v>
      </c>
      <c r="J65" s="89">
        <v>0</v>
      </c>
      <c r="K65" s="90">
        <v>0</v>
      </c>
      <c r="L65" s="32"/>
    </row>
    <row r="66" spans="1:12" x14ac:dyDescent="0.3">
      <c r="A66" s="300"/>
      <c r="B66" s="302"/>
      <c r="C66" s="64" t="s">
        <v>262</v>
      </c>
      <c r="D66" s="150">
        <v>0</v>
      </c>
      <c r="E66" s="100">
        <v>0</v>
      </c>
      <c r="F66" s="139">
        <v>0</v>
      </c>
      <c r="G66" s="139">
        <v>0</v>
      </c>
      <c r="H66" s="100">
        <v>0</v>
      </c>
      <c r="I66" s="139">
        <v>0</v>
      </c>
      <c r="J66" s="79">
        <v>0</v>
      </c>
      <c r="K66" s="218">
        <v>0</v>
      </c>
      <c r="L66" s="32"/>
    </row>
    <row r="67" spans="1:12" x14ac:dyDescent="0.3">
      <c r="A67" s="300"/>
      <c r="B67" s="303"/>
      <c r="C67" s="54" t="s">
        <v>263</v>
      </c>
      <c r="D67" s="151">
        <v>0</v>
      </c>
      <c r="E67" s="99">
        <v>0</v>
      </c>
      <c r="F67" s="138">
        <v>0</v>
      </c>
      <c r="G67" s="138">
        <v>0</v>
      </c>
      <c r="H67" s="99">
        <v>0</v>
      </c>
      <c r="I67" s="138">
        <v>0</v>
      </c>
      <c r="J67" s="82">
        <v>0</v>
      </c>
      <c r="K67" s="219">
        <v>0</v>
      </c>
      <c r="L67" s="32"/>
    </row>
    <row r="68" spans="1:12" x14ac:dyDescent="0.3">
      <c r="A68" s="300"/>
      <c r="B68" s="298" t="s">
        <v>264</v>
      </c>
      <c r="C68" s="63" t="s">
        <v>265</v>
      </c>
      <c r="D68" s="152">
        <v>0</v>
      </c>
      <c r="E68" s="105">
        <v>0</v>
      </c>
      <c r="F68" s="141">
        <v>0</v>
      </c>
      <c r="G68" s="141">
        <v>0</v>
      </c>
      <c r="H68" s="105">
        <v>0</v>
      </c>
      <c r="I68" s="141">
        <v>0</v>
      </c>
      <c r="J68" s="89">
        <v>0</v>
      </c>
      <c r="K68" s="90">
        <v>0</v>
      </c>
      <c r="L68" s="32"/>
    </row>
    <row r="69" spans="1:12" x14ac:dyDescent="0.3">
      <c r="A69" s="300"/>
      <c r="B69" s="296"/>
      <c r="C69" s="64" t="s">
        <v>266</v>
      </c>
      <c r="D69" s="157">
        <v>0</v>
      </c>
      <c r="E69" s="106">
        <v>0</v>
      </c>
      <c r="F69" s="146">
        <v>0</v>
      </c>
      <c r="G69" s="146">
        <v>0</v>
      </c>
      <c r="H69" s="106">
        <v>0</v>
      </c>
      <c r="I69" s="146">
        <v>0</v>
      </c>
      <c r="J69" s="91">
        <v>0</v>
      </c>
      <c r="K69" s="92">
        <v>0</v>
      </c>
      <c r="L69" s="32"/>
    </row>
    <row r="70" spans="1:12" x14ac:dyDescent="0.3">
      <c r="A70" s="301"/>
      <c r="B70" s="297"/>
      <c r="C70" s="67" t="s">
        <v>267</v>
      </c>
      <c r="D70" s="158">
        <v>0</v>
      </c>
      <c r="E70" s="107">
        <v>0</v>
      </c>
      <c r="F70" s="147">
        <v>0</v>
      </c>
      <c r="G70" s="147">
        <v>0</v>
      </c>
      <c r="H70" s="107">
        <v>0</v>
      </c>
      <c r="I70" s="147">
        <v>0</v>
      </c>
      <c r="J70" s="93">
        <v>0</v>
      </c>
      <c r="K70" s="94">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4"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6.4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25:A52"/>
    <mergeCell ref="B25:C25"/>
    <mergeCell ref="B26:B41"/>
    <mergeCell ref="B42:B52"/>
    <mergeCell ref="M1:M2"/>
    <mergeCell ref="A3:K4"/>
    <mergeCell ref="A5:K5"/>
    <mergeCell ref="A6:K6"/>
    <mergeCell ref="A7:K7"/>
    <mergeCell ref="A9:A11"/>
    <mergeCell ref="B9:B11"/>
    <mergeCell ref="C9:C11"/>
    <mergeCell ref="D9:K9"/>
    <mergeCell ref="D10:F10"/>
    <mergeCell ref="G10:I10"/>
    <mergeCell ref="A13:A24"/>
    <mergeCell ref="B13:C13"/>
    <mergeCell ref="B14:B20"/>
    <mergeCell ref="B21:B24"/>
    <mergeCell ref="A78:K78"/>
    <mergeCell ref="A92:K92"/>
    <mergeCell ref="A74:K74"/>
    <mergeCell ref="A76:K76"/>
    <mergeCell ref="A53:A61"/>
    <mergeCell ref="B53:C53"/>
    <mergeCell ref="B54:B57"/>
    <mergeCell ref="B58:B61"/>
    <mergeCell ref="A62:A70"/>
    <mergeCell ref="B62:C62"/>
    <mergeCell ref="B63:B64"/>
    <mergeCell ref="B65:B67"/>
    <mergeCell ref="B68:B70"/>
  </mergeCells>
  <hyperlinks>
    <hyperlink ref="M1" location="Índice!A1" display="Índice!A1" xr:uid="{D7DA7AC4-1A6C-431C-9882-F098BE5470B9}"/>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47BE9-5604-4EF4-A3AA-F44D961F3563}">
  <dimension ref="A1:M93"/>
  <sheetViews>
    <sheetView showGridLines="0" zoomScale="80" zoomScaleNormal="80" workbookViewId="0">
      <selection activeCell="Q15" sqref="Q15"/>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20" style="21" customWidth="1"/>
    <col min="5" max="5" width="11.85546875" style="21" customWidth="1"/>
    <col min="6" max="6" width="14.5703125" style="21" customWidth="1"/>
    <col min="7" max="7" width="20" style="21" customWidth="1"/>
    <col min="8" max="8" width="11.85546875" style="21" customWidth="1"/>
    <col min="9" max="9" width="14.5703125" style="21" customWidth="1"/>
    <col min="10" max="10" width="18.7109375" style="21" customWidth="1"/>
    <col min="11" max="11" width="20.1406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342</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343</v>
      </c>
      <c r="B12" s="45"/>
      <c r="C12" s="44"/>
      <c r="D12" s="148">
        <v>17973.66</v>
      </c>
      <c r="E12" s="97">
        <v>31.08</v>
      </c>
      <c r="F12" s="135">
        <v>10948.65</v>
      </c>
      <c r="G12" s="135">
        <v>403.5</v>
      </c>
      <c r="H12" s="97">
        <v>61.83</v>
      </c>
      <c r="I12" s="135">
        <v>488.98</v>
      </c>
      <c r="J12" s="227">
        <f>+G12/D12*100</f>
        <v>2.2449517794372431</v>
      </c>
      <c r="K12" s="217">
        <v>100</v>
      </c>
    </row>
    <row r="13" spans="1:13" x14ac:dyDescent="0.3">
      <c r="A13" s="347" t="s">
        <v>197</v>
      </c>
      <c r="B13" s="294" t="s">
        <v>198</v>
      </c>
      <c r="C13" s="295"/>
      <c r="D13" s="149">
        <v>7.73</v>
      </c>
      <c r="E13" s="98">
        <v>98.7</v>
      </c>
      <c r="F13" s="136">
        <v>14.96</v>
      </c>
      <c r="G13" s="136">
        <v>0</v>
      </c>
      <c r="H13" s="98">
        <v>0</v>
      </c>
      <c r="I13" s="136">
        <v>0</v>
      </c>
      <c r="J13" s="77">
        <f t="shared" ref="J13:J70" si="0">+G13/D13*100</f>
        <v>0</v>
      </c>
      <c r="K13" s="78">
        <f>+G13/$G$12*100</f>
        <v>0</v>
      </c>
    </row>
    <row r="14" spans="1:13" x14ac:dyDescent="0.3">
      <c r="A14" s="347"/>
      <c r="B14" s="305" t="s">
        <v>199</v>
      </c>
      <c r="C14" s="53" t="s">
        <v>200</v>
      </c>
      <c r="D14" s="149">
        <v>7.73</v>
      </c>
      <c r="E14" s="98">
        <v>98.7</v>
      </c>
      <c r="F14" s="136">
        <v>14.96</v>
      </c>
      <c r="G14" s="136">
        <v>0</v>
      </c>
      <c r="H14" s="98">
        <v>0</v>
      </c>
      <c r="I14" s="136">
        <v>0</v>
      </c>
      <c r="J14" s="77">
        <f t="shared" si="0"/>
        <v>0</v>
      </c>
      <c r="K14" s="78">
        <f t="shared" ref="K14:K70" si="1">+G14/$G$12*100</f>
        <v>0</v>
      </c>
    </row>
    <row r="15" spans="1:13" x14ac:dyDescent="0.3">
      <c r="A15" s="347"/>
      <c r="B15" s="305"/>
      <c r="C15" s="46" t="s">
        <v>201</v>
      </c>
      <c r="D15" s="150">
        <v>0</v>
      </c>
      <c r="E15" s="95">
        <v>0</v>
      </c>
      <c r="F15" s="137">
        <v>0</v>
      </c>
      <c r="G15" s="137">
        <v>0</v>
      </c>
      <c r="H15" s="95">
        <v>0</v>
      </c>
      <c r="I15" s="137">
        <v>0</v>
      </c>
      <c r="J15" s="79">
        <v>0</v>
      </c>
      <c r="K15" s="218">
        <f t="shared" si="1"/>
        <v>0</v>
      </c>
    </row>
    <row r="16" spans="1:13" x14ac:dyDescent="0.3">
      <c r="A16" s="347"/>
      <c r="B16" s="305"/>
      <c r="C16" s="54" t="s">
        <v>202</v>
      </c>
      <c r="D16" s="151">
        <v>0</v>
      </c>
      <c r="E16" s="99">
        <v>0</v>
      </c>
      <c r="F16" s="138">
        <v>0</v>
      </c>
      <c r="G16" s="138">
        <v>0</v>
      </c>
      <c r="H16" s="99">
        <v>0</v>
      </c>
      <c r="I16" s="138">
        <v>0</v>
      </c>
      <c r="J16" s="82">
        <v>0</v>
      </c>
      <c r="K16" s="219">
        <f>+G16/$G$12*100</f>
        <v>0</v>
      </c>
    </row>
    <row r="17" spans="1:11" x14ac:dyDescent="0.3">
      <c r="A17" s="347"/>
      <c r="B17" s="305"/>
      <c r="C17" s="58" t="s">
        <v>203</v>
      </c>
      <c r="D17" s="150">
        <v>7.73</v>
      </c>
      <c r="E17" s="95">
        <v>98.7</v>
      </c>
      <c r="F17" s="137">
        <v>14.96</v>
      </c>
      <c r="G17" s="137">
        <v>0</v>
      </c>
      <c r="H17" s="95">
        <v>0</v>
      </c>
      <c r="I17" s="137">
        <v>0</v>
      </c>
      <c r="J17" s="79">
        <f t="shared" si="0"/>
        <v>0</v>
      </c>
      <c r="K17" s="218">
        <f t="shared" si="1"/>
        <v>0</v>
      </c>
    </row>
    <row r="18" spans="1:11" x14ac:dyDescent="0.3">
      <c r="A18" s="347"/>
      <c r="B18" s="305"/>
      <c r="C18" s="54" t="s">
        <v>204</v>
      </c>
      <c r="D18" s="151">
        <v>0</v>
      </c>
      <c r="E18" s="99">
        <v>0</v>
      </c>
      <c r="F18" s="138">
        <v>0</v>
      </c>
      <c r="G18" s="138">
        <v>0</v>
      </c>
      <c r="H18" s="99">
        <v>0</v>
      </c>
      <c r="I18" s="138">
        <v>0</v>
      </c>
      <c r="J18" s="82">
        <v>0</v>
      </c>
      <c r="K18" s="219">
        <f t="shared" si="1"/>
        <v>0</v>
      </c>
    </row>
    <row r="19" spans="1:11" x14ac:dyDescent="0.3">
      <c r="A19" s="347"/>
      <c r="B19" s="305"/>
      <c r="C19" s="56" t="s">
        <v>205</v>
      </c>
      <c r="D19" s="150">
        <v>0</v>
      </c>
      <c r="E19" s="100">
        <v>0</v>
      </c>
      <c r="F19" s="139">
        <v>0</v>
      </c>
      <c r="G19" s="139">
        <v>0</v>
      </c>
      <c r="H19" s="100">
        <v>0</v>
      </c>
      <c r="I19" s="139">
        <v>0</v>
      </c>
      <c r="J19" s="79">
        <v>0</v>
      </c>
      <c r="K19" s="218">
        <f t="shared" si="1"/>
        <v>0</v>
      </c>
    </row>
    <row r="20" spans="1:11" x14ac:dyDescent="0.3">
      <c r="A20" s="347"/>
      <c r="B20" s="306"/>
      <c r="C20" s="66" t="s">
        <v>206</v>
      </c>
      <c r="D20" s="151">
        <v>0</v>
      </c>
      <c r="E20" s="96">
        <v>0</v>
      </c>
      <c r="F20" s="140">
        <v>0</v>
      </c>
      <c r="G20" s="140">
        <v>0</v>
      </c>
      <c r="H20" s="96">
        <v>0</v>
      </c>
      <c r="I20" s="140">
        <v>0</v>
      </c>
      <c r="J20" s="82">
        <v>0</v>
      </c>
      <c r="K20" s="219">
        <f t="shared" si="1"/>
        <v>0</v>
      </c>
    </row>
    <row r="21" spans="1:11" x14ac:dyDescent="0.3">
      <c r="A21" s="347"/>
      <c r="B21" s="307" t="s">
        <v>207</v>
      </c>
      <c r="C21" s="55" t="s">
        <v>208</v>
      </c>
      <c r="D21" s="152">
        <v>0</v>
      </c>
      <c r="E21" s="105">
        <v>0</v>
      </c>
      <c r="F21" s="141">
        <v>0</v>
      </c>
      <c r="G21" s="141">
        <v>0</v>
      </c>
      <c r="H21" s="105">
        <v>0</v>
      </c>
      <c r="I21" s="141">
        <v>0</v>
      </c>
      <c r="J21" s="89">
        <v>0</v>
      </c>
      <c r="K21" s="90">
        <f t="shared" si="1"/>
        <v>0</v>
      </c>
    </row>
    <row r="22" spans="1:11" x14ac:dyDescent="0.3">
      <c r="A22" s="347"/>
      <c r="B22" s="305"/>
      <c r="C22" s="56" t="s">
        <v>209</v>
      </c>
      <c r="D22" s="150">
        <v>0</v>
      </c>
      <c r="E22" s="95">
        <v>0</v>
      </c>
      <c r="F22" s="137">
        <v>0</v>
      </c>
      <c r="G22" s="137">
        <v>0</v>
      </c>
      <c r="H22" s="95">
        <v>0</v>
      </c>
      <c r="I22" s="137">
        <v>0</v>
      </c>
      <c r="J22" s="79">
        <v>0</v>
      </c>
      <c r="K22" s="218">
        <f t="shared" si="1"/>
        <v>0</v>
      </c>
    </row>
    <row r="23" spans="1:11" x14ac:dyDescent="0.3">
      <c r="A23" s="347"/>
      <c r="B23" s="305"/>
      <c r="C23" s="59" t="s">
        <v>210</v>
      </c>
      <c r="D23" s="151">
        <v>0</v>
      </c>
      <c r="E23" s="99">
        <v>0</v>
      </c>
      <c r="F23" s="138">
        <v>0</v>
      </c>
      <c r="G23" s="138">
        <v>0</v>
      </c>
      <c r="H23" s="99">
        <v>0</v>
      </c>
      <c r="I23" s="138">
        <v>0</v>
      </c>
      <c r="J23" s="82">
        <v>0</v>
      </c>
      <c r="K23" s="219">
        <f t="shared" si="1"/>
        <v>0</v>
      </c>
    </row>
    <row r="24" spans="1:11" x14ac:dyDescent="0.3">
      <c r="A24" s="348"/>
      <c r="B24" s="306"/>
      <c r="C24" s="57" t="s">
        <v>211</v>
      </c>
      <c r="D24" s="153">
        <v>0</v>
      </c>
      <c r="E24" s="102">
        <v>0</v>
      </c>
      <c r="F24" s="142">
        <v>0</v>
      </c>
      <c r="G24" s="142">
        <v>0</v>
      </c>
      <c r="H24" s="102">
        <v>0</v>
      </c>
      <c r="I24" s="142">
        <v>0</v>
      </c>
      <c r="J24" s="228">
        <v>0</v>
      </c>
      <c r="K24" s="220">
        <f t="shared" si="1"/>
        <v>0</v>
      </c>
    </row>
    <row r="25" spans="1:11" x14ac:dyDescent="0.3">
      <c r="A25" s="314" t="s">
        <v>212</v>
      </c>
      <c r="B25" s="317" t="s">
        <v>213</v>
      </c>
      <c r="C25" s="318"/>
      <c r="D25" s="152">
        <v>7797.59</v>
      </c>
      <c r="E25" s="105">
        <v>52.51</v>
      </c>
      <c r="F25" s="141">
        <v>8025.66</v>
      </c>
      <c r="G25" s="141">
        <v>256.79000000000002</v>
      </c>
      <c r="H25" s="105">
        <v>93.62</v>
      </c>
      <c r="I25" s="141">
        <v>471.2</v>
      </c>
      <c r="J25" s="89">
        <f t="shared" si="0"/>
        <v>3.2931970006117277</v>
      </c>
      <c r="K25" s="90">
        <f t="shared" si="1"/>
        <v>63.640644361833957</v>
      </c>
    </row>
    <row r="26" spans="1:11" x14ac:dyDescent="0.3">
      <c r="A26" s="315"/>
      <c r="B26" s="305" t="s">
        <v>214</v>
      </c>
      <c r="C26" s="60" t="s">
        <v>215</v>
      </c>
      <c r="D26" s="149">
        <v>7797.59</v>
      </c>
      <c r="E26" s="98">
        <v>52.51</v>
      </c>
      <c r="F26" s="136">
        <v>8025.66</v>
      </c>
      <c r="G26" s="136">
        <v>256.79000000000002</v>
      </c>
      <c r="H26" s="98">
        <v>93.62</v>
      </c>
      <c r="I26" s="136">
        <v>471.2</v>
      </c>
      <c r="J26" s="77">
        <f t="shared" si="0"/>
        <v>3.2931970006117277</v>
      </c>
      <c r="K26" s="78">
        <f t="shared" si="1"/>
        <v>63.640644361833957</v>
      </c>
    </row>
    <row r="27" spans="1:11" x14ac:dyDescent="0.3">
      <c r="A27" s="315"/>
      <c r="B27" s="305"/>
      <c r="C27" s="56" t="s">
        <v>216</v>
      </c>
      <c r="D27" s="150">
        <v>0</v>
      </c>
      <c r="E27" s="100">
        <v>0</v>
      </c>
      <c r="F27" s="139">
        <v>0</v>
      </c>
      <c r="G27" s="139">
        <v>0</v>
      </c>
      <c r="H27" s="100">
        <v>0</v>
      </c>
      <c r="I27" s="139">
        <v>0</v>
      </c>
      <c r="J27" s="79">
        <v>0</v>
      </c>
      <c r="K27" s="218">
        <f t="shared" si="1"/>
        <v>0</v>
      </c>
    </row>
    <row r="28" spans="1:11" x14ac:dyDescent="0.3">
      <c r="A28" s="315"/>
      <c r="B28" s="305"/>
      <c r="C28" s="54" t="s">
        <v>217</v>
      </c>
      <c r="D28" s="151">
        <v>700.25</v>
      </c>
      <c r="E28" s="99">
        <v>96.67</v>
      </c>
      <c r="F28" s="138">
        <v>1326.73</v>
      </c>
      <c r="G28" s="138">
        <v>0</v>
      </c>
      <c r="H28" s="99">
        <v>0</v>
      </c>
      <c r="I28" s="138">
        <v>0</v>
      </c>
      <c r="J28" s="82">
        <f t="shared" si="0"/>
        <v>0</v>
      </c>
      <c r="K28" s="219">
        <f t="shared" si="1"/>
        <v>0</v>
      </c>
    </row>
    <row r="29" spans="1:11" x14ac:dyDescent="0.3">
      <c r="A29" s="315"/>
      <c r="B29" s="305"/>
      <c r="C29" s="56" t="s">
        <v>218</v>
      </c>
      <c r="D29" s="150">
        <v>0</v>
      </c>
      <c r="E29" s="100">
        <v>0</v>
      </c>
      <c r="F29" s="139">
        <v>0</v>
      </c>
      <c r="G29" s="139">
        <v>0</v>
      </c>
      <c r="H29" s="100">
        <v>0</v>
      </c>
      <c r="I29" s="139">
        <v>0</v>
      </c>
      <c r="J29" s="79">
        <v>0</v>
      </c>
      <c r="K29" s="218">
        <f t="shared" si="1"/>
        <v>0</v>
      </c>
    </row>
    <row r="30" spans="1:11" x14ac:dyDescent="0.3">
      <c r="A30" s="315"/>
      <c r="B30" s="305"/>
      <c r="C30" s="54" t="s">
        <v>219</v>
      </c>
      <c r="D30" s="151">
        <v>0</v>
      </c>
      <c r="E30" s="99">
        <v>0</v>
      </c>
      <c r="F30" s="138">
        <v>0</v>
      </c>
      <c r="G30" s="138">
        <v>0</v>
      </c>
      <c r="H30" s="99">
        <v>0</v>
      </c>
      <c r="I30" s="138">
        <v>0</v>
      </c>
      <c r="J30" s="82">
        <v>0</v>
      </c>
      <c r="K30" s="219">
        <f t="shared" si="1"/>
        <v>0</v>
      </c>
    </row>
    <row r="31" spans="1:11" x14ac:dyDescent="0.3">
      <c r="A31" s="315"/>
      <c r="B31" s="305"/>
      <c r="C31" s="56" t="s">
        <v>220</v>
      </c>
      <c r="D31" s="137">
        <v>10.31</v>
      </c>
      <c r="E31" s="95">
        <v>98.7</v>
      </c>
      <c r="F31" s="137">
        <v>19.95</v>
      </c>
      <c r="G31" s="137">
        <v>0.52</v>
      </c>
      <c r="H31" s="95">
        <v>98.7</v>
      </c>
      <c r="I31" s="137">
        <v>1</v>
      </c>
      <c r="J31" s="79">
        <f t="shared" si="0"/>
        <v>5.0436469447138697</v>
      </c>
      <c r="K31" s="218">
        <f t="shared" si="1"/>
        <v>0.12887236679058239</v>
      </c>
    </row>
    <row r="32" spans="1:11" x14ac:dyDescent="0.3">
      <c r="A32" s="315"/>
      <c r="B32" s="305"/>
      <c r="C32" s="54" t="s">
        <v>221</v>
      </c>
      <c r="D32" s="151">
        <v>0</v>
      </c>
      <c r="E32" s="99">
        <v>0</v>
      </c>
      <c r="F32" s="138">
        <v>0</v>
      </c>
      <c r="G32" s="138">
        <v>0</v>
      </c>
      <c r="H32" s="99">
        <v>0</v>
      </c>
      <c r="I32" s="138">
        <v>0</v>
      </c>
      <c r="J32" s="82">
        <v>0</v>
      </c>
      <c r="K32" s="219">
        <f t="shared" si="1"/>
        <v>0</v>
      </c>
    </row>
    <row r="33" spans="1:11" x14ac:dyDescent="0.3">
      <c r="A33" s="315"/>
      <c r="B33" s="305"/>
      <c r="C33" s="61" t="s">
        <v>222</v>
      </c>
      <c r="D33" s="150">
        <v>0</v>
      </c>
      <c r="E33" s="100">
        <v>0</v>
      </c>
      <c r="F33" s="139">
        <v>0</v>
      </c>
      <c r="G33" s="139">
        <v>0</v>
      </c>
      <c r="H33" s="100">
        <v>0</v>
      </c>
      <c r="I33" s="139">
        <v>0</v>
      </c>
      <c r="J33" s="79">
        <v>0</v>
      </c>
      <c r="K33" s="218">
        <f t="shared" si="1"/>
        <v>0</v>
      </c>
    </row>
    <row r="34" spans="1:11" x14ac:dyDescent="0.3">
      <c r="A34" s="315"/>
      <c r="B34" s="305"/>
      <c r="C34" s="54" t="s">
        <v>223</v>
      </c>
      <c r="D34" s="151">
        <v>0</v>
      </c>
      <c r="E34" s="99">
        <v>0</v>
      </c>
      <c r="F34" s="138">
        <v>0</v>
      </c>
      <c r="G34" s="138">
        <v>0</v>
      </c>
      <c r="H34" s="99">
        <v>0</v>
      </c>
      <c r="I34" s="138">
        <v>0</v>
      </c>
      <c r="J34" s="82">
        <v>0</v>
      </c>
      <c r="K34" s="219">
        <f t="shared" si="1"/>
        <v>0</v>
      </c>
    </row>
    <row r="35" spans="1:11" x14ac:dyDescent="0.3">
      <c r="A35" s="315"/>
      <c r="B35" s="305"/>
      <c r="C35" s="56" t="s">
        <v>224</v>
      </c>
      <c r="D35" s="137">
        <v>0</v>
      </c>
      <c r="E35" s="95">
        <v>0</v>
      </c>
      <c r="F35" s="137">
        <v>0</v>
      </c>
      <c r="G35" s="137">
        <v>0</v>
      </c>
      <c r="H35" s="95">
        <v>0</v>
      </c>
      <c r="I35" s="137">
        <v>0</v>
      </c>
      <c r="J35" s="79">
        <v>0</v>
      </c>
      <c r="K35" s="218">
        <f t="shared" si="1"/>
        <v>0</v>
      </c>
    </row>
    <row r="36" spans="1:11" x14ac:dyDescent="0.3">
      <c r="A36" s="315"/>
      <c r="B36" s="305"/>
      <c r="C36" s="54" t="s">
        <v>225</v>
      </c>
      <c r="D36" s="151">
        <v>0</v>
      </c>
      <c r="E36" s="99">
        <v>0</v>
      </c>
      <c r="F36" s="138">
        <v>0</v>
      </c>
      <c r="G36" s="138">
        <v>0</v>
      </c>
      <c r="H36" s="99">
        <v>0</v>
      </c>
      <c r="I36" s="138">
        <v>0</v>
      </c>
      <c r="J36" s="82">
        <v>0</v>
      </c>
      <c r="K36" s="219">
        <f t="shared" si="1"/>
        <v>0</v>
      </c>
    </row>
    <row r="37" spans="1:11" x14ac:dyDescent="0.3">
      <c r="A37" s="315"/>
      <c r="B37" s="305"/>
      <c r="C37" s="56" t="s">
        <v>226</v>
      </c>
      <c r="D37" s="150">
        <v>0</v>
      </c>
      <c r="E37" s="100">
        <v>0</v>
      </c>
      <c r="F37" s="139">
        <v>0</v>
      </c>
      <c r="G37" s="139">
        <v>0</v>
      </c>
      <c r="H37" s="100">
        <v>0</v>
      </c>
      <c r="I37" s="139">
        <v>0</v>
      </c>
      <c r="J37" s="79">
        <v>0</v>
      </c>
      <c r="K37" s="218">
        <f t="shared" si="1"/>
        <v>0</v>
      </c>
    </row>
    <row r="38" spans="1:11" x14ac:dyDescent="0.3">
      <c r="A38" s="315"/>
      <c r="B38" s="305"/>
      <c r="C38" s="54" t="s">
        <v>227</v>
      </c>
      <c r="D38" s="151">
        <v>7084.63</v>
      </c>
      <c r="E38" s="99">
        <v>57.02</v>
      </c>
      <c r="F38" s="138">
        <v>7917.36</v>
      </c>
      <c r="G38" s="138">
        <v>256.27</v>
      </c>
      <c r="H38" s="99">
        <v>93.81</v>
      </c>
      <c r="I38" s="138">
        <v>471.2</v>
      </c>
      <c r="J38" s="82">
        <f t="shared" si="0"/>
        <v>3.6172672390795282</v>
      </c>
      <c r="K38" s="219">
        <f t="shared" si="1"/>
        <v>63.511771995043361</v>
      </c>
    </row>
    <row r="39" spans="1:11" x14ac:dyDescent="0.3">
      <c r="A39" s="315"/>
      <c r="B39" s="305"/>
      <c r="C39" s="61" t="s">
        <v>228</v>
      </c>
      <c r="D39" s="150">
        <v>0</v>
      </c>
      <c r="E39" s="100">
        <v>0</v>
      </c>
      <c r="F39" s="139">
        <v>0</v>
      </c>
      <c r="G39" s="139">
        <v>0</v>
      </c>
      <c r="H39" s="100">
        <v>0</v>
      </c>
      <c r="I39" s="139">
        <v>0</v>
      </c>
      <c r="J39" s="79">
        <v>0</v>
      </c>
      <c r="K39" s="218">
        <f t="shared" si="1"/>
        <v>0</v>
      </c>
    </row>
    <row r="40" spans="1:11" x14ac:dyDescent="0.3">
      <c r="A40" s="315"/>
      <c r="B40" s="305"/>
      <c r="C40" s="54" t="s">
        <v>229</v>
      </c>
      <c r="D40" s="140">
        <v>0</v>
      </c>
      <c r="E40" s="96">
        <v>0</v>
      </c>
      <c r="F40" s="140">
        <v>0</v>
      </c>
      <c r="G40" s="140">
        <v>0</v>
      </c>
      <c r="H40" s="96">
        <v>0</v>
      </c>
      <c r="I40" s="140">
        <v>0</v>
      </c>
      <c r="J40" s="82">
        <v>0</v>
      </c>
      <c r="K40" s="219">
        <f t="shared" si="1"/>
        <v>0</v>
      </c>
    </row>
    <row r="41" spans="1:11" x14ac:dyDescent="0.3">
      <c r="A41" s="315"/>
      <c r="B41" s="306"/>
      <c r="C41" s="61" t="s">
        <v>230</v>
      </c>
      <c r="D41" s="154">
        <v>2.39</v>
      </c>
      <c r="E41" s="104">
        <v>98.7</v>
      </c>
      <c r="F41" s="143">
        <v>4.62</v>
      </c>
      <c r="G41" s="143">
        <v>0</v>
      </c>
      <c r="H41" s="104">
        <v>0</v>
      </c>
      <c r="I41" s="143">
        <v>0</v>
      </c>
      <c r="J41" s="87">
        <f t="shared" si="0"/>
        <v>0</v>
      </c>
      <c r="K41" s="88">
        <f t="shared" si="1"/>
        <v>0</v>
      </c>
    </row>
    <row r="42" spans="1:11" x14ac:dyDescent="0.3">
      <c r="A42" s="315"/>
      <c r="B42" s="307" t="s">
        <v>231</v>
      </c>
      <c r="C42" s="62" t="s">
        <v>232</v>
      </c>
      <c r="D42" s="155">
        <v>0</v>
      </c>
      <c r="E42" s="103">
        <v>0</v>
      </c>
      <c r="F42" s="144">
        <v>0</v>
      </c>
      <c r="G42" s="144">
        <v>0</v>
      </c>
      <c r="H42" s="103">
        <v>0</v>
      </c>
      <c r="I42" s="144">
        <v>0</v>
      </c>
      <c r="J42" s="85">
        <v>0</v>
      </c>
      <c r="K42" s="86">
        <f t="shared" si="1"/>
        <v>0</v>
      </c>
    </row>
    <row r="43" spans="1:11" x14ac:dyDescent="0.3">
      <c r="A43" s="315"/>
      <c r="B43" s="305"/>
      <c r="C43" s="56" t="s">
        <v>233</v>
      </c>
      <c r="D43" s="153">
        <v>0</v>
      </c>
      <c r="E43" s="102">
        <v>0</v>
      </c>
      <c r="F43" s="142">
        <v>0</v>
      </c>
      <c r="G43" s="142">
        <v>0</v>
      </c>
      <c r="H43" s="102">
        <v>0</v>
      </c>
      <c r="I43" s="142">
        <v>0</v>
      </c>
      <c r="J43" s="228">
        <v>0</v>
      </c>
      <c r="K43" s="220">
        <f t="shared" si="1"/>
        <v>0</v>
      </c>
    </row>
    <row r="44" spans="1:11" x14ac:dyDescent="0.3">
      <c r="A44" s="315"/>
      <c r="B44" s="305"/>
      <c r="C44" s="54" t="s">
        <v>234</v>
      </c>
      <c r="D44" s="151">
        <v>0</v>
      </c>
      <c r="E44" s="99">
        <v>0</v>
      </c>
      <c r="F44" s="138">
        <v>0</v>
      </c>
      <c r="G44" s="138">
        <v>0</v>
      </c>
      <c r="H44" s="99">
        <v>0</v>
      </c>
      <c r="I44" s="138">
        <v>0</v>
      </c>
      <c r="J44" s="82">
        <v>0</v>
      </c>
      <c r="K44" s="219">
        <f t="shared" si="1"/>
        <v>0</v>
      </c>
    </row>
    <row r="45" spans="1:11" x14ac:dyDescent="0.3">
      <c r="A45" s="315"/>
      <c r="B45" s="305"/>
      <c r="C45" s="56" t="s">
        <v>235</v>
      </c>
      <c r="D45" s="153">
        <v>0</v>
      </c>
      <c r="E45" s="102">
        <v>0</v>
      </c>
      <c r="F45" s="142">
        <v>0</v>
      </c>
      <c r="G45" s="142">
        <v>0</v>
      </c>
      <c r="H45" s="102">
        <v>0</v>
      </c>
      <c r="I45" s="142">
        <v>0</v>
      </c>
      <c r="J45" s="228">
        <v>0</v>
      </c>
      <c r="K45" s="220">
        <f t="shared" si="1"/>
        <v>0</v>
      </c>
    </row>
    <row r="46" spans="1:11" x14ac:dyDescent="0.3">
      <c r="A46" s="315"/>
      <c r="B46" s="305"/>
      <c r="C46" s="54" t="s">
        <v>236</v>
      </c>
      <c r="D46" s="151">
        <v>0</v>
      </c>
      <c r="E46" s="99">
        <v>0</v>
      </c>
      <c r="F46" s="138">
        <v>0</v>
      </c>
      <c r="G46" s="138">
        <v>0</v>
      </c>
      <c r="H46" s="99">
        <v>0</v>
      </c>
      <c r="I46" s="138">
        <v>0</v>
      </c>
      <c r="J46" s="82">
        <v>0</v>
      </c>
      <c r="K46" s="219">
        <f t="shared" si="1"/>
        <v>0</v>
      </c>
    </row>
    <row r="47" spans="1:11" x14ac:dyDescent="0.3">
      <c r="A47" s="315"/>
      <c r="B47" s="305"/>
      <c r="C47" s="56" t="s">
        <v>237</v>
      </c>
      <c r="D47" s="150">
        <v>0</v>
      </c>
      <c r="E47" s="100">
        <v>0</v>
      </c>
      <c r="F47" s="139">
        <v>0</v>
      </c>
      <c r="G47" s="139">
        <v>0</v>
      </c>
      <c r="H47" s="100">
        <v>0</v>
      </c>
      <c r="I47" s="139">
        <v>0</v>
      </c>
      <c r="J47" s="229">
        <v>0</v>
      </c>
      <c r="K47" s="218">
        <f t="shared" si="1"/>
        <v>0</v>
      </c>
    </row>
    <row r="48" spans="1:11" x14ac:dyDescent="0.3">
      <c r="A48" s="315"/>
      <c r="B48" s="305"/>
      <c r="C48" s="54" t="s">
        <v>238</v>
      </c>
      <c r="D48" s="151">
        <v>0</v>
      </c>
      <c r="E48" s="99">
        <v>0</v>
      </c>
      <c r="F48" s="138">
        <v>0</v>
      </c>
      <c r="G48" s="138">
        <v>0</v>
      </c>
      <c r="H48" s="99">
        <v>0</v>
      </c>
      <c r="I48" s="138">
        <v>0</v>
      </c>
      <c r="J48" s="82">
        <v>0</v>
      </c>
      <c r="K48" s="219">
        <f t="shared" si="1"/>
        <v>0</v>
      </c>
    </row>
    <row r="49" spans="1:11" x14ac:dyDescent="0.3">
      <c r="A49" s="315"/>
      <c r="B49" s="305"/>
      <c r="C49" s="56" t="s">
        <v>239</v>
      </c>
      <c r="D49" s="150">
        <v>0</v>
      </c>
      <c r="E49" s="100">
        <v>0</v>
      </c>
      <c r="F49" s="139">
        <v>0</v>
      </c>
      <c r="G49" s="139">
        <v>0</v>
      </c>
      <c r="H49" s="100">
        <v>0</v>
      </c>
      <c r="I49" s="139">
        <v>0</v>
      </c>
      <c r="J49" s="79">
        <v>0</v>
      </c>
      <c r="K49" s="218">
        <f t="shared" si="1"/>
        <v>0</v>
      </c>
    </row>
    <row r="50" spans="1:11" x14ac:dyDescent="0.3">
      <c r="A50" s="315"/>
      <c r="B50" s="305"/>
      <c r="C50" s="54" t="s">
        <v>240</v>
      </c>
      <c r="D50" s="151">
        <v>0</v>
      </c>
      <c r="E50" s="99">
        <v>0</v>
      </c>
      <c r="F50" s="138">
        <v>0</v>
      </c>
      <c r="G50" s="138">
        <v>0</v>
      </c>
      <c r="H50" s="99">
        <v>0</v>
      </c>
      <c r="I50" s="138">
        <v>0</v>
      </c>
      <c r="J50" s="82">
        <v>0</v>
      </c>
      <c r="K50" s="219">
        <f t="shared" si="1"/>
        <v>0</v>
      </c>
    </row>
    <row r="51" spans="1:11" x14ac:dyDescent="0.3">
      <c r="A51" s="315"/>
      <c r="B51" s="305"/>
      <c r="C51" s="56" t="s">
        <v>241</v>
      </c>
      <c r="D51" s="150">
        <v>0</v>
      </c>
      <c r="E51" s="100">
        <v>0</v>
      </c>
      <c r="F51" s="139">
        <v>0</v>
      </c>
      <c r="G51" s="139">
        <v>0</v>
      </c>
      <c r="H51" s="100">
        <v>0</v>
      </c>
      <c r="I51" s="139">
        <v>0</v>
      </c>
      <c r="J51" s="79">
        <v>0</v>
      </c>
      <c r="K51" s="218">
        <f t="shared" si="1"/>
        <v>0</v>
      </c>
    </row>
    <row r="52" spans="1:11" x14ac:dyDescent="0.3">
      <c r="A52" s="316"/>
      <c r="B52" s="306"/>
      <c r="C52" s="54" t="s">
        <v>242</v>
      </c>
      <c r="D52" s="151">
        <v>0</v>
      </c>
      <c r="E52" s="99">
        <v>0</v>
      </c>
      <c r="F52" s="138">
        <v>0</v>
      </c>
      <c r="G52" s="138">
        <v>0</v>
      </c>
      <c r="H52" s="99">
        <v>0</v>
      </c>
      <c r="I52" s="138">
        <v>0</v>
      </c>
      <c r="J52" s="82">
        <v>0</v>
      </c>
      <c r="K52" s="219">
        <f t="shared" si="1"/>
        <v>0</v>
      </c>
    </row>
    <row r="53" spans="1:11" x14ac:dyDescent="0.3">
      <c r="A53" s="291" t="s">
        <v>243</v>
      </c>
      <c r="B53" s="294" t="s">
        <v>244</v>
      </c>
      <c r="C53" s="295"/>
      <c r="D53" s="152">
        <v>2764.15</v>
      </c>
      <c r="E53" s="105">
        <v>44.78</v>
      </c>
      <c r="F53" s="141">
        <v>2425.9699999999998</v>
      </c>
      <c r="G53" s="141">
        <v>0</v>
      </c>
      <c r="H53" s="105">
        <v>0</v>
      </c>
      <c r="I53" s="141">
        <v>0</v>
      </c>
      <c r="J53" s="89">
        <f t="shared" si="0"/>
        <v>0</v>
      </c>
      <c r="K53" s="90">
        <f t="shared" si="1"/>
        <v>0</v>
      </c>
    </row>
    <row r="54" spans="1:11" x14ac:dyDescent="0.3">
      <c r="A54" s="292"/>
      <c r="B54" s="296" t="s">
        <v>245</v>
      </c>
      <c r="C54" s="63" t="s">
        <v>246</v>
      </c>
      <c r="D54" s="152">
        <v>0</v>
      </c>
      <c r="E54" s="105">
        <v>0</v>
      </c>
      <c r="F54" s="141">
        <v>0</v>
      </c>
      <c r="G54" s="141">
        <v>0</v>
      </c>
      <c r="H54" s="105">
        <v>0</v>
      </c>
      <c r="I54" s="141">
        <v>0</v>
      </c>
      <c r="J54" s="89">
        <v>0</v>
      </c>
      <c r="K54" s="90">
        <f t="shared" si="1"/>
        <v>0</v>
      </c>
    </row>
    <row r="55" spans="1:11" x14ac:dyDescent="0.3">
      <c r="A55" s="292"/>
      <c r="B55" s="296"/>
      <c r="C55" s="56" t="s">
        <v>247</v>
      </c>
      <c r="D55" s="150">
        <v>0</v>
      </c>
      <c r="E55" s="100">
        <v>0</v>
      </c>
      <c r="F55" s="139">
        <v>0</v>
      </c>
      <c r="G55" s="139">
        <v>0</v>
      </c>
      <c r="H55" s="100">
        <v>0</v>
      </c>
      <c r="I55" s="139">
        <v>0</v>
      </c>
      <c r="J55" s="79">
        <v>0</v>
      </c>
      <c r="K55" s="218">
        <f t="shared" si="1"/>
        <v>0</v>
      </c>
    </row>
    <row r="56" spans="1:11" x14ac:dyDescent="0.3">
      <c r="A56" s="292"/>
      <c r="B56" s="296"/>
      <c r="C56" s="54" t="s">
        <v>248</v>
      </c>
      <c r="D56" s="151">
        <v>0</v>
      </c>
      <c r="E56" s="99">
        <v>0</v>
      </c>
      <c r="F56" s="138">
        <v>0</v>
      </c>
      <c r="G56" s="138">
        <v>0</v>
      </c>
      <c r="H56" s="99">
        <v>0</v>
      </c>
      <c r="I56" s="138">
        <v>0</v>
      </c>
      <c r="J56" s="82">
        <v>0</v>
      </c>
      <c r="K56" s="219">
        <f t="shared" si="1"/>
        <v>0</v>
      </c>
    </row>
    <row r="57" spans="1:11" x14ac:dyDescent="0.3">
      <c r="A57" s="292"/>
      <c r="B57" s="297"/>
      <c r="C57" s="64" t="s">
        <v>249</v>
      </c>
      <c r="D57" s="150">
        <v>0</v>
      </c>
      <c r="E57" s="100">
        <v>0</v>
      </c>
      <c r="F57" s="139">
        <v>0</v>
      </c>
      <c r="G57" s="139">
        <v>0</v>
      </c>
      <c r="H57" s="100">
        <v>0</v>
      </c>
      <c r="I57" s="139">
        <v>0</v>
      </c>
      <c r="J57" s="79">
        <v>0</v>
      </c>
      <c r="K57" s="218">
        <f t="shared" si="1"/>
        <v>0</v>
      </c>
    </row>
    <row r="58" spans="1:11" x14ac:dyDescent="0.3">
      <c r="A58" s="292"/>
      <c r="B58" s="298" t="s">
        <v>250</v>
      </c>
      <c r="C58" s="63" t="s">
        <v>251</v>
      </c>
      <c r="D58" s="152">
        <v>2764.15</v>
      </c>
      <c r="E58" s="105">
        <v>44.78</v>
      </c>
      <c r="F58" s="141">
        <v>2425.9699999999998</v>
      </c>
      <c r="G58" s="141">
        <v>0</v>
      </c>
      <c r="H58" s="105">
        <v>0</v>
      </c>
      <c r="I58" s="141">
        <v>0</v>
      </c>
      <c r="J58" s="89">
        <f t="shared" si="0"/>
        <v>0</v>
      </c>
      <c r="K58" s="90">
        <f t="shared" si="1"/>
        <v>0</v>
      </c>
    </row>
    <row r="59" spans="1:11" x14ac:dyDescent="0.3">
      <c r="A59" s="292"/>
      <c r="B59" s="296"/>
      <c r="C59" s="65" t="s">
        <v>252</v>
      </c>
      <c r="D59" s="150">
        <v>0</v>
      </c>
      <c r="E59" s="95">
        <v>0</v>
      </c>
      <c r="F59" s="137">
        <v>0</v>
      </c>
      <c r="G59" s="137">
        <v>0</v>
      </c>
      <c r="H59" s="95">
        <v>0</v>
      </c>
      <c r="I59" s="137">
        <v>0</v>
      </c>
      <c r="J59" s="79">
        <v>0</v>
      </c>
      <c r="K59" s="218">
        <f t="shared" si="1"/>
        <v>0</v>
      </c>
    </row>
    <row r="60" spans="1:11" x14ac:dyDescent="0.3">
      <c r="A60" s="292"/>
      <c r="B60" s="296"/>
      <c r="C60" s="54" t="s">
        <v>253</v>
      </c>
      <c r="D60" s="151">
        <v>2764.15</v>
      </c>
      <c r="E60" s="99">
        <v>44.78</v>
      </c>
      <c r="F60" s="138">
        <v>2425.9699999999998</v>
      </c>
      <c r="G60" s="138">
        <v>0</v>
      </c>
      <c r="H60" s="99">
        <v>0</v>
      </c>
      <c r="I60" s="138">
        <v>0</v>
      </c>
      <c r="J60" s="82">
        <f t="shared" si="0"/>
        <v>0</v>
      </c>
      <c r="K60" s="219">
        <f>+G60/$G$12*100</f>
        <v>0</v>
      </c>
    </row>
    <row r="61" spans="1:11" x14ac:dyDescent="0.3">
      <c r="A61" s="293"/>
      <c r="B61" s="297"/>
      <c r="C61" s="56" t="s">
        <v>254</v>
      </c>
      <c r="D61" s="150">
        <v>0</v>
      </c>
      <c r="E61" s="100">
        <v>0</v>
      </c>
      <c r="F61" s="139">
        <v>0</v>
      </c>
      <c r="G61" s="139">
        <v>0</v>
      </c>
      <c r="H61" s="100">
        <v>0</v>
      </c>
      <c r="I61" s="139">
        <v>0</v>
      </c>
      <c r="J61" s="79">
        <v>0</v>
      </c>
      <c r="K61" s="218">
        <f t="shared" si="1"/>
        <v>0</v>
      </c>
    </row>
    <row r="62" spans="1:11" x14ac:dyDescent="0.3">
      <c r="A62" s="299" t="s">
        <v>255</v>
      </c>
      <c r="B62" s="294" t="s">
        <v>256</v>
      </c>
      <c r="C62" s="295"/>
      <c r="D62" s="152">
        <v>7404.2</v>
      </c>
      <c r="E62" s="105">
        <v>35.450000000000003</v>
      </c>
      <c r="F62" s="141">
        <v>5144.26</v>
      </c>
      <c r="G62" s="141">
        <v>146.71</v>
      </c>
      <c r="H62" s="105">
        <v>46</v>
      </c>
      <c r="I62" s="141">
        <v>132.27000000000001</v>
      </c>
      <c r="J62" s="89">
        <f t="shared" si="0"/>
        <v>1.9814429648037601</v>
      </c>
      <c r="K62" s="90">
        <f>+G62/$G$12*100</f>
        <v>36.359355638166043</v>
      </c>
    </row>
    <row r="63" spans="1:11" x14ac:dyDescent="0.3">
      <c r="A63" s="300"/>
      <c r="B63" s="302" t="s">
        <v>257</v>
      </c>
      <c r="C63" s="63" t="s">
        <v>258</v>
      </c>
      <c r="D63" s="152">
        <v>0</v>
      </c>
      <c r="E63" s="105">
        <v>0</v>
      </c>
      <c r="F63" s="141">
        <v>0</v>
      </c>
      <c r="G63" s="141">
        <v>0</v>
      </c>
      <c r="H63" s="105">
        <v>0</v>
      </c>
      <c r="I63" s="141">
        <v>0</v>
      </c>
      <c r="J63" s="89">
        <v>0</v>
      </c>
      <c r="K63" s="90">
        <f t="shared" si="1"/>
        <v>0</v>
      </c>
    </row>
    <row r="64" spans="1:11" x14ac:dyDescent="0.3">
      <c r="A64" s="300"/>
      <c r="B64" s="303"/>
      <c r="C64" s="66" t="s">
        <v>259</v>
      </c>
      <c r="D64" s="221">
        <v>0</v>
      </c>
      <c r="E64" s="222">
        <v>0</v>
      </c>
      <c r="F64" s="223">
        <v>0</v>
      </c>
      <c r="G64" s="223">
        <v>0</v>
      </c>
      <c r="H64" s="222">
        <v>0</v>
      </c>
      <c r="I64" s="223">
        <v>0</v>
      </c>
      <c r="J64" s="224">
        <v>0</v>
      </c>
      <c r="K64" s="225">
        <f t="shared" si="1"/>
        <v>0</v>
      </c>
    </row>
    <row r="65" spans="1:11" x14ac:dyDescent="0.3">
      <c r="A65" s="300"/>
      <c r="B65" s="304" t="s">
        <v>260</v>
      </c>
      <c r="C65" s="63" t="s">
        <v>261</v>
      </c>
      <c r="D65" s="152">
        <v>675.94</v>
      </c>
      <c r="E65" s="105">
        <v>43.65</v>
      </c>
      <c r="F65" s="141">
        <v>578.28</v>
      </c>
      <c r="G65" s="141">
        <v>14.84</v>
      </c>
      <c r="H65" s="105">
        <v>64.53</v>
      </c>
      <c r="I65" s="141">
        <v>18.77</v>
      </c>
      <c r="J65" s="89">
        <f t="shared" si="0"/>
        <v>2.1954611356037517</v>
      </c>
      <c r="K65" s="90">
        <f t="shared" si="1"/>
        <v>3.677819083023544</v>
      </c>
    </row>
    <row r="66" spans="1:11" x14ac:dyDescent="0.3">
      <c r="A66" s="300"/>
      <c r="B66" s="302"/>
      <c r="C66" s="64" t="s">
        <v>262</v>
      </c>
      <c r="D66" s="150">
        <v>323.17</v>
      </c>
      <c r="E66" s="100">
        <v>70.31</v>
      </c>
      <c r="F66" s="139">
        <v>445.36</v>
      </c>
      <c r="G66" s="139">
        <v>12.34</v>
      </c>
      <c r="H66" s="100">
        <v>76.31</v>
      </c>
      <c r="I66" s="139">
        <v>18.46</v>
      </c>
      <c r="J66" s="79">
        <f t="shared" si="0"/>
        <v>3.8184237398273355</v>
      </c>
      <c r="K66" s="218">
        <f t="shared" si="1"/>
        <v>3.0582403965303593</v>
      </c>
    </row>
    <row r="67" spans="1:11" x14ac:dyDescent="0.3">
      <c r="A67" s="300"/>
      <c r="B67" s="303"/>
      <c r="C67" s="54" t="s">
        <v>263</v>
      </c>
      <c r="D67" s="151">
        <v>352.77</v>
      </c>
      <c r="E67" s="99">
        <v>56.12</v>
      </c>
      <c r="F67" s="138">
        <v>388.02</v>
      </c>
      <c r="G67" s="138">
        <v>2.5</v>
      </c>
      <c r="H67" s="99">
        <v>69.709999999999994</v>
      </c>
      <c r="I67" s="138">
        <v>3.42</v>
      </c>
      <c r="J67" s="82">
        <f t="shared" si="0"/>
        <v>0.70867704169855716</v>
      </c>
      <c r="K67" s="219">
        <f t="shared" si="1"/>
        <v>0.6195786864931847</v>
      </c>
    </row>
    <row r="68" spans="1:11" x14ac:dyDescent="0.3">
      <c r="A68" s="300"/>
      <c r="B68" s="298" t="s">
        <v>264</v>
      </c>
      <c r="C68" s="63" t="s">
        <v>265</v>
      </c>
      <c r="D68" s="152">
        <v>6728.26</v>
      </c>
      <c r="E68" s="105">
        <v>38.94</v>
      </c>
      <c r="F68" s="141">
        <v>5134.8999999999996</v>
      </c>
      <c r="G68" s="141">
        <v>131.87</v>
      </c>
      <c r="H68" s="105">
        <v>51.63</v>
      </c>
      <c r="I68" s="141">
        <v>133.44999999999999</v>
      </c>
      <c r="J68" s="89">
        <f t="shared" si="0"/>
        <v>1.9599420949844386</v>
      </c>
      <c r="K68" s="90">
        <f t="shared" si="1"/>
        <v>32.681536555142507</v>
      </c>
    </row>
    <row r="69" spans="1:11" x14ac:dyDescent="0.3">
      <c r="A69" s="300"/>
      <c r="B69" s="296"/>
      <c r="C69" s="64" t="s">
        <v>266</v>
      </c>
      <c r="D69" s="157">
        <v>0</v>
      </c>
      <c r="E69" s="106">
        <v>0</v>
      </c>
      <c r="F69" s="146">
        <v>0</v>
      </c>
      <c r="G69" s="146">
        <v>0</v>
      </c>
      <c r="H69" s="106">
        <v>0</v>
      </c>
      <c r="I69" s="146">
        <v>0</v>
      </c>
      <c r="J69" s="91">
        <v>0</v>
      </c>
      <c r="K69" s="92">
        <f>+G69/$G$12*100</f>
        <v>0</v>
      </c>
    </row>
    <row r="70" spans="1:11" x14ac:dyDescent="0.3">
      <c r="A70" s="301"/>
      <c r="B70" s="297"/>
      <c r="C70" s="67" t="s">
        <v>267</v>
      </c>
      <c r="D70" s="158">
        <v>6728.26</v>
      </c>
      <c r="E70" s="107">
        <v>38.94</v>
      </c>
      <c r="F70" s="147">
        <v>5134.8999999999996</v>
      </c>
      <c r="G70" s="147">
        <v>131.87</v>
      </c>
      <c r="H70" s="107">
        <v>51.63</v>
      </c>
      <c r="I70" s="147">
        <v>133.44999999999999</v>
      </c>
      <c r="J70" s="93">
        <f t="shared" si="0"/>
        <v>1.9599420949844386</v>
      </c>
      <c r="K70" s="94">
        <f t="shared" si="1"/>
        <v>32.681536555142507</v>
      </c>
    </row>
    <row r="71" spans="1:11" x14ac:dyDescent="0.3">
      <c r="D71" s="22"/>
      <c r="E71" s="22"/>
      <c r="F71" s="22"/>
      <c r="G71" s="22"/>
      <c r="H71" s="22"/>
      <c r="I71" s="22"/>
      <c r="J71" s="26"/>
      <c r="K71" s="26"/>
    </row>
    <row r="72" spans="1:11" x14ac:dyDescent="0.3">
      <c r="A72" s="161" t="s">
        <v>268</v>
      </c>
      <c r="B72" s="162"/>
      <c r="C72" s="162"/>
      <c r="D72" s="163"/>
      <c r="E72" s="163"/>
      <c r="F72" s="163"/>
      <c r="G72" s="163"/>
      <c r="H72" s="163"/>
      <c r="I72" s="163"/>
      <c r="J72" s="163"/>
      <c r="K72" s="164"/>
    </row>
    <row r="73" spans="1:11" x14ac:dyDescent="0.3">
      <c r="A73" s="165" t="s">
        <v>269</v>
      </c>
      <c r="B73" s="270"/>
      <c r="C73" s="270"/>
      <c r="D73" s="271"/>
      <c r="E73" s="271"/>
      <c r="F73" s="271"/>
      <c r="G73" s="271"/>
      <c r="H73" s="271"/>
      <c r="I73" s="271"/>
      <c r="J73" s="271"/>
      <c r="K73" s="166"/>
    </row>
    <row r="74" spans="1:11" ht="26.45" customHeight="1" x14ac:dyDescent="0.3">
      <c r="A74" s="308" t="s">
        <v>270</v>
      </c>
      <c r="B74" s="309"/>
      <c r="C74" s="309"/>
      <c r="D74" s="309"/>
      <c r="E74" s="309"/>
      <c r="F74" s="309"/>
      <c r="G74" s="309"/>
      <c r="H74" s="309"/>
      <c r="I74" s="309"/>
      <c r="J74" s="309"/>
      <c r="K74" s="310"/>
    </row>
    <row r="75" spans="1:11" x14ac:dyDescent="0.3">
      <c r="A75" s="28" t="s">
        <v>271</v>
      </c>
      <c r="B75" s="272"/>
      <c r="C75" s="272"/>
      <c r="D75" s="29"/>
      <c r="E75" s="29"/>
      <c r="F75" s="29"/>
      <c r="G75" s="29"/>
      <c r="H75" s="29"/>
      <c r="I75" s="29"/>
      <c r="J75" s="29"/>
      <c r="K75" s="273"/>
    </row>
    <row r="76" spans="1:11" x14ac:dyDescent="0.3">
      <c r="A76" s="311" t="s">
        <v>272</v>
      </c>
      <c r="B76" s="312"/>
      <c r="C76" s="312"/>
      <c r="D76" s="312"/>
      <c r="E76" s="312"/>
      <c r="F76" s="312"/>
      <c r="G76" s="312"/>
      <c r="H76" s="312"/>
      <c r="I76" s="312"/>
      <c r="J76" s="312"/>
      <c r="K76" s="313"/>
    </row>
    <row r="77" spans="1:11" x14ac:dyDescent="0.3">
      <c r="A77" s="28" t="s">
        <v>273</v>
      </c>
      <c r="B77" s="272"/>
      <c r="C77" s="272"/>
      <c r="D77" s="29"/>
      <c r="E77" s="29"/>
      <c r="F77" s="29"/>
      <c r="G77" s="29"/>
      <c r="H77" s="29"/>
      <c r="I77" s="29"/>
      <c r="J77" s="29"/>
      <c r="K77" s="273"/>
    </row>
    <row r="78" spans="1:11" x14ac:dyDescent="0.3">
      <c r="A78" s="285" t="s">
        <v>274</v>
      </c>
      <c r="B78" s="286"/>
      <c r="C78" s="286"/>
      <c r="D78" s="286"/>
      <c r="E78" s="286"/>
      <c r="F78" s="286"/>
      <c r="G78" s="286"/>
      <c r="H78" s="286"/>
      <c r="I78" s="286"/>
      <c r="J78" s="286"/>
      <c r="K78" s="287"/>
    </row>
    <row r="79" spans="1:11" x14ac:dyDescent="0.3">
      <c r="A79" s="69" t="s">
        <v>275</v>
      </c>
      <c r="B79" s="274"/>
      <c r="C79" s="275"/>
      <c r="D79" s="275"/>
      <c r="E79" s="275"/>
      <c r="F79" s="275"/>
      <c r="G79" s="275"/>
      <c r="H79" s="70"/>
      <c r="I79" s="70"/>
      <c r="J79" s="70"/>
      <c r="K79" s="276"/>
    </row>
    <row r="80" spans="1:11"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4"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62:A70"/>
    <mergeCell ref="B62:C62"/>
    <mergeCell ref="B63:B64"/>
    <mergeCell ref="B65:B67"/>
    <mergeCell ref="B68:B70"/>
    <mergeCell ref="A9:A11"/>
    <mergeCell ref="B9:B11"/>
    <mergeCell ref="C9:C11"/>
    <mergeCell ref="D9:K9"/>
    <mergeCell ref="D10:F10"/>
    <mergeCell ref="G10:I10"/>
    <mergeCell ref="M1:M2"/>
    <mergeCell ref="A3:K4"/>
    <mergeCell ref="A5:K5"/>
    <mergeCell ref="A7:K7"/>
    <mergeCell ref="A6:K6"/>
    <mergeCell ref="A78:K78"/>
    <mergeCell ref="A92:K92"/>
    <mergeCell ref="B13:C13"/>
    <mergeCell ref="B14:B20"/>
    <mergeCell ref="B21:B24"/>
    <mergeCell ref="A74:K74"/>
    <mergeCell ref="A76:K76"/>
    <mergeCell ref="A25:A52"/>
    <mergeCell ref="B25:C25"/>
    <mergeCell ref="B26:B41"/>
    <mergeCell ref="B42:B52"/>
    <mergeCell ref="A13:A24"/>
    <mergeCell ref="A53:A61"/>
    <mergeCell ref="B53:C53"/>
    <mergeCell ref="B54:B57"/>
    <mergeCell ref="B58:B61"/>
  </mergeCells>
  <hyperlinks>
    <hyperlink ref="M1" location="Índice!A1" display="Índice!A1" xr:uid="{DF096D1A-C755-4A4C-83DC-47135801BAE9}"/>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2AC34-3A11-469D-B835-59BAEE6BA48B}">
  <dimension ref="A1:M93"/>
  <sheetViews>
    <sheetView showGridLines="0" zoomScale="80" zoomScaleNormal="80" workbookViewId="0">
      <selection activeCell="D90" sqref="D90"/>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19.7109375" style="21" customWidth="1"/>
    <col min="5" max="5" width="13.140625" style="21" customWidth="1"/>
    <col min="6" max="6" width="13.5703125" style="21" customWidth="1"/>
    <col min="7" max="7" width="19.7109375" style="21" customWidth="1"/>
    <col min="8" max="8" width="13.140625" style="21" customWidth="1"/>
    <col min="9" max="9" width="13.5703125" style="21" customWidth="1"/>
    <col min="10" max="10" width="19.57031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344</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341</v>
      </c>
      <c r="B12" s="45"/>
      <c r="C12" s="44"/>
      <c r="D12" s="243">
        <v>192.5</v>
      </c>
      <c r="E12" s="97">
        <v>62.27</v>
      </c>
      <c r="F12" s="135">
        <v>234.95</v>
      </c>
      <c r="G12" s="230">
        <v>0</v>
      </c>
      <c r="H12" s="97">
        <v>0</v>
      </c>
      <c r="I12" s="230">
        <v>0</v>
      </c>
      <c r="J12" s="227">
        <f>+G12/D12*100</f>
        <v>0</v>
      </c>
      <c r="K12" s="217">
        <v>0</v>
      </c>
      <c r="L12" s="32"/>
    </row>
    <row r="13" spans="1:13" x14ac:dyDescent="0.3">
      <c r="A13" s="347" t="s">
        <v>197</v>
      </c>
      <c r="B13" s="294" t="s">
        <v>198</v>
      </c>
      <c r="C13" s="295"/>
      <c r="D13" s="244">
        <v>0</v>
      </c>
      <c r="E13" s="98">
        <v>0</v>
      </c>
      <c r="F13" s="231">
        <v>0</v>
      </c>
      <c r="G13" s="231">
        <v>0</v>
      </c>
      <c r="H13" s="98">
        <v>0</v>
      </c>
      <c r="I13" s="231">
        <v>0</v>
      </c>
      <c r="J13" s="77">
        <v>0</v>
      </c>
      <c r="K13" s="78">
        <v>0</v>
      </c>
    </row>
    <row r="14" spans="1:13" x14ac:dyDescent="0.3">
      <c r="A14" s="347"/>
      <c r="B14" s="305" t="s">
        <v>199</v>
      </c>
      <c r="C14" s="53" t="s">
        <v>200</v>
      </c>
      <c r="D14" s="244">
        <v>0</v>
      </c>
      <c r="E14" s="98">
        <v>0</v>
      </c>
      <c r="F14" s="231">
        <v>0</v>
      </c>
      <c r="G14" s="231">
        <v>0</v>
      </c>
      <c r="H14" s="98">
        <v>0</v>
      </c>
      <c r="I14" s="231">
        <v>0</v>
      </c>
      <c r="J14" s="77">
        <v>0</v>
      </c>
      <c r="K14" s="78">
        <v>0</v>
      </c>
      <c r="L14" s="32"/>
    </row>
    <row r="15" spans="1:13" x14ac:dyDescent="0.3">
      <c r="A15" s="347"/>
      <c r="B15" s="305"/>
      <c r="C15" s="46" t="s">
        <v>201</v>
      </c>
      <c r="D15" s="245">
        <v>0</v>
      </c>
      <c r="E15" s="95">
        <v>0</v>
      </c>
      <c r="F15" s="232">
        <v>0</v>
      </c>
      <c r="G15" s="232">
        <v>0</v>
      </c>
      <c r="H15" s="95">
        <v>0</v>
      </c>
      <c r="I15" s="232">
        <v>0</v>
      </c>
      <c r="J15" s="79">
        <v>0</v>
      </c>
      <c r="K15" s="218">
        <v>0</v>
      </c>
      <c r="L15" s="32"/>
    </row>
    <row r="16" spans="1:13" x14ac:dyDescent="0.3">
      <c r="A16" s="347"/>
      <c r="B16" s="305"/>
      <c r="C16" s="54" t="s">
        <v>202</v>
      </c>
      <c r="D16" s="246">
        <v>0</v>
      </c>
      <c r="E16" s="99">
        <v>0</v>
      </c>
      <c r="F16" s="233">
        <v>0</v>
      </c>
      <c r="G16" s="233">
        <v>0</v>
      </c>
      <c r="H16" s="99">
        <v>0</v>
      </c>
      <c r="I16" s="233">
        <v>0</v>
      </c>
      <c r="J16" s="82">
        <v>0</v>
      </c>
      <c r="K16" s="219">
        <v>0</v>
      </c>
      <c r="L16" s="32"/>
    </row>
    <row r="17" spans="1:12" x14ac:dyDescent="0.3">
      <c r="A17" s="347"/>
      <c r="B17" s="305"/>
      <c r="C17" s="58" t="s">
        <v>203</v>
      </c>
      <c r="D17" s="245">
        <v>0</v>
      </c>
      <c r="E17" s="95">
        <v>0</v>
      </c>
      <c r="F17" s="232">
        <v>0</v>
      </c>
      <c r="G17" s="232">
        <v>0</v>
      </c>
      <c r="H17" s="95">
        <v>0</v>
      </c>
      <c r="I17" s="232">
        <v>0</v>
      </c>
      <c r="J17" s="79">
        <v>0</v>
      </c>
      <c r="K17" s="218">
        <v>0</v>
      </c>
      <c r="L17" s="32"/>
    </row>
    <row r="18" spans="1:12" x14ac:dyDescent="0.3">
      <c r="A18" s="347"/>
      <c r="B18" s="305"/>
      <c r="C18" s="54" t="s">
        <v>204</v>
      </c>
      <c r="D18" s="246">
        <v>0</v>
      </c>
      <c r="E18" s="99">
        <v>0</v>
      </c>
      <c r="F18" s="233">
        <v>0</v>
      </c>
      <c r="G18" s="233">
        <v>0</v>
      </c>
      <c r="H18" s="99">
        <v>0</v>
      </c>
      <c r="I18" s="233">
        <v>0</v>
      </c>
      <c r="J18" s="82">
        <v>0</v>
      </c>
      <c r="K18" s="219">
        <v>0</v>
      </c>
      <c r="L18" s="32"/>
    </row>
    <row r="19" spans="1:12" x14ac:dyDescent="0.3">
      <c r="A19" s="347"/>
      <c r="B19" s="305"/>
      <c r="C19" s="56" t="s">
        <v>205</v>
      </c>
      <c r="D19" s="245">
        <v>0</v>
      </c>
      <c r="E19" s="100">
        <v>0</v>
      </c>
      <c r="F19" s="234">
        <v>0</v>
      </c>
      <c r="G19" s="234">
        <v>0</v>
      </c>
      <c r="H19" s="100">
        <v>0</v>
      </c>
      <c r="I19" s="234">
        <v>0</v>
      </c>
      <c r="J19" s="79">
        <v>0</v>
      </c>
      <c r="K19" s="218">
        <v>0</v>
      </c>
      <c r="L19" s="32"/>
    </row>
    <row r="20" spans="1:12" x14ac:dyDescent="0.3">
      <c r="A20" s="347"/>
      <c r="B20" s="306"/>
      <c r="C20" s="66" t="s">
        <v>206</v>
      </c>
      <c r="D20" s="246">
        <v>0</v>
      </c>
      <c r="E20" s="96">
        <v>0</v>
      </c>
      <c r="F20" s="235">
        <v>0</v>
      </c>
      <c r="G20" s="235">
        <v>0</v>
      </c>
      <c r="H20" s="96">
        <v>0</v>
      </c>
      <c r="I20" s="235">
        <v>0</v>
      </c>
      <c r="J20" s="82">
        <v>0</v>
      </c>
      <c r="K20" s="219">
        <v>0</v>
      </c>
      <c r="L20" s="32"/>
    </row>
    <row r="21" spans="1:12" x14ac:dyDescent="0.3">
      <c r="A21" s="347"/>
      <c r="B21" s="307" t="s">
        <v>207</v>
      </c>
      <c r="C21" s="55" t="s">
        <v>208</v>
      </c>
      <c r="D21" s="247">
        <v>0</v>
      </c>
      <c r="E21" s="105">
        <v>0</v>
      </c>
      <c r="F21" s="236">
        <v>0</v>
      </c>
      <c r="G21" s="236">
        <v>0</v>
      </c>
      <c r="H21" s="105">
        <v>0</v>
      </c>
      <c r="I21" s="236">
        <v>0</v>
      </c>
      <c r="J21" s="89">
        <v>0</v>
      </c>
      <c r="K21" s="90">
        <v>0</v>
      </c>
      <c r="L21" s="32"/>
    </row>
    <row r="22" spans="1:12" x14ac:dyDescent="0.3">
      <c r="A22" s="347"/>
      <c r="B22" s="305"/>
      <c r="C22" s="56" t="s">
        <v>209</v>
      </c>
      <c r="D22" s="245">
        <v>0</v>
      </c>
      <c r="E22" s="95">
        <v>0</v>
      </c>
      <c r="F22" s="232">
        <v>0</v>
      </c>
      <c r="G22" s="232">
        <v>0</v>
      </c>
      <c r="H22" s="95">
        <v>0</v>
      </c>
      <c r="I22" s="232">
        <v>0</v>
      </c>
      <c r="J22" s="79">
        <v>0</v>
      </c>
      <c r="K22" s="218">
        <v>0</v>
      </c>
      <c r="L22" s="32"/>
    </row>
    <row r="23" spans="1:12" x14ac:dyDescent="0.3">
      <c r="A23" s="347"/>
      <c r="B23" s="305"/>
      <c r="C23" s="59" t="s">
        <v>210</v>
      </c>
      <c r="D23" s="246">
        <v>0</v>
      </c>
      <c r="E23" s="99">
        <v>0</v>
      </c>
      <c r="F23" s="233">
        <v>0</v>
      </c>
      <c r="G23" s="233">
        <v>0</v>
      </c>
      <c r="H23" s="99">
        <v>0</v>
      </c>
      <c r="I23" s="233">
        <v>0</v>
      </c>
      <c r="J23" s="82">
        <v>0</v>
      </c>
      <c r="K23" s="219">
        <v>0</v>
      </c>
      <c r="L23" s="32"/>
    </row>
    <row r="24" spans="1:12" x14ac:dyDescent="0.3">
      <c r="A24" s="348"/>
      <c r="B24" s="306"/>
      <c r="C24" s="57" t="s">
        <v>211</v>
      </c>
      <c r="D24" s="248">
        <v>0</v>
      </c>
      <c r="E24" s="102">
        <v>0</v>
      </c>
      <c r="F24" s="237">
        <v>0</v>
      </c>
      <c r="G24" s="237">
        <v>0</v>
      </c>
      <c r="H24" s="102">
        <v>0</v>
      </c>
      <c r="I24" s="237">
        <v>0</v>
      </c>
      <c r="J24" s="228">
        <v>0</v>
      </c>
      <c r="K24" s="220">
        <v>0</v>
      </c>
      <c r="L24" s="32"/>
    </row>
    <row r="25" spans="1:12" x14ac:dyDescent="0.3">
      <c r="A25" s="314" t="s">
        <v>212</v>
      </c>
      <c r="B25" s="317" t="s">
        <v>213</v>
      </c>
      <c r="C25" s="318"/>
      <c r="D25" s="247">
        <v>192.5</v>
      </c>
      <c r="E25" s="105">
        <v>62.27</v>
      </c>
      <c r="F25" s="236">
        <v>234.95</v>
      </c>
      <c r="G25" s="236">
        <v>0</v>
      </c>
      <c r="H25" s="105">
        <v>0</v>
      </c>
      <c r="I25" s="236">
        <v>0</v>
      </c>
      <c r="J25" s="89">
        <f t="shared" ref="J25:J38" si="0">+G25/D25*100</f>
        <v>0</v>
      </c>
      <c r="K25" s="90">
        <v>0</v>
      </c>
      <c r="L25" s="32"/>
    </row>
    <row r="26" spans="1:12" x14ac:dyDescent="0.3">
      <c r="A26" s="315"/>
      <c r="B26" s="305" t="s">
        <v>214</v>
      </c>
      <c r="C26" s="60" t="s">
        <v>215</v>
      </c>
      <c r="D26" s="244">
        <v>192.5</v>
      </c>
      <c r="E26" s="98">
        <v>62.27</v>
      </c>
      <c r="F26" s="231">
        <v>234.95</v>
      </c>
      <c r="G26" s="231">
        <v>0</v>
      </c>
      <c r="H26" s="98">
        <v>0</v>
      </c>
      <c r="I26" s="231">
        <v>0</v>
      </c>
      <c r="J26" s="77">
        <f t="shared" si="0"/>
        <v>0</v>
      </c>
      <c r="K26" s="78">
        <v>0</v>
      </c>
      <c r="L26" s="32"/>
    </row>
    <row r="27" spans="1:12" x14ac:dyDescent="0.3">
      <c r="A27" s="315"/>
      <c r="B27" s="305"/>
      <c r="C27" s="56" t="s">
        <v>216</v>
      </c>
      <c r="D27" s="245">
        <v>0</v>
      </c>
      <c r="E27" s="100">
        <v>0</v>
      </c>
      <c r="F27" s="234">
        <v>0</v>
      </c>
      <c r="G27" s="234">
        <v>0</v>
      </c>
      <c r="H27" s="100">
        <v>0</v>
      </c>
      <c r="I27" s="234">
        <v>0</v>
      </c>
      <c r="J27" s="79">
        <v>0</v>
      </c>
      <c r="K27" s="218">
        <v>0</v>
      </c>
      <c r="L27" s="32"/>
    </row>
    <row r="28" spans="1:12" x14ac:dyDescent="0.3">
      <c r="A28" s="315"/>
      <c r="B28" s="305"/>
      <c r="C28" s="54" t="s">
        <v>217</v>
      </c>
      <c r="D28" s="246">
        <v>0</v>
      </c>
      <c r="E28" s="99">
        <v>0</v>
      </c>
      <c r="F28" s="233">
        <v>0</v>
      </c>
      <c r="G28" s="233">
        <v>0</v>
      </c>
      <c r="H28" s="99">
        <v>0</v>
      </c>
      <c r="I28" s="233">
        <v>0</v>
      </c>
      <c r="J28" s="82">
        <v>0</v>
      </c>
      <c r="K28" s="219">
        <v>0</v>
      </c>
      <c r="L28" s="32"/>
    </row>
    <row r="29" spans="1:12" x14ac:dyDescent="0.3">
      <c r="A29" s="315"/>
      <c r="B29" s="305"/>
      <c r="C29" s="56" t="s">
        <v>218</v>
      </c>
      <c r="D29" s="245">
        <v>0</v>
      </c>
      <c r="E29" s="100">
        <v>0</v>
      </c>
      <c r="F29" s="234">
        <v>0</v>
      </c>
      <c r="G29" s="234">
        <v>0</v>
      </c>
      <c r="H29" s="100">
        <v>0</v>
      </c>
      <c r="I29" s="234">
        <v>0</v>
      </c>
      <c r="J29" s="79">
        <v>0</v>
      </c>
      <c r="K29" s="218">
        <v>0</v>
      </c>
      <c r="L29" s="32"/>
    </row>
    <row r="30" spans="1:12" x14ac:dyDescent="0.3">
      <c r="A30" s="315"/>
      <c r="B30" s="305"/>
      <c r="C30" s="54" t="s">
        <v>219</v>
      </c>
      <c r="D30" s="246">
        <v>0</v>
      </c>
      <c r="E30" s="99">
        <v>0</v>
      </c>
      <c r="F30" s="233">
        <v>0</v>
      </c>
      <c r="G30" s="233">
        <v>0</v>
      </c>
      <c r="H30" s="99">
        <v>0</v>
      </c>
      <c r="I30" s="233">
        <v>0</v>
      </c>
      <c r="J30" s="82">
        <v>0</v>
      </c>
      <c r="K30" s="219">
        <v>0</v>
      </c>
      <c r="L30" s="32"/>
    </row>
    <row r="31" spans="1:12" x14ac:dyDescent="0.3">
      <c r="A31" s="315"/>
      <c r="B31" s="305"/>
      <c r="C31" s="56" t="s">
        <v>220</v>
      </c>
      <c r="D31" s="232">
        <v>0</v>
      </c>
      <c r="E31" s="95">
        <v>0</v>
      </c>
      <c r="F31" s="232">
        <v>0</v>
      </c>
      <c r="G31" s="232">
        <v>0</v>
      </c>
      <c r="H31" s="95">
        <v>0</v>
      </c>
      <c r="I31" s="232">
        <v>0</v>
      </c>
      <c r="J31" s="79">
        <v>0</v>
      </c>
      <c r="K31" s="218">
        <v>0</v>
      </c>
      <c r="L31" s="32"/>
    </row>
    <row r="32" spans="1:12" x14ac:dyDescent="0.3">
      <c r="A32" s="315"/>
      <c r="B32" s="305"/>
      <c r="C32" s="54" t="s">
        <v>221</v>
      </c>
      <c r="D32" s="246">
        <v>0</v>
      </c>
      <c r="E32" s="99">
        <v>0</v>
      </c>
      <c r="F32" s="233">
        <v>0</v>
      </c>
      <c r="G32" s="233">
        <v>0</v>
      </c>
      <c r="H32" s="99">
        <v>0</v>
      </c>
      <c r="I32" s="233">
        <v>0</v>
      </c>
      <c r="J32" s="82">
        <v>0</v>
      </c>
      <c r="K32" s="219">
        <v>0</v>
      </c>
      <c r="L32" s="32"/>
    </row>
    <row r="33" spans="1:12" x14ac:dyDescent="0.3">
      <c r="A33" s="315"/>
      <c r="B33" s="305"/>
      <c r="C33" s="61" t="s">
        <v>222</v>
      </c>
      <c r="D33" s="245">
        <v>0</v>
      </c>
      <c r="E33" s="100">
        <v>0</v>
      </c>
      <c r="F33" s="234">
        <v>0</v>
      </c>
      <c r="G33" s="234">
        <v>0</v>
      </c>
      <c r="H33" s="100">
        <v>0</v>
      </c>
      <c r="I33" s="234">
        <v>0</v>
      </c>
      <c r="J33" s="79">
        <v>0</v>
      </c>
      <c r="K33" s="218">
        <v>0</v>
      </c>
      <c r="L33" s="32"/>
    </row>
    <row r="34" spans="1:12" x14ac:dyDescent="0.3">
      <c r="A34" s="315"/>
      <c r="B34" s="305"/>
      <c r="C34" s="54" t="s">
        <v>223</v>
      </c>
      <c r="D34" s="246">
        <v>0</v>
      </c>
      <c r="E34" s="99">
        <v>0</v>
      </c>
      <c r="F34" s="233">
        <v>0</v>
      </c>
      <c r="G34" s="233">
        <v>0</v>
      </c>
      <c r="H34" s="99">
        <v>0</v>
      </c>
      <c r="I34" s="233">
        <v>0</v>
      </c>
      <c r="J34" s="82">
        <v>0</v>
      </c>
      <c r="K34" s="219">
        <v>0</v>
      </c>
      <c r="L34" s="32"/>
    </row>
    <row r="35" spans="1:12" x14ac:dyDescent="0.3">
      <c r="A35" s="315"/>
      <c r="B35" s="305"/>
      <c r="C35" s="56" t="s">
        <v>224</v>
      </c>
      <c r="D35" s="232">
        <v>0</v>
      </c>
      <c r="E35" s="95">
        <v>0</v>
      </c>
      <c r="F35" s="232">
        <v>0</v>
      </c>
      <c r="G35" s="232">
        <v>0</v>
      </c>
      <c r="H35" s="95">
        <v>0</v>
      </c>
      <c r="I35" s="232">
        <v>0</v>
      </c>
      <c r="J35" s="79">
        <v>0</v>
      </c>
      <c r="K35" s="218">
        <v>0</v>
      </c>
      <c r="L35" s="32"/>
    </row>
    <row r="36" spans="1:12" x14ac:dyDescent="0.3">
      <c r="A36" s="315"/>
      <c r="B36" s="305"/>
      <c r="C36" s="54" t="s">
        <v>225</v>
      </c>
      <c r="D36" s="246">
        <v>0</v>
      </c>
      <c r="E36" s="99">
        <v>0</v>
      </c>
      <c r="F36" s="233">
        <v>0</v>
      </c>
      <c r="G36" s="233">
        <v>0</v>
      </c>
      <c r="H36" s="99">
        <v>0</v>
      </c>
      <c r="I36" s="233">
        <v>0</v>
      </c>
      <c r="J36" s="82">
        <v>0</v>
      </c>
      <c r="K36" s="219">
        <v>0</v>
      </c>
      <c r="L36" s="32"/>
    </row>
    <row r="37" spans="1:12" x14ac:dyDescent="0.3">
      <c r="A37" s="315"/>
      <c r="B37" s="305"/>
      <c r="C37" s="56" t="s">
        <v>226</v>
      </c>
      <c r="D37" s="245">
        <v>0</v>
      </c>
      <c r="E37" s="100">
        <v>0</v>
      </c>
      <c r="F37" s="234">
        <v>0</v>
      </c>
      <c r="G37" s="234">
        <v>0</v>
      </c>
      <c r="H37" s="100">
        <v>0</v>
      </c>
      <c r="I37" s="234">
        <v>0</v>
      </c>
      <c r="J37" s="79">
        <v>0</v>
      </c>
      <c r="K37" s="218">
        <v>0</v>
      </c>
      <c r="L37" s="32"/>
    </row>
    <row r="38" spans="1:12" x14ac:dyDescent="0.3">
      <c r="A38" s="315"/>
      <c r="B38" s="305"/>
      <c r="C38" s="54" t="s">
        <v>227</v>
      </c>
      <c r="D38" s="246">
        <v>192.5</v>
      </c>
      <c r="E38" s="99">
        <v>62.27</v>
      </c>
      <c r="F38" s="233">
        <v>234.95</v>
      </c>
      <c r="G38" s="233">
        <v>0</v>
      </c>
      <c r="H38" s="99">
        <v>0</v>
      </c>
      <c r="I38" s="233">
        <v>0</v>
      </c>
      <c r="J38" s="82">
        <f t="shared" si="0"/>
        <v>0</v>
      </c>
      <c r="K38" s="219">
        <v>0</v>
      </c>
      <c r="L38" s="32"/>
    </row>
    <row r="39" spans="1:12" x14ac:dyDescent="0.3">
      <c r="A39" s="315"/>
      <c r="B39" s="305"/>
      <c r="C39" s="61" t="s">
        <v>228</v>
      </c>
      <c r="D39" s="245">
        <v>0</v>
      </c>
      <c r="E39" s="100">
        <v>0</v>
      </c>
      <c r="F39" s="234">
        <v>0</v>
      </c>
      <c r="G39" s="234">
        <v>0</v>
      </c>
      <c r="H39" s="100">
        <v>0</v>
      </c>
      <c r="I39" s="234">
        <v>0</v>
      </c>
      <c r="J39" s="79">
        <v>0</v>
      </c>
      <c r="K39" s="218">
        <v>0</v>
      </c>
      <c r="L39" s="32"/>
    </row>
    <row r="40" spans="1:12" x14ac:dyDescent="0.3">
      <c r="A40" s="315"/>
      <c r="B40" s="305"/>
      <c r="C40" s="54" t="s">
        <v>229</v>
      </c>
      <c r="D40" s="235">
        <v>0</v>
      </c>
      <c r="E40" s="96">
        <v>0</v>
      </c>
      <c r="F40" s="235">
        <v>0</v>
      </c>
      <c r="G40" s="235">
        <v>0</v>
      </c>
      <c r="H40" s="96">
        <v>0</v>
      </c>
      <c r="I40" s="235">
        <v>0</v>
      </c>
      <c r="J40" s="82">
        <v>0</v>
      </c>
      <c r="K40" s="219">
        <v>0</v>
      </c>
      <c r="L40" s="32"/>
    </row>
    <row r="41" spans="1:12" x14ac:dyDescent="0.3">
      <c r="A41" s="315"/>
      <c r="B41" s="306"/>
      <c r="C41" s="61" t="s">
        <v>230</v>
      </c>
      <c r="D41" s="249">
        <v>0</v>
      </c>
      <c r="E41" s="104">
        <v>0</v>
      </c>
      <c r="F41" s="238">
        <v>0</v>
      </c>
      <c r="G41" s="238">
        <v>0</v>
      </c>
      <c r="H41" s="104">
        <v>0</v>
      </c>
      <c r="I41" s="238">
        <v>0</v>
      </c>
      <c r="J41" s="87">
        <v>0</v>
      </c>
      <c r="K41" s="88">
        <v>0</v>
      </c>
      <c r="L41" s="32"/>
    </row>
    <row r="42" spans="1:12" x14ac:dyDescent="0.3">
      <c r="A42" s="315"/>
      <c r="B42" s="307" t="s">
        <v>231</v>
      </c>
      <c r="C42" s="62" t="s">
        <v>232</v>
      </c>
      <c r="D42" s="250">
        <v>0</v>
      </c>
      <c r="E42" s="103">
        <v>0</v>
      </c>
      <c r="F42" s="239">
        <v>0</v>
      </c>
      <c r="G42" s="239">
        <v>0</v>
      </c>
      <c r="H42" s="103">
        <v>0</v>
      </c>
      <c r="I42" s="239">
        <v>0</v>
      </c>
      <c r="J42" s="85">
        <v>0</v>
      </c>
      <c r="K42" s="86">
        <v>0</v>
      </c>
      <c r="L42" s="32"/>
    </row>
    <row r="43" spans="1:12" x14ac:dyDescent="0.3">
      <c r="A43" s="315"/>
      <c r="B43" s="305"/>
      <c r="C43" s="56" t="s">
        <v>233</v>
      </c>
      <c r="D43" s="248">
        <v>0</v>
      </c>
      <c r="E43" s="102">
        <v>0</v>
      </c>
      <c r="F43" s="237">
        <v>0</v>
      </c>
      <c r="G43" s="237">
        <v>0</v>
      </c>
      <c r="H43" s="102">
        <v>0</v>
      </c>
      <c r="I43" s="237">
        <v>0</v>
      </c>
      <c r="J43" s="228">
        <v>0</v>
      </c>
      <c r="K43" s="220">
        <v>0</v>
      </c>
      <c r="L43" s="32"/>
    </row>
    <row r="44" spans="1:12" x14ac:dyDescent="0.3">
      <c r="A44" s="315"/>
      <c r="B44" s="305"/>
      <c r="C44" s="54" t="s">
        <v>234</v>
      </c>
      <c r="D44" s="246">
        <v>0</v>
      </c>
      <c r="E44" s="99">
        <v>0</v>
      </c>
      <c r="F44" s="233">
        <v>0</v>
      </c>
      <c r="G44" s="233">
        <v>0</v>
      </c>
      <c r="H44" s="99">
        <v>0</v>
      </c>
      <c r="I44" s="233">
        <v>0</v>
      </c>
      <c r="J44" s="82">
        <v>0</v>
      </c>
      <c r="K44" s="219">
        <v>0</v>
      </c>
      <c r="L44" s="32"/>
    </row>
    <row r="45" spans="1:12" x14ac:dyDescent="0.3">
      <c r="A45" s="315"/>
      <c r="B45" s="305"/>
      <c r="C45" s="56" t="s">
        <v>235</v>
      </c>
      <c r="D45" s="248">
        <v>0</v>
      </c>
      <c r="E45" s="102">
        <v>0</v>
      </c>
      <c r="F45" s="237">
        <v>0</v>
      </c>
      <c r="G45" s="237">
        <v>0</v>
      </c>
      <c r="H45" s="102">
        <v>0</v>
      </c>
      <c r="I45" s="237">
        <v>0</v>
      </c>
      <c r="J45" s="228">
        <v>0</v>
      </c>
      <c r="K45" s="220">
        <v>0</v>
      </c>
      <c r="L45" s="32"/>
    </row>
    <row r="46" spans="1:12" x14ac:dyDescent="0.3">
      <c r="A46" s="315"/>
      <c r="B46" s="305"/>
      <c r="C46" s="54" t="s">
        <v>236</v>
      </c>
      <c r="D46" s="246">
        <v>0</v>
      </c>
      <c r="E46" s="99">
        <v>0</v>
      </c>
      <c r="F46" s="233">
        <v>0</v>
      </c>
      <c r="G46" s="233">
        <v>0</v>
      </c>
      <c r="H46" s="99">
        <v>0</v>
      </c>
      <c r="I46" s="233">
        <v>0</v>
      </c>
      <c r="J46" s="82">
        <v>0</v>
      </c>
      <c r="K46" s="219">
        <v>0</v>
      </c>
      <c r="L46" s="32"/>
    </row>
    <row r="47" spans="1:12" x14ac:dyDescent="0.3">
      <c r="A47" s="315"/>
      <c r="B47" s="305"/>
      <c r="C47" s="56" t="s">
        <v>237</v>
      </c>
      <c r="D47" s="245">
        <v>0</v>
      </c>
      <c r="E47" s="100">
        <v>0</v>
      </c>
      <c r="F47" s="234">
        <v>0</v>
      </c>
      <c r="G47" s="234">
        <v>0</v>
      </c>
      <c r="H47" s="100">
        <v>0</v>
      </c>
      <c r="I47" s="234">
        <v>0</v>
      </c>
      <c r="J47" s="229">
        <v>0</v>
      </c>
      <c r="K47" s="218">
        <v>0</v>
      </c>
      <c r="L47" s="32"/>
    </row>
    <row r="48" spans="1:12" x14ac:dyDescent="0.3">
      <c r="A48" s="315"/>
      <c r="B48" s="305"/>
      <c r="C48" s="54" t="s">
        <v>238</v>
      </c>
      <c r="D48" s="246">
        <v>0</v>
      </c>
      <c r="E48" s="99">
        <v>0</v>
      </c>
      <c r="F48" s="233">
        <v>0</v>
      </c>
      <c r="G48" s="233">
        <v>0</v>
      </c>
      <c r="H48" s="99">
        <v>0</v>
      </c>
      <c r="I48" s="233">
        <v>0</v>
      </c>
      <c r="J48" s="82">
        <v>0</v>
      </c>
      <c r="K48" s="219">
        <v>0</v>
      </c>
      <c r="L48" s="32"/>
    </row>
    <row r="49" spans="1:12" x14ac:dyDescent="0.3">
      <c r="A49" s="315"/>
      <c r="B49" s="305"/>
      <c r="C49" s="56" t="s">
        <v>239</v>
      </c>
      <c r="D49" s="245">
        <v>0</v>
      </c>
      <c r="E49" s="100">
        <v>0</v>
      </c>
      <c r="F49" s="234">
        <v>0</v>
      </c>
      <c r="G49" s="234">
        <v>0</v>
      </c>
      <c r="H49" s="100">
        <v>0</v>
      </c>
      <c r="I49" s="234">
        <v>0</v>
      </c>
      <c r="J49" s="79">
        <v>0</v>
      </c>
      <c r="K49" s="218">
        <v>0</v>
      </c>
      <c r="L49" s="32"/>
    </row>
    <row r="50" spans="1:12" x14ac:dyDescent="0.3">
      <c r="A50" s="315"/>
      <c r="B50" s="305"/>
      <c r="C50" s="54" t="s">
        <v>240</v>
      </c>
      <c r="D50" s="246">
        <v>0</v>
      </c>
      <c r="E50" s="99">
        <v>0</v>
      </c>
      <c r="F50" s="233">
        <v>0</v>
      </c>
      <c r="G50" s="233">
        <v>0</v>
      </c>
      <c r="H50" s="99">
        <v>0</v>
      </c>
      <c r="I50" s="233">
        <v>0</v>
      </c>
      <c r="J50" s="82">
        <v>0</v>
      </c>
      <c r="K50" s="219">
        <v>0</v>
      </c>
      <c r="L50" s="32"/>
    </row>
    <row r="51" spans="1:12" x14ac:dyDescent="0.3">
      <c r="A51" s="315"/>
      <c r="B51" s="305"/>
      <c r="C51" s="56" t="s">
        <v>241</v>
      </c>
      <c r="D51" s="245">
        <v>0</v>
      </c>
      <c r="E51" s="100">
        <v>0</v>
      </c>
      <c r="F51" s="234">
        <v>0</v>
      </c>
      <c r="G51" s="234">
        <v>0</v>
      </c>
      <c r="H51" s="100">
        <v>0</v>
      </c>
      <c r="I51" s="234">
        <v>0</v>
      </c>
      <c r="J51" s="79">
        <v>0</v>
      </c>
      <c r="K51" s="218">
        <v>0</v>
      </c>
      <c r="L51" s="32"/>
    </row>
    <row r="52" spans="1:12" x14ac:dyDescent="0.3">
      <c r="A52" s="316"/>
      <c r="B52" s="306"/>
      <c r="C52" s="54" t="s">
        <v>242</v>
      </c>
      <c r="D52" s="246">
        <v>0</v>
      </c>
      <c r="E52" s="99">
        <v>0</v>
      </c>
      <c r="F52" s="233">
        <v>0</v>
      </c>
      <c r="G52" s="233">
        <v>0</v>
      </c>
      <c r="H52" s="99">
        <v>0</v>
      </c>
      <c r="I52" s="233">
        <v>0</v>
      </c>
      <c r="J52" s="82">
        <v>0</v>
      </c>
      <c r="K52" s="219">
        <v>0</v>
      </c>
      <c r="L52" s="32"/>
    </row>
    <row r="53" spans="1:12" x14ac:dyDescent="0.3">
      <c r="A53" s="291" t="s">
        <v>243</v>
      </c>
      <c r="B53" s="294" t="s">
        <v>244</v>
      </c>
      <c r="C53" s="295"/>
      <c r="D53" s="247">
        <v>0</v>
      </c>
      <c r="E53" s="105">
        <v>0</v>
      </c>
      <c r="F53" s="236">
        <v>0</v>
      </c>
      <c r="G53" s="236">
        <v>0</v>
      </c>
      <c r="H53" s="105">
        <v>0</v>
      </c>
      <c r="I53" s="236">
        <v>0</v>
      </c>
      <c r="J53" s="89">
        <v>0</v>
      </c>
      <c r="K53" s="90">
        <v>0</v>
      </c>
      <c r="L53" s="32"/>
    </row>
    <row r="54" spans="1:12" x14ac:dyDescent="0.3">
      <c r="A54" s="292"/>
      <c r="B54" s="296" t="s">
        <v>245</v>
      </c>
      <c r="C54" s="63" t="s">
        <v>246</v>
      </c>
      <c r="D54" s="247">
        <v>0</v>
      </c>
      <c r="E54" s="105">
        <v>0</v>
      </c>
      <c r="F54" s="236">
        <v>0</v>
      </c>
      <c r="G54" s="236">
        <v>0</v>
      </c>
      <c r="H54" s="105">
        <v>0</v>
      </c>
      <c r="I54" s="236">
        <v>0</v>
      </c>
      <c r="J54" s="89">
        <v>0</v>
      </c>
      <c r="K54" s="90">
        <v>0</v>
      </c>
      <c r="L54" s="32"/>
    </row>
    <row r="55" spans="1:12" x14ac:dyDescent="0.3">
      <c r="A55" s="292"/>
      <c r="B55" s="296"/>
      <c r="C55" s="56" t="s">
        <v>247</v>
      </c>
      <c r="D55" s="245">
        <v>0</v>
      </c>
      <c r="E55" s="100">
        <v>0</v>
      </c>
      <c r="F55" s="234">
        <v>0</v>
      </c>
      <c r="G55" s="234">
        <v>0</v>
      </c>
      <c r="H55" s="100">
        <v>0</v>
      </c>
      <c r="I55" s="234">
        <v>0</v>
      </c>
      <c r="J55" s="79">
        <v>0</v>
      </c>
      <c r="K55" s="218">
        <v>0</v>
      </c>
      <c r="L55" s="32"/>
    </row>
    <row r="56" spans="1:12" x14ac:dyDescent="0.3">
      <c r="A56" s="292"/>
      <c r="B56" s="296"/>
      <c r="C56" s="54" t="s">
        <v>248</v>
      </c>
      <c r="D56" s="246">
        <v>0</v>
      </c>
      <c r="E56" s="99">
        <v>0</v>
      </c>
      <c r="F56" s="233">
        <v>0</v>
      </c>
      <c r="G56" s="233">
        <v>0</v>
      </c>
      <c r="H56" s="99">
        <v>0</v>
      </c>
      <c r="I56" s="233">
        <v>0</v>
      </c>
      <c r="J56" s="82">
        <v>0</v>
      </c>
      <c r="K56" s="219">
        <v>0</v>
      </c>
      <c r="L56" s="32"/>
    </row>
    <row r="57" spans="1:12" x14ac:dyDescent="0.3">
      <c r="A57" s="292"/>
      <c r="B57" s="297"/>
      <c r="C57" s="64" t="s">
        <v>249</v>
      </c>
      <c r="D57" s="245">
        <v>0</v>
      </c>
      <c r="E57" s="100">
        <v>0</v>
      </c>
      <c r="F57" s="234">
        <v>0</v>
      </c>
      <c r="G57" s="234">
        <v>0</v>
      </c>
      <c r="H57" s="100">
        <v>0</v>
      </c>
      <c r="I57" s="234">
        <v>0</v>
      </c>
      <c r="J57" s="79">
        <v>0</v>
      </c>
      <c r="K57" s="218">
        <v>0</v>
      </c>
      <c r="L57" s="32"/>
    </row>
    <row r="58" spans="1:12" x14ac:dyDescent="0.3">
      <c r="A58" s="292"/>
      <c r="B58" s="298" t="s">
        <v>250</v>
      </c>
      <c r="C58" s="63" t="s">
        <v>251</v>
      </c>
      <c r="D58" s="247">
        <v>0</v>
      </c>
      <c r="E58" s="105">
        <v>0</v>
      </c>
      <c r="F58" s="236">
        <v>0</v>
      </c>
      <c r="G58" s="236">
        <v>0</v>
      </c>
      <c r="H58" s="105">
        <v>0</v>
      </c>
      <c r="I58" s="236">
        <v>0</v>
      </c>
      <c r="J58" s="89">
        <v>0</v>
      </c>
      <c r="K58" s="90">
        <v>0</v>
      </c>
      <c r="L58" s="32"/>
    </row>
    <row r="59" spans="1:12" x14ac:dyDescent="0.3">
      <c r="A59" s="292"/>
      <c r="B59" s="296"/>
      <c r="C59" s="65" t="s">
        <v>252</v>
      </c>
      <c r="D59" s="245">
        <v>0</v>
      </c>
      <c r="E59" s="95">
        <v>0</v>
      </c>
      <c r="F59" s="232">
        <v>0</v>
      </c>
      <c r="G59" s="232">
        <v>0</v>
      </c>
      <c r="H59" s="95">
        <v>0</v>
      </c>
      <c r="I59" s="232">
        <v>0</v>
      </c>
      <c r="J59" s="79">
        <v>0</v>
      </c>
      <c r="K59" s="218">
        <v>0</v>
      </c>
      <c r="L59" s="32"/>
    </row>
    <row r="60" spans="1:12" x14ac:dyDescent="0.3">
      <c r="A60" s="292"/>
      <c r="B60" s="296"/>
      <c r="C60" s="54" t="s">
        <v>253</v>
      </c>
      <c r="D60" s="246">
        <v>0</v>
      </c>
      <c r="E60" s="99">
        <v>0</v>
      </c>
      <c r="F60" s="233">
        <v>0</v>
      </c>
      <c r="G60" s="233">
        <v>0</v>
      </c>
      <c r="H60" s="99">
        <v>0</v>
      </c>
      <c r="I60" s="233">
        <v>0</v>
      </c>
      <c r="J60" s="82">
        <v>0</v>
      </c>
      <c r="K60" s="219">
        <v>0</v>
      </c>
      <c r="L60" s="32"/>
    </row>
    <row r="61" spans="1:12" x14ac:dyDescent="0.3">
      <c r="A61" s="293"/>
      <c r="B61" s="297"/>
      <c r="C61" s="56" t="s">
        <v>254</v>
      </c>
      <c r="D61" s="245">
        <v>0</v>
      </c>
      <c r="E61" s="100">
        <v>0</v>
      </c>
      <c r="F61" s="234">
        <v>0</v>
      </c>
      <c r="G61" s="234">
        <v>0</v>
      </c>
      <c r="H61" s="100">
        <v>0</v>
      </c>
      <c r="I61" s="234">
        <v>0</v>
      </c>
      <c r="J61" s="79">
        <v>0</v>
      </c>
      <c r="K61" s="218">
        <v>0</v>
      </c>
      <c r="L61" s="32"/>
    </row>
    <row r="62" spans="1:12" x14ac:dyDescent="0.3">
      <c r="A62" s="299" t="s">
        <v>255</v>
      </c>
      <c r="B62" s="294" t="s">
        <v>256</v>
      </c>
      <c r="C62" s="295"/>
      <c r="D62" s="247">
        <v>0</v>
      </c>
      <c r="E62" s="105">
        <v>0</v>
      </c>
      <c r="F62" s="236">
        <v>0</v>
      </c>
      <c r="G62" s="236">
        <v>0</v>
      </c>
      <c r="H62" s="105">
        <v>0</v>
      </c>
      <c r="I62" s="236">
        <v>0</v>
      </c>
      <c r="J62" s="89">
        <v>0</v>
      </c>
      <c r="K62" s="90">
        <v>0</v>
      </c>
      <c r="L62" s="32"/>
    </row>
    <row r="63" spans="1:12" x14ac:dyDescent="0.3">
      <c r="A63" s="300"/>
      <c r="B63" s="302" t="s">
        <v>257</v>
      </c>
      <c r="C63" s="63" t="s">
        <v>258</v>
      </c>
      <c r="D63" s="247">
        <v>0</v>
      </c>
      <c r="E63" s="105">
        <v>0</v>
      </c>
      <c r="F63" s="236">
        <v>0</v>
      </c>
      <c r="G63" s="236">
        <v>0</v>
      </c>
      <c r="H63" s="105">
        <v>0</v>
      </c>
      <c r="I63" s="236">
        <v>0</v>
      </c>
      <c r="J63" s="89">
        <v>0</v>
      </c>
      <c r="K63" s="90">
        <v>0</v>
      </c>
      <c r="L63" s="32"/>
    </row>
    <row r="64" spans="1:12" x14ac:dyDescent="0.3">
      <c r="A64" s="300"/>
      <c r="B64" s="303"/>
      <c r="C64" s="66" t="s">
        <v>259</v>
      </c>
      <c r="D64" s="251">
        <v>0</v>
      </c>
      <c r="E64" s="222">
        <v>0</v>
      </c>
      <c r="F64" s="240">
        <v>0</v>
      </c>
      <c r="G64" s="240">
        <v>0</v>
      </c>
      <c r="H64" s="222">
        <v>0</v>
      </c>
      <c r="I64" s="240">
        <v>0</v>
      </c>
      <c r="J64" s="224">
        <v>0</v>
      </c>
      <c r="K64" s="225">
        <v>0</v>
      </c>
      <c r="L64" s="32"/>
    </row>
    <row r="65" spans="1:12" x14ac:dyDescent="0.3">
      <c r="A65" s="300"/>
      <c r="B65" s="304" t="s">
        <v>260</v>
      </c>
      <c r="C65" s="63" t="s">
        <v>261</v>
      </c>
      <c r="D65" s="247">
        <v>0</v>
      </c>
      <c r="E65" s="105">
        <v>0</v>
      </c>
      <c r="F65" s="236">
        <v>0</v>
      </c>
      <c r="G65" s="236">
        <v>0</v>
      </c>
      <c r="H65" s="105">
        <v>0</v>
      </c>
      <c r="I65" s="236">
        <v>0</v>
      </c>
      <c r="J65" s="89">
        <v>0</v>
      </c>
      <c r="K65" s="90">
        <v>0</v>
      </c>
      <c r="L65" s="32"/>
    </row>
    <row r="66" spans="1:12" x14ac:dyDescent="0.3">
      <c r="A66" s="300"/>
      <c r="B66" s="302"/>
      <c r="C66" s="64" t="s">
        <v>262</v>
      </c>
      <c r="D66" s="245">
        <v>0</v>
      </c>
      <c r="E66" s="100">
        <v>0</v>
      </c>
      <c r="F66" s="234">
        <v>0</v>
      </c>
      <c r="G66" s="234">
        <v>0</v>
      </c>
      <c r="H66" s="100">
        <v>0</v>
      </c>
      <c r="I66" s="234">
        <v>0</v>
      </c>
      <c r="J66" s="79">
        <v>0</v>
      </c>
      <c r="K66" s="218">
        <v>0</v>
      </c>
      <c r="L66" s="32"/>
    </row>
    <row r="67" spans="1:12" x14ac:dyDescent="0.3">
      <c r="A67" s="300"/>
      <c r="B67" s="303"/>
      <c r="C67" s="54" t="s">
        <v>263</v>
      </c>
      <c r="D67" s="246">
        <v>0</v>
      </c>
      <c r="E67" s="99">
        <v>0</v>
      </c>
      <c r="F67" s="233">
        <v>0</v>
      </c>
      <c r="G67" s="233">
        <v>0</v>
      </c>
      <c r="H67" s="99">
        <v>0</v>
      </c>
      <c r="I67" s="233">
        <v>0</v>
      </c>
      <c r="J67" s="82">
        <v>0</v>
      </c>
      <c r="K67" s="219">
        <v>0</v>
      </c>
      <c r="L67" s="32"/>
    </row>
    <row r="68" spans="1:12" x14ac:dyDescent="0.3">
      <c r="A68" s="300"/>
      <c r="B68" s="298" t="s">
        <v>264</v>
      </c>
      <c r="C68" s="63" t="s">
        <v>265</v>
      </c>
      <c r="D68" s="247">
        <v>0</v>
      </c>
      <c r="E68" s="105">
        <v>0</v>
      </c>
      <c r="F68" s="236">
        <v>0</v>
      </c>
      <c r="G68" s="236">
        <v>0</v>
      </c>
      <c r="H68" s="105">
        <v>0</v>
      </c>
      <c r="I68" s="236">
        <v>0</v>
      </c>
      <c r="J68" s="89">
        <v>0</v>
      </c>
      <c r="K68" s="90">
        <v>0</v>
      </c>
      <c r="L68" s="32"/>
    </row>
    <row r="69" spans="1:12" x14ac:dyDescent="0.3">
      <c r="A69" s="300"/>
      <c r="B69" s="296"/>
      <c r="C69" s="64" t="s">
        <v>266</v>
      </c>
      <c r="D69" s="252">
        <v>0</v>
      </c>
      <c r="E69" s="106">
        <v>0</v>
      </c>
      <c r="F69" s="241">
        <v>0</v>
      </c>
      <c r="G69" s="241">
        <v>0</v>
      </c>
      <c r="H69" s="106">
        <v>0</v>
      </c>
      <c r="I69" s="241">
        <v>0</v>
      </c>
      <c r="J69" s="91">
        <v>0</v>
      </c>
      <c r="K69" s="92">
        <v>0</v>
      </c>
      <c r="L69" s="32"/>
    </row>
    <row r="70" spans="1:12" x14ac:dyDescent="0.3">
      <c r="A70" s="301"/>
      <c r="B70" s="297"/>
      <c r="C70" s="67" t="s">
        <v>267</v>
      </c>
      <c r="D70" s="253">
        <v>0</v>
      </c>
      <c r="E70" s="107">
        <v>0</v>
      </c>
      <c r="F70" s="242">
        <v>0</v>
      </c>
      <c r="G70" s="242">
        <v>0</v>
      </c>
      <c r="H70" s="107">
        <v>0</v>
      </c>
      <c r="I70" s="242">
        <v>0</v>
      </c>
      <c r="J70" s="93">
        <v>0</v>
      </c>
      <c r="K70" s="94">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6.45"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4"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9:A11"/>
    <mergeCell ref="B9:B11"/>
    <mergeCell ref="C9:C11"/>
    <mergeCell ref="D9:K9"/>
    <mergeCell ref="D10:F10"/>
    <mergeCell ref="G10:I10"/>
    <mergeCell ref="M1:M2"/>
    <mergeCell ref="A3:K4"/>
    <mergeCell ref="A5:K5"/>
    <mergeCell ref="A6:K6"/>
    <mergeCell ref="A7:K7"/>
    <mergeCell ref="A74:K74"/>
    <mergeCell ref="A76:K76"/>
    <mergeCell ref="A78:K78"/>
    <mergeCell ref="A92:K92"/>
    <mergeCell ref="B13:C13"/>
    <mergeCell ref="B14:B20"/>
    <mergeCell ref="B21:B24"/>
    <mergeCell ref="A25:A52"/>
    <mergeCell ref="B25:C25"/>
    <mergeCell ref="B26:B41"/>
    <mergeCell ref="B42:B52"/>
    <mergeCell ref="A13:A24"/>
    <mergeCell ref="A53:A61"/>
    <mergeCell ref="B53:C53"/>
    <mergeCell ref="B54:B57"/>
    <mergeCell ref="B58:B61"/>
    <mergeCell ref="A62:A70"/>
    <mergeCell ref="B62:C62"/>
    <mergeCell ref="B63:B64"/>
    <mergeCell ref="B65:B67"/>
    <mergeCell ref="B68:B70"/>
  </mergeCells>
  <hyperlinks>
    <hyperlink ref="M1" location="Índice!A1" display="Índice!A1" xr:uid="{9047C7D8-0230-464C-A974-5474355A5250}"/>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E1C7A-C9DC-4DFA-BDE2-21FF51AF202A}">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19.7109375" style="21" customWidth="1"/>
    <col min="5" max="5" width="13.140625" style="21" customWidth="1"/>
    <col min="6" max="6" width="13.5703125" style="21" customWidth="1"/>
    <col min="7" max="7" width="19.7109375" style="21" customWidth="1"/>
    <col min="8" max="8" width="13.140625" style="21" customWidth="1"/>
    <col min="9" max="9" width="13.5703125" style="21" customWidth="1"/>
    <col min="10" max="10" width="19.57031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345</v>
      </c>
      <c r="B6" s="328"/>
      <c r="C6" s="328"/>
      <c r="D6" s="328"/>
      <c r="E6" s="328"/>
      <c r="F6" s="328"/>
      <c r="G6" s="328"/>
      <c r="H6" s="328"/>
      <c r="I6" s="328"/>
      <c r="J6" s="328"/>
      <c r="K6" s="329"/>
    </row>
    <row r="7" spans="1:13" ht="14.45" customHeight="1" x14ac:dyDescent="0.3">
      <c r="A7" s="331">
        <v>2023</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341</v>
      </c>
      <c r="B12" s="45"/>
      <c r="C12" s="44"/>
      <c r="D12" s="243">
        <v>8225.48</v>
      </c>
      <c r="E12" s="97">
        <v>28.78</v>
      </c>
      <c r="F12" s="135">
        <v>4639.8100000000004</v>
      </c>
      <c r="G12" s="230">
        <v>118.4</v>
      </c>
      <c r="H12" s="97">
        <v>57.36</v>
      </c>
      <c r="I12" s="230">
        <v>133.1</v>
      </c>
      <c r="J12" s="227">
        <f>+G12/D12*100</f>
        <v>1.4394296746208126</v>
      </c>
      <c r="K12" s="217">
        <v>100</v>
      </c>
      <c r="L12" s="32"/>
    </row>
    <row r="13" spans="1:13" x14ac:dyDescent="0.3">
      <c r="A13" s="347" t="s">
        <v>197</v>
      </c>
      <c r="B13" s="294" t="s">
        <v>198</v>
      </c>
      <c r="C13" s="295"/>
      <c r="D13" s="244">
        <v>146.09</v>
      </c>
      <c r="E13" s="98">
        <v>58</v>
      </c>
      <c r="F13" s="231">
        <v>166.08</v>
      </c>
      <c r="G13" s="231">
        <v>3.61</v>
      </c>
      <c r="H13" s="98">
        <v>41.56</v>
      </c>
      <c r="I13" s="231">
        <v>2.94</v>
      </c>
      <c r="J13" s="77">
        <f t="shared" ref="J13:J70" si="0">+G13/D13*100</f>
        <v>2.4710794715586282</v>
      </c>
      <c r="K13" s="78">
        <f>+G13/$G$12*100</f>
        <v>3.0489864864864864</v>
      </c>
    </row>
    <row r="14" spans="1:13" x14ac:dyDescent="0.3">
      <c r="A14" s="347"/>
      <c r="B14" s="305" t="s">
        <v>199</v>
      </c>
      <c r="C14" s="53" t="s">
        <v>200</v>
      </c>
      <c r="D14" s="244">
        <v>146.09</v>
      </c>
      <c r="E14" s="98">
        <v>58</v>
      </c>
      <c r="F14" s="231">
        <v>166.08</v>
      </c>
      <c r="G14" s="231">
        <v>3.61</v>
      </c>
      <c r="H14" s="98">
        <v>41.56</v>
      </c>
      <c r="I14" s="231">
        <v>2.94</v>
      </c>
      <c r="J14" s="77">
        <f t="shared" si="0"/>
        <v>2.4710794715586282</v>
      </c>
      <c r="K14" s="78">
        <f t="shared" ref="K14:K70" si="1">+G14/$G$12*100</f>
        <v>3.0489864864864864</v>
      </c>
      <c r="L14" s="32"/>
    </row>
    <row r="15" spans="1:13" x14ac:dyDescent="0.3">
      <c r="A15" s="347"/>
      <c r="B15" s="305"/>
      <c r="C15" s="46" t="s">
        <v>201</v>
      </c>
      <c r="D15" s="245">
        <v>0</v>
      </c>
      <c r="E15" s="95">
        <v>0</v>
      </c>
      <c r="F15" s="232">
        <v>0</v>
      </c>
      <c r="G15" s="232">
        <v>0</v>
      </c>
      <c r="H15" s="95">
        <v>0</v>
      </c>
      <c r="I15" s="232">
        <v>0</v>
      </c>
      <c r="J15" s="79">
        <v>0</v>
      </c>
      <c r="K15" s="218">
        <f t="shared" si="1"/>
        <v>0</v>
      </c>
      <c r="L15" s="32"/>
    </row>
    <row r="16" spans="1:13" x14ac:dyDescent="0.3">
      <c r="A16" s="347"/>
      <c r="B16" s="305"/>
      <c r="C16" s="54" t="s">
        <v>202</v>
      </c>
      <c r="D16" s="246">
        <v>0</v>
      </c>
      <c r="E16" s="99">
        <v>0</v>
      </c>
      <c r="F16" s="233">
        <v>0</v>
      </c>
      <c r="G16" s="233">
        <v>0</v>
      </c>
      <c r="H16" s="99">
        <v>0</v>
      </c>
      <c r="I16" s="233">
        <v>0</v>
      </c>
      <c r="J16" s="82">
        <v>0</v>
      </c>
      <c r="K16" s="219">
        <f>+G16/$G$12*100</f>
        <v>0</v>
      </c>
      <c r="L16" s="32"/>
    </row>
    <row r="17" spans="1:12" x14ac:dyDescent="0.3">
      <c r="A17" s="347"/>
      <c r="B17" s="305"/>
      <c r="C17" s="58" t="s">
        <v>203</v>
      </c>
      <c r="D17" s="245">
        <v>122.27</v>
      </c>
      <c r="E17" s="95">
        <v>69.3</v>
      </c>
      <c r="F17" s="232">
        <v>166.08</v>
      </c>
      <c r="G17" s="232">
        <v>3.61</v>
      </c>
      <c r="H17" s="95">
        <v>41.56</v>
      </c>
      <c r="I17" s="232">
        <v>2.94</v>
      </c>
      <c r="J17" s="79">
        <f t="shared" si="0"/>
        <v>2.9524822114991411</v>
      </c>
      <c r="K17" s="218">
        <f t="shared" si="1"/>
        <v>3.0489864864864864</v>
      </c>
      <c r="L17" s="32"/>
    </row>
    <row r="18" spans="1:12" x14ac:dyDescent="0.3">
      <c r="A18" s="347"/>
      <c r="B18" s="305"/>
      <c r="C18" s="54" t="s">
        <v>204</v>
      </c>
      <c r="D18" s="246">
        <v>23.82</v>
      </c>
      <c r="E18" s="99">
        <v>0</v>
      </c>
      <c r="F18" s="233">
        <v>0</v>
      </c>
      <c r="G18" s="233">
        <v>0</v>
      </c>
      <c r="H18" s="99">
        <v>0</v>
      </c>
      <c r="I18" s="233">
        <v>0</v>
      </c>
      <c r="J18" s="82">
        <f t="shared" si="0"/>
        <v>0</v>
      </c>
      <c r="K18" s="219">
        <f t="shared" si="1"/>
        <v>0</v>
      </c>
      <c r="L18" s="32"/>
    </row>
    <row r="19" spans="1:12" x14ac:dyDescent="0.3">
      <c r="A19" s="347"/>
      <c r="B19" s="305"/>
      <c r="C19" s="56" t="s">
        <v>205</v>
      </c>
      <c r="D19" s="245">
        <v>0</v>
      </c>
      <c r="E19" s="100">
        <v>0</v>
      </c>
      <c r="F19" s="234">
        <v>0</v>
      </c>
      <c r="G19" s="234">
        <v>0</v>
      </c>
      <c r="H19" s="100">
        <v>0</v>
      </c>
      <c r="I19" s="234">
        <v>0</v>
      </c>
      <c r="J19" s="79">
        <v>0</v>
      </c>
      <c r="K19" s="218">
        <f t="shared" si="1"/>
        <v>0</v>
      </c>
      <c r="L19" s="32"/>
    </row>
    <row r="20" spans="1:12" x14ac:dyDescent="0.3">
      <c r="A20" s="347"/>
      <c r="B20" s="306"/>
      <c r="C20" s="66" t="s">
        <v>206</v>
      </c>
      <c r="D20" s="246">
        <v>0</v>
      </c>
      <c r="E20" s="96">
        <v>0</v>
      </c>
      <c r="F20" s="235">
        <v>0</v>
      </c>
      <c r="G20" s="235">
        <v>0</v>
      </c>
      <c r="H20" s="96">
        <v>0</v>
      </c>
      <c r="I20" s="235">
        <v>0</v>
      </c>
      <c r="J20" s="82">
        <v>0</v>
      </c>
      <c r="K20" s="219">
        <f t="shared" si="1"/>
        <v>0</v>
      </c>
      <c r="L20" s="32"/>
    </row>
    <row r="21" spans="1:12" x14ac:dyDescent="0.3">
      <c r="A21" s="347"/>
      <c r="B21" s="307" t="s">
        <v>207</v>
      </c>
      <c r="C21" s="55" t="s">
        <v>208</v>
      </c>
      <c r="D21" s="247">
        <v>0</v>
      </c>
      <c r="E21" s="105">
        <v>0</v>
      </c>
      <c r="F21" s="236">
        <v>0</v>
      </c>
      <c r="G21" s="236">
        <v>0</v>
      </c>
      <c r="H21" s="105">
        <v>0</v>
      </c>
      <c r="I21" s="236">
        <v>0</v>
      </c>
      <c r="J21" s="89">
        <v>0</v>
      </c>
      <c r="K21" s="90">
        <f t="shared" si="1"/>
        <v>0</v>
      </c>
      <c r="L21" s="32"/>
    </row>
    <row r="22" spans="1:12" x14ac:dyDescent="0.3">
      <c r="A22" s="347"/>
      <c r="B22" s="305"/>
      <c r="C22" s="56" t="s">
        <v>209</v>
      </c>
      <c r="D22" s="245">
        <v>0</v>
      </c>
      <c r="E22" s="95">
        <v>0</v>
      </c>
      <c r="F22" s="232">
        <v>0</v>
      </c>
      <c r="G22" s="232">
        <v>0</v>
      </c>
      <c r="H22" s="95">
        <v>0</v>
      </c>
      <c r="I22" s="232">
        <v>0</v>
      </c>
      <c r="J22" s="79">
        <v>0</v>
      </c>
      <c r="K22" s="218">
        <f t="shared" si="1"/>
        <v>0</v>
      </c>
      <c r="L22" s="32"/>
    </row>
    <row r="23" spans="1:12" x14ac:dyDescent="0.3">
      <c r="A23" s="347"/>
      <c r="B23" s="305"/>
      <c r="C23" s="59" t="s">
        <v>210</v>
      </c>
      <c r="D23" s="246">
        <v>0</v>
      </c>
      <c r="E23" s="99">
        <v>0</v>
      </c>
      <c r="F23" s="233">
        <v>0</v>
      </c>
      <c r="G23" s="233">
        <v>0</v>
      </c>
      <c r="H23" s="99">
        <v>0</v>
      </c>
      <c r="I23" s="233">
        <v>0</v>
      </c>
      <c r="J23" s="82">
        <v>0</v>
      </c>
      <c r="K23" s="219">
        <f t="shared" si="1"/>
        <v>0</v>
      </c>
      <c r="L23" s="32"/>
    </row>
    <row r="24" spans="1:12" x14ac:dyDescent="0.3">
      <c r="A24" s="348"/>
      <c r="B24" s="306"/>
      <c r="C24" s="57" t="s">
        <v>211</v>
      </c>
      <c r="D24" s="248">
        <v>0</v>
      </c>
      <c r="E24" s="102">
        <v>0</v>
      </c>
      <c r="F24" s="237">
        <v>0</v>
      </c>
      <c r="G24" s="237">
        <v>0</v>
      </c>
      <c r="H24" s="102">
        <v>0</v>
      </c>
      <c r="I24" s="237">
        <v>0</v>
      </c>
      <c r="J24" s="228">
        <v>0</v>
      </c>
      <c r="K24" s="220">
        <f t="shared" si="1"/>
        <v>0</v>
      </c>
      <c r="L24" s="32"/>
    </row>
    <row r="25" spans="1:12" x14ac:dyDescent="0.3">
      <c r="A25" s="314" t="s">
        <v>212</v>
      </c>
      <c r="B25" s="317" t="s">
        <v>213</v>
      </c>
      <c r="C25" s="318"/>
      <c r="D25" s="247">
        <v>6532.7</v>
      </c>
      <c r="E25" s="105">
        <v>34.46</v>
      </c>
      <c r="F25" s="236">
        <v>4412.4399999999996</v>
      </c>
      <c r="G25" s="236">
        <v>109.85</v>
      </c>
      <c r="H25" s="105">
        <v>58.7</v>
      </c>
      <c r="I25" s="236">
        <v>126.38</v>
      </c>
      <c r="J25" s="89">
        <f t="shared" si="0"/>
        <v>1.6815405575030233</v>
      </c>
      <c r="K25" s="90">
        <f t="shared" si="1"/>
        <v>92.77871621621621</v>
      </c>
      <c r="L25" s="32"/>
    </row>
    <row r="26" spans="1:12" x14ac:dyDescent="0.3">
      <c r="A26" s="315"/>
      <c r="B26" s="305" t="s">
        <v>214</v>
      </c>
      <c r="C26" s="60" t="s">
        <v>215</v>
      </c>
      <c r="D26" s="244">
        <v>6532.7</v>
      </c>
      <c r="E26" s="98">
        <v>34.46</v>
      </c>
      <c r="F26" s="231">
        <v>4412.4399999999996</v>
      </c>
      <c r="G26" s="231">
        <v>109.85</v>
      </c>
      <c r="H26" s="98">
        <v>58.7</v>
      </c>
      <c r="I26" s="231">
        <v>126.38</v>
      </c>
      <c r="J26" s="77">
        <f t="shared" si="0"/>
        <v>1.6815405575030233</v>
      </c>
      <c r="K26" s="78">
        <f t="shared" si="1"/>
        <v>92.77871621621621</v>
      </c>
      <c r="L26" s="32"/>
    </row>
    <row r="27" spans="1:12" x14ac:dyDescent="0.3">
      <c r="A27" s="315"/>
      <c r="B27" s="305"/>
      <c r="C27" s="56" t="s">
        <v>216</v>
      </c>
      <c r="D27" s="245">
        <v>181.23</v>
      </c>
      <c r="E27" s="100">
        <v>48.19</v>
      </c>
      <c r="F27" s="234">
        <v>171.16</v>
      </c>
      <c r="G27" s="234">
        <v>14.22</v>
      </c>
      <c r="H27" s="100">
        <v>53.44</v>
      </c>
      <c r="I27" s="234">
        <v>14.9</v>
      </c>
      <c r="J27" s="79">
        <f t="shared" si="0"/>
        <v>7.8463830491640465</v>
      </c>
      <c r="K27" s="218">
        <f t="shared" si="1"/>
        <v>12.010135135135135</v>
      </c>
      <c r="L27" s="32"/>
    </row>
    <row r="28" spans="1:12" x14ac:dyDescent="0.3">
      <c r="A28" s="315"/>
      <c r="B28" s="305"/>
      <c r="C28" s="54" t="s">
        <v>217</v>
      </c>
      <c r="D28" s="246">
        <v>0</v>
      </c>
      <c r="E28" s="99">
        <v>0</v>
      </c>
      <c r="F28" s="233">
        <v>0</v>
      </c>
      <c r="G28" s="233">
        <v>0</v>
      </c>
      <c r="H28" s="99">
        <v>0</v>
      </c>
      <c r="I28" s="233">
        <v>0</v>
      </c>
      <c r="J28" s="82">
        <v>0</v>
      </c>
      <c r="K28" s="219">
        <f t="shared" si="1"/>
        <v>0</v>
      </c>
      <c r="L28" s="32"/>
    </row>
    <row r="29" spans="1:12" x14ac:dyDescent="0.3">
      <c r="A29" s="315"/>
      <c r="B29" s="305"/>
      <c r="C29" s="56" t="s">
        <v>218</v>
      </c>
      <c r="D29" s="245">
        <v>0</v>
      </c>
      <c r="E29" s="100">
        <v>0</v>
      </c>
      <c r="F29" s="234">
        <v>0</v>
      </c>
      <c r="G29" s="234">
        <v>0</v>
      </c>
      <c r="H29" s="100">
        <v>0</v>
      </c>
      <c r="I29" s="234">
        <v>0</v>
      </c>
      <c r="J29" s="79">
        <v>0</v>
      </c>
      <c r="K29" s="218">
        <f t="shared" si="1"/>
        <v>0</v>
      </c>
      <c r="L29" s="32"/>
    </row>
    <row r="30" spans="1:12" x14ac:dyDescent="0.3">
      <c r="A30" s="315"/>
      <c r="B30" s="305"/>
      <c r="C30" s="54" t="s">
        <v>219</v>
      </c>
      <c r="D30" s="246">
        <v>0</v>
      </c>
      <c r="E30" s="99">
        <v>0</v>
      </c>
      <c r="F30" s="233">
        <v>0</v>
      </c>
      <c r="G30" s="233">
        <v>0</v>
      </c>
      <c r="H30" s="99">
        <v>0</v>
      </c>
      <c r="I30" s="233">
        <v>0</v>
      </c>
      <c r="J30" s="82">
        <v>0</v>
      </c>
      <c r="K30" s="219">
        <f t="shared" si="1"/>
        <v>0</v>
      </c>
      <c r="L30" s="32"/>
    </row>
    <row r="31" spans="1:12" x14ac:dyDescent="0.3">
      <c r="A31" s="315"/>
      <c r="B31" s="305"/>
      <c r="C31" s="56" t="s">
        <v>220</v>
      </c>
      <c r="D31" s="232">
        <v>0</v>
      </c>
      <c r="E31" s="95">
        <v>0</v>
      </c>
      <c r="F31" s="232">
        <v>0</v>
      </c>
      <c r="G31" s="232">
        <v>0</v>
      </c>
      <c r="H31" s="95">
        <v>0</v>
      </c>
      <c r="I31" s="232">
        <v>0</v>
      </c>
      <c r="J31" s="79">
        <v>0</v>
      </c>
      <c r="K31" s="218">
        <f t="shared" si="1"/>
        <v>0</v>
      </c>
      <c r="L31" s="32"/>
    </row>
    <row r="32" spans="1:12" x14ac:dyDescent="0.3">
      <c r="A32" s="315"/>
      <c r="B32" s="305"/>
      <c r="C32" s="54" t="s">
        <v>221</v>
      </c>
      <c r="D32" s="246">
        <v>155.5</v>
      </c>
      <c r="E32" s="99">
        <v>99.59</v>
      </c>
      <c r="F32" s="233">
        <v>303.52999999999997</v>
      </c>
      <c r="G32" s="233">
        <v>0</v>
      </c>
      <c r="H32" s="99">
        <v>0</v>
      </c>
      <c r="I32" s="233">
        <v>0</v>
      </c>
      <c r="J32" s="82">
        <f t="shared" si="0"/>
        <v>0</v>
      </c>
      <c r="K32" s="219">
        <f t="shared" si="1"/>
        <v>0</v>
      </c>
      <c r="L32" s="32"/>
    </row>
    <row r="33" spans="1:12" x14ac:dyDescent="0.3">
      <c r="A33" s="315"/>
      <c r="B33" s="305"/>
      <c r="C33" s="61" t="s">
        <v>222</v>
      </c>
      <c r="D33" s="245">
        <v>0</v>
      </c>
      <c r="E33" s="100">
        <v>0</v>
      </c>
      <c r="F33" s="234">
        <v>0</v>
      </c>
      <c r="G33" s="234">
        <v>0</v>
      </c>
      <c r="H33" s="100">
        <v>0</v>
      </c>
      <c r="I33" s="234">
        <v>0</v>
      </c>
      <c r="J33" s="79">
        <v>0</v>
      </c>
      <c r="K33" s="218">
        <f t="shared" si="1"/>
        <v>0</v>
      </c>
      <c r="L33" s="32"/>
    </row>
    <row r="34" spans="1:12" x14ac:dyDescent="0.3">
      <c r="A34" s="315"/>
      <c r="B34" s="305"/>
      <c r="C34" s="54" t="s">
        <v>223</v>
      </c>
      <c r="D34" s="246">
        <v>0</v>
      </c>
      <c r="E34" s="99">
        <v>0</v>
      </c>
      <c r="F34" s="233">
        <v>0</v>
      </c>
      <c r="G34" s="233">
        <v>0</v>
      </c>
      <c r="H34" s="99">
        <v>0</v>
      </c>
      <c r="I34" s="233">
        <v>0</v>
      </c>
      <c r="J34" s="82">
        <v>0</v>
      </c>
      <c r="K34" s="219">
        <f t="shared" si="1"/>
        <v>0</v>
      </c>
      <c r="L34" s="32"/>
    </row>
    <row r="35" spans="1:12" x14ac:dyDescent="0.3">
      <c r="A35" s="315"/>
      <c r="B35" s="305"/>
      <c r="C35" s="56" t="s">
        <v>224</v>
      </c>
      <c r="D35" s="232">
        <v>1733.79</v>
      </c>
      <c r="E35" s="95">
        <v>98.11</v>
      </c>
      <c r="F35" s="232">
        <v>3334.07</v>
      </c>
      <c r="G35" s="232">
        <v>34.21</v>
      </c>
      <c r="H35" s="95">
        <v>99.59</v>
      </c>
      <c r="I35" s="232">
        <v>66.78</v>
      </c>
      <c r="J35" s="79">
        <f t="shared" si="0"/>
        <v>1.9731340012342904</v>
      </c>
      <c r="K35" s="218">
        <f t="shared" si="1"/>
        <v>28.893581081081081</v>
      </c>
      <c r="L35" s="32"/>
    </row>
    <row r="36" spans="1:12" x14ac:dyDescent="0.3">
      <c r="A36" s="315"/>
      <c r="B36" s="305"/>
      <c r="C36" s="54" t="s">
        <v>225</v>
      </c>
      <c r="D36" s="246">
        <v>0</v>
      </c>
      <c r="E36" s="99">
        <v>0</v>
      </c>
      <c r="F36" s="233">
        <v>0</v>
      </c>
      <c r="G36" s="233">
        <v>0</v>
      </c>
      <c r="H36" s="99">
        <v>0</v>
      </c>
      <c r="I36" s="233">
        <v>0</v>
      </c>
      <c r="J36" s="82">
        <v>0</v>
      </c>
      <c r="K36" s="219">
        <f t="shared" si="1"/>
        <v>0</v>
      </c>
      <c r="L36" s="32"/>
    </row>
    <row r="37" spans="1:12" x14ac:dyDescent="0.3">
      <c r="A37" s="315"/>
      <c r="B37" s="305"/>
      <c r="C37" s="56" t="s">
        <v>226</v>
      </c>
      <c r="D37" s="245">
        <v>0</v>
      </c>
      <c r="E37" s="100">
        <v>0</v>
      </c>
      <c r="F37" s="234">
        <v>0</v>
      </c>
      <c r="G37" s="234">
        <v>0</v>
      </c>
      <c r="H37" s="100">
        <v>0</v>
      </c>
      <c r="I37" s="234">
        <v>0</v>
      </c>
      <c r="J37" s="79">
        <v>0</v>
      </c>
      <c r="K37" s="218">
        <f t="shared" si="1"/>
        <v>0</v>
      </c>
      <c r="L37" s="32"/>
    </row>
    <row r="38" spans="1:12" x14ac:dyDescent="0.3">
      <c r="A38" s="315"/>
      <c r="B38" s="305"/>
      <c r="C38" s="54" t="s">
        <v>227</v>
      </c>
      <c r="D38" s="246">
        <v>4375.04</v>
      </c>
      <c r="E38" s="99">
        <v>38.33</v>
      </c>
      <c r="F38" s="233">
        <v>3286.99</v>
      </c>
      <c r="G38" s="233">
        <v>4.84</v>
      </c>
      <c r="H38" s="99">
        <v>77.53</v>
      </c>
      <c r="I38" s="233">
        <v>7.36</v>
      </c>
      <c r="J38" s="82">
        <f t="shared" si="0"/>
        <v>0.11062755997659449</v>
      </c>
      <c r="K38" s="219">
        <f t="shared" si="1"/>
        <v>4.0878378378378377</v>
      </c>
      <c r="L38" s="32"/>
    </row>
    <row r="39" spans="1:12" x14ac:dyDescent="0.3">
      <c r="A39" s="315"/>
      <c r="B39" s="305"/>
      <c r="C39" s="61" t="s">
        <v>228</v>
      </c>
      <c r="D39" s="245">
        <v>0</v>
      </c>
      <c r="E39" s="100">
        <v>0</v>
      </c>
      <c r="F39" s="234">
        <v>0</v>
      </c>
      <c r="G39" s="234">
        <v>0</v>
      </c>
      <c r="H39" s="100">
        <v>0</v>
      </c>
      <c r="I39" s="234">
        <v>0</v>
      </c>
      <c r="J39" s="79">
        <v>0</v>
      </c>
      <c r="K39" s="218">
        <f t="shared" si="1"/>
        <v>0</v>
      </c>
      <c r="L39" s="32"/>
    </row>
    <row r="40" spans="1:12" x14ac:dyDescent="0.3">
      <c r="A40" s="315"/>
      <c r="B40" s="305"/>
      <c r="C40" s="54" t="s">
        <v>229</v>
      </c>
      <c r="D40" s="235">
        <v>0</v>
      </c>
      <c r="E40" s="96">
        <v>0</v>
      </c>
      <c r="F40" s="235">
        <v>0</v>
      </c>
      <c r="G40" s="235">
        <v>0</v>
      </c>
      <c r="H40" s="96">
        <v>0</v>
      </c>
      <c r="I40" s="235">
        <v>0</v>
      </c>
      <c r="J40" s="82">
        <v>0</v>
      </c>
      <c r="K40" s="219">
        <f t="shared" si="1"/>
        <v>0</v>
      </c>
      <c r="L40" s="32"/>
    </row>
    <row r="41" spans="1:12" x14ac:dyDescent="0.3">
      <c r="A41" s="315"/>
      <c r="B41" s="306"/>
      <c r="C41" s="61" t="s">
        <v>230</v>
      </c>
      <c r="D41" s="249">
        <v>87.15</v>
      </c>
      <c r="E41" s="104">
        <v>88.65</v>
      </c>
      <c r="F41" s="238">
        <v>151.43</v>
      </c>
      <c r="G41" s="238">
        <v>56.57</v>
      </c>
      <c r="H41" s="104">
        <v>95.56</v>
      </c>
      <c r="I41" s="238">
        <v>105.96</v>
      </c>
      <c r="J41" s="87">
        <f t="shared" si="0"/>
        <v>64.91107286288009</v>
      </c>
      <c r="K41" s="88">
        <f t="shared" si="1"/>
        <v>47.778716216216218</v>
      </c>
      <c r="L41" s="32"/>
    </row>
    <row r="42" spans="1:12" x14ac:dyDescent="0.3">
      <c r="A42" s="315"/>
      <c r="B42" s="307" t="s">
        <v>231</v>
      </c>
      <c r="C42" s="62" t="s">
        <v>232</v>
      </c>
      <c r="D42" s="250">
        <v>0</v>
      </c>
      <c r="E42" s="103">
        <v>0</v>
      </c>
      <c r="F42" s="239">
        <v>0</v>
      </c>
      <c r="G42" s="239">
        <v>0</v>
      </c>
      <c r="H42" s="103">
        <v>0</v>
      </c>
      <c r="I42" s="239">
        <v>0</v>
      </c>
      <c r="J42" s="85">
        <v>0</v>
      </c>
      <c r="K42" s="86">
        <f t="shared" si="1"/>
        <v>0</v>
      </c>
      <c r="L42" s="32"/>
    </row>
    <row r="43" spans="1:12" x14ac:dyDescent="0.3">
      <c r="A43" s="315"/>
      <c r="B43" s="305"/>
      <c r="C43" s="56" t="s">
        <v>233</v>
      </c>
      <c r="D43" s="248">
        <v>0</v>
      </c>
      <c r="E43" s="102">
        <v>0</v>
      </c>
      <c r="F43" s="237">
        <v>0</v>
      </c>
      <c r="G43" s="237">
        <v>0</v>
      </c>
      <c r="H43" s="102">
        <v>0</v>
      </c>
      <c r="I43" s="237">
        <v>0</v>
      </c>
      <c r="J43" s="228">
        <v>0</v>
      </c>
      <c r="K43" s="220">
        <f t="shared" si="1"/>
        <v>0</v>
      </c>
      <c r="L43" s="32"/>
    </row>
    <row r="44" spans="1:12" x14ac:dyDescent="0.3">
      <c r="A44" s="315"/>
      <c r="B44" s="305"/>
      <c r="C44" s="54" t="s">
        <v>234</v>
      </c>
      <c r="D44" s="246">
        <v>0</v>
      </c>
      <c r="E44" s="99">
        <v>0</v>
      </c>
      <c r="F44" s="233">
        <v>0</v>
      </c>
      <c r="G44" s="233">
        <v>0</v>
      </c>
      <c r="H44" s="99">
        <v>0</v>
      </c>
      <c r="I44" s="233">
        <v>0</v>
      </c>
      <c r="J44" s="82">
        <v>0</v>
      </c>
      <c r="K44" s="219">
        <f t="shared" si="1"/>
        <v>0</v>
      </c>
      <c r="L44" s="32"/>
    </row>
    <row r="45" spans="1:12" x14ac:dyDescent="0.3">
      <c r="A45" s="315"/>
      <c r="B45" s="305"/>
      <c r="C45" s="56" t="s">
        <v>235</v>
      </c>
      <c r="D45" s="248">
        <v>0</v>
      </c>
      <c r="E45" s="102">
        <v>0</v>
      </c>
      <c r="F45" s="237">
        <v>0</v>
      </c>
      <c r="G45" s="237">
        <v>0</v>
      </c>
      <c r="H45" s="102">
        <v>0</v>
      </c>
      <c r="I45" s="237">
        <v>0</v>
      </c>
      <c r="J45" s="228">
        <v>0</v>
      </c>
      <c r="K45" s="220">
        <f t="shared" si="1"/>
        <v>0</v>
      </c>
      <c r="L45" s="32"/>
    </row>
    <row r="46" spans="1:12" x14ac:dyDescent="0.3">
      <c r="A46" s="315"/>
      <c r="B46" s="305"/>
      <c r="C46" s="54" t="s">
        <v>236</v>
      </c>
      <c r="D46" s="246">
        <v>0</v>
      </c>
      <c r="E46" s="99">
        <v>0</v>
      </c>
      <c r="F46" s="233">
        <v>0</v>
      </c>
      <c r="G46" s="233">
        <v>0</v>
      </c>
      <c r="H46" s="99">
        <v>0</v>
      </c>
      <c r="I46" s="233">
        <v>0</v>
      </c>
      <c r="J46" s="82">
        <v>0</v>
      </c>
      <c r="K46" s="219">
        <f t="shared" si="1"/>
        <v>0</v>
      </c>
      <c r="L46" s="32"/>
    </row>
    <row r="47" spans="1:12" x14ac:dyDescent="0.3">
      <c r="A47" s="315"/>
      <c r="B47" s="305"/>
      <c r="C47" s="56" t="s">
        <v>237</v>
      </c>
      <c r="D47" s="245">
        <v>0</v>
      </c>
      <c r="E47" s="100">
        <v>0</v>
      </c>
      <c r="F47" s="234">
        <v>0</v>
      </c>
      <c r="G47" s="234">
        <v>0</v>
      </c>
      <c r="H47" s="100">
        <v>0</v>
      </c>
      <c r="I47" s="234">
        <v>0</v>
      </c>
      <c r="J47" s="229">
        <v>0</v>
      </c>
      <c r="K47" s="218">
        <f t="shared" si="1"/>
        <v>0</v>
      </c>
      <c r="L47" s="32"/>
    </row>
    <row r="48" spans="1:12" x14ac:dyDescent="0.3">
      <c r="A48" s="315"/>
      <c r="B48" s="305"/>
      <c r="C48" s="54" t="s">
        <v>238</v>
      </c>
      <c r="D48" s="246">
        <v>0</v>
      </c>
      <c r="E48" s="99">
        <v>0</v>
      </c>
      <c r="F48" s="233">
        <v>0</v>
      </c>
      <c r="G48" s="233">
        <v>0</v>
      </c>
      <c r="H48" s="99">
        <v>0</v>
      </c>
      <c r="I48" s="233">
        <v>0</v>
      </c>
      <c r="J48" s="82">
        <v>0</v>
      </c>
      <c r="K48" s="219">
        <f t="shared" si="1"/>
        <v>0</v>
      </c>
      <c r="L48" s="32"/>
    </row>
    <row r="49" spans="1:12" x14ac:dyDescent="0.3">
      <c r="A49" s="315"/>
      <c r="B49" s="305"/>
      <c r="C49" s="56" t="s">
        <v>239</v>
      </c>
      <c r="D49" s="245">
        <v>0</v>
      </c>
      <c r="E49" s="100">
        <v>0</v>
      </c>
      <c r="F49" s="234">
        <v>0</v>
      </c>
      <c r="G49" s="234">
        <v>0</v>
      </c>
      <c r="H49" s="100">
        <v>0</v>
      </c>
      <c r="I49" s="234">
        <v>0</v>
      </c>
      <c r="J49" s="79">
        <v>0</v>
      </c>
      <c r="K49" s="218">
        <f t="shared" si="1"/>
        <v>0</v>
      </c>
      <c r="L49" s="32"/>
    </row>
    <row r="50" spans="1:12" x14ac:dyDescent="0.3">
      <c r="A50" s="315"/>
      <c r="B50" s="305"/>
      <c r="C50" s="54" t="s">
        <v>240</v>
      </c>
      <c r="D50" s="246">
        <v>0</v>
      </c>
      <c r="E50" s="99">
        <v>0</v>
      </c>
      <c r="F50" s="233">
        <v>0</v>
      </c>
      <c r="G50" s="233">
        <v>0</v>
      </c>
      <c r="H50" s="99">
        <v>0</v>
      </c>
      <c r="I50" s="233">
        <v>0</v>
      </c>
      <c r="J50" s="82">
        <v>0</v>
      </c>
      <c r="K50" s="219">
        <f t="shared" si="1"/>
        <v>0</v>
      </c>
      <c r="L50" s="32"/>
    </row>
    <row r="51" spans="1:12" x14ac:dyDescent="0.3">
      <c r="A51" s="315"/>
      <c r="B51" s="305"/>
      <c r="C51" s="56" t="s">
        <v>241</v>
      </c>
      <c r="D51" s="245">
        <v>0</v>
      </c>
      <c r="E51" s="100">
        <v>0</v>
      </c>
      <c r="F51" s="234">
        <v>0</v>
      </c>
      <c r="G51" s="234">
        <v>0</v>
      </c>
      <c r="H51" s="100">
        <v>0</v>
      </c>
      <c r="I51" s="234">
        <v>0</v>
      </c>
      <c r="J51" s="79">
        <v>0</v>
      </c>
      <c r="K51" s="218">
        <f t="shared" si="1"/>
        <v>0</v>
      </c>
      <c r="L51" s="32"/>
    </row>
    <row r="52" spans="1:12" x14ac:dyDescent="0.3">
      <c r="A52" s="316"/>
      <c r="B52" s="306"/>
      <c r="C52" s="54" t="s">
        <v>242</v>
      </c>
      <c r="D52" s="246">
        <v>0</v>
      </c>
      <c r="E52" s="99">
        <v>0</v>
      </c>
      <c r="F52" s="233">
        <v>0</v>
      </c>
      <c r="G52" s="233">
        <v>0</v>
      </c>
      <c r="H52" s="99">
        <v>0</v>
      </c>
      <c r="I52" s="233">
        <v>0</v>
      </c>
      <c r="J52" s="82">
        <v>0</v>
      </c>
      <c r="K52" s="219">
        <f t="shared" si="1"/>
        <v>0</v>
      </c>
      <c r="L52" s="32"/>
    </row>
    <row r="53" spans="1:12" x14ac:dyDescent="0.3">
      <c r="A53" s="291" t="s">
        <v>243</v>
      </c>
      <c r="B53" s="294" t="s">
        <v>244</v>
      </c>
      <c r="C53" s="295"/>
      <c r="D53" s="247">
        <v>1486.2</v>
      </c>
      <c r="E53" s="105">
        <v>42.75</v>
      </c>
      <c r="F53" s="236">
        <v>1245.31</v>
      </c>
      <c r="G53" s="236">
        <v>0</v>
      </c>
      <c r="H53" s="105">
        <v>0</v>
      </c>
      <c r="I53" s="236">
        <v>0</v>
      </c>
      <c r="J53" s="89">
        <f t="shared" si="0"/>
        <v>0</v>
      </c>
      <c r="K53" s="90">
        <f t="shared" si="1"/>
        <v>0</v>
      </c>
      <c r="L53" s="32"/>
    </row>
    <row r="54" spans="1:12" x14ac:dyDescent="0.3">
      <c r="A54" s="292"/>
      <c r="B54" s="296" t="s">
        <v>245</v>
      </c>
      <c r="C54" s="63" t="s">
        <v>246</v>
      </c>
      <c r="D54" s="247">
        <v>0</v>
      </c>
      <c r="E54" s="105">
        <v>0</v>
      </c>
      <c r="F54" s="236">
        <v>0</v>
      </c>
      <c r="G54" s="236">
        <v>0</v>
      </c>
      <c r="H54" s="105">
        <v>0</v>
      </c>
      <c r="I54" s="236">
        <v>0</v>
      </c>
      <c r="J54" s="89">
        <v>0</v>
      </c>
      <c r="K54" s="90">
        <f t="shared" si="1"/>
        <v>0</v>
      </c>
      <c r="L54" s="32"/>
    </row>
    <row r="55" spans="1:12" x14ac:dyDescent="0.3">
      <c r="A55" s="292"/>
      <c r="B55" s="296"/>
      <c r="C55" s="56" t="s">
        <v>247</v>
      </c>
      <c r="D55" s="245">
        <v>0</v>
      </c>
      <c r="E55" s="100">
        <v>0</v>
      </c>
      <c r="F55" s="234">
        <v>0</v>
      </c>
      <c r="G55" s="234">
        <v>0</v>
      </c>
      <c r="H55" s="100">
        <v>0</v>
      </c>
      <c r="I55" s="234">
        <v>0</v>
      </c>
      <c r="J55" s="79">
        <v>0</v>
      </c>
      <c r="K55" s="218">
        <f t="shared" si="1"/>
        <v>0</v>
      </c>
      <c r="L55" s="32"/>
    </row>
    <row r="56" spans="1:12" x14ac:dyDescent="0.3">
      <c r="A56" s="292"/>
      <c r="B56" s="296"/>
      <c r="C56" s="54" t="s">
        <v>248</v>
      </c>
      <c r="D56" s="246">
        <v>0</v>
      </c>
      <c r="E56" s="99">
        <v>0</v>
      </c>
      <c r="F56" s="233">
        <v>0</v>
      </c>
      <c r="G56" s="233">
        <v>0</v>
      </c>
      <c r="H56" s="99">
        <v>0</v>
      </c>
      <c r="I56" s="233">
        <v>0</v>
      </c>
      <c r="J56" s="82">
        <v>0</v>
      </c>
      <c r="K56" s="219">
        <f t="shared" si="1"/>
        <v>0</v>
      </c>
      <c r="L56" s="32"/>
    </row>
    <row r="57" spans="1:12" x14ac:dyDescent="0.3">
      <c r="A57" s="292"/>
      <c r="B57" s="297"/>
      <c r="C57" s="64" t="s">
        <v>249</v>
      </c>
      <c r="D57" s="245">
        <v>0</v>
      </c>
      <c r="E57" s="100">
        <v>0</v>
      </c>
      <c r="F57" s="234">
        <v>0</v>
      </c>
      <c r="G57" s="234">
        <v>0</v>
      </c>
      <c r="H57" s="100">
        <v>0</v>
      </c>
      <c r="I57" s="234">
        <v>0</v>
      </c>
      <c r="J57" s="79">
        <v>0</v>
      </c>
      <c r="K57" s="218">
        <f t="shared" si="1"/>
        <v>0</v>
      </c>
      <c r="L57" s="32"/>
    </row>
    <row r="58" spans="1:12" x14ac:dyDescent="0.3">
      <c r="A58" s="292"/>
      <c r="B58" s="298" t="s">
        <v>250</v>
      </c>
      <c r="C58" s="63" t="s">
        <v>251</v>
      </c>
      <c r="D58" s="247">
        <v>1486.2</v>
      </c>
      <c r="E58" s="105">
        <v>42.75</v>
      </c>
      <c r="F58" s="236">
        <v>1245.31</v>
      </c>
      <c r="G58" s="236">
        <v>0</v>
      </c>
      <c r="H58" s="105">
        <v>0</v>
      </c>
      <c r="I58" s="236">
        <v>0</v>
      </c>
      <c r="J58" s="89">
        <f t="shared" si="0"/>
        <v>0</v>
      </c>
      <c r="K58" s="90">
        <f t="shared" si="1"/>
        <v>0</v>
      </c>
      <c r="L58" s="32"/>
    </row>
    <row r="59" spans="1:12" x14ac:dyDescent="0.3">
      <c r="A59" s="292"/>
      <c r="B59" s="296"/>
      <c r="C59" s="65" t="s">
        <v>252</v>
      </c>
      <c r="D59" s="245">
        <v>0</v>
      </c>
      <c r="E59" s="95">
        <v>0</v>
      </c>
      <c r="F59" s="232">
        <v>0</v>
      </c>
      <c r="G59" s="232">
        <v>0</v>
      </c>
      <c r="H59" s="95">
        <v>0</v>
      </c>
      <c r="I59" s="232">
        <v>0</v>
      </c>
      <c r="J59" s="79">
        <v>0</v>
      </c>
      <c r="K59" s="218">
        <f t="shared" si="1"/>
        <v>0</v>
      </c>
      <c r="L59" s="32"/>
    </row>
    <row r="60" spans="1:12" x14ac:dyDescent="0.3">
      <c r="A60" s="292"/>
      <c r="B60" s="296"/>
      <c r="C60" s="54" t="s">
        <v>253</v>
      </c>
      <c r="D60" s="246">
        <v>1486.2</v>
      </c>
      <c r="E60" s="99">
        <v>42.75</v>
      </c>
      <c r="F60" s="233">
        <v>1245.31</v>
      </c>
      <c r="G60" s="233">
        <v>0</v>
      </c>
      <c r="H60" s="99">
        <v>0</v>
      </c>
      <c r="I60" s="233">
        <v>0</v>
      </c>
      <c r="J60" s="82">
        <f t="shared" si="0"/>
        <v>0</v>
      </c>
      <c r="K60" s="219">
        <f>+G60/$G$12*100</f>
        <v>0</v>
      </c>
      <c r="L60" s="32"/>
    </row>
    <row r="61" spans="1:12" x14ac:dyDescent="0.3">
      <c r="A61" s="293"/>
      <c r="B61" s="297"/>
      <c r="C61" s="56" t="s">
        <v>254</v>
      </c>
      <c r="D61" s="245">
        <v>0</v>
      </c>
      <c r="E61" s="100">
        <v>0</v>
      </c>
      <c r="F61" s="234">
        <v>0</v>
      </c>
      <c r="G61" s="234">
        <v>0</v>
      </c>
      <c r="H61" s="100">
        <v>0</v>
      </c>
      <c r="I61" s="234">
        <v>0</v>
      </c>
      <c r="J61" s="79">
        <v>0</v>
      </c>
      <c r="K61" s="218">
        <f t="shared" si="1"/>
        <v>0</v>
      </c>
      <c r="L61" s="32"/>
    </row>
    <row r="62" spans="1:12" x14ac:dyDescent="0.3">
      <c r="A62" s="299" t="s">
        <v>255</v>
      </c>
      <c r="B62" s="294" t="s">
        <v>256</v>
      </c>
      <c r="C62" s="295"/>
      <c r="D62" s="247">
        <v>60.49</v>
      </c>
      <c r="E62" s="105">
        <v>49.86</v>
      </c>
      <c r="F62" s="236">
        <v>59.11</v>
      </c>
      <c r="G62" s="236">
        <v>4.93</v>
      </c>
      <c r="H62" s="105">
        <v>78.709999999999994</v>
      </c>
      <c r="I62" s="236">
        <v>7.61</v>
      </c>
      <c r="J62" s="89">
        <f t="shared" si="0"/>
        <v>8.1501074557778139</v>
      </c>
      <c r="K62" s="90">
        <f>+G62/$G$12*100</f>
        <v>4.1638513513513509</v>
      </c>
      <c r="L62" s="32"/>
    </row>
    <row r="63" spans="1:12" x14ac:dyDescent="0.3">
      <c r="A63" s="300"/>
      <c r="B63" s="302" t="s">
        <v>257</v>
      </c>
      <c r="C63" s="63" t="s">
        <v>258</v>
      </c>
      <c r="D63" s="247">
        <v>0</v>
      </c>
      <c r="E63" s="105">
        <v>0</v>
      </c>
      <c r="F63" s="236">
        <v>0</v>
      </c>
      <c r="G63" s="236">
        <v>0</v>
      </c>
      <c r="H63" s="105">
        <v>0</v>
      </c>
      <c r="I63" s="236">
        <v>0</v>
      </c>
      <c r="J63" s="89">
        <v>0</v>
      </c>
      <c r="K63" s="90">
        <f t="shared" si="1"/>
        <v>0</v>
      </c>
      <c r="L63" s="32"/>
    </row>
    <row r="64" spans="1:12" x14ac:dyDescent="0.3">
      <c r="A64" s="300"/>
      <c r="B64" s="303"/>
      <c r="C64" s="66" t="s">
        <v>259</v>
      </c>
      <c r="D64" s="251">
        <v>0</v>
      </c>
      <c r="E64" s="222">
        <v>0</v>
      </c>
      <c r="F64" s="240">
        <v>0</v>
      </c>
      <c r="G64" s="240">
        <v>0</v>
      </c>
      <c r="H64" s="222">
        <v>0</v>
      </c>
      <c r="I64" s="240">
        <v>0</v>
      </c>
      <c r="J64" s="224">
        <v>0</v>
      </c>
      <c r="K64" s="225">
        <f t="shared" si="1"/>
        <v>0</v>
      </c>
      <c r="L64" s="32"/>
    </row>
    <row r="65" spans="1:12" x14ac:dyDescent="0.3">
      <c r="A65" s="300"/>
      <c r="B65" s="304" t="s">
        <v>260</v>
      </c>
      <c r="C65" s="63" t="s">
        <v>261</v>
      </c>
      <c r="D65" s="247">
        <v>34.49</v>
      </c>
      <c r="E65" s="105">
        <v>57.83</v>
      </c>
      <c r="F65" s="236">
        <v>39.090000000000003</v>
      </c>
      <c r="G65" s="236">
        <v>4.78</v>
      </c>
      <c r="H65" s="105">
        <v>81.33</v>
      </c>
      <c r="I65" s="236">
        <v>7.61</v>
      </c>
      <c r="J65" s="89">
        <f t="shared" si="0"/>
        <v>13.85908959118585</v>
      </c>
      <c r="K65" s="90">
        <f t="shared" si="1"/>
        <v>4.0371621621621623</v>
      </c>
      <c r="L65" s="32"/>
    </row>
    <row r="66" spans="1:12" x14ac:dyDescent="0.3">
      <c r="A66" s="300"/>
      <c r="B66" s="302"/>
      <c r="C66" s="64" t="s">
        <v>262</v>
      </c>
      <c r="D66" s="245">
        <v>34.49</v>
      </c>
      <c r="E66" s="100">
        <v>57.83</v>
      </c>
      <c r="F66" s="234">
        <v>39.090000000000003</v>
      </c>
      <c r="G66" s="234">
        <v>4.78</v>
      </c>
      <c r="H66" s="100">
        <v>81.33</v>
      </c>
      <c r="I66" s="234">
        <v>7.61</v>
      </c>
      <c r="J66" s="79">
        <f t="shared" si="0"/>
        <v>13.85908959118585</v>
      </c>
      <c r="K66" s="218">
        <f t="shared" si="1"/>
        <v>4.0371621621621623</v>
      </c>
      <c r="L66" s="32"/>
    </row>
    <row r="67" spans="1:12" x14ac:dyDescent="0.3">
      <c r="A67" s="300"/>
      <c r="B67" s="303"/>
      <c r="C67" s="54" t="s">
        <v>263</v>
      </c>
      <c r="D67" s="246">
        <v>0</v>
      </c>
      <c r="E67" s="99">
        <v>0</v>
      </c>
      <c r="F67" s="233">
        <v>0</v>
      </c>
      <c r="G67" s="233">
        <v>0</v>
      </c>
      <c r="H67" s="99">
        <v>0</v>
      </c>
      <c r="I67" s="233">
        <v>0</v>
      </c>
      <c r="J67" s="82">
        <v>0</v>
      </c>
      <c r="K67" s="219">
        <f t="shared" si="1"/>
        <v>0</v>
      </c>
      <c r="L67" s="32"/>
    </row>
    <row r="68" spans="1:12" x14ac:dyDescent="0.3">
      <c r="A68" s="300"/>
      <c r="B68" s="298" t="s">
        <v>264</v>
      </c>
      <c r="C68" s="63" t="s">
        <v>265</v>
      </c>
      <c r="D68" s="247">
        <v>26</v>
      </c>
      <c r="E68" s="105">
        <v>87</v>
      </c>
      <c r="F68" s="236">
        <v>44.34</v>
      </c>
      <c r="G68" s="236">
        <v>0.16</v>
      </c>
      <c r="H68" s="105">
        <v>0</v>
      </c>
      <c r="I68" s="236">
        <v>0</v>
      </c>
      <c r="J68" s="89">
        <f t="shared" si="0"/>
        <v>0.61538461538461542</v>
      </c>
      <c r="K68" s="90">
        <f t="shared" si="1"/>
        <v>0.13513513513513511</v>
      </c>
      <c r="L68" s="32"/>
    </row>
    <row r="69" spans="1:12" x14ac:dyDescent="0.3">
      <c r="A69" s="300"/>
      <c r="B69" s="296"/>
      <c r="C69" s="64" t="s">
        <v>266</v>
      </c>
      <c r="D69" s="252">
        <v>0</v>
      </c>
      <c r="E69" s="106">
        <v>0</v>
      </c>
      <c r="F69" s="241">
        <v>0</v>
      </c>
      <c r="G69" s="241">
        <v>0</v>
      </c>
      <c r="H69" s="106">
        <v>0</v>
      </c>
      <c r="I69" s="241">
        <v>0</v>
      </c>
      <c r="J69" s="91">
        <v>0</v>
      </c>
      <c r="K69" s="92">
        <f>+G69/$G$12*100</f>
        <v>0</v>
      </c>
      <c r="L69" s="32"/>
    </row>
    <row r="70" spans="1:12" x14ac:dyDescent="0.3">
      <c r="A70" s="301"/>
      <c r="B70" s="297"/>
      <c r="C70" s="67" t="s">
        <v>267</v>
      </c>
      <c r="D70" s="253">
        <v>26</v>
      </c>
      <c r="E70" s="107">
        <v>87</v>
      </c>
      <c r="F70" s="242">
        <v>44.34</v>
      </c>
      <c r="G70" s="242">
        <v>0.16</v>
      </c>
      <c r="H70" s="107">
        <v>0</v>
      </c>
      <c r="I70" s="242">
        <v>0</v>
      </c>
      <c r="J70" s="93">
        <f t="shared" si="0"/>
        <v>0.61538461538461542</v>
      </c>
      <c r="K70" s="94">
        <f t="shared" si="1"/>
        <v>0.13513513513513511</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8.5"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6.1"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9:A11"/>
    <mergeCell ref="B9:B11"/>
    <mergeCell ref="C9:C11"/>
    <mergeCell ref="D9:K9"/>
    <mergeCell ref="D10:F10"/>
    <mergeCell ref="G10:I10"/>
    <mergeCell ref="M1:M2"/>
    <mergeCell ref="A3:K4"/>
    <mergeCell ref="A5:K5"/>
    <mergeCell ref="A6:K6"/>
    <mergeCell ref="A7:K7"/>
    <mergeCell ref="B13:C13"/>
    <mergeCell ref="B14:B20"/>
    <mergeCell ref="B21:B24"/>
    <mergeCell ref="A74:K74"/>
    <mergeCell ref="A76:K76"/>
    <mergeCell ref="A25:A52"/>
    <mergeCell ref="B25:C25"/>
    <mergeCell ref="B26:B41"/>
    <mergeCell ref="B42:B52"/>
    <mergeCell ref="A13:A24"/>
    <mergeCell ref="A78:K78"/>
    <mergeCell ref="A92:K92"/>
    <mergeCell ref="A53:A61"/>
    <mergeCell ref="B53:C53"/>
    <mergeCell ref="B54:B57"/>
    <mergeCell ref="B58:B61"/>
    <mergeCell ref="A62:A70"/>
    <mergeCell ref="B62:C62"/>
    <mergeCell ref="B63:B64"/>
    <mergeCell ref="B65:B67"/>
    <mergeCell ref="B68:B70"/>
  </mergeCells>
  <hyperlinks>
    <hyperlink ref="M1" location="Índice!A1" display="Índice!A1" xr:uid="{1F808FE0-3790-45FF-972E-82278BCD3C19}"/>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BE531-692D-4537-822B-0A4E6D437CBD}">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19.7109375" style="21" customWidth="1"/>
    <col min="5" max="5" width="13.140625" style="21" customWidth="1"/>
    <col min="6" max="6" width="13.5703125" style="21" customWidth="1"/>
    <col min="7" max="7" width="19.7109375" style="21" customWidth="1"/>
    <col min="8" max="8" width="13.140625" style="21" customWidth="1"/>
    <col min="9" max="9" width="13.5703125" style="21" customWidth="1"/>
    <col min="10" max="10" width="19.5703125" style="21" customWidth="1"/>
    <col min="11" max="11" width="21.42578125" style="2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346</v>
      </c>
      <c r="B6" s="328"/>
      <c r="C6" s="328"/>
      <c r="D6" s="328"/>
      <c r="E6" s="328"/>
      <c r="F6" s="328"/>
      <c r="G6" s="328"/>
      <c r="H6" s="328"/>
      <c r="I6" s="328"/>
      <c r="J6" s="328"/>
      <c r="K6" s="329"/>
    </row>
    <row r="7" spans="1:13" ht="14.45" customHeight="1" x14ac:dyDescent="0.3">
      <c r="A7" s="331" t="s">
        <v>310</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341</v>
      </c>
      <c r="B12" s="45"/>
      <c r="C12" s="44"/>
      <c r="D12" s="148">
        <v>117010.25</v>
      </c>
      <c r="E12" s="97">
        <v>24.95</v>
      </c>
      <c r="F12" s="135">
        <v>57213.67</v>
      </c>
      <c r="G12" s="135">
        <v>1918.14</v>
      </c>
      <c r="H12" s="97">
        <v>46.34</v>
      </c>
      <c r="I12" s="135">
        <v>1742.05</v>
      </c>
      <c r="J12" s="227">
        <f>+G12/D12*100</f>
        <v>1.6392922842229634</v>
      </c>
      <c r="K12" s="217">
        <v>100</v>
      </c>
      <c r="L12" s="32"/>
    </row>
    <row r="13" spans="1:13" x14ac:dyDescent="0.3">
      <c r="A13" s="347" t="s">
        <v>197</v>
      </c>
      <c r="B13" s="294" t="s">
        <v>198</v>
      </c>
      <c r="C13" s="295"/>
      <c r="D13" s="149">
        <v>8760.89</v>
      </c>
      <c r="E13" s="98">
        <v>39.869999999999997</v>
      </c>
      <c r="F13" s="136">
        <v>6846.86</v>
      </c>
      <c r="G13" s="136">
        <v>153.08000000000001</v>
      </c>
      <c r="H13" s="98">
        <v>86.39</v>
      </c>
      <c r="I13" s="136">
        <v>259.20999999999998</v>
      </c>
      <c r="J13" s="77">
        <f t="shared" ref="J13:J70" si="0">+G13/D13*100</f>
        <v>1.7473110608625382</v>
      </c>
      <c r="K13" s="78">
        <f>+G13/$G$12*100</f>
        <v>7.9806479193385265</v>
      </c>
    </row>
    <row r="14" spans="1:13" x14ac:dyDescent="0.3">
      <c r="A14" s="347"/>
      <c r="B14" s="305" t="s">
        <v>199</v>
      </c>
      <c r="C14" s="53" t="s">
        <v>200</v>
      </c>
      <c r="D14" s="149">
        <v>7482.64</v>
      </c>
      <c r="E14" s="98">
        <v>45.12</v>
      </c>
      <c r="F14" s="136">
        <v>6616.89</v>
      </c>
      <c r="G14" s="136">
        <v>13.48</v>
      </c>
      <c r="H14" s="98">
        <v>53.13</v>
      </c>
      <c r="I14" s="136">
        <v>14.03</v>
      </c>
      <c r="J14" s="77">
        <f t="shared" si="0"/>
        <v>0.18015032127698247</v>
      </c>
      <c r="K14" s="78">
        <f t="shared" ref="K14:K70" si="1">+G14/$G$12*100</f>
        <v>0.70276413609017063</v>
      </c>
      <c r="L14" s="32"/>
    </row>
    <row r="15" spans="1:13" x14ac:dyDescent="0.3">
      <c r="A15" s="347"/>
      <c r="B15" s="305"/>
      <c r="C15" s="46" t="s">
        <v>201</v>
      </c>
      <c r="D15" s="150">
        <v>46.19</v>
      </c>
      <c r="E15" s="95">
        <v>97.22</v>
      </c>
      <c r="F15" s="137">
        <v>88.03</v>
      </c>
      <c r="G15" s="137">
        <v>0</v>
      </c>
      <c r="H15" s="95">
        <v>0</v>
      </c>
      <c r="I15" s="137">
        <v>0</v>
      </c>
      <c r="J15" s="79">
        <f t="shared" si="0"/>
        <v>0</v>
      </c>
      <c r="K15" s="218">
        <f t="shared" si="1"/>
        <v>0</v>
      </c>
      <c r="L15" s="32"/>
    </row>
    <row r="16" spans="1:13" x14ac:dyDescent="0.3">
      <c r="A16" s="347"/>
      <c r="B16" s="305"/>
      <c r="C16" s="54" t="s">
        <v>202</v>
      </c>
      <c r="D16" s="151">
        <v>0</v>
      </c>
      <c r="E16" s="99">
        <v>0</v>
      </c>
      <c r="F16" s="138">
        <v>0</v>
      </c>
      <c r="G16" s="138">
        <v>0</v>
      </c>
      <c r="H16" s="99">
        <v>0</v>
      </c>
      <c r="I16" s="138">
        <v>0</v>
      </c>
      <c r="J16" s="82">
        <v>0</v>
      </c>
      <c r="K16" s="219">
        <f>+G16/$G$12*100</f>
        <v>0</v>
      </c>
      <c r="L16" s="32"/>
    </row>
    <row r="17" spans="1:12" x14ac:dyDescent="0.3">
      <c r="A17" s="347"/>
      <c r="B17" s="305"/>
      <c r="C17" s="58" t="s">
        <v>203</v>
      </c>
      <c r="D17" s="150">
        <v>3711.28</v>
      </c>
      <c r="E17" s="95">
        <v>51.6</v>
      </c>
      <c r="F17" s="137">
        <v>3753.25</v>
      </c>
      <c r="G17" s="137">
        <v>9.2799999999999994</v>
      </c>
      <c r="H17" s="95">
        <v>75.680000000000007</v>
      </c>
      <c r="I17" s="137">
        <v>13.77</v>
      </c>
      <c r="J17" s="79">
        <f t="shared" si="0"/>
        <v>0.25004850078679053</v>
      </c>
      <c r="K17" s="218">
        <f t="shared" si="1"/>
        <v>0.48380201653685334</v>
      </c>
      <c r="L17" s="32"/>
    </row>
    <row r="18" spans="1:12" x14ac:dyDescent="0.3">
      <c r="A18" s="347"/>
      <c r="B18" s="305"/>
      <c r="C18" s="54" t="s">
        <v>204</v>
      </c>
      <c r="D18" s="151">
        <v>3725.16</v>
      </c>
      <c r="E18" s="99">
        <v>88.47</v>
      </c>
      <c r="F18" s="138">
        <v>6459.36</v>
      </c>
      <c r="G18" s="138">
        <v>4.1900000000000004</v>
      </c>
      <c r="H18" s="99">
        <v>54.12</v>
      </c>
      <c r="I18" s="138">
        <v>4.45</v>
      </c>
      <c r="J18" s="82">
        <f t="shared" si="0"/>
        <v>0.11247839018995159</v>
      </c>
      <c r="K18" s="219">
        <f t="shared" si="1"/>
        <v>0.21844078117342841</v>
      </c>
      <c r="L18" s="32"/>
    </row>
    <row r="19" spans="1:12" x14ac:dyDescent="0.3">
      <c r="A19" s="347"/>
      <c r="B19" s="305"/>
      <c r="C19" s="56" t="s">
        <v>205</v>
      </c>
      <c r="D19" s="150">
        <v>0</v>
      </c>
      <c r="E19" s="100">
        <v>0</v>
      </c>
      <c r="F19" s="139">
        <v>0</v>
      </c>
      <c r="G19" s="139">
        <v>0</v>
      </c>
      <c r="H19" s="100">
        <v>0</v>
      </c>
      <c r="I19" s="139">
        <v>0</v>
      </c>
      <c r="J19" s="79">
        <v>0</v>
      </c>
      <c r="K19" s="218">
        <f t="shared" si="1"/>
        <v>0</v>
      </c>
      <c r="L19" s="32"/>
    </row>
    <row r="20" spans="1:12" x14ac:dyDescent="0.3">
      <c r="A20" s="347"/>
      <c r="B20" s="306"/>
      <c r="C20" s="66" t="s">
        <v>206</v>
      </c>
      <c r="D20" s="151">
        <v>0</v>
      </c>
      <c r="E20" s="96">
        <v>0</v>
      </c>
      <c r="F20" s="140">
        <v>0</v>
      </c>
      <c r="G20" s="140">
        <v>0</v>
      </c>
      <c r="H20" s="96">
        <v>0</v>
      </c>
      <c r="I20" s="140">
        <v>0</v>
      </c>
      <c r="J20" s="82">
        <v>0</v>
      </c>
      <c r="K20" s="219">
        <f t="shared" si="1"/>
        <v>0</v>
      </c>
      <c r="L20" s="32"/>
    </row>
    <row r="21" spans="1:12" x14ac:dyDescent="0.3">
      <c r="A21" s="347"/>
      <c r="B21" s="307" t="s">
        <v>207</v>
      </c>
      <c r="C21" s="55" t="s">
        <v>208</v>
      </c>
      <c r="D21" s="152">
        <v>1278.25</v>
      </c>
      <c r="E21" s="105">
        <v>55.17</v>
      </c>
      <c r="F21" s="141">
        <v>1382.13</v>
      </c>
      <c r="G21" s="141">
        <v>139.6</v>
      </c>
      <c r="H21" s="105">
        <v>93.25</v>
      </c>
      <c r="I21" s="141">
        <v>255.15</v>
      </c>
      <c r="J21" s="89">
        <f t="shared" si="0"/>
        <v>10.921181302562097</v>
      </c>
      <c r="K21" s="90">
        <f t="shared" si="1"/>
        <v>7.2778837832483543</v>
      </c>
      <c r="L21" s="32"/>
    </row>
    <row r="22" spans="1:12" x14ac:dyDescent="0.3">
      <c r="A22" s="347"/>
      <c r="B22" s="305"/>
      <c r="C22" s="56" t="s">
        <v>209</v>
      </c>
      <c r="D22" s="150">
        <v>241.68</v>
      </c>
      <c r="E22" s="95">
        <v>53.63</v>
      </c>
      <c r="F22" s="137">
        <v>254.07</v>
      </c>
      <c r="G22" s="137">
        <v>0</v>
      </c>
      <c r="H22" s="95">
        <v>0</v>
      </c>
      <c r="I22" s="137">
        <v>0</v>
      </c>
      <c r="J22" s="79">
        <f t="shared" si="0"/>
        <v>0</v>
      </c>
      <c r="K22" s="218">
        <f t="shared" si="1"/>
        <v>0</v>
      </c>
      <c r="L22" s="32"/>
    </row>
    <row r="23" spans="1:12" x14ac:dyDescent="0.3">
      <c r="A23" s="347"/>
      <c r="B23" s="305"/>
      <c r="C23" s="59" t="s">
        <v>210</v>
      </c>
      <c r="D23" s="151">
        <v>1029.76</v>
      </c>
      <c r="E23" s="99">
        <v>68.36</v>
      </c>
      <c r="F23" s="138">
        <v>1379.74</v>
      </c>
      <c r="G23" s="138">
        <v>139.6</v>
      </c>
      <c r="H23" s="99">
        <v>93.25</v>
      </c>
      <c r="I23" s="138">
        <v>255.15</v>
      </c>
      <c r="J23" s="82">
        <f t="shared" si="0"/>
        <v>13.556556867619641</v>
      </c>
      <c r="K23" s="219">
        <f t="shared" si="1"/>
        <v>7.2778837832483543</v>
      </c>
      <c r="L23" s="32"/>
    </row>
    <row r="24" spans="1:12" x14ac:dyDescent="0.3">
      <c r="A24" s="348"/>
      <c r="B24" s="306"/>
      <c r="C24" s="57" t="s">
        <v>211</v>
      </c>
      <c r="D24" s="153">
        <v>6.81</v>
      </c>
      <c r="E24" s="102">
        <v>93.25</v>
      </c>
      <c r="F24" s="142">
        <v>12.45</v>
      </c>
      <c r="G24" s="142">
        <v>0</v>
      </c>
      <c r="H24" s="102">
        <v>0</v>
      </c>
      <c r="I24" s="142">
        <v>0</v>
      </c>
      <c r="J24" s="228">
        <f t="shared" si="0"/>
        <v>0</v>
      </c>
      <c r="K24" s="220">
        <f t="shared" si="1"/>
        <v>0</v>
      </c>
      <c r="L24" s="32"/>
    </row>
    <row r="25" spans="1:12" x14ac:dyDescent="0.3">
      <c r="A25" s="314" t="s">
        <v>212</v>
      </c>
      <c r="B25" s="317" t="s">
        <v>213</v>
      </c>
      <c r="C25" s="318"/>
      <c r="D25" s="152">
        <v>63047.68</v>
      </c>
      <c r="E25" s="105">
        <v>25.15</v>
      </c>
      <c r="F25" s="141">
        <v>31078.93</v>
      </c>
      <c r="G25" s="141">
        <v>1626.85</v>
      </c>
      <c r="H25" s="105">
        <v>53.55</v>
      </c>
      <c r="I25" s="141">
        <v>1707.56</v>
      </c>
      <c r="J25" s="89">
        <f t="shared" si="0"/>
        <v>2.5803487138622705</v>
      </c>
      <c r="K25" s="90">
        <f t="shared" si="1"/>
        <v>84.813934332217656</v>
      </c>
      <c r="L25" s="32"/>
    </row>
    <row r="26" spans="1:12" x14ac:dyDescent="0.3">
      <c r="A26" s="315"/>
      <c r="B26" s="305" t="s">
        <v>214</v>
      </c>
      <c r="C26" s="60" t="s">
        <v>215</v>
      </c>
      <c r="D26" s="149">
        <v>62355.67</v>
      </c>
      <c r="E26" s="98">
        <v>25.44</v>
      </c>
      <c r="F26" s="136">
        <v>31095.48</v>
      </c>
      <c r="G26" s="136">
        <v>1626.85</v>
      </c>
      <c r="H26" s="98">
        <v>53.55</v>
      </c>
      <c r="I26" s="136">
        <v>1707.56</v>
      </c>
      <c r="J26" s="77">
        <f t="shared" si="0"/>
        <v>2.6089848765958252</v>
      </c>
      <c r="K26" s="78">
        <f t="shared" si="1"/>
        <v>84.813934332217656</v>
      </c>
      <c r="L26" s="32"/>
    </row>
    <row r="27" spans="1:12" x14ac:dyDescent="0.3">
      <c r="A27" s="315"/>
      <c r="B27" s="305"/>
      <c r="C27" s="56" t="s">
        <v>216</v>
      </c>
      <c r="D27" s="150">
        <v>70.44</v>
      </c>
      <c r="E27" s="100">
        <v>93.25</v>
      </c>
      <c r="F27" s="139">
        <v>128.75</v>
      </c>
      <c r="G27" s="139">
        <v>0</v>
      </c>
      <c r="H27" s="100">
        <v>0</v>
      </c>
      <c r="I27" s="139">
        <v>0</v>
      </c>
      <c r="J27" s="79">
        <f t="shared" si="0"/>
        <v>0</v>
      </c>
      <c r="K27" s="218">
        <f t="shared" si="1"/>
        <v>0</v>
      </c>
      <c r="L27" s="32"/>
    </row>
    <row r="28" spans="1:12" x14ac:dyDescent="0.3">
      <c r="A28" s="315"/>
      <c r="B28" s="305"/>
      <c r="C28" s="54" t="s">
        <v>217</v>
      </c>
      <c r="D28" s="151">
        <v>4144.3999999999996</v>
      </c>
      <c r="E28" s="99">
        <v>55.26</v>
      </c>
      <c r="F28" s="138">
        <v>4488.5</v>
      </c>
      <c r="G28" s="138">
        <v>1.44</v>
      </c>
      <c r="H28" s="99">
        <v>21.57</v>
      </c>
      <c r="I28" s="138">
        <v>0.61</v>
      </c>
      <c r="J28" s="82">
        <f t="shared" si="0"/>
        <v>3.4745680918830228E-2</v>
      </c>
      <c r="K28" s="219">
        <f t="shared" si="1"/>
        <v>7.5072726703994494E-2</v>
      </c>
      <c r="L28" s="32"/>
    </row>
    <row r="29" spans="1:12" x14ac:dyDescent="0.3">
      <c r="A29" s="315"/>
      <c r="B29" s="305"/>
      <c r="C29" s="56" t="s">
        <v>218</v>
      </c>
      <c r="D29" s="150">
        <v>0</v>
      </c>
      <c r="E29" s="100">
        <v>0</v>
      </c>
      <c r="F29" s="139">
        <v>0</v>
      </c>
      <c r="G29" s="139">
        <v>0</v>
      </c>
      <c r="H29" s="100">
        <v>0</v>
      </c>
      <c r="I29" s="139">
        <v>0</v>
      </c>
      <c r="J29" s="79">
        <v>0</v>
      </c>
      <c r="K29" s="218">
        <f t="shared" si="1"/>
        <v>0</v>
      </c>
      <c r="L29" s="32"/>
    </row>
    <row r="30" spans="1:12" x14ac:dyDescent="0.3">
      <c r="A30" s="315"/>
      <c r="B30" s="305"/>
      <c r="C30" s="54" t="s">
        <v>219</v>
      </c>
      <c r="D30" s="151">
        <v>0</v>
      </c>
      <c r="E30" s="99">
        <v>0</v>
      </c>
      <c r="F30" s="138">
        <v>0</v>
      </c>
      <c r="G30" s="138">
        <v>0</v>
      </c>
      <c r="H30" s="99">
        <v>0</v>
      </c>
      <c r="I30" s="138">
        <v>0</v>
      </c>
      <c r="J30" s="82">
        <v>0</v>
      </c>
      <c r="K30" s="219">
        <f t="shared" si="1"/>
        <v>0</v>
      </c>
      <c r="L30" s="32"/>
    </row>
    <row r="31" spans="1:12" x14ac:dyDescent="0.3">
      <c r="A31" s="315"/>
      <c r="B31" s="305"/>
      <c r="C31" s="56" t="s">
        <v>220</v>
      </c>
      <c r="D31" s="137">
        <v>6699.62</v>
      </c>
      <c r="E31" s="95">
        <v>94.13</v>
      </c>
      <c r="F31" s="137">
        <v>12359.88</v>
      </c>
      <c r="G31" s="137">
        <v>694.35</v>
      </c>
      <c r="H31" s="95">
        <v>91.1</v>
      </c>
      <c r="I31" s="137">
        <v>1239.76</v>
      </c>
      <c r="J31" s="79">
        <f t="shared" si="0"/>
        <v>10.364020645947084</v>
      </c>
      <c r="K31" s="218">
        <f t="shared" si="1"/>
        <v>36.199130407582345</v>
      </c>
      <c r="L31" s="32"/>
    </row>
    <row r="32" spans="1:12" x14ac:dyDescent="0.3">
      <c r="A32" s="315"/>
      <c r="B32" s="305"/>
      <c r="C32" s="54" t="s">
        <v>221</v>
      </c>
      <c r="D32" s="151">
        <v>0</v>
      </c>
      <c r="E32" s="99">
        <v>0</v>
      </c>
      <c r="F32" s="138">
        <v>0</v>
      </c>
      <c r="G32" s="138">
        <v>0</v>
      </c>
      <c r="H32" s="99">
        <v>0</v>
      </c>
      <c r="I32" s="138">
        <v>0</v>
      </c>
      <c r="J32" s="82">
        <v>0</v>
      </c>
      <c r="K32" s="219">
        <f t="shared" si="1"/>
        <v>0</v>
      </c>
      <c r="L32" s="32"/>
    </row>
    <row r="33" spans="1:12" x14ac:dyDescent="0.3">
      <c r="A33" s="315"/>
      <c r="B33" s="305"/>
      <c r="C33" s="61" t="s">
        <v>222</v>
      </c>
      <c r="D33" s="150">
        <v>0</v>
      </c>
      <c r="E33" s="100">
        <v>0</v>
      </c>
      <c r="F33" s="139">
        <v>0</v>
      </c>
      <c r="G33" s="139">
        <v>0</v>
      </c>
      <c r="H33" s="100">
        <v>0</v>
      </c>
      <c r="I33" s="139">
        <v>0</v>
      </c>
      <c r="J33" s="79">
        <v>0</v>
      </c>
      <c r="K33" s="218">
        <f t="shared" si="1"/>
        <v>0</v>
      </c>
      <c r="L33" s="32"/>
    </row>
    <row r="34" spans="1:12" x14ac:dyDescent="0.3">
      <c r="A34" s="315"/>
      <c r="B34" s="305"/>
      <c r="C34" s="54" t="s">
        <v>223</v>
      </c>
      <c r="D34" s="151">
        <v>2993.06</v>
      </c>
      <c r="E34" s="99">
        <v>39.270000000000003</v>
      </c>
      <c r="F34" s="138">
        <v>2303.73</v>
      </c>
      <c r="G34" s="138">
        <v>6.92</v>
      </c>
      <c r="H34" s="99">
        <v>77.489999999999995</v>
      </c>
      <c r="I34" s="138">
        <v>10.51</v>
      </c>
      <c r="J34" s="82">
        <f t="shared" si="0"/>
        <v>0.23120151283302037</v>
      </c>
      <c r="K34" s="219">
        <f t="shared" si="1"/>
        <v>0.36076615888308461</v>
      </c>
      <c r="L34" s="32"/>
    </row>
    <row r="35" spans="1:12" x14ac:dyDescent="0.3">
      <c r="A35" s="315"/>
      <c r="B35" s="305"/>
      <c r="C35" s="56" t="s">
        <v>224</v>
      </c>
      <c r="D35" s="137">
        <v>270.85000000000002</v>
      </c>
      <c r="E35" s="95">
        <v>96.61</v>
      </c>
      <c r="F35" s="137">
        <v>512.87</v>
      </c>
      <c r="G35" s="137">
        <v>0</v>
      </c>
      <c r="H35" s="95">
        <v>0</v>
      </c>
      <c r="I35" s="137">
        <v>0</v>
      </c>
      <c r="J35" s="79">
        <f t="shared" si="0"/>
        <v>0</v>
      </c>
      <c r="K35" s="218">
        <f t="shared" si="1"/>
        <v>0</v>
      </c>
      <c r="L35" s="32"/>
    </row>
    <row r="36" spans="1:12" x14ac:dyDescent="0.3">
      <c r="A36" s="315"/>
      <c r="B36" s="305"/>
      <c r="C36" s="54" t="s">
        <v>225</v>
      </c>
      <c r="D36" s="151">
        <v>0</v>
      </c>
      <c r="E36" s="99">
        <v>0</v>
      </c>
      <c r="F36" s="138">
        <v>0</v>
      </c>
      <c r="G36" s="138">
        <v>0</v>
      </c>
      <c r="H36" s="99">
        <v>0</v>
      </c>
      <c r="I36" s="138">
        <v>0</v>
      </c>
      <c r="J36" s="82">
        <v>0</v>
      </c>
      <c r="K36" s="219">
        <f t="shared" si="1"/>
        <v>0</v>
      </c>
      <c r="L36" s="32"/>
    </row>
    <row r="37" spans="1:12" x14ac:dyDescent="0.3">
      <c r="A37" s="315"/>
      <c r="B37" s="305"/>
      <c r="C37" s="56" t="s">
        <v>226</v>
      </c>
      <c r="D37" s="150">
        <v>100.32</v>
      </c>
      <c r="E37" s="100">
        <v>96.61</v>
      </c>
      <c r="F37" s="139">
        <v>189.95</v>
      </c>
      <c r="G37" s="139">
        <v>0</v>
      </c>
      <c r="H37" s="100">
        <v>0</v>
      </c>
      <c r="I37" s="139">
        <v>0</v>
      </c>
      <c r="J37" s="79">
        <f t="shared" si="0"/>
        <v>0</v>
      </c>
      <c r="K37" s="218">
        <f t="shared" si="1"/>
        <v>0</v>
      </c>
      <c r="L37" s="32"/>
    </row>
    <row r="38" spans="1:12" x14ac:dyDescent="0.3">
      <c r="A38" s="315"/>
      <c r="B38" s="305"/>
      <c r="C38" s="54" t="s">
        <v>227</v>
      </c>
      <c r="D38" s="151">
        <v>38468.47</v>
      </c>
      <c r="E38" s="99">
        <v>27.48</v>
      </c>
      <c r="F38" s="138">
        <v>20721.27</v>
      </c>
      <c r="G38" s="138">
        <v>472.43</v>
      </c>
      <c r="H38" s="99">
        <v>88.4</v>
      </c>
      <c r="I38" s="138">
        <v>818.56</v>
      </c>
      <c r="J38" s="82">
        <f t="shared" si="0"/>
        <v>1.2280966724176969</v>
      </c>
      <c r="K38" s="219">
        <f t="shared" si="1"/>
        <v>24.629589081088969</v>
      </c>
      <c r="L38" s="32"/>
    </row>
    <row r="39" spans="1:12" x14ac:dyDescent="0.3">
      <c r="A39" s="315"/>
      <c r="B39" s="305"/>
      <c r="C39" s="61" t="s">
        <v>228</v>
      </c>
      <c r="D39" s="150">
        <v>211.33</v>
      </c>
      <c r="E39" s="100">
        <v>93.25</v>
      </c>
      <c r="F39" s="139">
        <v>386.25</v>
      </c>
      <c r="G39" s="139">
        <v>0</v>
      </c>
      <c r="H39" s="100">
        <v>0</v>
      </c>
      <c r="I39" s="139">
        <v>0</v>
      </c>
      <c r="J39" s="79">
        <f t="shared" si="0"/>
        <v>0</v>
      </c>
      <c r="K39" s="218">
        <f t="shared" si="1"/>
        <v>0</v>
      </c>
      <c r="L39" s="32"/>
    </row>
    <row r="40" spans="1:12" x14ac:dyDescent="0.3">
      <c r="A40" s="315"/>
      <c r="B40" s="305"/>
      <c r="C40" s="54" t="s">
        <v>229</v>
      </c>
      <c r="D40" s="140">
        <v>0</v>
      </c>
      <c r="E40" s="96">
        <v>0</v>
      </c>
      <c r="F40" s="140">
        <v>0</v>
      </c>
      <c r="G40" s="140">
        <v>0</v>
      </c>
      <c r="H40" s="96">
        <v>0</v>
      </c>
      <c r="I40" s="140">
        <v>0</v>
      </c>
      <c r="J40" s="82">
        <v>0</v>
      </c>
      <c r="K40" s="219">
        <f t="shared" si="1"/>
        <v>0</v>
      </c>
      <c r="L40" s="32"/>
    </row>
    <row r="41" spans="1:12" x14ac:dyDescent="0.3">
      <c r="A41" s="315"/>
      <c r="B41" s="306"/>
      <c r="C41" s="61" t="s">
        <v>230</v>
      </c>
      <c r="D41" s="154">
        <v>9397.19</v>
      </c>
      <c r="E41" s="104">
        <v>31.72</v>
      </c>
      <c r="F41" s="143">
        <v>5842.94</v>
      </c>
      <c r="G41" s="143">
        <v>451.71</v>
      </c>
      <c r="H41" s="104">
        <v>89.93</v>
      </c>
      <c r="I41" s="143">
        <v>796.16</v>
      </c>
      <c r="J41" s="87">
        <f t="shared" si="0"/>
        <v>4.8068624769744996</v>
      </c>
      <c r="K41" s="88">
        <f t="shared" si="1"/>
        <v>23.549375957959271</v>
      </c>
      <c r="L41" s="32"/>
    </row>
    <row r="42" spans="1:12" x14ac:dyDescent="0.3">
      <c r="A42" s="315"/>
      <c r="B42" s="307" t="s">
        <v>231</v>
      </c>
      <c r="C42" s="62" t="s">
        <v>232</v>
      </c>
      <c r="D42" s="155">
        <v>692.01</v>
      </c>
      <c r="E42" s="103">
        <v>59.91</v>
      </c>
      <c r="F42" s="144">
        <v>812.58</v>
      </c>
      <c r="G42" s="144">
        <v>0</v>
      </c>
      <c r="H42" s="103">
        <v>0</v>
      </c>
      <c r="I42" s="144">
        <v>0</v>
      </c>
      <c r="J42" s="85">
        <f t="shared" si="0"/>
        <v>0</v>
      </c>
      <c r="K42" s="86">
        <f t="shared" si="1"/>
        <v>0</v>
      </c>
      <c r="L42" s="32"/>
    </row>
    <row r="43" spans="1:12" x14ac:dyDescent="0.3">
      <c r="A43" s="315"/>
      <c r="B43" s="305"/>
      <c r="C43" s="56" t="s">
        <v>233</v>
      </c>
      <c r="D43" s="153">
        <v>0</v>
      </c>
      <c r="E43" s="102">
        <v>0</v>
      </c>
      <c r="F43" s="142">
        <v>0</v>
      </c>
      <c r="G43" s="142">
        <v>0</v>
      </c>
      <c r="H43" s="102">
        <v>0</v>
      </c>
      <c r="I43" s="142">
        <v>0</v>
      </c>
      <c r="J43" s="228">
        <v>0</v>
      </c>
      <c r="K43" s="220">
        <f t="shared" si="1"/>
        <v>0</v>
      </c>
      <c r="L43" s="32"/>
    </row>
    <row r="44" spans="1:12" x14ac:dyDescent="0.3">
      <c r="A44" s="315"/>
      <c r="B44" s="305"/>
      <c r="C44" s="54" t="s">
        <v>234</v>
      </c>
      <c r="D44" s="151">
        <v>0</v>
      </c>
      <c r="E44" s="99">
        <v>0</v>
      </c>
      <c r="F44" s="138">
        <v>0</v>
      </c>
      <c r="G44" s="138">
        <v>0</v>
      </c>
      <c r="H44" s="99">
        <v>0</v>
      </c>
      <c r="I44" s="138">
        <v>0</v>
      </c>
      <c r="J44" s="82">
        <v>0</v>
      </c>
      <c r="K44" s="219">
        <f t="shared" si="1"/>
        <v>0</v>
      </c>
      <c r="L44" s="32"/>
    </row>
    <row r="45" spans="1:12" x14ac:dyDescent="0.3">
      <c r="A45" s="315"/>
      <c r="B45" s="305"/>
      <c r="C45" s="56" t="s">
        <v>235</v>
      </c>
      <c r="D45" s="153">
        <v>668.06</v>
      </c>
      <c r="E45" s="102">
        <v>60.31</v>
      </c>
      <c r="F45" s="142">
        <v>789.71</v>
      </c>
      <c r="G45" s="142">
        <v>0</v>
      </c>
      <c r="H45" s="102">
        <v>0</v>
      </c>
      <c r="I45" s="142">
        <v>0</v>
      </c>
      <c r="J45" s="228">
        <f t="shared" si="0"/>
        <v>0</v>
      </c>
      <c r="K45" s="220">
        <f t="shared" si="1"/>
        <v>0</v>
      </c>
      <c r="L45" s="32"/>
    </row>
    <row r="46" spans="1:12" x14ac:dyDescent="0.3">
      <c r="A46" s="315"/>
      <c r="B46" s="305"/>
      <c r="C46" s="54" t="s">
        <v>236</v>
      </c>
      <c r="D46" s="151">
        <v>0.23</v>
      </c>
      <c r="E46" s="99">
        <v>93.25</v>
      </c>
      <c r="F46" s="138">
        <v>0.43</v>
      </c>
      <c r="G46" s="138">
        <v>0</v>
      </c>
      <c r="H46" s="99">
        <v>0</v>
      </c>
      <c r="I46" s="138">
        <v>0</v>
      </c>
      <c r="J46" s="82">
        <f t="shared" si="0"/>
        <v>0</v>
      </c>
      <c r="K46" s="219">
        <f t="shared" si="1"/>
        <v>0</v>
      </c>
      <c r="L46" s="32"/>
    </row>
    <row r="47" spans="1:12" x14ac:dyDescent="0.3">
      <c r="A47" s="315"/>
      <c r="B47" s="305"/>
      <c r="C47" s="56" t="s">
        <v>237</v>
      </c>
      <c r="D47" s="150">
        <v>0</v>
      </c>
      <c r="E47" s="100">
        <v>0</v>
      </c>
      <c r="F47" s="139">
        <v>0</v>
      </c>
      <c r="G47" s="139">
        <v>0</v>
      </c>
      <c r="H47" s="100">
        <v>0</v>
      </c>
      <c r="I47" s="139">
        <v>0</v>
      </c>
      <c r="J47" s="229">
        <v>0</v>
      </c>
      <c r="K47" s="218">
        <f t="shared" si="1"/>
        <v>0</v>
      </c>
      <c r="L47" s="32"/>
    </row>
    <row r="48" spans="1:12" x14ac:dyDescent="0.3">
      <c r="A48" s="315"/>
      <c r="B48" s="305"/>
      <c r="C48" s="54" t="s">
        <v>238</v>
      </c>
      <c r="D48" s="151">
        <v>0</v>
      </c>
      <c r="E48" s="99">
        <v>0</v>
      </c>
      <c r="F48" s="138">
        <v>0</v>
      </c>
      <c r="G48" s="138">
        <v>0</v>
      </c>
      <c r="H48" s="99">
        <v>0</v>
      </c>
      <c r="I48" s="138">
        <v>0</v>
      </c>
      <c r="J48" s="82">
        <v>0</v>
      </c>
      <c r="K48" s="219">
        <f t="shared" si="1"/>
        <v>0</v>
      </c>
      <c r="L48" s="32"/>
    </row>
    <row r="49" spans="1:12" x14ac:dyDescent="0.3">
      <c r="A49" s="315"/>
      <c r="B49" s="305"/>
      <c r="C49" s="56" t="s">
        <v>239</v>
      </c>
      <c r="D49" s="150">
        <v>2.0299999999999998</v>
      </c>
      <c r="E49" s="100">
        <v>67.569999999999993</v>
      </c>
      <c r="F49" s="139">
        <v>2.69</v>
      </c>
      <c r="G49" s="139">
        <v>0</v>
      </c>
      <c r="H49" s="100">
        <v>0</v>
      </c>
      <c r="I49" s="139">
        <v>0</v>
      </c>
      <c r="J49" s="79">
        <f t="shared" si="0"/>
        <v>0</v>
      </c>
      <c r="K49" s="218">
        <f t="shared" si="1"/>
        <v>0</v>
      </c>
      <c r="L49" s="32"/>
    </row>
    <row r="50" spans="1:12" x14ac:dyDescent="0.3">
      <c r="A50" s="315"/>
      <c r="B50" s="305"/>
      <c r="C50" s="54" t="s">
        <v>240</v>
      </c>
      <c r="D50" s="151">
        <v>0</v>
      </c>
      <c r="E50" s="99">
        <v>0</v>
      </c>
      <c r="F50" s="138">
        <v>0</v>
      </c>
      <c r="G50" s="138">
        <v>0</v>
      </c>
      <c r="H50" s="99">
        <v>0</v>
      </c>
      <c r="I50" s="138">
        <v>0</v>
      </c>
      <c r="J50" s="82">
        <v>0</v>
      </c>
      <c r="K50" s="219">
        <f t="shared" si="1"/>
        <v>0</v>
      </c>
      <c r="L50" s="32"/>
    </row>
    <row r="51" spans="1:12" x14ac:dyDescent="0.3">
      <c r="A51" s="315"/>
      <c r="B51" s="305"/>
      <c r="C51" s="56" t="s">
        <v>241</v>
      </c>
      <c r="D51" s="150">
        <v>0</v>
      </c>
      <c r="E51" s="100">
        <v>0</v>
      </c>
      <c r="F51" s="139">
        <v>0</v>
      </c>
      <c r="G51" s="139">
        <v>0</v>
      </c>
      <c r="H51" s="100">
        <v>0</v>
      </c>
      <c r="I51" s="139">
        <v>0</v>
      </c>
      <c r="J51" s="79">
        <v>0</v>
      </c>
      <c r="K51" s="218">
        <f t="shared" si="1"/>
        <v>0</v>
      </c>
      <c r="L51" s="32"/>
    </row>
    <row r="52" spans="1:12" x14ac:dyDescent="0.3">
      <c r="A52" s="316"/>
      <c r="B52" s="306"/>
      <c r="C52" s="54" t="s">
        <v>242</v>
      </c>
      <c r="D52" s="151">
        <v>21.68</v>
      </c>
      <c r="E52" s="99">
        <v>96.61</v>
      </c>
      <c r="F52" s="138">
        <v>41.06</v>
      </c>
      <c r="G52" s="138">
        <v>0</v>
      </c>
      <c r="H52" s="99">
        <v>0</v>
      </c>
      <c r="I52" s="138">
        <v>0</v>
      </c>
      <c r="J52" s="82">
        <f t="shared" si="0"/>
        <v>0</v>
      </c>
      <c r="K52" s="219">
        <f t="shared" si="1"/>
        <v>0</v>
      </c>
      <c r="L52" s="32"/>
    </row>
    <row r="53" spans="1:12" x14ac:dyDescent="0.3">
      <c r="A53" s="291" t="s">
        <v>243</v>
      </c>
      <c r="B53" s="294" t="s">
        <v>244</v>
      </c>
      <c r="C53" s="295"/>
      <c r="D53" s="152">
        <v>38081.980000000003</v>
      </c>
      <c r="E53" s="105">
        <v>36.89</v>
      </c>
      <c r="F53" s="141">
        <v>27533.4</v>
      </c>
      <c r="G53" s="141">
        <v>9.2200000000000006</v>
      </c>
      <c r="H53" s="105">
        <v>92.54</v>
      </c>
      <c r="I53" s="141">
        <v>16.72</v>
      </c>
      <c r="J53" s="89">
        <f t="shared" si="0"/>
        <v>2.4210926007523767E-2</v>
      </c>
      <c r="K53" s="90">
        <f t="shared" si="1"/>
        <v>0.48067398625752034</v>
      </c>
      <c r="L53" s="32"/>
    </row>
    <row r="54" spans="1:12" x14ac:dyDescent="0.3">
      <c r="A54" s="292"/>
      <c r="B54" s="296" t="s">
        <v>245</v>
      </c>
      <c r="C54" s="63" t="s">
        <v>246</v>
      </c>
      <c r="D54" s="152">
        <v>0</v>
      </c>
      <c r="E54" s="105">
        <v>0</v>
      </c>
      <c r="F54" s="141">
        <v>0</v>
      </c>
      <c r="G54" s="141">
        <v>0</v>
      </c>
      <c r="H54" s="105">
        <v>0</v>
      </c>
      <c r="I54" s="141">
        <v>0</v>
      </c>
      <c r="J54" s="89">
        <v>0</v>
      </c>
      <c r="K54" s="90">
        <f t="shared" si="1"/>
        <v>0</v>
      </c>
      <c r="L54" s="32"/>
    </row>
    <row r="55" spans="1:12" x14ac:dyDescent="0.3">
      <c r="A55" s="292"/>
      <c r="B55" s="296"/>
      <c r="C55" s="56" t="s">
        <v>247</v>
      </c>
      <c r="D55" s="150">
        <v>0</v>
      </c>
      <c r="E55" s="100">
        <v>0</v>
      </c>
      <c r="F55" s="139">
        <v>0</v>
      </c>
      <c r="G55" s="139">
        <v>0</v>
      </c>
      <c r="H55" s="100">
        <v>0</v>
      </c>
      <c r="I55" s="139">
        <v>0</v>
      </c>
      <c r="J55" s="79">
        <v>0</v>
      </c>
      <c r="K55" s="218">
        <f t="shared" si="1"/>
        <v>0</v>
      </c>
      <c r="L55" s="32"/>
    </row>
    <row r="56" spans="1:12" x14ac:dyDescent="0.3">
      <c r="A56" s="292"/>
      <c r="B56" s="296"/>
      <c r="C56" s="54" t="s">
        <v>248</v>
      </c>
      <c r="D56" s="151">
        <v>0</v>
      </c>
      <c r="E56" s="99">
        <v>0</v>
      </c>
      <c r="F56" s="138">
        <v>0</v>
      </c>
      <c r="G56" s="138">
        <v>0</v>
      </c>
      <c r="H56" s="99">
        <v>0</v>
      </c>
      <c r="I56" s="138">
        <v>0</v>
      </c>
      <c r="J56" s="82">
        <v>0</v>
      </c>
      <c r="K56" s="219">
        <f t="shared" si="1"/>
        <v>0</v>
      </c>
      <c r="L56" s="32"/>
    </row>
    <row r="57" spans="1:12" x14ac:dyDescent="0.3">
      <c r="A57" s="292"/>
      <c r="B57" s="297"/>
      <c r="C57" s="64" t="s">
        <v>249</v>
      </c>
      <c r="D57" s="150">
        <v>0</v>
      </c>
      <c r="E57" s="100">
        <v>0</v>
      </c>
      <c r="F57" s="139">
        <v>0</v>
      </c>
      <c r="G57" s="139">
        <v>0</v>
      </c>
      <c r="H57" s="100">
        <v>0</v>
      </c>
      <c r="I57" s="139">
        <v>0</v>
      </c>
      <c r="J57" s="79">
        <v>0</v>
      </c>
      <c r="K57" s="218">
        <f t="shared" si="1"/>
        <v>0</v>
      </c>
      <c r="L57" s="32"/>
    </row>
    <row r="58" spans="1:12" x14ac:dyDescent="0.3">
      <c r="A58" s="292"/>
      <c r="B58" s="298" t="s">
        <v>250</v>
      </c>
      <c r="C58" s="63" t="s">
        <v>251</v>
      </c>
      <c r="D58" s="152">
        <v>38081.980000000003</v>
      </c>
      <c r="E58" s="105">
        <v>36.89</v>
      </c>
      <c r="F58" s="141">
        <v>27533.4</v>
      </c>
      <c r="G58" s="141">
        <v>9.2200000000000006</v>
      </c>
      <c r="H58" s="105">
        <v>92.54</v>
      </c>
      <c r="I58" s="141">
        <v>16.72</v>
      </c>
      <c r="J58" s="89">
        <f t="shared" si="0"/>
        <v>2.4210926007523767E-2</v>
      </c>
      <c r="K58" s="90">
        <f t="shared" si="1"/>
        <v>0.48067398625752034</v>
      </c>
      <c r="L58" s="32"/>
    </row>
    <row r="59" spans="1:12" x14ac:dyDescent="0.3">
      <c r="A59" s="292"/>
      <c r="B59" s="296"/>
      <c r="C59" s="65" t="s">
        <v>252</v>
      </c>
      <c r="D59" s="150">
        <v>0</v>
      </c>
      <c r="E59" s="95">
        <v>0</v>
      </c>
      <c r="F59" s="137">
        <v>0</v>
      </c>
      <c r="G59" s="137">
        <v>0</v>
      </c>
      <c r="H59" s="95">
        <v>0</v>
      </c>
      <c r="I59" s="137">
        <v>0</v>
      </c>
      <c r="J59" s="79">
        <v>0</v>
      </c>
      <c r="K59" s="218">
        <f t="shared" si="1"/>
        <v>0</v>
      </c>
      <c r="L59" s="32"/>
    </row>
    <row r="60" spans="1:12" x14ac:dyDescent="0.3">
      <c r="A60" s="292"/>
      <c r="B60" s="296"/>
      <c r="C60" s="54" t="s">
        <v>253</v>
      </c>
      <c r="D60" s="151">
        <v>38081.980000000003</v>
      </c>
      <c r="E60" s="99">
        <v>36.89</v>
      </c>
      <c r="F60" s="138">
        <v>27533.4</v>
      </c>
      <c r="G60" s="138">
        <v>9.2200000000000006</v>
      </c>
      <c r="H60" s="99">
        <v>92.54</v>
      </c>
      <c r="I60" s="138">
        <v>16.72</v>
      </c>
      <c r="J60" s="82">
        <f t="shared" si="0"/>
        <v>2.4210926007523767E-2</v>
      </c>
      <c r="K60" s="219">
        <f>+G60/$G$12*100</f>
        <v>0.48067398625752034</v>
      </c>
      <c r="L60" s="32"/>
    </row>
    <row r="61" spans="1:12" x14ac:dyDescent="0.3">
      <c r="A61" s="293"/>
      <c r="B61" s="297"/>
      <c r="C61" s="56" t="s">
        <v>254</v>
      </c>
      <c r="D61" s="150">
        <v>0</v>
      </c>
      <c r="E61" s="100">
        <v>0</v>
      </c>
      <c r="F61" s="139">
        <v>0</v>
      </c>
      <c r="G61" s="139">
        <v>0</v>
      </c>
      <c r="H61" s="100">
        <v>0</v>
      </c>
      <c r="I61" s="139">
        <v>0</v>
      </c>
      <c r="J61" s="79">
        <v>0</v>
      </c>
      <c r="K61" s="218">
        <f t="shared" si="1"/>
        <v>0</v>
      </c>
      <c r="L61" s="32"/>
    </row>
    <row r="62" spans="1:12" x14ac:dyDescent="0.3">
      <c r="A62" s="299" t="s">
        <v>255</v>
      </c>
      <c r="B62" s="294" t="s">
        <v>256</v>
      </c>
      <c r="C62" s="295"/>
      <c r="D62" s="152">
        <v>7119.7</v>
      </c>
      <c r="E62" s="105">
        <v>45.14</v>
      </c>
      <c r="F62" s="141">
        <v>6299.58</v>
      </c>
      <c r="G62" s="141">
        <v>128.99</v>
      </c>
      <c r="H62" s="105">
        <v>93.63</v>
      </c>
      <c r="I62" s="141">
        <v>236.73</v>
      </c>
      <c r="J62" s="89">
        <f t="shared" si="0"/>
        <v>1.8117336404623789</v>
      </c>
      <c r="K62" s="90">
        <f>+G62/$G$12*100</f>
        <v>6.7247437621862849</v>
      </c>
      <c r="L62" s="32"/>
    </row>
    <row r="63" spans="1:12" x14ac:dyDescent="0.3">
      <c r="A63" s="300"/>
      <c r="B63" s="302" t="s">
        <v>257</v>
      </c>
      <c r="C63" s="63" t="s">
        <v>258</v>
      </c>
      <c r="D63" s="152">
        <v>0</v>
      </c>
      <c r="E63" s="105">
        <v>0</v>
      </c>
      <c r="F63" s="141">
        <v>0</v>
      </c>
      <c r="G63" s="141">
        <v>0</v>
      </c>
      <c r="H63" s="105">
        <v>0</v>
      </c>
      <c r="I63" s="141">
        <v>0</v>
      </c>
      <c r="J63" s="89">
        <v>0</v>
      </c>
      <c r="K63" s="90">
        <f t="shared" si="1"/>
        <v>0</v>
      </c>
      <c r="L63" s="32"/>
    </row>
    <row r="64" spans="1:12" x14ac:dyDescent="0.3">
      <c r="A64" s="300"/>
      <c r="B64" s="303"/>
      <c r="C64" s="66" t="s">
        <v>259</v>
      </c>
      <c r="D64" s="221">
        <v>0</v>
      </c>
      <c r="E64" s="222">
        <v>0</v>
      </c>
      <c r="F64" s="223">
        <v>0</v>
      </c>
      <c r="G64" s="223">
        <v>0</v>
      </c>
      <c r="H64" s="222">
        <v>0</v>
      </c>
      <c r="I64" s="223">
        <v>0</v>
      </c>
      <c r="J64" s="224">
        <v>0</v>
      </c>
      <c r="K64" s="225">
        <f t="shared" si="1"/>
        <v>0</v>
      </c>
      <c r="L64" s="32"/>
    </row>
    <row r="65" spans="1:12" x14ac:dyDescent="0.3">
      <c r="A65" s="300"/>
      <c r="B65" s="304" t="s">
        <v>260</v>
      </c>
      <c r="C65" s="63" t="s">
        <v>261</v>
      </c>
      <c r="D65" s="152">
        <v>1584.09</v>
      </c>
      <c r="E65" s="105">
        <v>41.66</v>
      </c>
      <c r="F65" s="141">
        <v>1293.46</v>
      </c>
      <c r="G65" s="141">
        <v>21.92</v>
      </c>
      <c r="H65" s="105">
        <v>72.069999999999993</v>
      </c>
      <c r="I65" s="141">
        <v>30.97</v>
      </c>
      <c r="J65" s="89">
        <f t="shared" si="0"/>
        <v>1.3837597611246837</v>
      </c>
      <c r="K65" s="90">
        <f t="shared" si="1"/>
        <v>1.1427737287163608</v>
      </c>
      <c r="L65" s="32"/>
    </row>
    <row r="66" spans="1:12" x14ac:dyDescent="0.3">
      <c r="A66" s="300"/>
      <c r="B66" s="302"/>
      <c r="C66" s="64" t="s">
        <v>262</v>
      </c>
      <c r="D66" s="150">
        <v>1100.71</v>
      </c>
      <c r="E66" s="100">
        <v>41.44</v>
      </c>
      <c r="F66" s="139">
        <v>894.1</v>
      </c>
      <c r="G66" s="139">
        <v>14.15</v>
      </c>
      <c r="H66" s="100">
        <v>79.34</v>
      </c>
      <c r="I66" s="139">
        <v>22</v>
      </c>
      <c r="J66" s="79">
        <f t="shared" si="0"/>
        <v>1.2855338826757274</v>
      </c>
      <c r="K66" s="218">
        <f t="shared" si="1"/>
        <v>0.73769380754272373</v>
      </c>
      <c r="L66" s="32"/>
    </row>
    <row r="67" spans="1:12" x14ac:dyDescent="0.3">
      <c r="A67" s="300"/>
      <c r="B67" s="303"/>
      <c r="C67" s="54" t="s">
        <v>263</v>
      </c>
      <c r="D67" s="151">
        <v>483.39</v>
      </c>
      <c r="E67" s="99">
        <v>94.19</v>
      </c>
      <c r="F67" s="138">
        <v>892.39</v>
      </c>
      <c r="G67" s="138">
        <v>7.77</v>
      </c>
      <c r="H67" s="99">
        <v>64.349999999999994</v>
      </c>
      <c r="I67" s="138">
        <v>9.8000000000000007</v>
      </c>
      <c r="J67" s="82">
        <f t="shared" si="0"/>
        <v>1.6073977533668466</v>
      </c>
      <c r="K67" s="219">
        <f t="shared" si="1"/>
        <v>0.40507992117363689</v>
      </c>
      <c r="L67" s="32"/>
    </row>
    <row r="68" spans="1:12" x14ac:dyDescent="0.3">
      <c r="A68" s="300"/>
      <c r="B68" s="298" t="s">
        <v>264</v>
      </c>
      <c r="C68" s="63" t="s">
        <v>265</v>
      </c>
      <c r="D68" s="152">
        <v>5535.61</v>
      </c>
      <c r="E68" s="105">
        <v>49.69</v>
      </c>
      <c r="F68" s="141">
        <v>5391.76</v>
      </c>
      <c r="G68" s="141">
        <v>107.07</v>
      </c>
      <c r="H68" s="105">
        <v>98.28</v>
      </c>
      <c r="I68" s="141">
        <v>206.25</v>
      </c>
      <c r="J68" s="89">
        <f t="shared" si="0"/>
        <v>1.9342041798464846</v>
      </c>
      <c r="K68" s="90">
        <f t="shared" si="1"/>
        <v>5.5819700334699229</v>
      </c>
      <c r="L68" s="32"/>
    </row>
    <row r="69" spans="1:12" x14ac:dyDescent="0.3">
      <c r="A69" s="300"/>
      <c r="B69" s="296"/>
      <c r="C69" s="64" t="s">
        <v>266</v>
      </c>
      <c r="D69" s="157">
        <v>0</v>
      </c>
      <c r="E69" s="106">
        <v>0</v>
      </c>
      <c r="F69" s="146">
        <v>0</v>
      </c>
      <c r="G69" s="146">
        <v>0</v>
      </c>
      <c r="H69" s="106">
        <v>0</v>
      </c>
      <c r="I69" s="146">
        <v>0</v>
      </c>
      <c r="J69" s="91">
        <v>0</v>
      </c>
      <c r="K69" s="92">
        <f>+G69/$G$12*100</f>
        <v>0</v>
      </c>
      <c r="L69" s="32"/>
    </row>
    <row r="70" spans="1:12" x14ac:dyDescent="0.3">
      <c r="A70" s="301"/>
      <c r="B70" s="297"/>
      <c r="C70" s="67" t="s">
        <v>267</v>
      </c>
      <c r="D70" s="158">
        <v>5535.61</v>
      </c>
      <c r="E70" s="107">
        <v>49.69</v>
      </c>
      <c r="F70" s="147">
        <v>5391.76</v>
      </c>
      <c r="G70" s="147">
        <v>107.07</v>
      </c>
      <c r="H70" s="107">
        <v>98.28</v>
      </c>
      <c r="I70" s="147">
        <v>206.25</v>
      </c>
      <c r="J70" s="93">
        <f t="shared" si="0"/>
        <v>1.9342041798464846</v>
      </c>
      <c r="K70" s="94">
        <f t="shared" si="1"/>
        <v>5.5819700334699229</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4"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1.6"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25:A52"/>
    <mergeCell ref="B25:C25"/>
    <mergeCell ref="B26:B41"/>
    <mergeCell ref="B42:B52"/>
    <mergeCell ref="A78:K78"/>
    <mergeCell ref="A53:A61"/>
    <mergeCell ref="B53:C53"/>
    <mergeCell ref="B54:B57"/>
    <mergeCell ref="B58:B61"/>
    <mergeCell ref="A62:A70"/>
    <mergeCell ref="B62:C62"/>
    <mergeCell ref="B63:B64"/>
    <mergeCell ref="B65:B67"/>
    <mergeCell ref="B68:B70"/>
    <mergeCell ref="A74:K74"/>
    <mergeCell ref="A76:K76"/>
    <mergeCell ref="A92:K92"/>
    <mergeCell ref="M1:M2"/>
    <mergeCell ref="A3:K4"/>
    <mergeCell ref="A5:K5"/>
    <mergeCell ref="A7:K7"/>
    <mergeCell ref="A6:K6"/>
    <mergeCell ref="A9:A11"/>
    <mergeCell ref="B9:B11"/>
    <mergeCell ref="C9:C11"/>
    <mergeCell ref="D9:K9"/>
    <mergeCell ref="D10:F10"/>
    <mergeCell ref="G10:I10"/>
    <mergeCell ref="A13:A24"/>
    <mergeCell ref="B13:C13"/>
    <mergeCell ref="B14:B20"/>
    <mergeCell ref="B21:B24"/>
  </mergeCells>
  <hyperlinks>
    <hyperlink ref="M1" location="Índice!A1" display="Índice!A1" xr:uid="{292DFC67-8744-4825-86E9-B700364DA2CD}"/>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F2345-44A6-4EE9-8605-AEF472DD381A}">
  <dimension ref="A1:M93"/>
  <sheetViews>
    <sheetView showGridLines="0" zoomScale="80" zoomScaleNormal="80" workbookViewId="0">
      <selection activeCell="B65" sqref="B65:B67"/>
    </sheetView>
  </sheetViews>
  <sheetFormatPr baseColWidth="10" defaultColWidth="10.85546875" defaultRowHeight="16.5" x14ac:dyDescent="0.3"/>
  <cols>
    <col min="1" max="1" width="33.28515625" style="21" customWidth="1"/>
    <col min="2" max="2" width="29.42578125" style="21" customWidth="1"/>
    <col min="3" max="3" width="31.42578125" style="21" customWidth="1"/>
    <col min="4" max="4" width="19.7109375" style="21" customWidth="1"/>
    <col min="5" max="5" width="13.140625" style="21" customWidth="1"/>
    <col min="6" max="6" width="13.5703125" style="21" customWidth="1"/>
    <col min="7" max="7" width="19.7109375" style="21" customWidth="1"/>
    <col min="8" max="8" width="13.140625" style="21" customWidth="1"/>
    <col min="9" max="9" width="13.5703125" style="21" customWidth="1"/>
    <col min="10" max="10" width="20" style="21" bestFit="1" customWidth="1"/>
    <col min="11" max="11" width="15.140625" style="21" bestFit="1" customWidth="1"/>
    <col min="12" max="12" width="10.85546875" style="21"/>
    <col min="13" max="13" width="17.42578125" style="21" customWidth="1"/>
    <col min="14" max="16384" width="10.85546875" style="21"/>
  </cols>
  <sheetData>
    <row r="1" spans="1:13" ht="60" customHeight="1" x14ac:dyDescent="0.3">
      <c r="C1" s="1"/>
      <c r="D1" s="1"/>
      <c r="E1" s="1"/>
      <c r="F1" s="1"/>
      <c r="G1" s="1"/>
      <c r="H1" s="1"/>
      <c r="I1" s="1"/>
      <c r="J1" s="1"/>
      <c r="K1" s="1"/>
      <c r="M1" s="319" t="s">
        <v>68</v>
      </c>
    </row>
    <row r="2" spans="1:13" ht="15" customHeight="1" x14ac:dyDescent="0.3">
      <c r="C2" s="1"/>
      <c r="D2" s="1"/>
      <c r="E2" s="1"/>
      <c r="F2" s="1"/>
      <c r="G2" s="1"/>
      <c r="H2" s="1"/>
      <c r="I2" s="1"/>
      <c r="J2" s="1"/>
      <c r="K2" s="1"/>
      <c r="M2" s="319"/>
    </row>
    <row r="3" spans="1:13" ht="15.95" customHeight="1" x14ac:dyDescent="0.3">
      <c r="A3" s="320" t="s">
        <v>182</v>
      </c>
      <c r="B3" s="321"/>
      <c r="C3" s="321"/>
      <c r="D3" s="321"/>
      <c r="E3" s="321"/>
      <c r="F3" s="321"/>
      <c r="G3" s="321"/>
      <c r="H3" s="321"/>
      <c r="I3" s="321"/>
      <c r="J3" s="321"/>
      <c r="K3" s="322"/>
    </row>
    <row r="4" spans="1:13" ht="15.95" customHeight="1" x14ac:dyDescent="0.3">
      <c r="A4" s="323"/>
      <c r="B4" s="324"/>
      <c r="C4" s="324"/>
      <c r="D4" s="324"/>
      <c r="E4" s="324"/>
      <c r="F4" s="324"/>
      <c r="G4" s="324"/>
      <c r="H4" s="324"/>
      <c r="I4" s="324"/>
      <c r="J4" s="324"/>
      <c r="K4" s="325"/>
    </row>
    <row r="5" spans="1:13" ht="14.45" customHeight="1" x14ac:dyDescent="0.3">
      <c r="A5" s="326" t="s">
        <v>183</v>
      </c>
      <c r="B5" s="327"/>
      <c r="C5" s="327"/>
      <c r="D5" s="328"/>
      <c r="E5" s="328"/>
      <c r="F5" s="328"/>
      <c r="G5" s="328"/>
      <c r="H5" s="328"/>
      <c r="I5" s="328"/>
      <c r="J5" s="328"/>
      <c r="K5" s="329"/>
    </row>
    <row r="6" spans="1:13" ht="14.45" customHeight="1" x14ac:dyDescent="0.3">
      <c r="A6" s="330" t="s">
        <v>347</v>
      </c>
      <c r="B6" s="328"/>
      <c r="C6" s="328"/>
      <c r="D6" s="328"/>
      <c r="E6" s="328"/>
      <c r="F6" s="328"/>
      <c r="G6" s="328"/>
      <c r="H6" s="328"/>
      <c r="I6" s="328"/>
      <c r="J6" s="328"/>
      <c r="K6" s="329"/>
    </row>
    <row r="7" spans="1:13" ht="14.45" customHeight="1" x14ac:dyDescent="0.3">
      <c r="A7" s="331" t="s">
        <v>310</v>
      </c>
      <c r="B7" s="332"/>
      <c r="C7" s="332"/>
      <c r="D7" s="332"/>
      <c r="E7" s="332"/>
      <c r="F7" s="332"/>
      <c r="G7" s="332"/>
      <c r="H7" s="332"/>
      <c r="I7" s="332"/>
      <c r="J7" s="332"/>
      <c r="K7" s="333"/>
    </row>
    <row r="9" spans="1:13" ht="17.45" customHeight="1" x14ac:dyDescent="0.3">
      <c r="A9" s="334" t="s">
        <v>185</v>
      </c>
      <c r="B9" s="334" t="s">
        <v>186</v>
      </c>
      <c r="C9" s="337" t="s">
        <v>187</v>
      </c>
      <c r="D9" s="340" t="s">
        <v>183</v>
      </c>
      <c r="E9" s="340"/>
      <c r="F9" s="340"/>
      <c r="G9" s="341"/>
      <c r="H9" s="341"/>
      <c r="I9" s="341"/>
      <c r="J9" s="340"/>
      <c r="K9" s="342"/>
    </row>
    <row r="10" spans="1:13" ht="48" customHeight="1" x14ac:dyDescent="0.3">
      <c r="A10" s="335"/>
      <c r="B10" s="335"/>
      <c r="C10" s="338"/>
      <c r="D10" s="343" t="s">
        <v>188</v>
      </c>
      <c r="E10" s="344"/>
      <c r="F10" s="345"/>
      <c r="G10" s="346" t="s">
        <v>189</v>
      </c>
      <c r="H10" s="346"/>
      <c r="I10" s="346"/>
      <c r="J10" s="51" t="s">
        <v>190</v>
      </c>
      <c r="K10" s="48" t="s">
        <v>191</v>
      </c>
    </row>
    <row r="11" spans="1:13" s="43" customFormat="1" ht="18.95" customHeight="1" x14ac:dyDescent="0.3">
      <c r="A11" s="336"/>
      <c r="B11" s="335"/>
      <c r="C11" s="339"/>
      <c r="D11" s="42" t="s">
        <v>192</v>
      </c>
      <c r="E11" s="52" t="s">
        <v>193</v>
      </c>
      <c r="F11" s="52" t="s">
        <v>194</v>
      </c>
      <c r="G11" s="52" t="s">
        <v>192</v>
      </c>
      <c r="H11" s="52" t="s">
        <v>193</v>
      </c>
      <c r="I11" s="52" t="s">
        <v>194</v>
      </c>
      <c r="J11" s="52" t="s">
        <v>195</v>
      </c>
      <c r="K11" s="50" t="s">
        <v>195</v>
      </c>
    </row>
    <row r="12" spans="1:13" x14ac:dyDescent="0.3">
      <c r="A12" s="49" t="s">
        <v>341</v>
      </c>
      <c r="B12" s="45"/>
      <c r="C12" s="44"/>
      <c r="D12" s="243">
        <v>8.18</v>
      </c>
      <c r="E12" s="254">
        <v>98.77</v>
      </c>
      <c r="F12" s="230">
        <v>15.84</v>
      </c>
      <c r="G12" s="230">
        <v>0</v>
      </c>
      <c r="H12" s="254">
        <v>0</v>
      </c>
      <c r="I12" s="230">
        <v>0</v>
      </c>
      <c r="J12" s="227">
        <f>+G12/D12*100</f>
        <v>0</v>
      </c>
      <c r="K12" s="227">
        <v>0</v>
      </c>
      <c r="L12" s="32"/>
    </row>
    <row r="13" spans="1:13" x14ac:dyDescent="0.3">
      <c r="A13" s="347" t="s">
        <v>197</v>
      </c>
      <c r="B13" s="294" t="s">
        <v>198</v>
      </c>
      <c r="C13" s="295"/>
      <c r="D13" s="244">
        <v>0</v>
      </c>
      <c r="E13" s="255">
        <v>0</v>
      </c>
      <c r="F13" s="231">
        <v>0</v>
      </c>
      <c r="G13" s="231">
        <v>0</v>
      </c>
      <c r="H13" s="255">
        <v>0</v>
      </c>
      <c r="I13" s="231">
        <v>0</v>
      </c>
      <c r="J13" s="77">
        <v>0</v>
      </c>
      <c r="K13" s="77">
        <v>0</v>
      </c>
    </row>
    <row r="14" spans="1:13" x14ac:dyDescent="0.3">
      <c r="A14" s="347"/>
      <c r="B14" s="305" t="s">
        <v>199</v>
      </c>
      <c r="C14" s="53" t="s">
        <v>200</v>
      </c>
      <c r="D14" s="244">
        <v>0</v>
      </c>
      <c r="E14" s="255">
        <v>0</v>
      </c>
      <c r="F14" s="231">
        <v>0</v>
      </c>
      <c r="G14" s="231">
        <v>0</v>
      </c>
      <c r="H14" s="255">
        <v>0</v>
      </c>
      <c r="I14" s="231">
        <v>0</v>
      </c>
      <c r="J14" s="77">
        <v>0</v>
      </c>
      <c r="K14" s="77">
        <v>0</v>
      </c>
      <c r="L14" s="32"/>
    </row>
    <row r="15" spans="1:13" x14ac:dyDescent="0.3">
      <c r="A15" s="347"/>
      <c r="B15" s="305"/>
      <c r="C15" s="46" t="s">
        <v>201</v>
      </c>
      <c r="D15" s="245">
        <v>0</v>
      </c>
      <c r="E15" s="256">
        <v>0</v>
      </c>
      <c r="F15" s="232">
        <v>0</v>
      </c>
      <c r="G15" s="232">
        <v>0</v>
      </c>
      <c r="H15" s="256">
        <v>0</v>
      </c>
      <c r="I15" s="232">
        <v>0</v>
      </c>
      <c r="J15" s="79">
        <v>0</v>
      </c>
      <c r="K15" s="79">
        <v>0</v>
      </c>
      <c r="L15" s="32"/>
    </row>
    <row r="16" spans="1:13" x14ac:dyDescent="0.3">
      <c r="A16" s="347"/>
      <c r="B16" s="305"/>
      <c r="C16" s="54" t="s">
        <v>202</v>
      </c>
      <c r="D16" s="246">
        <v>0</v>
      </c>
      <c r="E16" s="257">
        <v>0</v>
      </c>
      <c r="F16" s="233">
        <v>0</v>
      </c>
      <c r="G16" s="233">
        <v>0</v>
      </c>
      <c r="H16" s="257">
        <v>0</v>
      </c>
      <c r="I16" s="233">
        <v>0</v>
      </c>
      <c r="J16" s="82">
        <v>0</v>
      </c>
      <c r="K16" s="82">
        <v>0</v>
      </c>
      <c r="L16" s="32"/>
    </row>
    <row r="17" spans="1:12" x14ac:dyDescent="0.3">
      <c r="A17" s="347"/>
      <c r="B17" s="305"/>
      <c r="C17" s="58" t="s">
        <v>203</v>
      </c>
      <c r="D17" s="245">
        <v>0</v>
      </c>
      <c r="E17" s="256">
        <v>0</v>
      </c>
      <c r="F17" s="232">
        <v>0</v>
      </c>
      <c r="G17" s="232">
        <v>0</v>
      </c>
      <c r="H17" s="256">
        <v>0</v>
      </c>
      <c r="I17" s="232">
        <v>0</v>
      </c>
      <c r="J17" s="79">
        <v>0</v>
      </c>
      <c r="K17" s="79">
        <v>0</v>
      </c>
      <c r="L17" s="32"/>
    </row>
    <row r="18" spans="1:12" x14ac:dyDescent="0.3">
      <c r="A18" s="347"/>
      <c r="B18" s="305"/>
      <c r="C18" s="54" t="s">
        <v>204</v>
      </c>
      <c r="D18" s="246">
        <v>0</v>
      </c>
      <c r="E18" s="257">
        <v>0</v>
      </c>
      <c r="F18" s="233">
        <v>0</v>
      </c>
      <c r="G18" s="233">
        <v>0</v>
      </c>
      <c r="H18" s="257">
        <v>0</v>
      </c>
      <c r="I18" s="233">
        <v>0</v>
      </c>
      <c r="J18" s="82">
        <v>0</v>
      </c>
      <c r="K18" s="82">
        <v>0</v>
      </c>
      <c r="L18" s="32"/>
    </row>
    <row r="19" spans="1:12" x14ac:dyDescent="0.3">
      <c r="A19" s="347"/>
      <c r="B19" s="305"/>
      <c r="C19" s="56" t="s">
        <v>205</v>
      </c>
      <c r="D19" s="245">
        <v>0</v>
      </c>
      <c r="E19" s="258">
        <v>0</v>
      </c>
      <c r="F19" s="234">
        <v>0</v>
      </c>
      <c r="G19" s="234">
        <v>0</v>
      </c>
      <c r="H19" s="258">
        <v>0</v>
      </c>
      <c r="I19" s="234">
        <v>0</v>
      </c>
      <c r="J19" s="79">
        <v>0</v>
      </c>
      <c r="K19" s="79">
        <v>0</v>
      </c>
      <c r="L19" s="32"/>
    </row>
    <row r="20" spans="1:12" x14ac:dyDescent="0.3">
      <c r="A20" s="347"/>
      <c r="B20" s="306"/>
      <c r="C20" s="66" t="s">
        <v>206</v>
      </c>
      <c r="D20" s="246">
        <v>0</v>
      </c>
      <c r="E20" s="259">
        <v>0</v>
      </c>
      <c r="F20" s="235">
        <v>0</v>
      </c>
      <c r="G20" s="235">
        <v>0</v>
      </c>
      <c r="H20" s="259">
        <v>0</v>
      </c>
      <c r="I20" s="235">
        <v>0</v>
      </c>
      <c r="J20" s="82">
        <v>0</v>
      </c>
      <c r="K20" s="82">
        <v>0</v>
      </c>
      <c r="L20" s="32"/>
    </row>
    <row r="21" spans="1:12" x14ac:dyDescent="0.3">
      <c r="A21" s="347"/>
      <c r="B21" s="307" t="s">
        <v>207</v>
      </c>
      <c r="C21" s="55" t="s">
        <v>208</v>
      </c>
      <c r="D21" s="247">
        <v>0</v>
      </c>
      <c r="E21" s="260">
        <v>0</v>
      </c>
      <c r="F21" s="236">
        <v>0</v>
      </c>
      <c r="G21" s="236">
        <v>0</v>
      </c>
      <c r="H21" s="260">
        <v>0</v>
      </c>
      <c r="I21" s="236">
        <v>0</v>
      </c>
      <c r="J21" s="89">
        <v>0</v>
      </c>
      <c r="K21" s="89">
        <v>0</v>
      </c>
      <c r="L21" s="32"/>
    </row>
    <row r="22" spans="1:12" x14ac:dyDescent="0.3">
      <c r="A22" s="347"/>
      <c r="B22" s="305"/>
      <c r="C22" s="56" t="s">
        <v>209</v>
      </c>
      <c r="D22" s="245">
        <v>0</v>
      </c>
      <c r="E22" s="256">
        <v>0</v>
      </c>
      <c r="F22" s="232">
        <v>0</v>
      </c>
      <c r="G22" s="232">
        <v>0</v>
      </c>
      <c r="H22" s="256">
        <v>0</v>
      </c>
      <c r="I22" s="232">
        <v>0</v>
      </c>
      <c r="J22" s="79">
        <v>0</v>
      </c>
      <c r="K22" s="79">
        <v>0</v>
      </c>
      <c r="L22" s="32"/>
    </row>
    <row r="23" spans="1:12" x14ac:dyDescent="0.3">
      <c r="A23" s="347"/>
      <c r="B23" s="305"/>
      <c r="C23" s="59" t="s">
        <v>210</v>
      </c>
      <c r="D23" s="246">
        <v>0</v>
      </c>
      <c r="E23" s="257">
        <v>0</v>
      </c>
      <c r="F23" s="233">
        <v>0</v>
      </c>
      <c r="G23" s="233">
        <v>0</v>
      </c>
      <c r="H23" s="257">
        <v>0</v>
      </c>
      <c r="I23" s="233">
        <v>0</v>
      </c>
      <c r="J23" s="82">
        <v>0</v>
      </c>
      <c r="K23" s="82">
        <v>0</v>
      </c>
      <c r="L23" s="32"/>
    </row>
    <row r="24" spans="1:12" x14ac:dyDescent="0.3">
      <c r="A24" s="348"/>
      <c r="B24" s="306"/>
      <c r="C24" s="57" t="s">
        <v>211</v>
      </c>
      <c r="D24" s="248">
        <v>0</v>
      </c>
      <c r="E24" s="261">
        <v>0</v>
      </c>
      <c r="F24" s="237">
        <v>0</v>
      </c>
      <c r="G24" s="237">
        <v>0</v>
      </c>
      <c r="H24" s="261">
        <v>0</v>
      </c>
      <c r="I24" s="237">
        <v>0</v>
      </c>
      <c r="J24" s="228">
        <v>0</v>
      </c>
      <c r="K24" s="228">
        <v>0</v>
      </c>
      <c r="L24" s="32"/>
    </row>
    <row r="25" spans="1:12" x14ac:dyDescent="0.3">
      <c r="A25" s="314" t="s">
        <v>212</v>
      </c>
      <c r="B25" s="317" t="s">
        <v>213</v>
      </c>
      <c r="C25" s="318"/>
      <c r="D25" s="247">
        <v>8.18</v>
      </c>
      <c r="E25" s="260">
        <v>98.77</v>
      </c>
      <c r="F25" s="236">
        <v>15.84</v>
      </c>
      <c r="G25" s="236">
        <v>0</v>
      </c>
      <c r="H25" s="260">
        <v>0</v>
      </c>
      <c r="I25" s="236">
        <v>0</v>
      </c>
      <c r="J25" s="89">
        <f t="shared" ref="J25:J42" si="0">+G25/D25*100</f>
        <v>0</v>
      </c>
      <c r="K25" s="89">
        <v>0</v>
      </c>
      <c r="L25" s="32"/>
    </row>
    <row r="26" spans="1:12" x14ac:dyDescent="0.3">
      <c r="A26" s="315"/>
      <c r="B26" s="305" t="s">
        <v>214</v>
      </c>
      <c r="C26" s="60" t="s">
        <v>215</v>
      </c>
      <c r="D26" s="244">
        <v>0</v>
      </c>
      <c r="E26" s="255">
        <v>0</v>
      </c>
      <c r="F26" s="231">
        <v>0</v>
      </c>
      <c r="G26" s="231">
        <v>0</v>
      </c>
      <c r="H26" s="255">
        <v>0</v>
      </c>
      <c r="I26" s="231">
        <v>0</v>
      </c>
      <c r="J26" s="77">
        <v>0</v>
      </c>
      <c r="K26" s="77">
        <v>0</v>
      </c>
      <c r="L26" s="32"/>
    </row>
    <row r="27" spans="1:12" x14ac:dyDescent="0.3">
      <c r="A27" s="315"/>
      <c r="B27" s="305"/>
      <c r="C27" s="56" t="s">
        <v>216</v>
      </c>
      <c r="D27" s="245">
        <v>0</v>
      </c>
      <c r="E27" s="258">
        <v>0</v>
      </c>
      <c r="F27" s="234">
        <v>0</v>
      </c>
      <c r="G27" s="234">
        <v>0</v>
      </c>
      <c r="H27" s="258">
        <v>0</v>
      </c>
      <c r="I27" s="234">
        <v>0</v>
      </c>
      <c r="J27" s="79">
        <v>0</v>
      </c>
      <c r="K27" s="79">
        <v>0</v>
      </c>
      <c r="L27" s="32"/>
    </row>
    <row r="28" spans="1:12" x14ac:dyDescent="0.3">
      <c r="A28" s="315"/>
      <c r="B28" s="305"/>
      <c r="C28" s="54" t="s">
        <v>217</v>
      </c>
      <c r="D28" s="246">
        <v>0</v>
      </c>
      <c r="E28" s="257">
        <v>0</v>
      </c>
      <c r="F28" s="233">
        <v>0</v>
      </c>
      <c r="G28" s="233">
        <v>0</v>
      </c>
      <c r="H28" s="257">
        <v>0</v>
      </c>
      <c r="I28" s="233">
        <v>0</v>
      </c>
      <c r="J28" s="82">
        <v>0</v>
      </c>
      <c r="K28" s="82">
        <v>0</v>
      </c>
      <c r="L28" s="32"/>
    </row>
    <row r="29" spans="1:12" x14ac:dyDescent="0.3">
      <c r="A29" s="315"/>
      <c r="B29" s="305"/>
      <c r="C29" s="56" t="s">
        <v>218</v>
      </c>
      <c r="D29" s="245">
        <v>0</v>
      </c>
      <c r="E29" s="258">
        <v>0</v>
      </c>
      <c r="F29" s="234">
        <v>0</v>
      </c>
      <c r="G29" s="234">
        <v>0</v>
      </c>
      <c r="H29" s="258">
        <v>0</v>
      </c>
      <c r="I29" s="234">
        <v>0</v>
      </c>
      <c r="J29" s="79">
        <v>0</v>
      </c>
      <c r="K29" s="79">
        <v>0</v>
      </c>
      <c r="L29" s="32"/>
    </row>
    <row r="30" spans="1:12" x14ac:dyDescent="0.3">
      <c r="A30" s="315"/>
      <c r="B30" s="305"/>
      <c r="C30" s="54" t="s">
        <v>219</v>
      </c>
      <c r="D30" s="246">
        <v>0</v>
      </c>
      <c r="E30" s="257">
        <v>0</v>
      </c>
      <c r="F30" s="233">
        <v>0</v>
      </c>
      <c r="G30" s="233">
        <v>0</v>
      </c>
      <c r="H30" s="257">
        <v>0</v>
      </c>
      <c r="I30" s="233">
        <v>0</v>
      </c>
      <c r="J30" s="82">
        <v>0</v>
      </c>
      <c r="K30" s="82">
        <v>0</v>
      </c>
      <c r="L30" s="32"/>
    </row>
    <row r="31" spans="1:12" x14ac:dyDescent="0.3">
      <c r="A31" s="315"/>
      <c r="B31" s="305"/>
      <c r="C31" s="56" t="s">
        <v>220</v>
      </c>
      <c r="D31" s="232">
        <v>0</v>
      </c>
      <c r="E31" s="256">
        <v>0</v>
      </c>
      <c r="F31" s="232">
        <v>0</v>
      </c>
      <c r="G31" s="232">
        <v>0</v>
      </c>
      <c r="H31" s="256">
        <v>0</v>
      </c>
      <c r="I31" s="232">
        <v>0</v>
      </c>
      <c r="J31" s="79">
        <v>0</v>
      </c>
      <c r="K31" s="79">
        <v>0</v>
      </c>
      <c r="L31" s="32"/>
    </row>
    <row r="32" spans="1:12" x14ac:dyDescent="0.3">
      <c r="A32" s="315"/>
      <c r="B32" s="305"/>
      <c r="C32" s="54" t="s">
        <v>221</v>
      </c>
      <c r="D32" s="246">
        <v>0</v>
      </c>
      <c r="E32" s="257">
        <v>0</v>
      </c>
      <c r="F32" s="233">
        <v>0</v>
      </c>
      <c r="G32" s="233">
        <v>0</v>
      </c>
      <c r="H32" s="257">
        <v>0</v>
      </c>
      <c r="I32" s="233">
        <v>0</v>
      </c>
      <c r="J32" s="82">
        <v>0</v>
      </c>
      <c r="K32" s="82">
        <v>0</v>
      </c>
      <c r="L32" s="32"/>
    </row>
    <row r="33" spans="1:12" x14ac:dyDescent="0.3">
      <c r="A33" s="315"/>
      <c r="B33" s="305"/>
      <c r="C33" s="61" t="s">
        <v>222</v>
      </c>
      <c r="D33" s="245">
        <v>0</v>
      </c>
      <c r="E33" s="258">
        <v>0</v>
      </c>
      <c r="F33" s="234">
        <v>0</v>
      </c>
      <c r="G33" s="234">
        <v>0</v>
      </c>
      <c r="H33" s="258">
        <v>0</v>
      </c>
      <c r="I33" s="234">
        <v>0</v>
      </c>
      <c r="J33" s="79">
        <v>0</v>
      </c>
      <c r="K33" s="79">
        <v>0</v>
      </c>
      <c r="L33" s="32"/>
    </row>
    <row r="34" spans="1:12" x14ac:dyDescent="0.3">
      <c r="A34" s="315"/>
      <c r="B34" s="305"/>
      <c r="C34" s="54" t="s">
        <v>223</v>
      </c>
      <c r="D34" s="246">
        <v>0</v>
      </c>
      <c r="E34" s="257">
        <v>0</v>
      </c>
      <c r="F34" s="233">
        <v>0</v>
      </c>
      <c r="G34" s="233">
        <v>0</v>
      </c>
      <c r="H34" s="257">
        <v>0</v>
      </c>
      <c r="I34" s="233">
        <v>0</v>
      </c>
      <c r="J34" s="82">
        <v>0</v>
      </c>
      <c r="K34" s="82">
        <v>0</v>
      </c>
      <c r="L34" s="32"/>
    </row>
    <row r="35" spans="1:12" x14ac:dyDescent="0.3">
      <c r="A35" s="315"/>
      <c r="B35" s="305"/>
      <c r="C35" s="56" t="s">
        <v>224</v>
      </c>
      <c r="D35" s="232">
        <v>0</v>
      </c>
      <c r="E35" s="256">
        <v>0</v>
      </c>
      <c r="F35" s="232">
        <v>0</v>
      </c>
      <c r="G35" s="232">
        <v>0</v>
      </c>
      <c r="H35" s="256">
        <v>0</v>
      </c>
      <c r="I35" s="232">
        <v>0</v>
      </c>
      <c r="J35" s="79">
        <v>0</v>
      </c>
      <c r="K35" s="79">
        <v>0</v>
      </c>
      <c r="L35" s="32"/>
    </row>
    <row r="36" spans="1:12" x14ac:dyDescent="0.3">
      <c r="A36" s="315"/>
      <c r="B36" s="305"/>
      <c r="C36" s="54" t="s">
        <v>225</v>
      </c>
      <c r="D36" s="246">
        <v>0</v>
      </c>
      <c r="E36" s="257">
        <v>0</v>
      </c>
      <c r="F36" s="233">
        <v>0</v>
      </c>
      <c r="G36" s="233">
        <v>0</v>
      </c>
      <c r="H36" s="257">
        <v>0</v>
      </c>
      <c r="I36" s="233">
        <v>0</v>
      </c>
      <c r="J36" s="82">
        <v>0</v>
      </c>
      <c r="K36" s="82">
        <v>0</v>
      </c>
      <c r="L36" s="32"/>
    </row>
    <row r="37" spans="1:12" x14ac:dyDescent="0.3">
      <c r="A37" s="315"/>
      <c r="B37" s="305"/>
      <c r="C37" s="56" t="s">
        <v>226</v>
      </c>
      <c r="D37" s="245">
        <v>0</v>
      </c>
      <c r="E37" s="258">
        <v>0</v>
      </c>
      <c r="F37" s="234">
        <v>0</v>
      </c>
      <c r="G37" s="234">
        <v>0</v>
      </c>
      <c r="H37" s="258">
        <v>0</v>
      </c>
      <c r="I37" s="234">
        <v>0</v>
      </c>
      <c r="J37" s="79">
        <v>0</v>
      </c>
      <c r="K37" s="79">
        <v>0</v>
      </c>
      <c r="L37" s="32"/>
    </row>
    <row r="38" spans="1:12" x14ac:dyDescent="0.3">
      <c r="A38" s="315"/>
      <c r="B38" s="305"/>
      <c r="C38" s="54" t="s">
        <v>227</v>
      </c>
      <c r="D38" s="246">
        <v>0</v>
      </c>
      <c r="E38" s="257">
        <v>0</v>
      </c>
      <c r="F38" s="233">
        <v>0</v>
      </c>
      <c r="G38" s="233">
        <v>0</v>
      </c>
      <c r="H38" s="257">
        <v>0</v>
      </c>
      <c r="I38" s="233">
        <v>0</v>
      </c>
      <c r="J38" s="82">
        <v>0</v>
      </c>
      <c r="K38" s="82">
        <v>0</v>
      </c>
      <c r="L38" s="32"/>
    </row>
    <row r="39" spans="1:12" x14ac:dyDescent="0.3">
      <c r="A39" s="315"/>
      <c r="B39" s="305"/>
      <c r="C39" s="61" t="s">
        <v>228</v>
      </c>
      <c r="D39" s="245">
        <v>0</v>
      </c>
      <c r="E39" s="258">
        <v>0</v>
      </c>
      <c r="F39" s="234">
        <v>0</v>
      </c>
      <c r="G39" s="234">
        <v>0</v>
      </c>
      <c r="H39" s="258">
        <v>0</v>
      </c>
      <c r="I39" s="234">
        <v>0</v>
      </c>
      <c r="J39" s="79">
        <v>0</v>
      </c>
      <c r="K39" s="79">
        <v>0</v>
      </c>
      <c r="L39" s="32"/>
    </row>
    <row r="40" spans="1:12" x14ac:dyDescent="0.3">
      <c r="A40" s="315"/>
      <c r="B40" s="305"/>
      <c r="C40" s="54" t="s">
        <v>229</v>
      </c>
      <c r="D40" s="235">
        <v>0</v>
      </c>
      <c r="E40" s="259">
        <v>0</v>
      </c>
      <c r="F40" s="235">
        <v>0</v>
      </c>
      <c r="G40" s="235">
        <v>0</v>
      </c>
      <c r="H40" s="259">
        <v>0</v>
      </c>
      <c r="I40" s="235">
        <v>0</v>
      </c>
      <c r="J40" s="82">
        <v>0</v>
      </c>
      <c r="K40" s="82">
        <v>0</v>
      </c>
      <c r="L40" s="32"/>
    </row>
    <row r="41" spans="1:12" x14ac:dyDescent="0.3">
      <c r="A41" s="315"/>
      <c r="B41" s="306"/>
      <c r="C41" s="61" t="s">
        <v>230</v>
      </c>
      <c r="D41" s="249">
        <v>0</v>
      </c>
      <c r="E41" s="262">
        <v>0</v>
      </c>
      <c r="F41" s="238">
        <v>0</v>
      </c>
      <c r="G41" s="238">
        <v>0</v>
      </c>
      <c r="H41" s="262">
        <v>0</v>
      </c>
      <c r="I41" s="238">
        <v>0</v>
      </c>
      <c r="J41" s="87">
        <v>0</v>
      </c>
      <c r="K41" s="87">
        <v>0</v>
      </c>
      <c r="L41" s="32"/>
    </row>
    <row r="42" spans="1:12" x14ac:dyDescent="0.3">
      <c r="A42" s="315"/>
      <c r="B42" s="307" t="s">
        <v>231</v>
      </c>
      <c r="C42" s="62" t="s">
        <v>232</v>
      </c>
      <c r="D42" s="250">
        <v>8.18</v>
      </c>
      <c r="E42" s="263">
        <v>98.77</v>
      </c>
      <c r="F42" s="239">
        <v>15.84</v>
      </c>
      <c r="G42" s="239">
        <v>0</v>
      </c>
      <c r="H42" s="263">
        <v>0</v>
      </c>
      <c r="I42" s="239">
        <v>0</v>
      </c>
      <c r="J42" s="85">
        <f t="shared" si="0"/>
        <v>0</v>
      </c>
      <c r="K42" s="85">
        <v>0</v>
      </c>
      <c r="L42" s="32"/>
    </row>
    <row r="43" spans="1:12" x14ac:dyDescent="0.3">
      <c r="A43" s="315"/>
      <c r="B43" s="305"/>
      <c r="C43" s="56" t="s">
        <v>233</v>
      </c>
      <c r="D43" s="248">
        <v>0</v>
      </c>
      <c r="E43" s="261">
        <v>0</v>
      </c>
      <c r="F43" s="237">
        <v>0</v>
      </c>
      <c r="G43" s="237">
        <v>0</v>
      </c>
      <c r="H43" s="261">
        <v>0</v>
      </c>
      <c r="I43" s="237">
        <v>0</v>
      </c>
      <c r="J43" s="228">
        <v>0</v>
      </c>
      <c r="K43" s="228">
        <v>0</v>
      </c>
      <c r="L43" s="32"/>
    </row>
    <row r="44" spans="1:12" x14ac:dyDescent="0.3">
      <c r="A44" s="315"/>
      <c r="B44" s="305"/>
      <c r="C44" s="54" t="s">
        <v>234</v>
      </c>
      <c r="D44" s="246">
        <v>0</v>
      </c>
      <c r="E44" s="257">
        <v>0</v>
      </c>
      <c r="F44" s="233">
        <v>0</v>
      </c>
      <c r="G44" s="233">
        <v>0</v>
      </c>
      <c r="H44" s="257">
        <v>0</v>
      </c>
      <c r="I44" s="233">
        <v>0</v>
      </c>
      <c r="J44" s="82">
        <v>0</v>
      </c>
      <c r="K44" s="82">
        <v>0</v>
      </c>
      <c r="L44" s="32"/>
    </row>
    <row r="45" spans="1:12" x14ac:dyDescent="0.3">
      <c r="A45" s="315"/>
      <c r="B45" s="305"/>
      <c r="C45" s="56" t="s">
        <v>235</v>
      </c>
      <c r="D45" s="248">
        <v>0</v>
      </c>
      <c r="E45" s="261">
        <v>0</v>
      </c>
      <c r="F45" s="237">
        <v>0</v>
      </c>
      <c r="G45" s="237">
        <v>0</v>
      </c>
      <c r="H45" s="261">
        <v>0</v>
      </c>
      <c r="I45" s="237">
        <v>0</v>
      </c>
      <c r="J45" s="228">
        <v>0</v>
      </c>
      <c r="K45" s="228">
        <v>0</v>
      </c>
      <c r="L45" s="32"/>
    </row>
    <row r="46" spans="1:12" x14ac:dyDescent="0.3">
      <c r="A46" s="315"/>
      <c r="B46" s="305"/>
      <c r="C46" s="54" t="s">
        <v>236</v>
      </c>
      <c r="D46" s="246">
        <v>0</v>
      </c>
      <c r="E46" s="257">
        <v>0</v>
      </c>
      <c r="F46" s="233">
        <v>0</v>
      </c>
      <c r="G46" s="233">
        <v>0</v>
      </c>
      <c r="H46" s="257">
        <v>0</v>
      </c>
      <c r="I46" s="233">
        <v>0</v>
      </c>
      <c r="J46" s="82">
        <v>0</v>
      </c>
      <c r="K46" s="82">
        <v>0</v>
      </c>
      <c r="L46" s="32"/>
    </row>
    <row r="47" spans="1:12" x14ac:dyDescent="0.3">
      <c r="A47" s="315"/>
      <c r="B47" s="305"/>
      <c r="C47" s="56" t="s">
        <v>237</v>
      </c>
      <c r="D47" s="245">
        <v>0</v>
      </c>
      <c r="E47" s="258">
        <v>0</v>
      </c>
      <c r="F47" s="234">
        <v>0</v>
      </c>
      <c r="G47" s="234">
        <v>0</v>
      </c>
      <c r="H47" s="258">
        <v>0</v>
      </c>
      <c r="I47" s="234">
        <v>0</v>
      </c>
      <c r="J47" s="229">
        <v>0</v>
      </c>
      <c r="K47" s="229">
        <v>0</v>
      </c>
      <c r="L47" s="32"/>
    </row>
    <row r="48" spans="1:12" x14ac:dyDescent="0.3">
      <c r="A48" s="315"/>
      <c r="B48" s="305"/>
      <c r="C48" s="54" t="s">
        <v>238</v>
      </c>
      <c r="D48" s="246">
        <v>8.18</v>
      </c>
      <c r="E48" s="257">
        <v>98.77</v>
      </c>
      <c r="F48" s="233">
        <v>15.84</v>
      </c>
      <c r="G48" s="233">
        <v>0</v>
      </c>
      <c r="H48" s="257">
        <v>0</v>
      </c>
      <c r="I48" s="233">
        <v>0</v>
      </c>
      <c r="J48" s="82">
        <v>0</v>
      </c>
      <c r="K48" s="82">
        <v>0</v>
      </c>
      <c r="L48" s="32"/>
    </row>
    <row r="49" spans="1:12" x14ac:dyDescent="0.3">
      <c r="A49" s="315"/>
      <c r="B49" s="305"/>
      <c r="C49" s="56" t="s">
        <v>239</v>
      </c>
      <c r="D49" s="245">
        <v>0</v>
      </c>
      <c r="E49" s="258">
        <v>0</v>
      </c>
      <c r="F49" s="234">
        <v>0</v>
      </c>
      <c r="G49" s="234">
        <v>0</v>
      </c>
      <c r="H49" s="258">
        <v>0</v>
      </c>
      <c r="I49" s="234">
        <v>0</v>
      </c>
      <c r="J49" s="79">
        <v>0</v>
      </c>
      <c r="K49" s="79">
        <v>0</v>
      </c>
      <c r="L49" s="32"/>
    </row>
    <row r="50" spans="1:12" x14ac:dyDescent="0.3">
      <c r="A50" s="315"/>
      <c r="B50" s="305"/>
      <c r="C50" s="54" t="s">
        <v>240</v>
      </c>
      <c r="D50" s="246">
        <v>0</v>
      </c>
      <c r="E50" s="257">
        <v>0</v>
      </c>
      <c r="F50" s="233">
        <v>0</v>
      </c>
      <c r="G50" s="233">
        <v>0</v>
      </c>
      <c r="H50" s="257">
        <v>0</v>
      </c>
      <c r="I50" s="233">
        <v>0</v>
      </c>
      <c r="J50" s="82">
        <v>0</v>
      </c>
      <c r="K50" s="82">
        <v>0</v>
      </c>
      <c r="L50" s="32"/>
    </row>
    <row r="51" spans="1:12" x14ac:dyDescent="0.3">
      <c r="A51" s="315"/>
      <c r="B51" s="305"/>
      <c r="C51" s="56" t="s">
        <v>241</v>
      </c>
      <c r="D51" s="245">
        <v>0</v>
      </c>
      <c r="E51" s="258">
        <v>0</v>
      </c>
      <c r="F51" s="234">
        <v>0</v>
      </c>
      <c r="G51" s="234">
        <v>0</v>
      </c>
      <c r="H51" s="258">
        <v>0</v>
      </c>
      <c r="I51" s="234">
        <v>0</v>
      </c>
      <c r="J51" s="79">
        <v>0</v>
      </c>
      <c r="K51" s="79">
        <v>0</v>
      </c>
      <c r="L51" s="32"/>
    </row>
    <row r="52" spans="1:12" x14ac:dyDescent="0.3">
      <c r="A52" s="316"/>
      <c r="B52" s="306"/>
      <c r="C52" s="54" t="s">
        <v>242</v>
      </c>
      <c r="D52" s="246">
        <v>0</v>
      </c>
      <c r="E52" s="257">
        <v>0</v>
      </c>
      <c r="F52" s="233">
        <v>0</v>
      </c>
      <c r="G52" s="233">
        <v>0</v>
      </c>
      <c r="H52" s="257">
        <v>0</v>
      </c>
      <c r="I52" s="233">
        <v>0</v>
      </c>
      <c r="J52" s="82">
        <v>0</v>
      </c>
      <c r="K52" s="82">
        <v>0</v>
      </c>
      <c r="L52" s="32"/>
    </row>
    <row r="53" spans="1:12" x14ac:dyDescent="0.3">
      <c r="A53" s="291" t="s">
        <v>243</v>
      </c>
      <c r="B53" s="294" t="s">
        <v>244</v>
      </c>
      <c r="C53" s="295"/>
      <c r="D53" s="247">
        <v>0</v>
      </c>
      <c r="E53" s="260">
        <v>0</v>
      </c>
      <c r="F53" s="236">
        <v>0</v>
      </c>
      <c r="G53" s="236">
        <v>0</v>
      </c>
      <c r="H53" s="260">
        <v>0</v>
      </c>
      <c r="I53" s="236">
        <v>0</v>
      </c>
      <c r="J53" s="89">
        <v>0</v>
      </c>
      <c r="K53" s="89">
        <v>0</v>
      </c>
      <c r="L53" s="32"/>
    </row>
    <row r="54" spans="1:12" x14ac:dyDescent="0.3">
      <c r="A54" s="292"/>
      <c r="B54" s="296" t="s">
        <v>245</v>
      </c>
      <c r="C54" s="63" t="s">
        <v>246</v>
      </c>
      <c r="D54" s="247">
        <v>0</v>
      </c>
      <c r="E54" s="260">
        <v>0</v>
      </c>
      <c r="F54" s="236">
        <v>0</v>
      </c>
      <c r="G54" s="236">
        <v>0</v>
      </c>
      <c r="H54" s="260">
        <v>0</v>
      </c>
      <c r="I54" s="236">
        <v>0</v>
      </c>
      <c r="J54" s="89">
        <v>0</v>
      </c>
      <c r="K54" s="89">
        <v>0</v>
      </c>
      <c r="L54" s="32"/>
    </row>
    <row r="55" spans="1:12" x14ac:dyDescent="0.3">
      <c r="A55" s="292"/>
      <c r="B55" s="296"/>
      <c r="C55" s="56" t="s">
        <v>247</v>
      </c>
      <c r="D55" s="245">
        <v>0</v>
      </c>
      <c r="E55" s="258">
        <v>0</v>
      </c>
      <c r="F55" s="234">
        <v>0</v>
      </c>
      <c r="G55" s="234">
        <v>0</v>
      </c>
      <c r="H55" s="258">
        <v>0</v>
      </c>
      <c r="I55" s="234">
        <v>0</v>
      </c>
      <c r="J55" s="79">
        <v>0</v>
      </c>
      <c r="K55" s="79">
        <v>0</v>
      </c>
      <c r="L55" s="32"/>
    </row>
    <row r="56" spans="1:12" x14ac:dyDescent="0.3">
      <c r="A56" s="292"/>
      <c r="B56" s="296"/>
      <c r="C56" s="54" t="s">
        <v>248</v>
      </c>
      <c r="D56" s="246">
        <v>0</v>
      </c>
      <c r="E56" s="257">
        <v>0</v>
      </c>
      <c r="F56" s="233">
        <v>0</v>
      </c>
      <c r="G56" s="233">
        <v>0</v>
      </c>
      <c r="H56" s="257">
        <v>0</v>
      </c>
      <c r="I56" s="233">
        <v>0</v>
      </c>
      <c r="J56" s="82">
        <v>0</v>
      </c>
      <c r="K56" s="82">
        <v>0</v>
      </c>
      <c r="L56" s="32"/>
    </row>
    <row r="57" spans="1:12" x14ac:dyDescent="0.3">
      <c r="A57" s="292"/>
      <c r="B57" s="297"/>
      <c r="C57" s="64" t="s">
        <v>249</v>
      </c>
      <c r="D57" s="245">
        <v>0</v>
      </c>
      <c r="E57" s="258">
        <v>0</v>
      </c>
      <c r="F57" s="234">
        <v>0</v>
      </c>
      <c r="G57" s="234">
        <v>0</v>
      </c>
      <c r="H57" s="258">
        <v>0</v>
      </c>
      <c r="I57" s="234">
        <v>0</v>
      </c>
      <c r="J57" s="79">
        <v>0</v>
      </c>
      <c r="K57" s="79">
        <v>0</v>
      </c>
      <c r="L57" s="32"/>
    </row>
    <row r="58" spans="1:12" x14ac:dyDescent="0.3">
      <c r="A58" s="292"/>
      <c r="B58" s="298" t="s">
        <v>250</v>
      </c>
      <c r="C58" s="63" t="s">
        <v>251</v>
      </c>
      <c r="D58" s="247">
        <v>0</v>
      </c>
      <c r="E58" s="260">
        <v>0</v>
      </c>
      <c r="F58" s="236">
        <v>0</v>
      </c>
      <c r="G58" s="236">
        <v>0</v>
      </c>
      <c r="H58" s="260">
        <v>0</v>
      </c>
      <c r="I58" s="236">
        <v>0</v>
      </c>
      <c r="J58" s="89">
        <v>0</v>
      </c>
      <c r="K58" s="89">
        <v>0</v>
      </c>
      <c r="L58" s="32"/>
    </row>
    <row r="59" spans="1:12" x14ac:dyDescent="0.3">
      <c r="A59" s="292"/>
      <c r="B59" s="296"/>
      <c r="C59" s="65" t="s">
        <v>252</v>
      </c>
      <c r="D59" s="245">
        <v>0</v>
      </c>
      <c r="E59" s="256">
        <v>0</v>
      </c>
      <c r="F59" s="232">
        <v>0</v>
      </c>
      <c r="G59" s="232">
        <v>0</v>
      </c>
      <c r="H59" s="256">
        <v>0</v>
      </c>
      <c r="I59" s="232">
        <v>0</v>
      </c>
      <c r="J59" s="79">
        <v>0</v>
      </c>
      <c r="K59" s="79">
        <v>0</v>
      </c>
      <c r="L59" s="32"/>
    </row>
    <row r="60" spans="1:12" x14ac:dyDescent="0.3">
      <c r="A60" s="292"/>
      <c r="B60" s="296"/>
      <c r="C60" s="54" t="s">
        <v>253</v>
      </c>
      <c r="D60" s="246">
        <v>0</v>
      </c>
      <c r="E60" s="257">
        <v>0</v>
      </c>
      <c r="F60" s="233">
        <v>0</v>
      </c>
      <c r="G60" s="233">
        <v>0</v>
      </c>
      <c r="H60" s="257">
        <v>0</v>
      </c>
      <c r="I60" s="233">
        <v>0</v>
      </c>
      <c r="J60" s="82">
        <v>0</v>
      </c>
      <c r="K60" s="82">
        <v>0</v>
      </c>
      <c r="L60" s="32"/>
    </row>
    <row r="61" spans="1:12" x14ac:dyDescent="0.3">
      <c r="A61" s="293"/>
      <c r="B61" s="297"/>
      <c r="C61" s="56" t="s">
        <v>254</v>
      </c>
      <c r="D61" s="245">
        <v>0</v>
      </c>
      <c r="E61" s="258">
        <v>0</v>
      </c>
      <c r="F61" s="234">
        <v>0</v>
      </c>
      <c r="G61" s="234">
        <v>0</v>
      </c>
      <c r="H61" s="258">
        <v>0</v>
      </c>
      <c r="I61" s="234">
        <v>0</v>
      </c>
      <c r="J61" s="79">
        <v>0</v>
      </c>
      <c r="K61" s="79">
        <v>0</v>
      </c>
      <c r="L61" s="32"/>
    </row>
    <row r="62" spans="1:12" x14ac:dyDescent="0.3">
      <c r="A62" s="299" t="s">
        <v>255</v>
      </c>
      <c r="B62" s="294" t="s">
        <v>256</v>
      </c>
      <c r="C62" s="295"/>
      <c r="D62" s="247">
        <v>0</v>
      </c>
      <c r="E62" s="260">
        <v>0</v>
      </c>
      <c r="F62" s="236">
        <v>0</v>
      </c>
      <c r="G62" s="236">
        <v>0</v>
      </c>
      <c r="H62" s="260">
        <v>0</v>
      </c>
      <c r="I62" s="236">
        <v>0</v>
      </c>
      <c r="J62" s="89">
        <v>0</v>
      </c>
      <c r="K62" s="89">
        <v>0</v>
      </c>
      <c r="L62" s="32"/>
    </row>
    <row r="63" spans="1:12" x14ac:dyDescent="0.3">
      <c r="A63" s="300"/>
      <c r="B63" s="302" t="s">
        <v>257</v>
      </c>
      <c r="C63" s="63" t="s">
        <v>258</v>
      </c>
      <c r="D63" s="247">
        <v>0</v>
      </c>
      <c r="E63" s="260">
        <v>0</v>
      </c>
      <c r="F63" s="236">
        <v>0</v>
      </c>
      <c r="G63" s="236">
        <v>0</v>
      </c>
      <c r="H63" s="260">
        <v>0</v>
      </c>
      <c r="I63" s="236">
        <v>0</v>
      </c>
      <c r="J63" s="89">
        <v>0</v>
      </c>
      <c r="K63" s="89">
        <v>0</v>
      </c>
      <c r="L63" s="32"/>
    </row>
    <row r="64" spans="1:12" x14ac:dyDescent="0.3">
      <c r="A64" s="300"/>
      <c r="B64" s="303"/>
      <c r="C64" s="66" t="s">
        <v>259</v>
      </c>
      <c r="D64" s="251">
        <v>0</v>
      </c>
      <c r="E64" s="264">
        <v>0</v>
      </c>
      <c r="F64" s="240">
        <v>0</v>
      </c>
      <c r="G64" s="240">
        <v>0</v>
      </c>
      <c r="H64" s="264">
        <v>0</v>
      </c>
      <c r="I64" s="240">
        <v>0</v>
      </c>
      <c r="J64" s="224">
        <v>0</v>
      </c>
      <c r="K64" s="224">
        <v>0</v>
      </c>
      <c r="L64" s="32"/>
    </row>
    <row r="65" spans="1:12" x14ac:dyDescent="0.3">
      <c r="A65" s="300"/>
      <c r="B65" s="304" t="s">
        <v>260</v>
      </c>
      <c r="C65" s="63" t="s">
        <v>261</v>
      </c>
      <c r="D65" s="247">
        <v>0</v>
      </c>
      <c r="E65" s="260">
        <v>0</v>
      </c>
      <c r="F65" s="236">
        <v>0</v>
      </c>
      <c r="G65" s="236">
        <v>0</v>
      </c>
      <c r="H65" s="260">
        <v>0</v>
      </c>
      <c r="I65" s="236">
        <v>0</v>
      </c>
      <c r="J65" s="89">
        <v>0</v>
      </c>
      <c r="K65" s="89">
        <v>0</v>
      </c>
      <c r="L65" s="32"/>
    </row>
    <row r="66" spans="1:12" x14ac:dyDescent="0.3">
      <c r="A66" s="300"/>
      <c r="B66" s="302"/>
      <c r="C66" s="64" t="s">
        <v>262</v>
      </c>
      <c r="D66" s="245">
        <v>0</v>
      </c>
      <c r="E66" s="258">
        <v>0</v>
      </c>
      <c r="F66" s="234">
        <v>0</v>
      </c>
      <c r="G66" s="234">
        <v>0</v>
      </c>
      <c r="H66" s="258">
        <v>0</v>
      </c>
      <c r="I66" s="234">
        <v>0</v>
      </c>
      <c r="J66" s="79">
        <v>0</v>
      </c>
      <c r="K66" s="79">
        <v>0</v>
      </c>
      <c r="L66" s="32"/>
    </row>
    <row r="67" spans="1:12" x14ac:dyDescent="0.3">
      <c r="A67" s="300"/>
      <c r="B67" s="303"/>
      <c r="C67" s="54" t="s">
        <v>263</v>
      </c>
      <c r="D67" s="246">
        <v>0</v>
      </c>
      <c r="E67" s="257">
        <v>0</v>
      </c>
      <c r="F67" s="233">
        <v>0</v>
      </c>
      <c r="G67" s="233">
        <v>0</v>
      </c>
      <c r="H67" s="257">
        <v>0</v>
      </c>
      <c r="I67" s="233">
        <v>0</v>
      </c>
      <c r="J67" s="82">
        <v>0</v>
      </c>
      <c r="K67" s="82">
        <v>0</v>
      </c>
      <c r="L67" s="32"/>
    </row>
    <row r="68" spans="1:12" x14ac:dyDescent="0.3">
      <c r="A68" s="300"/>
      <c r="B68" s="298" t="s">
        <v>264</v>
      </c>
      <c r="C68" s="63" t="s">
        <v>265</v>
      </c>
      <c r="D68" s="247">
        <v>0</v>
      </c>
      <c r="E68" s="260">
        <v>0</v>
      </c>
      <c r="F68" s="236">
        <v>0</v>
      </c>
      <c r="G68" s="236">
        <v>0</v>
      </c>
      <c r="H68" s="260">
        <v>0</v>
      </c>
      <c r="I68" s="236">
        <v>0</v>
      </c>
      <c r="J68" s="89">
        <v>0</v>
      </c>
      <c r="K68" s="89">
        <v>0</v>
      </c>
      <c r="L68" s="32"/>
    </row>
    <row r="69" spans="1:12" x14ac:dyDescent="0.3">
      <c r="A69" s="300"/>
      <c r="B69" s="296"/>
      <c r="C69" s="64" t="s">
        <v>266</v>
      </c>
      <c r="D69" s="252">
        <v>0</v>
      </c>
      <c r="E69" s="265">
        <v>0</v>
      </c>
      <c r="F69" s="241">
        <v>0</v>
      </c>
      <c r="G69" s="241">
        <v>0</v>
      </c>
      <c r="H69" s="265">
        <v>0</v>
      </c>
      <c r="I69" s="241">
        <v>0</v>
      </c>
      <c r="J69" s="91">
        <v>0</v>
      </c>
      <c r="K69" s="91">
        <v>0</v>
      </c>
      <c r="L69" s="32"/>
    </row>
    <row r="70" spans="1:12" x14ac:dyDescent="0.3">
      <c r="A70" s="301"/>
      <c r="B70" s="297"/>
      <c r="C70" s="67" t="s">
        <v>267</v>
      </c>
      <c r="D70" s="253">
        <v>0</v>
      </c>
      <c r="E70" s="266">
        <v>0</v>
      </c>
      <c r="F70" s="242">
        <v>0</v>
      </c>
      <c r="G70" s="242">
        <v>0</v>
      </c>
      <c r="H70" s="266">
        <v>0</v>
      </c>
      <c r="I70" s="242">
        <v>0</v>
      </c>
      <c r="J70" s="93">
        <v>0</v>
      </c>
      <c r="K70" s="93">
        <v>0</v>
      </c>
      <c r="L70" s="32"/>
    </row>
    <row r="71" spans="1:12" x14ac:dyDescent="0.3">
      <c r="D71" s="22"/>
      <c r="E71" s="22"/>
      <c r="F71" s="22"/>
      <c r="G71" s="22"/>
      <c r="H71" s="22"/>
      <c r="I71" s="22"/>
      <c r="J71" s="26"/>
      <c r="K71" s="26"/>
    </row>
    <row r="72" spans="1:12" x14ac:dyDescent="0.3">
      <c r="A72" s="161" t="s">
        <v>268</v>
      </c>
      <c r="B72" s="162"/>
      <c r="C72" s="162"/>
      <c r="D72" s="163"/>
      <c r="E72" s="163"/>
      <c r="F72" s="163"/>
      <c r="G72" s="163"/>
      <c r="H72" s="163"/>
      <c r="I72" s="163"/>
      <c r="J72" s="163"/>
      <c r="K72" s="164"/>
    </row>
    <row r="73" spans="1:12" x14ac:dyDescent="0.3">
      <c r="A73" s="165" t="s">
        <v>269</v>
      </c>
      <c r="B73" s="270"/>
      <c r="C73" s="270"/>
      <c r="D73" s="271"/>
      <c r="E73" s="271"/>
      <c r="F73" s="271"/>
      <c r="G73" s="271"/>
      <c r="H73" s="271"/>
      <c r="I73" s="271"/>
      <c r="J73" s="271"/>
      <c r="K73" s="166"/>
    </row>
    <row r="74" spans="1:12" ht="27.95" customHeight="1" x14ac:dyDescent="0.3">
      <c r="A74" s="308" t="s">
        <v>270</v>
      </c>
      <c r="B74" s="309"/>
      <c r="C74" s="309"/>
      <c r="D74" s="309"/>
      <c r="E74" s="309"/>
      <c r="F74" s="309"/>
      <c r="G74" s="309"/>
      <c r="H74" s="309"/>
      <c r="I74" s="309"/>
      <c r="J74" s="309"/>
      <c r="K74" s="310"/>
    </row>
    <row r="75" spans="1:12" x14ac:dyDescent="0.3">
      <c r="A75" s="28" t="s">
        <v>271</v>
      </c>
      <c r="B75" s="272"/>
      <c r="C75" s="272"/>
      <c r="D75" s="29"/>
      <c r="E75" s="29"/>
      <c r="F75" s="29"/>
      <c r="G75" s="29"/>
      <c r="H75" s="29"/>
      <c r="I75" s="29"/>
      <c r="J75" s="29"/>
      <c r="K75" s="273"/>
    </row>
    <row r="76" spans="1:12" x14ac:dyDescent="0.3">
      <c r="A76" s="311" t="s">
        <v>272</v>
      </c>
      <c r="B76" s="312"/>
      <c r="C76" s="312"/>
      <c r="D76" s="312"/>
      <c r="E76" s="312"/>
      <c r="F76" s="312"/>
      <c r="G76" s="312"/>
      <c r="H76" s="312"/>
      <c r="I76" s="312"/>
      <c r="J76" s="312"/>
      <c r="K76" s="313"/>
    </row>
    <row r="77" spans="1:12" x14ac:dyDescent="0.3">
      <c r="A77" s="28" t="s">
        <v>273</v>
      </c>
      <c r="B77" s="272"/>
      <c r="C77" s="272"/>
      <c r="D77" s="29"/>
      <c r="E77" s="29"/>
      <c r="F77" s="29"/>
      <c r="G77" s="29"/>
      <c r="H77" s="29"/>
      <c r="I77" s="29"/>
      <c r="J77" s="29"/>
      <c r="K77" s="273"/>
    </row>
    <row r="78" spans="1:12" x14ac:dyDescent="0.3">
      <c r="A78" s="285" t="s">
        <v>274</v>
      </c>
      <c r="B78" s="286"/>
      <c r="C78" s="286"/>
      <c r="D78" s="286"/>
      <c r="E78" s="286"/>
      <c r="F78" s="286"/>
      <c r="G78" s="286"/>
      <c r="H78" s="286"/>
      <c r="I78" s="286"/>
      <c r="J78" s="286"/>
      <c r="K78" s="287"/>
    </row>
    <row r="79" spans="1:12" x14ac:dyDescent="0.3">
      <c r="A79" s="69" t="s">
        <v>275</v>
      </c>
      <c r="B79" s="274"/>
      <c r="C79" s="275"/>
      <c r="D79" s="275"/>
      <c r="E79" s="275"/>
      <c r="F79" s="275"/>
      <c r="G79" s="275"/>
      <c r="H79" s="70"/>
      <c r="I79" s="70"/>
      <c r="J79" s="70"/>
      <c r="K79" s="276"/>
    </row>
    <row r="80" spans="1:12" x14ac:dyDescent="0.3">
      <c r="A80" s="69" t="s">
        <v>276</v>
      </c>
      <c r="B80" s="274"/>
      <c r="C80" s="275"/>
      <c r="D80" s="275"/>
      <c r="E80" s="275"/>
      <c r="F80" s="275"/>
      <c r="G80" s="275"/>
      <c r="H80" s="70"/>
      <c r="I80" s="70"/>
      <c r="J80" s="70"/>
      <c r="K80" s="276"/>
    </row>
    <row r="81" spans="1:11" x14ac:dyDescent="0.3">
      <c r="A81" s="159" t="s">
        <v>277</v>
      </c>
      <c r="B81" s="274"/>
      <c r="C81" s="275"/>
      <c r="D81" s="275"/>
      <c r="E81" s="275"/>
      <c r="F81" s="275"/>
      <c r="G81" s="275"/>
      <c r="H81" s="70"/>
      <c r="I81" s="70"/>
      <c r="J81" s="70"/>
      <c r="K81" s="276"/>
    </row>
    <row r="82" spans="1:11" x14ac:dyDescent="0.3">
      <c r="A82" s="69" t="s">
        <v>278</v>
      </c>
      <c r="B82" s="274"/>
      <c r="C82" s="275"/>
      <c r="D82" s="275"/>
      <c r="E82" s="275"/>
      <c r="F82" s="275"/>
      <c r="G82" s="275"/>
      <c r="H82" s="70"/>
      <c r="I82" s="70"/>
      <c r="J82" s="70"/>
      <c r="K82" s="276"/>
    </row>
    <row r="83" spans="1:11" x14ac:dyDescent="0.3">
      <c r="A83" s="71" t="s">
        <v>279</v>
      </c>
      <c r="B83" s="274"/>
      <c r="C83" s="275"/>
      <c r="D83" s="275"/>
      <c r="E83" s="275"/>
      <c r="F83" s="275"/>
      <c r="G83" s="275"/>
      <c r="H83" s="70"/>
      <c r="I83" s="70"/>
      <c r="J83" s="70"/>
      <c r="K83" s="276"/>
    </row>
    <row r="84" spans="1:11" x14ac:dyDescent="0.3">
      <c r="A84" s="72" t="s">
        <v>280</v>
      </c>
      <c r="B84" s="274"/>
      <c r="C84" s="275"/>
      <c r="D84" s="275"/>
      <c r="E84" s="275"/>
      <c r="F84" s="275"/>
      <c r="G84" s="275"/>
      <c r="H84" s="70"/>
      <c r="I84" s="70"/>
      <c r="J84" s="70"/>
      <c r="K84" s="276"/>
    </row>
    <row r="85" spans="1:11" x14ac:dyDescent="0.3">
      <c r="A85" s="69" t="s">
        <v>281</v>
      </c>
      <c r="B85" s="277"/>
      <c r="C85" s="278"/>
      <c r="D85" s="278"/>
      <c r="E85" s="278"/>
      <c r="F85" s="278"/>
      <c r="G85" s="275"/>
      <c r="H85" s="70"/>
      <c r="I85" s="70"/>
      <c r="J85" s="70"/>
      <c r="K85" s="276"/>
    </row>
    <row r="86" spans="1:11" x14ac:dyDescent="0.3">
      <c r="A86" s="69" t="s">
        <v>282</v>
      </c>
      <c r="B86" s="277"/>
      <c r="C86" s="278"/>
      <c r="D86" s="278"/>
      <c r="E86" s="278"/>
      <c r="F86" s="278"/>
      <c r="G86" s="275"/>
      <c r="H86" s="70"/>
      <c r="I86" s="70"/>
      <c r="J86" s="70"/>
      <c r="K86" s="276"/>
    </row>
    <row r="87" spans="1:11" x14ac:dyDescent="0.3">
      <c r="A87" s="71" t="s">
        <v>283</v>
      </c>
      <c r="B87" s="277"/>
      <c r="C87" s="278"/>
      <c r="D87" s="278"/>
      <c r="E87" s="278"/>
      <c r="F87" s="278"/>
      <c r="G87" s="275"/>
      <c r="H87" s="70"/>
      <c r="I87" s="70"/>
      <c r="J87" s="70"/>
      <c r="K87" s="276"/>
    </row>
    <row r="88" spans="1:11" x14ac:dyDescent="0.3">
      <c r="A88" s="69" t="s">
        <v>284</v>
      </c>
      <c r="B88" s="277"/>
      <c r="C88" s="278"/>
      <c r="D88" s="278"/>
      <c r="E88" s="278"/>
      <c r="F88" s="278"/>
      <c r="G88" s="275"/>
      <c r="H88" s="70"/>
      <c r="I88" s="70"/>
      <c r="J88" s="70"/>
      <c r="K88" s="276"/>
    </row>
    <row r="89" spans="1:11" x14ac:dyDescent="0.3">
      <c r="A89" s="69" t="s">
        <v>285</v>
      </c>
      <c r="B89" s="277"/>
      <c r="C89" s="278"/>
      <c r="D89" s="278"/>
      <c r="E89" s="278"/>
      <c r="F89" s="278"/>
      <c r="G89" s="275"/>
      <c r="H89" s="70"/>
      <c r="I89" s="70"/>
      <c r="J89" s="70"/>
      <c r="K89" s="276"/>
    </row>
    <row r="90" spans="1:11" x14ac:dyDescent="0.3">
      <c r="A90" s="69" t="s">
        <v>286</v>
      </c>
      <c r="B90" s="277"/>
      <c r="C90" s="278"/>
      <c r="D90" s="278"/>
      <c r="E90" s="278"/>
      <c r="F90" s="278"/>
      <c r="G90" s="275"/>
      <c r="H90" s="70"/>
      <c r="I90" s="70"/>
      <c r="J90" s="70"/>
      <c r="K90" s="276"/>
    </row>
    <row r="91" spans="1:11" x14ac:dyDescent="0.3">
      <c r="A91" s="69" t="s">
        <v>287</v>
      </c>
      <c r="B91" s="277"/>
      <c r="C91" s="278"/>
      <c r="D91" s="278"/>
      <c r="E91" s="278"/>
      <c r="F91" s="278"/>
      <c r="G91" s="275"/>
      <c r="H91" s="70"/>
      <c r="I91" s="70"/>
      <c r="J91" s="70"/>
      <c r="K91" s="276"/>
    </row>
    <row r="92" spans="1:11" ht="26.45" customHeight="1" x14ac:dyDescent="0.3">
      <c r="A92" s="288" t="s">
        <v>288</v>
      </c>
      <c r="B92" s="289"/>
      <c r="C92" s="289"/>
      <c r="D92" s="289"/>
      <c r="E92" s="289"/>
      <c r="F92" s="289"/>
      <c r="G92" s="289"/>
      <c r="H92" s="289"/>
      <c r="I92" s="289"/>
      <c r="J92" s="289"/>
      <c r="K92" s="290"/>
    </row>
    <row r="93" spans="1:11" x14ac:dyDescent="0.3">
      <c r="A93" s="283" t="s">
        <v>348</v>
      </c>
      <c r="B93" s="167"/>
      <c r="C93" s="167"/>
      <c r="D93" s="168"/>
      <c r="E93" s="168"/>
      <c r="F93" s="168"/>
      <c r="G93" s="168"/>
      <c r="H93" s="168"/>
      <c r="I93" s="168"/>
      <c r="J93" s="168"/>
      <c r="K93" s="279"/>
    </row>
  </sheetData>
  <mergeCells count="32">
    <mergeCell ref="A9:A11"/>
    <mergeCell ref="B9:B11"/>
    <mergeCell ref="C9:C11"/>
    <mergeCell ref="D9:K9"/>
    <mergeCell ref="D10:F10"/>
    <mergeCell ref="G10:I10"/>
    <mergeCell ref="M1:M2"/>
    <mergeCell ref="A3:K4"/>
    <mergeCell ref="A5:K5"/>
    <mergeCell ref="A6:K6"/>
    <mergeCell ref="A7:K7"/>
    <mergeCell ref="B13:C13"/>
    <mergeCell ref="B14:B20"/>
    <mergeCell ref="B21:B24"/>
    <mergeCell ref="A74:K74"/>
    <mergeCell ref="A76:K76"/>
    <mergeCell ref="A25:A52"/>
    <mergeCell ref="B25:C25"/>
    <mergeCell ref="B26:B41"/>
    <mergeCell ref="B42:B52"/>
    <mergeCell ref="A13:A24"/>
    <mergeCell ref="A78:K78"/>
    <mergeCell ref="A92:K92"/>
    <mergeCell ref="A53:A61"/>
    <mergeCell ref="B53:C53"/>
    <mergeCell ref="B54:B57"/>
    <mergeCell ref="B58:B61"/>
    <mergeCell ref="A62:A70"/>
    <mergeCell ref="B62:C62"/>
    <mergeCell ref="B63:B64"/>
    <mergeCell ref="B65:B67"/>
    <mergeCell ref="B68:B70"/>
  </mergeCells>
  <hyperlinks>
    <hyperlink ref="M1" location="Índice!A1" display="Índice!A1" xr:uid="{46BDB286-28C5-4EEB-A6E9-23150556D5E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34</vt:i4>
      </vt:variant>
    </vt:vector>
  </HeadingPairs>
  <TitlesOfParts>
    <vt:vector size="34" baseType="lpstr">
      <vt:lpstr>Índice</vt:lpstr>
      <vt:lpstr>Metodología</vt:lpstr>
      <vt:lpstr>Sub_ODS 12.3.1.a nacional</vt:lpstr>
      <vt:lpstr>Antioquia</vt:lpstr>
      <vt:lpstr>Boyacá</vt:lpstr>
      <vt:lpstr>Caldas</vt:lpstr>
      <vt:lpstr>Cundinamarca</vt:lpstr>
      <vt:lpstr>Huila</vt:lpstr>
      <vt:lpstr>Norte Santander</vt:lpstr>
      <vt:lpstr>Quindío</vt:lpstr>
      <vt:lpstr>Risaralda</vt:lpstr>
      <vt:lpstr>Santander</vt:lpstr>
      <vt:lpstr>Tolima</vt:lpstr>
      <vt:lpstr>Atlántico</vt:lpstr>
      <vt:lpstr>Archipiélago San Andrés</vt:lpstr>
      <vt:lpstr>Bolívar</vt:lpstr>
      <vt:lpstr>Cesar</vt:lpstr>
      <vt:lpstr>Córdoba</vt:lpstr>
      <vt:lpstr>La Guajira</vt:lpstr>
      <vt:lpstr>Magdalena</vt:lpstr>
      <vt:lpstr>Sucre</vt:lpstr>
      <vt:lpstr>Cauca</vt:lpstr>
      <vt:lpstr>Nariño</vt:lpstr>
      <vt:lpstr>Valle Del Cauca</vt:lpstr>
      <vt:lpstr>Arauca</vt:lpstr>
      <vt:lpstr>Casanare</vt:lpstr>
      <vt:lpstr>Meta</vt:lpstr>
      <vt:lpstr>Vichada</vt:lpstr>
      <vt:lpstr>Amazonas</vt:lpstr>
      <vt:lpstr>Caquetá</vt:lpstr>
      <vt:lpstr>Guainía</vt:lpstr>
      <vt:lpstr>Guaviare</vt:lpstr>
      <vt:lpstr>Putumayo</vt:lpstr>
      <vt:lpstr>Vaupés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Pilar Andrade Medina</cp:lastModifiedBy>
  <cp:revision/>
  <dcterms:created xsi:type="dcterms:W3CDTF">2025-11-12T13:30:32Z</dcterms:created>
  <dcterms:modified xsi:type="dcterms:W3CDTF">2026-10-21T17:22:13Z</dcterms:modified>
  <cp:category/>
  <cp:contentStatus/>
</cp:coreProperties>
</file>