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david\Desktop\DANE 2025\ENAM\ENAM 2025\ENAM 2024 - II\Anexos\"/>
    </mc:Choice>
  </mc:AlternateContent>
  <xr:revisionPtr revIDLastSave="0" documentId="13_ncr:1_{0B753F74-8E76-438C-8285-D7AEB1C3B4A7}" xr6:coauthVersionLast="47" xr6:coauthVersionMax="47" xr10:uidLastSave="{00000000-0000-0000-0000-000000000000}"/>
  <bookViews>
    <workbookView xWindow="-108" yWindow="-108" windowWidth="23256" windowHeight="12456" tabRatio="837" xr2:uid="{00000000-000D-0000-FFFF-FFFF00000000}"/>
  </bookViews>
  <sheets>
    <sheet name="Índice" sheetId="519" r:id="rId1"/>
    <sheet name="Ficha Técnica" sheetId="518" r:id="rId2"/>
    <sheet name="Cuadro 1" sheetId="531" r:id="rId3"/>
    <sheet name="Cuadro 1.1" sheetId="521" r:id="rId4"/>
    <sheet name="Cuadro 2" sheetId="532" r:id="rId5"/>
    <sheet name="Cuadro 3" sheetId="523" r:id="rId6"/>
    <sheet name="Cuadro 4" sheetId="524" r:id="rId7"/>
    <sheet name="Cuadro 5" sheetId="525" r:id="rId8"/>
    <sheet name="Cuadro 6" sheetId="526" r:id="rId9"/>
    <sheet name="Cuadro 7" sheetId="527" r:id="rId10"/>
    <sheet name="Cuadro 8" sheetId="533" r:id="rId11"/>
    <sheet name="Históricos" sheetId="528" r:id="rId12"/>
  </sheets>
  <externalReferences>
    <externalReference r:id="rId13"/>
  </externalReferences>
  <definedNames>
    <definedName name="_Hlk173515539" localSheetId="1">'Ficha Técnica'!$P$43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528" l="1"/>
  <c r="A179" i="528" s="1"/>
  <c r="A27" i="533"/>
  <c r="A3" i="533"/>
  <c r="A44" i="528" l="1"/>
  <c r="A64" i="528"/>
  <c r="A84" i="528"/>
  <c r="A105" i="528"/>
  <c r="A125" i="528"/>
  <c r="A142" i="528"/>
  <c r="A160" i="528"/>
  <c r="A25" i="527" l="1"/>
  <c r="A18" i="526"/>
  <c r="A19" i="525"/>
  <c r="A22" i="524"/>
  <c r="A24" i="523" l="1"/>
  <c r="A30" i="532"/>
  <c r="Q9" i="532"/>
  <c r="M9" i="532"/>
  <c r="A33" i="521"/>
  <c r="A33" i="531"/>
  <c r="AK9" i="531"/>
  <c r="AD9" i="531"/>
  <c r="U9" i="531"/>
  <c r="S9" i="531"/>
  <c r="AB9" i="531" s="1"/>
  <c r="L9" i="531"/>
  <c r="A3" i="532"/>
  <c r="A3" i="531"/>
  <c r="A3" i="528"/>
  <c r="A3" i="527"/>
  <c r="A3" i="526"/>
  <c r="A3" i="525"/>
  <c r="A3" i="524"/>
  <c r="A3" i="523"/>
  <c r="A3" i="521"/>
  <c r="A3" i="518"/>
</calcChain>
</file>

<file path=xl/sharedStrings.xml><?xml version="1.0" encoding="utf-8"?>
<sst xmlns="http://schemas.openxmlformats.org/spreadsheetml/2006/main" count="737" uniqueCount="237">
  <si>
    <t>1.</t>
  </si>
  <si>
    <t>3.</t>
  </si>
  <si>
    <t>2.</t>
  </si>
  <si>
    <t>Contenido</t>
  </si>
  <si>
    <t>Área sembrada, cosechada, producción y rendimiento de arroz mecanizado según departamentos (c.v.e, ±IC95%, límite inferior, límite superior y variación)</t>
  </si>
  <si>
    <t>Departamento</t>
  </si>
  <si>
    <t>Área sembrada</t>
  </si>
  <si>
    <r>
      <t>Área cosechada</t>
    </r>
    <r>
      <rPr>
        <b/>
        <vertAlign val="superscript"/>
        <sz val="9"/>
        <rFont val="Segoe UI"/>
        <family val="2"/>
      </rPr>
      <t>2</t>
    </r>
  </si>
  <si>
    <r>
      <t xml:space="preserve">Producción </t>
    </r>
    <r>
      <rPr>
        <b/>
        <vertAlign val="superscript"/>
        <sz val="9"/>
        <rFont val="Segoe UI"/>
        <family val="2"/>
      </rPr>
      <t>3</t>
    </r>
  </si>
  <si>
    <t>Rendimiento</t>
  </si>
  <si>
    <t>Hectárea 
(ha)</t>
  </si>
  <si>
    <t>Cve</t>
  </si>
  <si>
    <t>±IC 95%</t>
  </si>
  <si>
    <t>L. Inf. 
(ha)</t>
  </si>
  <si>
    <t>L. Sup.
(ha)</t>
  </si>
  <si>
    <t>Tonelada (t)</t>
  </si>
  <si>
    <t>L. Inf. 
(t)</t>
  </si>
  <si>
    <t>L. Sup.
(t)</t>
  </si>
  <si>
    <t>t/ha</t>
  </si>
  <si>
    <t>L. Inf. 
(t/ha)</t>
  </si>
  <si>
    <t>L. Sup.
(t/ha)</t>
  </si>
  <si>
    <t>Total Nacional</t>
  </si>
  <si>
    <t>Meta</t>
  </si>
  <si>
    <t>Casanare</t>
  </si>
  <si>
    <t>Tolima</t>
  </si>
  <si>
    <t>Huila</t>
  </si>
  <si>
    <r>
      <t>Resto Departamentos</t>
    </r>
    <r>
      <rPr>
        <vertAlign val="superscript"/>
        <sz val="9"/>
        <rFont val="Segoe UI"/>
        <family val="2"/>
      </rPr>
      <t>1</t>
    </r>
  </si>
  <si>
    <r>
      <rPr>
        <b/>
        <sz val="8"/>
        <rFont val="Segoe UI"/>
        <family val="2"/>
      </rPr>
      <t>Fuente:</t>
    </r>
    <r>
      <rPr>
        <sz val="8"/>
        <rFont val="Segoe UI"/>
        <family val="2"/>
      </rPr>
      <t xml:space="preserve"> DANE - Fedearroz, FNA.</t>
    </r>
  </si>
  <si>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Norte de Santander, Santander, Sucre, Valle del Cauca y Vichada.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</si>
  <si>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</si>
  <si>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t>Notas</t>
  </si>
  <si>
    <t>- La diferencia en la sumatoria de variables obedece al sistema de aproximación de dígitos.</t>
  </si>
  <si>
    <r>
      <t xml:space="preserve">- </t>
    </r>
    <r>
      <rPr>
        <b/>
        <sz val="8"/>
        <rFont val="Segoe UI"/>
        <family val="2"/>
      </rPr>
      <t>IC:</t>
    </r>
    <r>
      <rPr>
        <sz val="8"/>
        <rFont val="Segoe UI"/>
        <family val="2"/>
      </rPr>
      <t xml:space="preserve"> intervalo de confianza del estimado con un nivel del 95%. </t>
    </r>
  </si>
  <si>
    <t>- Rendimientos expresados en tonelada por hectárea (t/ha) de arroz paddy verde.</t>
  </si>
  <si>
    <t>(-) no aplica.</t>
  </si>
  <si>
    <t>Zona arrocera</t>
  </si>
  <si>
    <t>Inundación</t>
  </si>
  <si>
    <t>Sequía</t>
  </si>
  <si>
    <t>Otro</t>
  </si>
  <si>
    <t>c.v.e.</t>
  </si>
  <si>
    <t>-</t>
  </si>
  <si>
    <t>Centro</t>
  </si>
  <si>
    <t>Santanderes</t>
  </si>
  <si>
    <t>Bajo Cauca</t>
  </si>
  <si>
    <t>Costa Norte</t>
  </si>
  <si>
    <t>Llanos</t>
  </si>
  <si>
    <t>Notas:</t>
  </si>
  <si>
    <t xml:space="preserve"> Área sembrada y producción de arroz mecanizado según departamentos (c.v.e., participación, variación y contribución)</t>
  </si>
  <si>
    <r>
      <t>Producción</t>
    </r>
    <r>
      <rPr>
        <b/>
        <vertAlign val="superscript"/>
        <sz val="9"/>
        <rFont val="Segoe UI"/>
        <family val="2"/>
      </rPr>
      <t>3</t>
    </r>
  </si>
  <si>
    <t>Variación</t>
  </si>
  <si>
    <t>Contribución
(p.p)</t>
  </si>
  <si>
    <t>Hectárea (ha)</t>
  </si>
  <si>
    <t>Participación (%)</t>
  </si>
  <si>
    <t>Item 4</t>
  </si>
  <si>
    <r>
      <t xml:space="preserve">Total Nacional </t>
    </r>
    <r>
      <rPr>
        <b/>
        <vertAlign val="superscript"/>
        <sz val="9"/>
        <rFont val="Segoe UI"/>
        <family val="2"/>
      </rPr>
      <t>2</t>
    </r>
  </si>
  <si>
    <r>
      <t xml:space="preserve">Resto Departamentos </t>
    </r>
    <r>
      <rPr>
        <vertAlign val="superscript"/>
        <sz val="9"/>
        <rFont val="Segoe UI"/>
        <family val="2"/>
      </rPr>
      <t>1</t>
    </r>
  </si>
  <si>
    <r>
      <rPr>
        <vertAlign val="superscript"/>
        <sz val="8"/>
        <rFont val="Segoe UI"/>
        <family val="2"/>
      </rPr>
      <t>2</t>
    </r>
    <r>
      <rPr>
        <sz val="8"/>
        <rFont val="Segoe UI"/>
        <family val="2"/>
      </rPr>
      <t xml:space="preserve"> La diferencia en la sumatoria de variables obedece al sistema de aproximación de dígitos.</t>
    </r>
  </si>
  <si>
    <r>
      <rPr>
        <vertAlign val="superscript"/>
        <sz val="8"/>
        <rFont val="Segoe UI"/>
        <family val="2"/>
      </rPr>
      <t>3</t>
    </r>
    <r>
      <rPr>
        <sz val="8"/>
        <rFont val="Segoe UI"/>
        <family val="2"/>
      </rPr>
      <t xml:space="preserve"> Producción total de arroz paddy verde</t>
    </r>
  </si>
  <si>
    <t>La producción es el resultado de multiplicar el área cosechada por el rendimiento estimado en el mismo periodo.</t>
  </si>
  <si>
    <r>
      <t xml:space="preserve">p.p. </t>
    </r>
    <r>
      <rPr>
        <sz val="8"/>
        <rFont val="Segoe UI"/>
        <family val="2"/>
      </rPr>
      <t>Puntos Porcentuales</t>
    </r>
  </si>
  <si>
    <t>Serie del área sembrada de arroz mecanizado según mes de siembra, en hectáreas (ha)</t>
  </si>
  <si>
    <t>Serie del área sembrada de arroz mecanizado según zonas arroceras, en hectáreas (ha)</t>
  </si>
  <si>
    <t>Mes de siembra</t>
  </si>
  <si>
    <t>Área sembrada en hectáreas</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</si>
  <si>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</si>
  <si>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</si>
  <si>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</si>
  <si>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</si>
  <si>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</si>
  <si>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</si>
  <si>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</si>
  <si>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</si>
  <si>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</si>
  <si>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</si>
  <si>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</si>
  <si>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</si>
  <si>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</si>
  <si>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</si>
  <si>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</si>
  <si>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</si>
  <si>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</si>
  <si>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</si>
  <si>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</si>
  <si>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2019 - I</t>
  </si>
  <si>
    <t>2020 - I</t>
  </si>
  <si>
    <t>2021 - I</t>
  </si>
  <si>
    <t>2022 - I</t>
  </si>
  <si>
    <t>2023 - I</t>
  </si>
  <si>
    <t>2024 - I</t>
  </si>
  <si>
    <t>La diferencia en la sumatoria de variables obedece al sistema de aproximación de dígitos.</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</si>
  <si>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</si>
  <si>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</si>
  <si>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r>
      <t xml:space="preserve">Nota: </t>
    </r>
    <r>
      <rPr>
        <sz val="8"/>
        <rFont val="Segoe UI"/>
        <family val="2"/>
      </rPr>
      <t>la diferencia en la sumatoria de variables obedece al sistema de aproximación de dígitos.</t>
    </r>
  </si>
  <si>
    <t>Serie del área sembrada de arroz mecanizado según sistema de producción, en hectáreas (ha)</t>
  </si>
  <si>
    <t>Sistema de producción de arroz mecanizado</t>
  </si>
  <si>
    <t>Riego</t>
  </si>
  <si>
    <t>Secano</t>
  </si>
  <si>
    <t>Serie de rendimiento de arroz mecanizado según sistema de producción en tonelada por hectárea (t/ha)</t>
  </si>
  <si>
    <r>
      <rPr>
        <b/>
        <sz val="8"/>
        <rFont val="Segoe UI"/>
        <family val="2"/>
      </rPr>
      <t>Nota</t>
    </r>
    <r>
      <rPr>
        <sz val="8"/>
        <rFont val="Segoe UI"/>
        <family val="2"/>
      </rPr>
      <t>: Rendimientos expresados en tonelada por hectárea (t/ha) de arroz paddy verde.</t>
    </r>
  </si>
  <si>
    <t>El área cosechada de cada periodo de estudio es igual al área sembrada del semestre directamente anterior menos el área perdida estimada del periodo de estudio correspondiente. Anterior al año 2014 no se reportaron datos de área perdida.</t>
  </si>
  <si>
    <t>Series históricas - Área sembrada, producción y rendimiento
Según semestre y total anual</t>
  </si>
  <si>
    <t>Área sembrada en hectáreas (ha)</t>
  </si>
  <si>
    <t>Serie del área cosechada de arroz mecanizado según departamentos</t>
  </si>
  <si>
    <t>Norte de Santander</t>
  </si>
  <si>
    <t>Ficha Técnica</t>
  </si>
  <si>
    <t>Cuadro 1</t>
  </si>
  <si>
    <t>Cuadro 1.1</t>
  </si>
  <si>
    <t>Cuadro 2</t>
  </si>
  <si>
    <t>Cuadro 3</t>
  </si>
  <si>
    <t>Cuadro 4</t>
  </si>
  <si>
    <t>Cuadro 5</t>
  </si>
  <si>
    <t>Cuadro 6</t>
  </si>
  <si>
    <t>Cuadro 7</t>
  </si>
  <si>
    <t>Cuadro 8</t>
  </si>
  <si>
    <t>Históricos</t>
  </si>
  <si>
    <t>Rendimiento en tonelada por hectárea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</si>
  <si>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</si>
  <si>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</si>
  <si>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</si>
  <si>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</si>
  <si>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</si>
  <si>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</si>
  <si>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</si>
  <si>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</si>
  <si>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</si>
  <si>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</si>
  <si>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</si>
  <si>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</si>
  <si>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</si>
  <si>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</si>
  <si>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</si>
  <si>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</si>
  <si>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</si>
  <si>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2017 - II</t>
  </si>
  <si>
    <t>2018 - II</t>
  </si>
  <si>
    <t>2019 - II</t>
  </si>
  <si>
    <t>2020 - II</t>
  </si>
  <si>
    <t>2021 - II</t>
  </si>
  <si>
    <t>2022 - II</t>
  </si>
  <si>
    <t>2023-II</t>
  </si>
  <si>
    <t>Área sembrada  de arroz mecanizado según departamento. Total año (2000 - 2023)</t>
  </si>
  <si>
    <t>Área sembrada  de arroz mecanizado según departamento. II Semestre (2000 - 2023)</t>
  </si>
  <si>
    <t>Serie del área sembrada de arroz mecanizado según departamento. I Semestre (2000-2024)</t>
  </si>
  <si>
    <t>Producción de arroz mecanizado según departamento. I Semestre (2000-2024)</t>
  </si>
  <si>
    <t>Producción de arroz mecanizado según departamento. II Semestre (2000 - 2023)</t>
  </si>
  <si>
    <t>Producción de arroz mecanizado según departamento. Total año (2000 - 2023)</t>
  </si>
  <si>
    <t>Producción en toneladas (t)</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</si>
  <si>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</si>
  <si>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Rendimientos de arroz mecanizado según departamento. I Semestre (2000-2024)</t>
  </si>
  <si>
    <t>Rendimiento en tonelada por hectárea (t/ha)</t>
  </si>
  <si>
    <r>
      <rPr>
        <b/>
        <vertAlign val="superscript"/>
        <sz val="8"/>
        <rFont val="Segoe UI"/>
        <family val="2"/>
      </rPr>
      <t>1</t>
    </r>
    <r>
      <rPr>
        <sz val="8"/>
        <rFont val="Segoe UI"/>
        <family val="2"/>
      </rPr>
      <t xml:space="preserve"> Resto Departamentos incluye: Antioquia, Arauca, Atlántico, Bolívar, Caquetá, Cauca, Cesar, Chocó, Córdoba, Cundinamarca, La Guajira, Guaviare, Magdalena, Nariño, Norte de Santander, Santander, Sucre, Valle del Cauca y Vichada.</t>
    </r>
  </si>
  <si>
    <r>
      <rPr>
        <b/>
        <sz val="8"/>
        <rFont val="Segoe UI"/>
        <family val="2"/>
      </rPr>
      <t>Nota:</t>
    </r>
    <r>
      <rPr>
        <sz val="8"/>
        <rFont val="Segoe UI"/>
        <family val="2"/>
      </rPr>
      <t xml:space="preserve"> Rendimientos expresados en tonelada por hectárea (t/ha) de arroz paddy verde.</t>
    </r>
  </si>
  <si>
    <t>Índice</t>
  </si>
  <si>
    <t>Área cosechada en hectáreas (ha)</t>
  </si>
  <si>
    <t>Objetivo</t>
  </si>
  <si>
    <t>Tipo de investigación</t>
  </si>
  <si>
    <t>Convenio DANE-Fedearroz, FNA</t>
  </si>
  <si>
    <t>Universo de estudio</t>
  </si>
  <si>
    <t>Corresponde al área dedicada al cultivo de arroz mecanizado en el país (riego, secano). Según el Quinto Censo Nacional Arrocero, comprende una superficie aproximada de 589.848 hectáreas al año, distribuidas 19.302 fincas ubicadas en 23 departamentos: Antioquia, Arauca, Atlántico, Bolívar, Caquetá, Casanare, Cauca, Cesar, Chocó, Córdoba, Cundinamarca, La Guajira, Guaviare, Huila, Magdalena, Meta, Nariño, Norte de Santander, Santander, Sucre, Tolima, Valle del Cauca y Vichada.</t>
  </si>
  <si>
    <t>Marco muestral</t>
  </si>
  <si>
    <t>Tipo de muestra</t>
  </si>
  <si>
    <t>Tamaño de muestra</t>
  </si>
  <si>
    <t>Parámetros estimados</t>
  </si>
  <si>
    <t>Cobertura operativa</t>
  </si>
  <si>
    <t>Nivel de desagregación de los resultados</t>
  </si>
  <si>
    <t>Coeficiente de variación estimado C.v.e.</t>
  </si>
  <si>
    <t>Intervalos de confianza</t>
  </si>
  <si>
    <t>Probabilística, estratificada de elementos, en dos muestras; una para estimar el área sembrada y la otra para estimar rendimiento. El método de selección es muestreo aleatorio simple al interior de cada estrato.</t>
  </si>
  <si>
    <t xml:space="preserve">El tamaño de muestra seleccionada es variable en los diferentes semestres, debido a diferentes factores, dentro de los cuales se encuentran, la dinámica del sector y la cantidad de fincas que por efectos aleatorios resultan seleccionadas simultáneamente en las dos muestras (áreas sembradas y rendimiento), el error muestral, el cual se planea para que sea máximo 3% para el total nacional y el presupuesto para el operativo de campo.
Como se mencionó antes, esta operación estadística combina varias metodologías (censo, uso de registros administrativos y muestra probabilística), además se selecciona muestra independiente para estimar área sembrada y rendimiento. </t>
  </si>
  <si>
    <t xml:space="preserve">- Área sembrada expresada en hectáreas (ha)
- Producción expresada en toneladas (t)
- Rendimiento expresado en toneladas por hectárea (t/ha)
</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</si>
  <si>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t>
  </si>
  <si>
    <t>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ésta es más precisa. La utilización del c.v.e depende directamente de las condiciones del estudio.</t>
  </si>
  <si>
    <t>Con base en el c.v.e. se estiman los intervalos de confianza que a su vez proporcionan los límites entre los cuales, se encuentra el valor del parámetro de interés con una determinada probabilidad. Un intervalo con el 95% de confiabilidad está dado por:</t>
  </si>
  <si>
    <t>Donde t ̂, representa el valor estimado del parámetro de interés.</t>
  </si>
  <si>
    <t>Para leer adecuadamente el coeficiente c.v.e. así como el intervalo de confianza (±IC95%), se establecen los límites inferior (L. Inf.) y superior (L. Sup.) de la variable. Estos indican el rango de los posibles valores que puede tomar la variable teniendo en cuenta el coeficiente de variación.</t>
  </si>
  <si>
    <t xml:space="preserve">El detalle de la metodología de la operación estadística ENAM se encuentra publicado en el siguiente enlace: 
</t>
  </si>
  <si>
    <t>https://www.dane.gov.co/index.php/estadisticas-por-tema/agropecuario/encuesta-de-arroz-mecanizado</t>
  </si>
  <si>
    <r>
      <t xml:space="preserve">- </t>
    </r>
    <r>
      <rPr>
        <b/>
        <sz val="8"/>
        <rFont val="Segoe UI"/>
        <family val="2"/>
      </rPr>
      <t>Cve:</t>
    </r>
    <r>
      <rPr>
        <sz val="8"/>
        <rFont val="Segoe UI"/>
        <family val="2"/>
      </rPr>
      <t xml:space="preserve"> coeficiente de variación. Es un indicador del nivel de precisión. Para leer adecuadamente este coeficiente se establecen los límites inferior y superior de la variable. Estos indican el rango de posibles valores que puede tomar la variable teniendo en cuenta el coeficiente de variación.</t>
    </r>
  </si>
  <si>
    <t>Total área perdida</t>
  </si>
  <si>
    <t>Área perdida según razón de pérdida</t>
  </si>
  <si>
    <t>Área sembrada perdida y razón de pérdida
Según zona arrocera (c.v.e., ±IC95%, límite superior y límite inferior)</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</si>
  <si>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</si>
  <si>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t>Rendimientos de arroz mecanizado según departamento. II Semestre (2000-2023)</t>
  </si>
  <si>
    <t>Rendimiento de arroz mecanizado según departamento. Total año (2000 - 2023)</t>
  </si>
  <si>
    <t>Encuesta Nacional de Arroz Mecanizado, ENAM Segundo Semestre 2024</t>
  </si>
  <si>
    <t>Periodo: segundo semestre de 2024</t>
  </si>
  <si>
    <t>Periodo: segundo semestre 2024</t>
  </si>
  <si>
    <t>100% de cobertura en el segundo semestre de 2024. Durante este semestre no se presentó pérdida de muestra.</t>
  </si>
  <si>
    <t>Actualizado el 10 de febrero de 2025</t>
  </si>
  <si>
    <t>Cuadro 1. Área sembrada, cosechada, producción y rendimiento de arroz mecanizado
Total nacional y principales departamentos arroceros
Segundo semestre (2023-2024)</t>
  </si>
  <si>
    <t>2024-II</t>
  </si>
  <si>
    <t>Variación 
2024-II / 2023-II</t>
  </si>
  <si>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Santander, Sucre, Valle del Cauca y Vichada.</t>
    </r>
  </si>
  <si>
    <r>
      <rPr>
        <b/>
        <vertAlign val="superscript"/>
        <sz val="8"/>
        <rFont val="Segoe UI"/>
        <family val="2"/>
      </rPr>
      <t>2</t>
    </r>
    <r>
      <rPr>
        <sz val="8"/>
        <rFont val="Segoe UI"/>
        <family val="2"/>
      </rPr>
      <t xml:space="preserve"> El área cosechada en el segundo semestre de 2024 es igual al área sembrada de arroz mecanizado en el primer semestre de 2024 (452.872 hectáreas) menos el área perdida (990 hectáreas) en el segundo semestre de 2024.</t>
    </r>
  </si>
  <si>
    <t>- Los valores de segundo semestre de 2023 corresponden a los resultados del Quinto Censo Nacional de Arroz Mecanizado 2023 (5° CNAM).</t>
  </si>
  <si>
    <t>Área sembrada, cosechada, producción y rendimiento de arroz mecanizado
Total nacional y principales departamentos arroceros
Segundo semestre (2023-2024)</t>
  </si>
  <si>
    <t>Área sembrada perdida, razón de pérdida
Total nacional y zona arrocera
Segundo Semestre (2023 - 2024)</t>
  </si>
  <si>
    <t>Cuadro 1.1. Área sembrada perdida por razón de pérdida
Total nacional y zona arrocera
Segundo semestre (2023 - 2024)</t>
  </si>
  <si>
    <t>Plagas o enfermedades</t>
  </si>
  <si>
    <t>- Para el segundo semestre de 2024, el total del área perdida tiene una estimación de 990 ha que corresponde al 0,22% del área cultivada en 2024-I, con un Cve de 89,7%.</t>
  </si>
  <si>
    <t>- Límite inferior (L.Inf.) y Límite superior (L.Sup.) del intervalo con un nivel de confianza del 95%, en hectáreas (ha)</t>
  </si>
  <si>
    <t>- El área perdida corresponde al área sembrada en el primer semestre de 2024 que no se cosechó para el segundo semestre de 2024.</t>
  </si>
  <si>
    <t>Área sembrada y producción de arroz mecanizado (c.v.e., participación, variación y contribución) 
Total nacional y principales departamentos arroceros
Segundo semestre (2023 - 2024)</t>
  </si>
  <si>
    <t>Cuadro 2. Área sembrada y producción de arroz mecanizado (c.v.e., participación, variación y contribución) 
Total nacional y principales departamentos arroceros
Segundo semestre (2023 - 2024)</t>
  </si>
  <si>
    <r>
      <rPr>
        <b/>
        <vertAlign val="superscript"/>
        <sz val="8"/>
        <rFont val="Segoe UI"/>
        <family val="2"/>
      </rPr>
      <t xml:space="preserve">1 </t>
    </r>
    <r>
      <rPr>
        <sz val="8"/>
        <rFont val="Segoe UI"/>
        <family val="2"/>
      </rPr>
      <t>Resto Departamentos: Antioquia, Arauca, Atlántico, Bolívar, Caquetá, Cauca, Cesar, Chocó, Córdoba, Cundinamarca, La Guajira, Guaviare, Magdalena, Nariño, Santander, Sucre, Valle del Cauca y Vichada.</t>
    </r>
  </si>
  <si>
    <t>Cuadro 3. Serie del área sembrada de arroz mecanizado, según zonas arroceras
Segundo semestre (2000 - 2024)</t>
  </si>
  <si>
    <t>2023 - II</t>
  </si>
  <si>
    <t>2024 - II</t>
  </si>
  <si>
    <t>Cuadro 4. Serie del área sembrada de arroz mecanizado, según mes de siembra
Segundo semestre (2000 - 2024)</t>
  </si>
  <si>
    <t>Cuadro 5. Serie del área sembrada de arroz mecanizado, según sistema de producción
Segundo semestre (2000 - 2024)</t>
  </si>
  <si>
    <t>Cuadro 6. Serie de rendimiento de arroz mecanizado, según sistema de producción
Segundo semestre (2016 - 2024)</t>
  </si>
  <si>
    <t>Cuadro 7. Serie de área cosechada de arroz mecanizado
Total nacional y principales departamentos arroceros
Segundo semestre (2000-2024)</t>
  </si>
  <si>
    <t xml:space="preserve"> Área sembrada y producción de arroz mecanizado según zonas arroceras (c.v.e., participación, variación y contribución)</t>
  </si>
  <si>
    <r>
      <rPr>
        <b/>
        <sz val="8"/>
        <rFont val="Segoe UI"/>
        <family val="2"/>
      </rPr>
      <t xml:space="preserve">- c.v.e: </t>
    </r>
    <r>
      <rPr>
        <sz val="8"/>
        <rFont val="Segoe UI"/>
        <family val="2"/>
      </rPr>
      <t>Coeficiente de variación: es un indicador del nivel de precisión.</t>
    </r>
  </si>
  <si>
    <r>
      <rPr>
        <b/>
        <sz val="8"/>
        <rFont val="Segoe UI"/>
        <family val="2"/>
      </rPr>
      <t>C.v.e</t>
    </r>
    <r>
      <rPr>
        <sz val="8"/>
        <rFont val="Segoe UI"/>
        <family val="2"/>
      </rPr>
      <t>.: Coeficiente de variación: es un indicador del nivel de precisión.</t>
    </r>
  </si>
  <si>
    <t>Cuadro 8. Área sembrada de arroz mecanizado (c.v.e., participación, variación y contribución) 
Total nacional y zonas arroceras
Segundo semestre (2023 - 2024)</t>
  </si>
  <si>
    <t>Serie del área sembrada de arroz mecanizado, según zonas arroceras
Segundo semestre (2000 - 2024)</t>
  </si>
  <si>
    <t>Serie del área sembrada de arroz mecanizado, según mes de siembra
Segundo semestre (2000 - 2024)</t>
  </si>
  <si>
    <t>Serie del área sembrada de arroz mecanizado, según sistema de producción
Segundo semestre (2000 - 2024)</t>
  </si>
  <si>
    <t>Serie de rendimiento de arroz mecanizado, según sistema de producción
Segundo semestre (2016 - 2024)</t>
  </si>
  <si>
    <t>Serie de área cosechada de arroz mecanizado
Total nacional y principales departamentos arroceros
Segundo semestre (2000-2024)</t>
  </si>
  <si>
    <t>Área sembrada de arroz mecanizado (c.v.e., participación, variación y contribución) 
Total nacional y zonas arroceras
Segundo semestre (2023 - 2024)</t>
  </si>
  <si>
    <r>
      <rPr>
        <b/>
        <vertAlign val="superscript"/>
        <sz val="8"/>
        <rFont val="Segoe UI"/>
        <family val="2"/>
      </rPr>
      <t>1</t>
    </r>
    <r>
      <rPr>
        <sz val="8"/>
        <rFont val="Segoe UI"/>
        <family val="2"/>
      </rPr>
      <t>Resto Departamentos: Antioquia, Arauca, Atlántico, Bolívar, Caquetá, Cauca, Cesar, Chocó, Córdoba, Cundinamarca, La Guajira, Guaviare, Magdalena, Nariño, Santander, Sucre, Valle del Cauca y Vichada (Norte de Santander anterior a segundo semestre de 2023).</t>
    </r>
  </si>
  <si>
    <t xml:space="preserve">La metodología de la ENAM es una combinación de tres metodologías estadísticas, que se complementan y optimizan para realizar la estimación de las variables de área, producción y rendimiento del arroz mecanizado, asegurando una cobertura nacional. Específicamente, para estimar el área cultivada de arroz mecanizado en la zona Llanos, que tradicionalmente se realizaba a través de censo con entrevista directa a los productores, se aplicó una nueva metodología a partir del procesamiento de imágenes satelitales ópticas y de radar con algoritmos de clasificación utilizando inteligencia artificial para identificar las áreas cultivadas en arroz; además, se obtienen registros administrativos para el área sembrada en los distritos de riego y muestreo probabilístico para el resto, con base en el Marco Censal. La toma de información de las encuestas se realiza a través de entrevista directa al productor arrocero.
La metodología de esta investigación ha evolucionado desde 2020, año en el cual se inició la implementación de la medición del área sembrada en arroz a partir del uso de imágenes satelitales ópticas y de radar, con un proceso de preparación de estas y algoritmos de clasificación utilizando inteligencia artificial, como complemento a las áreas en las que se realiza encuesta directa a los productores.
Esta metodología ya se venía trabajando en el marco de los planes de innovación de la Encuesta Nacional de Arroz Mecanizado (ENAM) desde 2016, y aunque su implementación estaba prevista para 2021, la coyuntura de la pandemia generada por COVID-19 obligó a utilizarla en 2020. De 2021 hasta 2023 la metodología se implementó de manera paralela al levantamiento de encuestas. Una vez verificada la eficacia de esta metodología, se utiliza para estimar el área total sembrada en la Zona arrocera Llanos en la ENAM a partir del primer semestre de 2024. 
</t>
  </si>
  <si>
    <t>*4° Censo Nacional Arrocero (CNA). Para 2016-I se sacó solo muestra para rendimiento en distritos de riego. Para 2016-II no hay muestra. 
**A partir de este semestre cambia la metodología para la selección de muestra de rendimiento, eliminando el estrato de la muestra de área sembrada del semestre anterior. 
***Muestra adicional para la zona arrocera Llanos por cambio de metodología de recolección a causa de la pandemia por SARS-COVID19. 
****5° Censo Nacional de Arroz Mecanizado (CNAM). Para 2023-I se sacó muestra para rendimiento en distritos de riego y de área sembrada para la zona de Bajo Cauca. Para 2023-II no hay muestra. 
Fuente: Convenio DANE - Fedearroz.</t>
  </si>
  <si>
    <t>Se presentan para los siguientes niveles de desagregación.
- Temporal. Resultado semestral, con desagregación mensual de las áreas sembradas. 
- Temática. Resultados de área sembrada y área cosechada por sistema de producción riego y secano.
- Geográfica. Total nacional, principales departamentos y zonas arroceras.</t>
  </si>
  <si>
    <t>Julio</t>
  </si>
  <si>
    <t>Agosto</t>
  </si>
  <si>
    <t>Septiembre</t>
  </si>
  <si>
    <t>Octubre</t>
  </si>
  <si>
    <t>Noviembre</t>
  </si>
  <si>
    <t>Diciembre</t>
  </si>
  <si>
    <t xml:space="preserve">Objetivo general. Proporcionar información estadística sobre el área sembrada, la producción y el rendimiento del cultivo de arroz mecanizado (riego y secano mecanizado) en cada semestre del año en Colombia.
Objetivos específicos. 
1. Estimar el área sembrada, la producción y el rendimiento del cultivo de arroz mecanizado (riego y secano mecanizado) semestralmente, según los principales departamentos productores (Tolima, Huila, Meta, Casanare, Norte de Santander y Resto Departamentos).
2. Estimar el área sembrada del cultivo de arroz mecanizado (riego y secano mecanizado) semestralmente, según zona arrocera.
3. Estimar el área sembrada de arroz mecanizado (riego y secano mecanizado) semestralmente, por tipo de sistema de producción del cultivo.
</t>
  </si>
  <si>
    <t>El Departamento Administrativo Nacional de Estadística (DANE) y la Federación Nacional de Arroceros (Fedearroz-Fondo Nacional del Arroz) mantienen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tres censos arroceros. Estos últimos son: el III Censo Nacional Arrocero realizado en el año 2007, el IV Censo Nacional Arrocero realizado en 2016 y el Quinto Censo Nacional de Arroz Mecanizado (5. ° CNAM) en 2023.</t>
  </si>
  <si>
    <t>Para el segundo semestre de 2024, el marco se conformó a partir de la lista de 22.105 fincas arroceras. El marco integra información del III Censo Nacional Arrocero (2007), el IV Censo Nacional Arrocero (2016), del Quinto Censo Nacional de Arroz Mecanizado (2023) y de las encuestas realizadas semestralmente desde el 2008. Cada semestre el marco se actualiza con la información de nuevas fincas arroceras detectada en campo por el equipo de trabajo de Fedearroz-FNA.
En los censos se cuenta con productores de lista registrados en los directorios de Fedearroz – FNA dada su importancia para el sector y productores de barrido de los cuales se toma la información directamente en las Unidades Productoras de Arroz.</t>
  </si>
  <si>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Santander, Sucre, Valle del Cauca y Vichada (Norte de Santander anterior a segundo semestre de 2023).</t>
    </r>
  </si>
  <si>
    <t>Quema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</si>
</sst>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_-* #,##0.00\ _P_t_s_-;\-* #,##0.00\ _P_t_s_-;_-* &quot;-&quot;??\ _P_t_s_-;_-@_-"/>
    <numFmt numFmtId="166" formatCode="0.0"/>
    <numFmt numFmtId="167" formatCode="_-* #,##0.00\ [$€]_-;\-* #,##0.00\ [$€]_-;_-* &quot;-&quot;??\ [$€]_-;_-@_-"/>
    <numFmt numFmtId="168" formatCode="#,##0.0"/>
    <numFmt numFmtId="169" formatCode="0.0%"/>
  </numFmts>
  <fonts count="47" x14ac:knownFonts="1">
    <font>
      <sz val="10"/>
      <name val="Arial"/>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b/>
      <sz val="10"/>
      <name val="Segoe UI"/>
      <family val="2"/>
    </font>
    <font>
      <b/>
      <vertAlign val="superscript"/>
      <sz val="9"/>
      <name val="Segoe UI"/>
      <family val="2"/>
    </font>
    <font>
      <vertAlign val="superscript"/>
      <sz val="9"/>
      <name val="Segoe UI"/>
      <family val="2"/>
    </font>
    <font>
      <b/>
      <vertAlign val="superscript"/>
      <sz val="8"/>
      <name val="Segoe UI"/>
      <family val="2"/>
    </font>
    <font>
      <vertAlign val="superscript"/>
      <sz val="8"/>
      <name val="Segoe UI"/>
      <family val="2"/>
    </font>
    <font>
      <sz val="8"/>
      <name val="Arial"/>
      <family val="2"/>
    </font>
    <font>
      <b/>
      <u/>
      <sz val="10"/>
      <color indexed="12"/>
      <name val="Segoe UI"/>
      <family val="2"/>
    </font>
    <font>
      <u/>
      <sz val="10"/>
      <color indexed="12"/>
      <name val="Segoe UI"/>
      <family val="2"/>
    </font>
    <font>
      <sz val="11"/>
      <name val="Segoe UI"/>
      <family val="2"/>
      <charset val="204"/>
    </font>
    <font>
      <u/>
      <sz val="11"/>
      <color indexed="12"/>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9"/>
      <color rgb="FFB6004B"/>
      <name val="Segoe UI"/>
      <family val="2"/>
    </font>
    <font>
      <sz val="9"/>
      <color rgb="FFB6004B"/>
      <name val="Segoe UI"/>
      <family val="2"/>
    </font>
    <font>
      <sz val="10"/>
      <color theme="1" tint="0.249977111117893"/>
      <name val="Segoe UI"/>
      <family val="2"/>
    </font>
    <font>
      <b/>
      <sz val="12"/>
      <color rgb="FF404040"/>
      <name val="Segoe UI"/>
      <family val="2"/>
    </font>
    <font>
      <b/>
      <sz val="14"/>
      <color theme="0"/>
      <name val="Segoe UI"/>
      <family val="2"/>
    </font>
    <font>
      <b/>
      <u/>
      <sz val="10"/>
      <color indexed="12"/>
      <name val="Arial"/>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BFBFBF"/>
        <bgColor indexed="64"/>
      </patternFill>
    </fill>
    <fill>
      <patternFill patternType="solid">
        <fgColor rgb="FFB6004B"/>
        <bgColor indexed="64"/>
      </patternFill>
    </fill>
    <fill>
      <patternFill patternType="solid">
        <fgColor theme="0" tint="-0.249977111117893"/>
        <bgColor indexed="64"/>
      </patternFill>
    </fill>
  </fills>
  <borders count="2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3">
    <xf numFmtId="0" fontId="0" fillId="0" borderId="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9" fillId="21" borderId="15" applyNumberFormat="0" applyAlignment="0" applyProtection="0"/>
    <xf numFmtId="0" fontId="30" fillId="0" borderId="16" applyNumberFormat="0" applyFill="0" applyAlignment="0" applyProtection="0"/>
    <xf numFmtId="0" fontId="31" fillId="0" borderId="0" applyNumberFormat="0" applyFill="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32" fillId="28" borderId="15" applyNumberFormat="0" applyAlignment="0" applyProtection="0"/>
    <xf numFmtId="167" fontId="1" fillId="0" borderId="0" applyFont="0" applyFill="0" applyBorder="0" applyAlignment="0" applyProtection="0"/>
    <xf numFmtId="167" fontId="6" fillId="0" borderId="0" applyFont="0" applyFill="0" applyBorder="0" applyAlignment="0" applyProtection="0"/>
    <xf numFmtId="0" fontId="2" fillId="0" borderId="0" applyNumberFormat="0" applyFill="0" applyBorder="0" applyAlignment="0" applyProtection="0">
      <alignment vertical="top"/>
      <protection locked="0"/>
    </xf>
    <xf numFmtId="0" fontId="33" fillId="29" borderId="0" applyNumberFormat="0" applyBorder="0" applyAlignment="0" applyProtection="0"/>
    <xf numFmtId="165" fontId="1"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4" fillId="30" borderId="0" applyNumberFormat="0" applyBorder="0" applyAlignment="0" applyProtection="0"/>
    <xf numFmtId="0" fontId="27" fillId="0" borderId="0"/>
    <xf numFmtId="0" fontId="3" fillId="0" borderId="0"/>
    <xf numFmtId="0" fontId="3" fillId="0" borderId="0"/>
    <xf numFmtId="0" fontId="3" fillId="0" borderId="0"/>
    <xf numFmtId="0" fontId="3" fillId="0" borderId="0"/>
    <xf numFmtId="0" fontId="27" fillId="0" borderId="0"/>
    <xf numFmtId="0" fontId="27" fillId="31" borderId="17"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21" borderId="18" applyNumberFormat="0" applyAlignment="0" applyProtection="0"/>
    <xf numFmtId="0" fontId="36" fillId="0" borderId="0" applyNumberFormat="0" applyFill="0" applyBorder="0" applyAlignment="0" applyProtection="0"/>
    <xf numFmtId="0" fontId="37" fillId="0" borderId="19" applyNumberFormat="0" applyFill="0" applyAlignment="0" applyProtection="0"/>
  </cellStyleXfs>
  <cellXfs count="516">
    <xf numFmtId="0" fontId="0" fillId="0" borderId="0" xfId="0"/>
    <xf numFmtId="0" fontId="38" fillId="32" borderId="0" xfId="0" applyFont="1" applyFill="1" applyAlignment="1">
      <alignment horizontal="center"/>
    </xf>
    <xf numFmtId="0" fontId="8" fillId="32" borderId="0" xfId="0" applyFont="1" applyFill="1"/>
    <xf numFmtId="0" fontId="38" fillId="32" borderId="1" xfId="0" applyFont="1" applyFill="1" applyBorder="1"/>
    <xf numFmtId="0" fontId="39" fillId="32" borderId="2" xfId="0" applyFont="1" applyFill="1" applyBorder="1" applyAlignment="1">
      <alignment horizontal="right" vertical="center"/>
    </xf>
    <xf numFmtId="0" fontId="10" fillId="32" borderId="0" xfId="0" applyFont="1" applyFill="1" applyAlignment="1">
      <alignment vertical="center"/>
    </xf>
    <xf numFmtId="0" fontId="10" fillId="32" borderId="3" xfId="0" applyFont="1" applyFill="1" applyBorder="1" applyAlignment="1">
      <alignment vertical="center"/>
    </xf>
    <xf numFmtId="0" fontId="40" fillId="32" borderId="4" xfId="0" applyFont="1" applyFill="1" applyBorder="1" applyAlignment="1">
      <alignment horizontal="right" vertical="center"/>
    </xf>
    <xf numFmtId="0" fontId="10" fillId="32" borderId="1" xfId="0" applyFont="1" applyFill="1" applyBorder="1" applyAlignment="1">
      <alignment vertical="center"/>
    </xf>
    <xf numFmtId="0" fontId="10" fillId="32" borderId="5" xfId="0" applyFont="1" applyFill="1" applyBorder="1" applyAlignment="1">
      <alignment vertical="center"/>
    </xf>
    <xf numFmtId="0" fontId="38" fillId="33" borderId="4" xfId="0" applyFont="1" applyFill="1" applyBorder="1"/>
    <xf numFmtId="0" fontId="8" fillId="33" borderId="1" xfId="0" applyFont="1" applyFill="1" applyBorder="1"/>
    <xf numFmtId="0" fontId="8" fillId="33" borderId="5" xfId="0" applyFont="1" applyFill="1" applyBorder="1"/>
    <xf numFmtId="0" fontId="38" fillId="32" borderId="0" xfId="0" applyFont="1" applyFill="1"/>
    <xf numFmtId="0" fontId="8" fillId="32" borderId="0" xfId="0" applyFont="1" applyFill="1" applyAlignment="1">
      <alignment horizontal="left" vertical="top"/>
    </xf>
    <xf numFmtId="0" fontId="11" fillId="0" borderId="0" xfId="0" applyFont="1"/>
    <xf numFmtId="166" fontId="11" fillId="34" borderId="0" xfId="45" applyNumberFormat="1" applyFont="1" applyFill="1" applyBorder="1" applyAlignment="1"/>
    <xf numFmtId="166" fontId="11" fillId="34" borderId="3" xfId="45" applyNumberFormat="1" applyFont="1" applyFill="1" applyBorder="1" applyAlignment="1"/>
    <xf numFmtId="0" fontId="11" fillId="0" borderId="6" xfId="0" applyFont="1" applyBorder="1"/>
    <xf numFmtId="0" fontId="11" fillId="0" borderId="7" xfId="0" applyFont="1" applyBorder="1"/>
    <xf numFmtId="0" fontId="11" fillId="0" borderId="8" xfId="0" applyFont="1" applyBorder="1"/>
    <xf numFmtId="0" fontId="11" fillId="0" borderId="0" xfId="0" applyFont="1" applyAlignment="1">
      <alignment vertical="center"/>
    </xf>
    <xf numFmtId="0" fontId="11" fillId="0" borderId="4" xfId="0" applyFont="1" applyBorder="1"/>
    <xf numFmtId="0" fontId="11" fillId="0" borderId="1" xfId="0" applyFont="1" applyBorder="1"/>
    <xf numFmtId="0" fontId="11" fillId="0" borderId="5" xfId="0" applyFont="1" applyBorder="1"/>
    <xf numFmtId="0" fontId="8" fillId="0" borderId="0" xfId="0" applyFont="1"/>
    <xf numFmtId="0" fontId="16" fillId="32" borderId="0" xfId="0" applyFont="1" applyFill="1" applyAlignment="1">
      <alignment horizontal="left" vertical="top"/>
    </xf>
    <xf numFmtId="0" fontId="8" fillId="0" borderId="0" xfId="0" applyFont="1" applyAlignment="1">
      <alignment wrapText="1"/>
    </xf>
    <xf numFmtId="0" fontId="11" fillId="0" borderId="0" xfId="0" applyFont="1" applyAlignment="1">
      <alignment horizontal="center"/>
    </xf>
    <xf numFmtId="0" fontId="13" fillId="0" borderId="2" xfId="0" applyFont="1" applyBorder="1" applyAlignment="1">
      <alignment horizontal="left" vertical="center"/>
    </xf>
    <xf numFmtId="0" fontId="13" fillId="0" borderId="0" xfId="0" applyFont="1" applyAlignment="1">
      <alignment horizontal="left" vertical="center"/>
    </xf>
    <xf numFmtId="0" fontId="13" fillId="0" borderId="0" xfId="0" applyFont="1" applyAlignment="1">
      <alignment horizontal="left" vertical="center" wrapText="1"/>
    </xf>
    <xf numFmtId="3" fontId="14" fillId="0" borderId="0" xfId="0" applyNumberFormat="1" applyFont="1" applyAlignment="1">
      <alignment horizontal="left" vertical="center"/>
    </xf>
    <xf numFmtId="0" fontId="12" fillId="0" borderId="1" xfId="0" applyFont="1" applyBorder="1" applyAlignment="1">
      <alignment horizontal="center"/>
    </xf>
    <xf numFmtId="0" fontId="15" fillId="0" borderId="1" xfId="0" applyFont="1" applyBorder="1" applyAlignment="1">
      <alignment horizontal="center" vertical="center"/>
    </xf>
    <xf numFmtId="0" fontId="12" fillId="0" borderId="9" xfId="40" applyFont="1" applyBorder="1" applyAlignment="1">
      <alignment horizontal="center" vertical="center" wrapText="1"/>
    </xf>
    <xf numFmtId="166" fontId="11" fillId="34" borderId="10" xfId="0" applyNumberFormat="1" applyFont="1" applyFill="1" applyBorder="1" applyAlignment="1">
      <alignment horizontal="center"/>
    </xf>
    <xf numFmtId="3" fontId="11" fillId="34" borderId="0" xfId="45" applyNumberFormat="1" applyFont="1" applyFill="1" applyBorder="1" applyAlignment="1"/>
    <xf numFmtId="169" fontId="11" fillId="34" borderId="0" xfId="45" applyNumberFormat="1" applyFont="1" applyFill="1" applyBorder="1" applyAlignment="1"/>
    <xf numFmtId="166" fontId="11" fillId="0" borderId="11" xfId="0" applyNumberFormat="1" applyFont="1" applyBorder="1" applyAlignment="1">
      <alignment horizontal="center"/>
    </xf>
    <xf numFmtId="3" fontId="11" fillId="0" borderId="0" xfId="45" applyNumberFormat="1" applyFont="1" applyFill="1" applyBorder="1" applyAlignment="1">
      <alignment vertical="center"/>
    </xf>
    <xf numFmtId="3" fontId="11" fillId="34" borderId="0" xfId="45" applyNumberFormat="1" applyFont="1" applyFill="1" applyBorder="1" applyAlignment="1">
      <alignment vertical="center"/>
    </xf>
    <xf numFmtId="166" fontId="11" fillId="0" borderId="0" xfId="45" applyNumberFormat="1" applyFont="1" applyFill="1" applyBorder="1" applyAlignment="1">
      <alignment horizontal="right" vertical="center"/>
    </xf>
    <xf numFmtId="169" fontId="11" fillId="0" borderId="0" xfId="45" applyNumberFormat="1" applyFont="1" applyFill="1" applyBorder="1" applyAlignment="1">
      <alignment vertical="center"/>
    </xf>
    <xf numFmtId="166" fontId="11" fillId="0" borderId="0" xfId="45" applyNumberFormat="1" applyFont="1" applyFill="1" applyBorder="1" applyAlignment="1">
      <alignment vertical="center"/>
    </xf>
    <xf numFmtId="2" fontId="11" fillId="0" borderId="0" xfId="45" applyNumberFormat="1" applyFont="1" applyFill="1" applyBorder="1" applyAlignment="1">
      <alignment vertical="center"/>
    </xf>
    <xf numFmtId="2" fontId="11" fillId="0" borderId="0" xfId="45" applyNumberFormat="1" applyFont="1" applyFill="1" applyBorder="1" applyAlignment="1">
      <alignment horizontal="right" vertical="center"/>
    </xf>
    <xf numFmtId="166" fontId="11" fillId="34" borderId="0" xfId="45" applyNumberFormat="1" applyFont="1" applyFill="1" applyBorder="1" applyAlignment="1">
      <alignment horizontal="right" vertical="center"/>
    </xf>
    <xf numFmtId="169" fontId="11" fillId="34" borderId="0" xfId="45" applyNumberFormat="1" applyFont="1" applyFill="1" applyBorder="1" applyAlignment="1">
      <alignment vertical="center"/>
    </xf>
    <xf numFmtId="166" fontId="11" fillId="34" borderId="0" xfId="45" applyNumberFormat="1" applyFont="1" applyFill="1" applyBorder="1" applyAlignment="1">
      <alignment vertical="center"/>
    </xf>
    <xf numFmtId="2" fontId="11" fillId="34" borderId="0" xfId="45" applyNumberFormat="1" applyFont="1" applyFill="1" applyBorder="1" applyAlignment="1">
      <alignment vertical="center"/>
    </xf>
    <xf numFmtId="2" fontId="11" fillId="34" borderId="0" xfId="45" applyNumberFormat="1" applyFont="1" applyFill="1" applyBorder="1" applyAlignment="1">
      <alignment horizontal="right" vertical="center"/>
    </xf>
    <xf numFmtId="4" fontId="11" fillId="0" borderId="0" xfId="45" applyNumberFormat="1" applyFont="1" applyFill="1" applyBorder="1" applyAlignment="1">
      <alignment vertical="center"/>
    </xf>
    <xf numFmtId="4" fontId="11" fillId="34" borderId="0" xfId="45" applyNumberFormat="1" applyFont="1" applyFill="1" applyBorder="1" applyAlignment="1">
      <alignment vertical="center"/>
    </xf>
    <xf numFmtId="166" fontId="11" fillId="34" borderId="2" xfId="0" applyNumberFormat="1" applyFont="1" applyFill="1" applyBorder="1" applyAlignment="1">
      <alignment horizontal="center"/>
    </xf>
    <xf numFmtId="166" fontId="11" fillId="0" borderId="2" xfId="0" applyNumberFormat="1" applyFont="1" applyBorder="1" applyAlignment="1">
      <alignment horizontal="center"/>
    </xf>
    <xf numFmtId="166" fontId="11" fillId="0" borderId="4" xfId="0" applyNumberFormat="1" applyFont="1" applyBorder="1" applyAlignment="1">
      <alignment horizontal="center"/>
    </xf>
    <xf numFmtId="0" fontId="15" fillId="0" borderId="0" xfId="0" applyFont="1" applyAlignment="1">
      <alignment horizontal="center" vertical="center"/>
    </xf>
    <xf numFmtId="0" fontId="12" fillId="0" borderId="0" xfId="0" applyFont="1" applyAlignment="1">
      <alignment horizontal="center"/>
    </xf>
    <xf numFmtId="3" fontId="14" fillId="0" borderId="2" xfId="0" applyNumberFormat="1" applyFont="1" applyBorder="1" applyAlignment="1">
      <alignment horizontal="left" vertical="center"/>
    </xf>
    <xf numFmtId="49" fontId="13" fillId="0" borderId="0" xfId="0" applyNumberFormat="1" applyFont="1" applyAlignment="1">
      <alignment vertical="center" wrapText="1"/>
    </xf>
    <xf numFmtId="0" fontId="13" fillId="0" borderId="0" xfId="40" applyFont="1" applyAlignment="1">
      <alignment vertical="center"/>
    </xf>
    <xf numFmtId="0" fontId="11" fillId="0" borderId="3" xfId="0" applyFont="1" applyBorder="1" applyAlignment="1">
      <alignment vertical="center"/>
    </xf>
    <xf numFmtId="0" fontId="13" fillId="0" borderId="2" xfId="40" applyFont="1" applyBorder="1" applyAlignment="1">
      <alignment horizontal="left" vertical="center"/>
    </xf>
    <xf numFmtId="0" fontId="13" fillId="0" borderId="2" xfId="40" applyFont="1" applyBorder="1" applyAlignment="1">
      <alignment vertical="center"/>
    </xf>
    <xf numFmtId="49" fontId="13" fillId="0" borderId="2" xfId="40" applyNumberFormat="1" applyFont="1" applyBorder="1" applyAlignment="1">
      <alignment vertical="center"/>
    </xf>
    <xf numFmtId="0" fontId="13" fillId="0" borderId="2" xfId="0" applyFont="1" applyBorder="1" applyAlignment="1">
      <alignment vertical="center" wrapText="1"/>
    </xf>
    <xf numFmtId="0" fontId="12" fillId="32" borderId="7" xfId="42" applyFont="1" applyFill="1" applyBorder="1" applyAlignment="1">
      <alignment horizontal="left" vertical="center"/>
    </xf>
    <xf numFmtId="0" fontId="12" fillId="32" borderId="7" xfId="42" applyFont="1" applyFill="1" applyBorder="1" applyAlignment="1">
      <alignment horizontal="center" vertical="center"/>
    </xf>
    <xf numFmtId="0" fontId="12" fillId="0" borderId="1" xfId="41" applyFont="1" applyBorder="1" applyAlignment="1">
      <alignment horizontal="center" vertical="center" wrapText="1"/>
    </xf>
    <xf numFmtId="0" fontId="12" fillId="0" borderId="5" xfId="41" applyFont="1" applyBorder="1" applyAlignment="1">
      <alignment horizontal="center" vertical="center" wrapText="1"/>
    </xf>
    <xf numFmtId="166" fontId="11" fillId="35" borderId="10" xfId="42" applyNumberFormat="1" applyFont="1" applyFill="1" applyBorder="1" applyAlignment="1">
      <alignment horizontal="center"/>
    </xf>
    <xf numFmtId="166" fontId="11" fillId="35" borderId="0" xfId="36" applyNumberFormat="1" applyFont="1" applyFill="1" applyBorder="1" applyAlignment="1">
      <alignment horizontal="right"/>
    </xf>
    <xf numFmtId="166" fontId="11" fillId="32" borderId="0" xfId="33" applyNumberFormat="1" applyFont="1" applyFill="1" applyBorder="1" applyAlignment="1"/>
    <xf numFmtId="166" fontId="11" fillId="32" borderId="0" xfId="36" applyNumberFormat="1" applyFont="1" applyFill="1" applyBorder="1" applyAlignment="1"/>
    <xf numFmtId="166" fontId="11" fillId="32" borderId="0" xfId="36" applyNumberFormat="1" applyFont="1" applyFill="1" applyBorder="1" applyAlignment="1">
      <alignment horizontal="right"/>
    </xf>
    <xf numFmtId="166" fontId="11" fillId="32" borderId="0" xfId="33" applyNumberFormat="1" applyFont="1" applyFill="1" applyBorder="1" applyAlignment="1">
      <alignment horizontal="right"/>
    </xf>
    <xf numFmtId="166" fontId="11" fillId="32" borderId="0" xfId="33" applyNumberFormat="1" applyFont="1" applyFill="1" applyBorder="1" applyAlignment="1">
      <alignment horizontal="center" shrinkToFit="1"/>
    </xf>
    <xf numFmtId="166" fontId="11" fillId="32" borderId="1" xfId="42" applyNumberFormat="1" applyFont="1" applyFill="1" applyBorder="1" applyAlignment="1">
      <alignment horizontal="left"/>
    </xf>
    <xf numFmtId="166" fontId="11" fillId="32" borderId="1" xfId="36" applyNumberFormat="1" applyFont="1" applyFill="1" applyBorder="1" applyAlignment="1">
      <alignment horizontal="right"/>
    </xf>
    <xf numFmtId="0" fontId="12" fillId="32" borderId="7" xfId="42" applyFont="1" applyFill="1" applyBorder="1" applyAlignment="1">
      <alignment horizontal="center" vertical="center" wrapText="1"/>
    </xf>
    <xf numFmtId="1" fontId="11" fillId="32" borderId="0" xfId="36" applyNumberFormat="1" applyFont="1" applyFill="1" applyBorder="1" applyAlignment="1">
      <alignment horizontal="right"/>
    </xf>
    <xf numFmtId="166" fontId="11" fillId="34" borderId="0" xfId="42" applyNumberFormat="1" applyFont="1" applyFill="1" applyAlignment="1">
      <alignment horizontal="left"/>
    </xf>
    <xf numFmtId="166" fontId="11" fillId="32" borderId="0" xfId="42" applyNumberFormat="1" applyFont="1" applyFill="1" applyAlignment="1">
      <alignment horizontal="left"/>
    </xf>
    <xf numFmtId="49" fontId="13" fillId="32" borderId="2" xfId="42" applyNumberFormat="1" applyFont="1" applyFill="1" applyBorder="1" applyAlignment="1">
      <alignment vertical="center"/>
    </xf>
    <xf numFmtId="0" fontId="12" fillId="0" borderId="7" xfId="0" applyFont="1" applyBorder="1" applyAlignment="1">
      <alignment horizontal="lef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32" borderId="8" xfId="0" applyFont="1" applyFill="1" applyBorder="1" applyAlignment="1">
      <alignment horizontal="center" vertical="center"/>
    </xf>
    <xf numFmtId="166" fontId="11" fillId="34" borderId="10" xfId="0" applyNumberFormat="1" applyFont="1" applyFill="1" applyBorder="1" applyAlignment="1">
      <alignment horizontal="center" vertical="center"/>
    </xf>
    <xf numFmtId="166" fontId="11" fillId="0" borderId="10" xfId="0" applyNumberFormat="1" applyFont="1" applyBorder="1" applyAlignment="1">
      <alignment horizontal="center" vertical="center"/>
    </xf>
    <xf numFmtId="166" fontId="11" fillId="0" borderId="11" xfId="0" applyNumberFormat="1" applyFont="1" applyBorder="1" applyAlignment="1">
      <alignment horizontal="center" vertical="center"/>
    </xf>
    <xf numFmtId="49" fontId="13" fillId="32" borderId="2" xfId="0" applyNumberFormat="1" applyFont="1" applyFill="1" applyBorder="1" applyAlignment="1">
      <alignment vertical="center"/>
    </xf>
    <xf numFmtId="3" fontId="14" fillId="0" borderId="2" xfId="0" applyNumberFormat="1" applyFont="1" applyBorder="1" applyAlignment="1">
      <alignment vertical="center"/>
    </xf>
    <xf numFmtId="49" fontId="13" fillId="0" borderId="2" xfId="41" applyNumberFormat="1" applyFont="1" applyBorder="1" applyAlignment="1">
      <alignment vertical="center"/>
    </xf>
    <xf numFmtId="166" fontId="11" fillId="32" borderId="0" xfId="42" applyNumberFormat="1" applyFont="1" applyFill="1" applyAlignment="1">
      <alignment horizontal="center"/>
    </xf>
    <xf numFmtId="0" fontId="12" fillId="0" borderId="12" xfId="0" applyFont="1" applyBorder="1" applyAlignment="1">
      <alignment horizontal="right"/>
    </xf>
    <xf numFmtId="0" fontId="12" fillId="0" borderId="9" xfId="0" applyFont="1" applyBorder="1" applyAlignment="1">
      <alignment horizontal="right"/>
    </xf>
    <xf numFmtId="0" fontId="12" fillId="0" borderId="13" xfId="0" applyFont="1" applyBorder="1" applyAlignment="1">
      <alignment horizontal="right"/>
    </xf>
    <xf numFmtId="3" fontId="11" fillId="0" borderId="7" xfId="36" applyNumberFormat="1" applyFont="1" applyFill="1" applyBorder="1" applyAlignment="1"/>
    <xf numFmtId="3" fontId="11" fillId="0" borderId="8" xfId="36" applyNumberFormat="1" applyFont="1" applyFill="1" applyBorder="1" applyAlignment="1"/>
    <xf numFmtId="166" fontId="12" fillId="34" borderId="2" xfId="0" applyNumberFormat="1" applyFont="1" applyFill="1" applyBorder="1" applyAlignment="1">
      <alignment horizontal="left"/>
    </xf>
    <xf numFmtId="3" fontId="11" fillId="34" borderId="0" xfId="49" applyNumberFormat="1" applyFont="1" applyFill="1" applyBorder="1" applyAlignment="1"/>
    <xf numFmtId="3" fontId="11" fillId="34" borderId="3" xfId="49" applyNumberFormat="1" applyFont="1" applyFill="1" applyBorder="1" applyAlignment="1"/>
    <xf numFmtId="3" fontId="11" fillId="0" borderId="0" xfId="36" applyNumberFormat="1" applyFont="1" applyFill="1" applyBorder="1" applyAlignment="1"/>
    <xf numFmtId="3" fontId="11" fillId="0" borderId="3" xfId="36" applyNumberFormat="1" applyFont="1" applyFill="1" applyBorder="1" applyAlignment="1"/>
    <xf numFmtId="3" fontId="11" fillId="34" borderId="0" xfId="36" applyNumberFormat="1" applyFont="1" applyFill="1" applyBorder="1" applyAlignment="1"/>
    <xf numFmtId="3" fontId="11" fillId="34" borderId="3" xfId="36" applyNumberFormat="1" applyFont="1" applyFill="1" applyBorder="1" applyAlignment="1"/>
    <xf numFmtId="3" fontId="11" fillId="0" borderId="1" xfId="36" applyNumberFormat="1" applyFont="1" applyFill="1" applyBorder="1" applyAlignment="1"/>
    <xf numFmtId="3" fontId="11" fillId="0" borderId="5" xfId="36" applyNumberFormat="1" applyFont="1" applyFill="1" applyBorder="1" applyAlignment="1"/>
    <xf numFmtId="3" fontId="11" fillId="32" borderId="6" xfId="36" applyNumberFormat="1" applyFont="1" applyFill="1" applyBorder="1" applyAlignment="1"/>
    <xf numFmtId="3" fontId="11" fillId="34" borderId="2" xfId="49" applyNumberFormat="1" applyFont="1" applyFill="1" applyBorder="1" applyAlignment="1"/>
    <xf numFmtId="3" fontId="11" fillId="0" borderId="2" xfId="36" applyNumberFormat="1" applyFont="1" applyFill="1" applyBorder="1" applyAlignment="1"/>
    <xf numFmtId="3" fontId="11" fillId="34" borderId="2" xfId="36" applyNumberFormat="1" applyFont="1" applyFill="1" applyBorder="1" applyAlignment="1"/>
    <xf numFmtId="3" fontId="11" fillId="0" borderId="4" xfId="36" applyNumberFormat="1" applyFont="1" applyFill="1" applyBorder="1" applyAlignment="1"/>
    <xf numFmtId="3" fontId="11" fillId="0" borderId="0" xfId="48" applyNumberFormat="1" applyFont="1" applyFill="1" applyBorder="1" applyAlignment="1"/>
    <xf numFmtId="3" fontId="11" fillId="0" borderId="3" xfId="48" applyNumberFormat="1" applyFont="1" applyFill="1" applyBorder="1" applyAlignment="1"/>
    <xf numFmtId="3" fontId="11" fillId="34" borderId="0" xfId="48" applyNumberFormat="1" applyFont="1" applyFill="1" applyBorder="1" applyAlignment="1"/>
    <xf numFmtId="3" fontId="11" fillId="34" borderId="3" xfId="48" applyNumberFormat="1" applyFont="1" applyFill="1" applyBorder="1" applyAlignment="1"/>
    <xf numFmtId="3" fontId="11" fillId="0" borderId="1" xfId="48" applyNumberFormat="1" applyFont="1" applyFill="1" applyBorder="1" applyAlignment="1"/>
    <xf numFmtId="3" fontId="11" fillId="0" borderId="5" xfId="48" applyNumberFormat="1" applyFont="1" applyFill="1" applyBorder="1" applyAlignment="1"/>
    <xf numFmtId="166" fontId="12" fillId="0" borderId="6" xfId="0" applyNumberFormat="1" applyFont="1" applyBorder="1" applyAlignment="1">
      <alignment horizontal="center" vertical="center"/>
    </xf>
    <xf numFmtId="0" fontId="12" fillId="0" borderId="7" xfId="0" applyFont="1" applyBorder="1" applyAlignment="1">
      <alignment horizontal="center" vertical="center" wrapText="1"/>
    </xf>
    <xf numFmtId="0" fontId="11" fillId="32" borderId="0" xfId="0" applyFont="1" applyFill="1"/>
    <xf numFmtId="0" fontId="2" fillId="0" borderId="0" xfId="31" applyFill="1" applyAlignment="1" applyProtection="1"/>
    <xf numFmtId="0" fontId="17" fillId="36" borderId="9" xfId="0" applyFont="1" applyFill="1" applyBorder="1" applyAlignment="1">
      <alignment vertical="center" wrapText="1"/>
    </xf>
    <xf numFmtId="0" fontId="17" fillId="36" borderId="13" xfId="0" applyFont="1" applyFill="1" applyBorder="1" applyAlignment="1">
      <alignment vertical="center" wrapText="1"/>
    </xf>
    <xf numFmtId="0" fontId="12" fillId="0" borderId="1" xfId="0" applyFont="1" applyBorder="1" applyAlignment="1">
      <alignment horizontal="right"/>
    </xf>
    <xf numFmtId="0" fontId="12" fillId="0" borderId="5" xfId="0" applyFont="1" applyBorder="1" applyAlignment="1">
      <alignment horizontal="right"/>
    </xf>
    <xf numFmtId="166" fontId="12" fillId="0" borderId="14" xfId="0" applyNumberFormat="1" applyFont="1" applyBorder="1" applyAlignment="1">
      <alignment horizontal="center" vertical="center"/>
    </xf>
    <xf numFmtId="3" fontId="11" fillId="0" borderId="7" xfId="49" applyNumberFormat="1" applyFont="1" applyFill="1" applyBorder="1" applyAlignment="1">
      <alignment horizontal="right"/>
    </xf>
    <xf numFmtId="3" fontId="11" fillId="0" borderId="8" xfId="49" applyNumberFormat="1" applyFont="1" applyFill="1" applyBorder="1" applyAlignment="1">
      <alignment horizontal="right"/>
    </xf>
    <xf numFmtId="3" fontId="11" fillId="34" borderId="0" xfId="49" applyNumberFormat="1" applyFont="1" applyFill="1" applyBorder="1" applyAlignment="1">
      <alignment horizontal="right"/>
    </xf>
    <xf numFmtId="3" fontId="11" fillId="34" borderId="3" xfId="49" applyNumberFormat="1" applyFont="1" applyFill="1" applyBorder="1" applyAlignment="1">
      <alignment horizontal="right"/>
    </xf>
    <xf numFmtId="3" fontId="11" fillId="0" borderId="0" xfId="49" applyNumberFormat="1" applyFont="1" applyFill="1" applyBorder="1" applyAlignment="1">
      <alignment horizontal="right"/>
    </xf>
    <xf numFmtId="3" fontId="11" fillId="0" borderId="3" xfId="49" applyNumberFormat="1" applyFont="1" applyFill="1" applyBorder="1" applyAlignment="1">
      <alignment horizontal="right"/>
    </xf>
    <xf numFmtId="3" fontId="11" fillId="0" borderId="1" xfId="49" applyNumberFormat="1" applyFont="1" applyFill="1" applyBorder="1" applyAlignment="1">
      <alignment horizontal="right"/>
    </xf>
    <xf numFmtId="3" fontId="11" fillId="0" borderId="5" xfId="49" applyNumberFormat="1" applyFont="1" applyFill="1" applyBorder="1" applyAlignment="1">
      <alignment horizontal="right"/>
    </xf>
    <xf numFmtId="0" fontId="12" fillId="0" borderId="4" xfId="0" applyFont="1" applyBorder="1" applyAlignment="1">
      <alignment horizontal="right"/>
    </xf>
    <xf numFmtId="3" fontId="11" fillId="0" borderId="6" xfId="49" applyNumberFormat="1" applyFont="1" applyFill="1" applyBorder="1" applyAlignment="1">
      <alignment horizontal="right"/>
    </xf>
    <xf numFmtId="3" fontId="11" fillId="34" borderId="2" xfId="49" applyNumberFormat="1" applyFont="1" applyFill="1" applyBorder="1" applyAlignment="1">
      <alignment horizontal="right"/>
    </xf>
    <xf numFmtId="3" fontId="11" fillId="0" borderId="2" xfId="49" applyNumberFormat="1" applyFont="1" applyFill="1" applyBorder="1" applyAlignment="1">
      <alignment horizontal="right"/>
    </xf>
    <xf numFmtId="3" fontId="11" fillId="0" borderId="4" xfId="49" applyNumberFormat="1" applyFont="1" applyFill="1" applyBorder="1" applyAlignment="1">
      <alignment horizontal="right"/>
    </xf>
    <xf numFmtId="168" fontId="11" fillId="0" borderId="2" xfId="36" applyNumberFormat="1" applyFont="1" applyFill="1" applyBorder="1" applyAlignment="1"/>
    <xf numFmtId="168" fontId="11" fillId="0" borderId="0" xfId="36" applyNumberFormat="1" applyFont="1" applyFill="1" applyBorder="1" applyAlignment="1"/>
    <xf numFmtId="168" fontId="11" fillId="34" borderId="2" xfId="36" applyNumberFormat="1" applyFont="1" applyFill="1" applyBorder="1" applyAlignment="1"/>
    <xf numFmtId="168" fontId="11" fillId="34" borderId="0" xfId="36" applyNumberFormat="1" applyFont="1" applyFill="1" applyBorder="1" applyAlignment="1"/>
    <xf numFmtId="168" fontId="11" fillId="0" borderId="4" xfId="36" applyNumberFormat="1" applyFont="1" applyFill="1" applyBorder="1" applyAlignment="1"/>
    <xf numFmtId="168" fontId="11" fillId="0" borderId="1" xfId="36" applyNumberFormat="1" applyFont="1" applyFill="1" applyBorder="1" applyAlignment="1"/>
    <xf numFmtId="168" fontId="11" fillId="0" borderId="3" xfId="36" applyNumberFormat="1" applyFont="1" applyFill="1" applyBorder="1" applyAlignment="1"/>
    <xf numFmtId="168" fontId="11" fillId="34" borderId="3" xfId="36" applyNumberFormat="1" applyFont="1" applyFill="1" applyBorder="1" applyAlignment="1"/>
    <xf numFmtId="168" fontId="11" fillId="0" borderId="5" xfId="36" applyNumberFormat="1" applyFont="1" applyFill="1" applyBorder="1" applyAlignment="1"/>
    <xf numFmtId="168" fontId="11" fillId="0" borderId="2" xfId="49" applyNumberFormat="1" applyFont="1" applyFill="1" applyBorder="1" applyAlignment="1">
      <alignment horizontal="right"/>
    </xf>
    <xf numFmtId="168" fontId="11" fillId="0" borderId="0" xfId="49" applyNumberFormat="1" applyFont="1" applyFill="1" applyBorder="1" applyAlignment="1">
      <alignment horizontal="right"/>
    </xf>
    <xf numFmtId="168" fontId="11" fillId="34" borderId="2" xfId="49" applyNumberFormat="1" applyFont="1" applyFill="1" applyBorder="1" applyAlignment="1">
      <alignment horizontal="right"/>
    </xf>
    <xf numFmtId="168" fontId="11" fillId="34" borderId="0" xfId="49" applyNumberFormat="1" applyFont="1" applyFill="1" applyBorder="1" applyAlignment="1">
      <alignment horizontal="right"/>
    </xf>
    <xf numFmtId="168" fontId="11" fillId="0" borderId="4" xfId="49" applyNumberFormat="1" applyFont="1" applyFill="1" applyBorder="1" applyAlignment="1">
      <alignment horizontal="right"/>
    </xf>
    <xf numFmtId="168" fontId="11" fillId="0" borderId="1" xfId="49" applyNumberFormat="1" applyFont="1" applyFill="1" applyBorder="1" applyAlignment="1">
      <alignment horizontal="right"/>
    </xf>
    <xf numFmtId="168" fontId="11" fillId="0" borderId="6" xfId="49" applyNumberFormat="1" applyFont="1" applyFill="1" applyBorder="1" applyAlignment="1">
      <alignment horizontal="right"/>
    </xf>
    <xf numFmtId="168" fontId="11" fillId="0" borderId="7" xfId="49" applyNumberFormat="1" applyFont="1" applyFill="1" applyBorder="1" applyAlignment="1">
      <alignment horizontal="right"/>
    </xf>
    <xf numFmtId="0" fontId="8" fillId="0" borderId="7" xfId="0" applyFont="1" applyBorder="1"/>
    <xf numFmtId="0" fontId="8" fillId="0" borderId="8" xfId="0" applyFont="1" applyBorder="1"/>
    <xf numFmtId="0" fontId="8" fillId="0" borderId="3" xfId="0" applyFont="1" applyBorder="1"/>
    <xf numFmtId="0" fontId="8" fillId="0" borderId="1" xfId="0" applyFont="1" applyBorder="1"/>
    <xf numFmtId="0" fontId="8" fillId="0" borderId="5" xfId="0" applyFont="1" applyBorder="1"/>
    <xf numFmtId="0" fontId="12" fillId="0" borderId="1" xfId="40" applyFont="1" applyBorder="1" applyAlignment="1">
      <alignment horizontal="center" vertical="center"/>
    </xf>
    <xf numFmtId="0" fontId="41" fillId="32" borderId="2" xfId="0" applyFont="1" applyFill="1" applyBorder="1" applyAlignment="1">
      <alignment horizontal="right" vertical="center"/>
    </xf>
    <xf numFmtId="0" fontId="11" fillId="32" borderId="0" xfId="0" applyFont="1" applyFill="1" applyAlignment="1">
      <alignment vertical="center"/>
    </xf>
    <xf numFmtId="0" fontId="11" fillId="32" borderId="3" xfId="0" applyFont="1" applyFill="1" applyBorder="1" applyAlignment="1">
      <alignment vertical="center"/>
    </xf>
    <xf numFmtId="0" fontId="42" fillId="32" borderId="4" xfId="0" applyFont="1" applyFill="1" applyBorder="1" applyAlignment="1">
      <alignment horizontal="right" vertical="center"/>
    </xf>
    <xf numFmtId="3" fontId="11" fillId="35" borderId="0" xfId="48" applyNumberFormat="1" applyFont="1" applyFill="1" applyBorder="1" applyAlignment="1">
      <alignment horizontal="right" vertical="center" indent="2"/>
    </xf>
    <xf numFmtId="3" fontId="11" fillId="35" borderId="3" xfId="48" applyNumberFormat="1" applyFont="1" applyFill="1" applyBorder="1" applyAlignment="1">
      <alignment horizontal="right" vertical="center"/>
    </xf>
    <xf numFmtId="3" fontId="11" fillId="32" borderId="3" xfId="48" applyNumberFormat="1" applyFont="1" applyFill="1" applyBorder="1" applyAlignment="1">
      <alignment horizontal="right" vertical="center"/>
    </xf>
    <xf numFmtId="0" fontId="12" fillId="32" borderId="3" xfId="0" applyFont="1" applyFill="1" applyBorder="1" applyAlignment="1">
      <alignment horizontal="center" vertical="center"/>
    </xf>
    <xf numFmtId="3" fontId="12" fillId="32" borderId="8" xfId="0" applyNumberFormat="1" applyFont="1" applyFill="1" applyBorder="1" applyAlignment="1">
      <alignment horizontal="right" vertical="center"/>
    </xf>
    <xf numFmtId="166" fontId="11" fillId="35" borderId="2" xfId="0" applyNumberFormat="1" applyFont="1" applyFill="1" applyBorder="1" applyAlignment="1">
      <alignment horizontal="left" vertical="center"/>
    </xf>
    <xf numFmtId="166" fontId="11" fillId="32" borderId="2" xfId="0" applyNumberFormat="1" applyFont="1" applyFill="1" applyBorder="1" applyAlignment="1">
      <alignment horizontal="left" vertical="center"/>
    </xf>
    <xf numFmtId="166" fontId="11" fillId="32" borderId="4" xfId="0" applyNumberFormat="1" applyFont="1" applyFill="1" applyBorder="1" applyAlignment="1">
      <alignment horizontal="left" vertical="center"/>
    </xf>
    <xf numFmtId="166" fontId="12" fillId="32" borderId="6" xfId="0" applyNumberFormat="1" applyFont="1" applyFill="1" applyBorder="1" applyAlignment="1">
      <alignment horizontal="left" vertical="center"/>
    </xf>
    <xf numFmtId="168" fontId="11" fillId="32" borderId="7" xfId="48" applyNumberFormat="1" applyFont="1" applyFill="1" applyBorder="1" applyAlignment="1">
      <alignment horizontal="right" vertical="center" indent="2"/>
    </xf>
    <xf numFmtId="0" fontId="14" fillId="0" borderId="0" xfId="0" applyFont="1" applyAlignment="1">
      <alignment horizontal="left" vertical="center" wrapText="1"/>
    </xf>
    <xf numFmtId="0" fontId="13" fillId="0" borderId="2" xfId="0" applyFont="1" applyBorder="1"/>
    <xf numFmtId="0" fontId="24" fillId="0" borderId="0" xfId="31" applyFont="1" applyFill="1" applyAlignment="1" applyProtection="1"/>
    <xf numFmtId="3" fontId="11" fillId="0" borderId="0" xfId="45" applyNumberFormat="1" applyFont="1" applyFill="1" applyBorder="1" applyAlignment="1">
      <alignment horizontal="right" vertical="center"/>
    </xf>
    <xf numFmtId="3" fontId="11" fillId="34" borderId="0" xfId="45" applyNumberFormat="1" applyFont="1" applyFill="1" applyBorder="1" applyAlignment="1">
      <alignment horizontal="right" vertical="center"/>
    </xf>
    <xf numFmtId="0" fontId="10" fillId="2" borderId="2" xfId="0" applyFont="1" applyFill="1" applyBorder="1" applyAlignment="1">
      <alignment vertical="top" wrapText="1"/>
    </xf>
    <xf numFmtId="0" fontId="10" fillId="2" borderId="0" xfId="0" applyFont="1" applyFill="1" applyAlignment="1">
      <alignment vertical="top" wrapText="1"/>
    </xf>
    <xf numFmtId="49" fontId="10" fillId="2" borderId="0" xfId="0" applyNumberFormat="1" applyFont="1" applyFill="1" applyAlignment="1">
      <alignment vertical="top" wrapText="1"/>
    </xf>
    <xf numFmtId="0" fontId="26" fillId="32" borderId="0" xfId="31" applyFont="1" applyFill="1" applyAlignment="1" applyProtection="1">
      <alignment horizontal="left" vertical="center"/>
    </xf>
    <xf numFmtId="0" fontId="10" fillId="32" borderId="0" xfId="0" applyFont="1" applyFill="1" applyAlignment="1">
      <alignment horizontal="left" vertical="center"/>
    </xf>
    <xf numFmtId="0" fontId="12" fillId="0" borderId="9" xfId="40" applyFont="1" applyBorder="1" applyAlignment="1">
      <alignment horizontal="center" vertical="center"/>
    </xf>
    <xf numFmtId="0" fontId="43" fillId="32" borderId="0" xfId="0" applyFont="1" applyFill="1"/>
    <xf numFmtId="166" fontId="11" fillId="35" borderId="0" xfId="33" applyNumberFormat="1" applyFont="1" applyFill="1" applyBorder="1" applyAlignment="1">
      <alignment horizontal="left" indent="2"/>
    </xf>
    <xf numFmtId="166" fontId="11" fillId="35" borderId="0" xfId="36" applyNumberFormat="1" applyFont="1" applyFill="1" applyBorder="1" applyAlignment="1">
      <alignment horizontal="left" indent="2"/>
    </xf>
    <xf numFmtId="166" fontId="11" fillId="32" borderId="0" xfId="33" applyNumberFormat="1" applyFont="1" applyFill="1" applyBorder="1" applyAlignment="1">
      <alignment horizontal="left" indent="2"/>
    </xf>
    <xf numFmtId="166" fontId="11" fillId="32" borderId="0" xfId="36" applyNumberFormat="1" applyFont="1" applyFill="1" applyBorder="1" applyAlignment="1">
      <alignment horizontal="left" indent="2"/>
    </xf>
    <xf numFmtId="166" fontId="11" fillId="32" borderId="1" xfId="33" applyNumberFormat="1" applyFont="1" applyFill="1" applyBorder="1" applyAlignment="1">
      <alignment horizontal="left" indent="2"/>
    </xf>
    <xf numFmtId="166" fontId="11" fillId="32" borderId="1" xfId="36" applyNumberFormat="1" applyFont="1" applyFill="1" applyBorder="1" applyAlignment="1">
      <alignment horizontal="left" indent="2"/>
    </xf>
    <xf numFmtId="166" fontId="11" fillId="35" borderId="0" xfId="36" applyNumberFormat="1" applyFont="1" applyFill="1" applyBorder="1" applyAlignment="1">
      <alignment horizontal="right" indent="2"/>
    </xf>
    <xf numFmtId="166" fontId="11" fillId="32" borderId="0" xfId="36" applyNumberFormat="1" applyFont="1" applyFill="1" applyBorder="1" applyAlignment="1">
      <alignment horizontal="right" indent="2"/>
    </xf>
    <xf numFmtId="166" fontId="11" fillId="32" borderId="1" xfId="36" applyNumberFormat="1" applyFont="1" applyFill="1" applyBorder="1" applyAlignment="1">
      <alignment horizontal="right" indent="2"/>
    </xf>
    <xf numFmtId="166" fontId="11" fillId="34" borderId="10" xfId="0" applyNumberFormat="1" applyFont="1" applyFill="1" applyBorder="1"/>
    <xf numFmtId="166" fontId="11" fillId="0" borderId="10" xfId="0" applyNumberFormat="1" applyFont="1" applyBorder="1" applyAlignment="1">
      <alignment vertical="center"/>
    </xf>
    <xf numFmtId="166" fontId="11" fillId="0" borderId="2" xfId="0" applyNumberFormat="1" applyFont="1" applyBorder="1" applyAlignment="1">
      <alignment horizontal="center" vertical="center"/>
    </xf>
    <xf numFmtId="166" fontId="11" fillId="34" borderId="10" xfId="0" applyNumberFormat="1" applyFont="1" applyFill="1" applyBorder="1" applyAlignment="1">
      <alignment vertical="center"/>
    </xf>
    <xf numFmtId="166" fontId="11" fillId="34" borderId="2" xfId="0" applyNumberFormat="1" applyFont="1" applyFill="1" applyBorder="1" applyAlignment="1">
      <alignment horizontal="center" vertical="center"/>
    </xf>
    <xf numFmtId="166" fontId="11" fillId="32" borderId="10" xfId="42" applyNumberFormat="1" applyFont="1" applyFill="1" applyBorder="1" applyAlignment="1">
      <alignment horizontal="left"/>
    </xf>
    <xf numFmtId="166" fontId="11" fillId="34" borderId="10" xfId="42" applyNumberFormat="1" applyFont="1" applyFill="1" applyBorder="1" applyAlignment="1">
      <alignment horizontal="left"/>
    </xf>
    <xf numFmtId="166" fontId="11" fillId="32" borderId="11" xfId="42" applyNumberFormat="1" applyFont="1" applyFill="1" applyBorder="1" applyAlignment="1">
      <alignment horizontal="left"/>
    </xf>
    <xf numFmtId="166" fontId="12" fillId="0" borderId="14" xfId="0" applyNumberFormat="1" applyFont="1" applyBorder="1" applyAlignment="1">
      <alignment vertical="center"/>
    </xf>
    <xf numFmtId="3" fontId="12" fillId="0" borderId="7" xfId="45" applyNumberFormat="1" applyFont="1" applyFill="1" applyBorder="1" applyAlignment="1">
      <alignment vertical="center"/>
    </xf>
    <xf numFmtId="166" fontId="12" fillId="0" borderId="7" xfId="45" applyNumberFormat="1" applyFont="1" applyFill="1" applyBorder="1" applyAlignment="1">
      <alignment vertical="center"/>
    </xf>
    <xf numFmtId="169" fontId="12" fillId="0" borderId="7" xfId="45" applyNumberFormat="1" applyFont="1" applyFill="1" applyBorder="1" applyAlignment="1">
      <alignment vertical="center"/>
    </xf>
    <xf numFmtId="166" fontId="12" fillId="0" borderId="8" xfId="45" applyNumberFormat="1" applyFont="1" applyFill="1" applyBorder="1" applyAlignment="1">
      <alignment vertical="center"/>
    </xf>
    <xf numFmtId="166" fontId="11" fillId="35" borderId="0" xfId="36" applyNumberFormat="1" applyFont="1" applyFill="1" applyBorder="1" applyAlignment="1">
      <alignment horizontal="right" indent="1"/>
    </xf>
    <xf numFmtId="1" fontId="11" fillId="35" borderId="0" xfId="36" applyNumberFormat="1" applyFont="1" applyFill="1" applyBorder="1" applyAlignment="1">
      <alignment horizontal="right" indent="1"/>
    </xf>
    <xf numFmtId="166" fontId="11" fillId="35" borderId="0" xfId="33" applyNumberFormat="1" applyFont="1" applyFill="1" applyBorder="1" applyAlignment="1">
      <alignment horizontal="right" indent="1" shrinkToFit="1"/>
    </xf>
    <xf numFmtId="166" fontId="11" fillId="32" borderId="0" xfId="36" applyNumberFormat="1" applyFont="1" applyFill="1" applyBorder="1" applyAlignment="1">
      <alignment horizontal="right" indent="1"/>
    </xf>
    <xf numFmtId="1" fontId="11" fillId="32" borderId="0" xfId="36" applyNumberFormat="1" applyFont="1" applyFill="1" applyBorder="1" applyAlignment="1">
      <alignment horizontal="right" indent="1"/>
    </xf>
    <xf numFmtId="166" fontId="11" fillId="32" borderId="0" xfId="33" applyNumberFormat="1" applyFont="1" applyFill="1" applyBorder="1" applyAlignment="1">
      <alignment horizontal="right" indent="1" shrinkToFit="1"/>
    </xf>
    <xf numFmtId="166" fontId="11" fillId="32" borderId="1" xfId="36" applyNumberFormat="1" applyFont="1" applyFill="1" applyBorder="1" applyAlignment="1">
      <alignment horizontal="right" indent="1"/>
    </xf>
    <xf numFmtId="1" fontId="11" fillId="32" borderId="1" xfId="36" applyNumberFormat="1" applyFont="1" applyFill="1" applyBorder="1" applyAlignment="1">
      <alignment horizontal="right" indent="1"/>
    </xf>
    <xf numFmtId="166" fontId="11" fillId="32" borderId="1" xfId="33" applyNumberFormat="1" applyFont="1" applyFill="1" applyBorder="1" applyAlignment="1">
      <alignment horizontal="right" indent="1" shrinkToFit="1"/>
    </xf>
    <xf numFmtId="166" fontId="12" fillId="32" borderId="2" xfId="0" applyNumberFormat="1" applyFont="1" applyFill="1" applyBorder="1" applyAlignment="1">
      <alignment horizontal="left" vertical="center"/>
    </xf>
    <xf numFmtId="3" fontId="12" fillId="32" borderId="7" xfId="45" applyNumberFormat="1" applyFont="1" applyFill="1" applyBorder="1" applyAlignment="1">
      <alignment horizontal="right" indent="2"/>
    </xf>
    <xf numFmtId="3" fontId="11" fillId="32" borderId="7" xfId="35" applyNumberFormat="1" applyFont="1" applyFill="1" applyBorder="1" applyAlignment="1">
      <alignment horizontal="right" vertical="center" indent="2"/>
    </xf>
    <xf numFmtId="168" fontId="12" fillId="32" borderId="7" xfId="45" applyNumberFormat="1" applyFont="1" applyFill="1" applyBorder="1" applyAlignment="1">
      <alignment horizontal="right" indent="2"/>
    </xf>
    <xf numFmtId="3" fontId="11" fillId="32" borderId="7" xfId="48" applyNumberFormat="1" applyFont="1" applyFill="1" applyBorder="1" applyAlignment="1">
      <alignment horizontal="right" vertical="center" indent="2"/>
    </xf>
    <xf numFmtId="168" fontId="12" fillId="32" borderId="7" xfId="48" applyNumberFormat="1" applyFont="1" applyFill="1" applyBorder="1" applyAlignment="1">
      <alignment horizontal="right" vertical="center" indent="2"/>
    </xf>
    <xf numFmtId="169" fontId="12" fillId="32" borderId="7" xfId="48" applyNumberFormat="1" applyFont="1" applyFill="1" applyBorder="1" applyAlignment="1">
      <alignment horizontal="right" vertical="center" indent="2"/>
    </xf>
    <xf numFmtId="168" fontId="11" fillId="35" borderId="0" xfId="48" applyNumberFormat="1" applyFont="1" applyFill="1" applyBorder="1" applyAlignment="1">
      <alignment horizontal="right" vertical="center" indent="2"/>
    </xf>
    <xf numFmtId="168" fontId="12" fillId="35" borderId="0" xfId="48" applyNumberFormat="1" applyFont="1" applyFill="1" applyBorder="1" applyAlignment="1">
      <alignment horizontal="right" vertical="center" indent="2"/>
    </xf>
    <xf numFmtId="169" fontId="11" fillId="35" borderId="0" xfId="48" applyNumberFormat="1" applyFont="1" applyFill="1" applyBorder="1" applyAlignment="1">
      <alignment horizontal="right" vertical="center" indent="2"/>
    </xf>
    <xf numFmtId="3" fontId="11" fillId="32" borderId="0" xfId="35" applyNumberFormat="1" applyFont="1" applyFill="1" applyBorder="1" applyAlignment="1">
      <alignment horizontal="right" vertical="center" indent="2"/>
    </xf>
    <xf numFmtId="168" fontId="11" fillId="32" borderId="0" xfId="48" applyNumberFormat="1" applyFont="1" applyFill="1" applyBorder="1" applyAlignment="1">
      <alignment horizontal="right" vertical="center" indent="2"/>
    </xf>
    <xf numFmtId="3" fontId="11" fillId="32" borderId="0" xfId="48" applyNumberFormat="1" applyFont="1" applyFill="1" applyBorder="1" applyAlignment="1">
      <alignment horizontal="right" vertical="center" indent="2"/>
    </xf>
    <xf numFmtId="169" fontId="11" fillId="32" borderId="0" xfId="48" applyNumberFormat="1" applyFont="1" applyFill="1" applyBorder="1" applyAlignment="1">
      <alignment horizontal="right" vertical="center" indent="2"/>
    </xf>
    <xf numFmtId="3" fontId="11" fillId="35" borderId="0" xfId="35" applyNumberFormat="1" applyFont="1" applyFill="1" applyBorder="1" applyAlignment="1">
      <alignment horizontal="right" vertical="center" indent="2"/>
    </xf>
    <xf numFmtId="3" fontId="11" fillId="32" borderId="1" xfId="35" applyNumberFormat="1" applyFont="1" applyFill="1" applyBorder="1" applyAlignment="1">
      <alignment horizontal="right" vertical="center" indent="2"/>
    </xf>
    <xf numFmtId="168" fontId="11" fillId="32" borderId="1" xfId="48" applyNumberFormat="1" applyFont="1" applyFill="1" applyBorder="1" applyAlignment="1">
      <alignment horizontal="right" vertical="center" indent="2"/>
    </xf>
    <xf numFmtId="3" fontId="11" fillId="32" borderId="1" xfId="48" applyNumberFormat="1" applyFont="1" applyFill="1" applyBorder="1" applyAlignment="1">
      <alignment horizontal="right" vertical="center" indent="2"/>
    </xf>
    <xf numFmtId="169" fontId="11" fillId="32" borderId="1" xfId="48" applyNumberFormat="1" applyFont="1" applyFill="1" applyBorder="1" applyAlignment="1">
      <alignment horizontal="right" vertical="center" indent="2"/>
    </xf>
    <xf numFmtId="166" fontId="12" fillId="0" borderId="10" xfId="0" applyNumberFormat="1" applyFont="1" applyBorder="1" applyAlignment="1">
      <alignment horizontal="left"/>
    </xf>
    <xf numFmtId="166" fontId="11" fillId="34" borderId="10" xfId="0" applyNumberFormat="1" applyFont="1" applyFill="1" applyBorder="1" applyAlignment="1">
      <alignment horizontal="left"/>
    </xf>
    <xf numFmtId="166" fontId="11" fillId="0" borderId="2" xfId="0" applyNumberFormat="1" applyFont="1" applyBorder="1" applyAlignment="1">
      <alignment horizontal="left" vertical="center"/>
    </xf>
    <xf numFmtId="3" fontId="11" fillId="0" borderId="2" xfId="36" applyNumberFormat="1" applyFont="1" applyFill="1" applyBorder="1" applyAlignment="1">
      <alignment vertical="center"/>
    </xf>
    <xf numFmtId="3" fontId="11" fillId="0" borderId="0" xfId="36" applyNumberFormat="1" applyFont="1" applyFill="1" applyBorder="1" applyAlignment="1">
      <alignment vertical="center"/>
    </xf>
    <xf numFmtId="3" fontId="11" fillId="0" borderId="3" xfId="36" applyNumberFormat="1" applyFont="1" applyFill="1" applyBorder="1" applyAlignment="1">
      <alignment vertical="center"/>
    </xf>
    <xf numFmtId="1" fontId="11" fillId="32" borderId="0" xfId="36" applyNumberFormat="1" applyFont="1" applyFill="1" applyBorder="1" applyAlignment="1">
      <alignment horizontal="right" vertical="center"/>
    </xf>
    <xf numFmtId="166" fontId="11" fillId="32" borderId="0" xfId="33" applyNumberFormat="1" applyFont="1" applyFill="1" applyBorder="1" applyAlignment="1">
      <alignment vertical="center"/>
    </xf>
    <xf numFmtId="166" fontId="11" fillId="32" borderId="0" xfId="33" applyNumberFormat="1" applyFont="1" applyFill="1" applyBorder="1" applyAlignment="1">
      <alignment horizontal="center" vertical="center" shrinkToFit="1"/>
    </xf>
    <xf numFmtId="166" fontId="11" fillId="32" borderId="0" xfId="36" applyNumberFormat="1" applyFont="1" applyFill="1" applyBorder="1" applyAlignment="1">
      <alignment horizontal="right" vertical="center"/>
    </xf>
    <xf numFmtId="166" fontId="11" fillId="34" borderId="2" xfId="0" applyNumberFormat="1" applyFont="1" applyFill="1" applyBorder="1" applyAlignment="1">
      <alignment horizontal="left" vertical="center"/>
    </xf>
    <xf numFmtId="3" fontId="11" fillId="34" borderId="2" xfId="36" applyNumberFormat="1" applyFont="1" applyFill="1" applyBorder="1" applyAlignment="1">
      <alignment vertical="center"/>
    </xf>
    <xf numFmtId="3" fontId="11" fillId="34" borderId="0" xfId="36" applyNumberFormat="1" applyFont="1" applyFill="1" applyBorder="1" applyAlignment="1">
      <alignment vertical="center"/>
    </xf>
    <xf numFmtId="3" fontId="11" fillId="34" borderId="3" xfId="36" applyNumberFormat="1" applyFont="1" applyFill="1" applyBorder="1" applyAlignment="1">
      <alignment vertical="center"/>
    </xf>
    <xf numFmtId="166" fontId="11" fillId="0" borderId="4" xfId="0" applyNumberFormat="1" applyFont="1" applyBorder="1" applyAlignment="1">
      <alignment horizontal="left" vertical="center"/>
    </xf>
    <xf numFmtId="3" fontId="11" fillId="0" borderId="4" xfId="36" applyNumberFormat="1" applyFont="1" applyFill="1" applyBorder="1" applyAlignment="1">
      <alignment vertical="center"/>
    </xf>
    <xf numFmtId="3" fontId="11" fillId="0" borderId="1" xfId="36" applyNumberFormat="1" applyFont="1" applyFill="1" applyBorder="1" applyAlignment="1">
      <alignment vertical="center"/>
    </xf>
    <xf numFmtId="3" fontId="11" fillId="0" borderId="5" xfId="36" applyNumberFormat="1" applyFont="1" applyFill="1" applyBorder="1" applyAlignment="1">
      <alignment vertical="center"/>
    </xf>
    <xf numFmtId="166" fontId="12" fillId="0" borderId="6" xfId="0" applyNumberFormat="1" applyFont="1" applyBorder="1" applyAlignment="1">
      <alignment horizontal="left" vertical="center"/>
    </xf>
    <xf numFmtId="3" fontId="11" fillId="32" borderId="6" xfId="36" applyNumberFormat="1" applyFont="1" applyFill="1" applyBorder="1" applyAlignment="1">
      <alignment vertical="center"/>
    </xf>
    <xf numFmtId="3" fontId="11" fillId="0" borderId="7" xfId="36" applyNumberFormat="1" applyFont="1" applyFill="1" applyBorder="1" applyAlignment="1">
      <alignment vertical="center"/>
    </xf>
    <xf numFmtId="3" fontId="11" fillId="0" borderId="8" xfId="36" applyNumberFormat="1" applyFont="1" applyFill="1" applyBorder="1" applyAlignment="1">
      <alignment vertical="center"/>
    </xf>
    <xf numFmtId="166" fontId="12" fillId="0" borderId="10" xfId="0" applyNumberFormat="1" applyFont="1" applyBorder="1" applyAlignment="1">
      <alignment horizontal="left" vertical="center"/>
    </xf>
    <xf numFmtId="3" fontId="11" fillId="0" borderId="0" xfId="48" applyNumberFormat="1" applyFont="1" applyFill="1" applyBorder="1" applyAlignment="1">
      <alignment vertical="center"/>
    </xf>
    <xf numFmtId="3" fontId="11" fillId="0" borderId="3" xfId="48" applyNumberFormat="1" applyFont="1" applyFill="1" applyBorder="1" applyAlignment="1">
      <alignment vertical="center"/>
    </xf>
    <xf numFmtId="166" fontId="11" fillId="34" borderId="10" xfId="0" applyNumberFormat="1" applyFont="1" applyFill="1" applyBorder="1" applyAlignment="1">
      <alignment horizontal="left" vertical="center"/>
    </xf>
    <xf numFmtId="3" fontId="11" fillId="34" borderId="0" xfId="48" applyNumberFormat="1" applyFont="1" applyFill="1" applyBorder="1" applyAlignment="1">
      <alignment vertical="center"/>
    </xf>
    <xf numFmtId="3" fontId="11" fillId="34" borderId="3" xfId="48" applyNumberFormat="1" applyFont="1" applyFill="1" applyBorder="1" applyAlignment="1">
      <alignment vertical="center"/>
    </xf>
    <xf numFmtId="166" fontId="11" fillId="0" borderId="10" xfId="0" applyNumberFormat="1" applyFont="1" applyBorder="1" applyAlignment="1">
      <alignment horizontal="left" vertical="center"/>
    </xf>
    <xf numFmtId="3" fontId="11" fillId="35" borderId="0" xfId="48" applyNumberFormat="1" applyFont="1" applyFill="1" applyBorder="1" applyAlignment="1">
      <alignment vertical="center"/>
    </xf>
    <xf numFmtId="3" fontId="11" fillId="35" borderId="3" xfId="48" applyNumberFormat="1" applyFont="1" applyFill="1" applyBorder="1" applyAlignment="1">
      <alignment vertical="center"/>
    </xf>
    <xf numFmtId="3" fontId="11" fillId="34" borderId="1" xfId="48" applyNumberFormat="1" applyFont="1" applyFill="1" applyBorder="1" applyAlignment="1">
      <alignment vertical="center"/>
    </xf>
    <xf numFmtId="3" fontId="11" fillId="34" borderId="5" xfId="48" applyNumberFormat="1" applyFont="1" applyFill="1" applyBorder="1" applyAlignment="1">
      <alignment vertical="center"/>
    </xf>
    <xf numFmtId="0" fontId="12" fillId="0" borderId="12" xfId="0" applyFont="1" applyBorder="1" applyAlignment="1">
      <alignment horizontal="right" vertical="center"/>
    </xf>
    <xf numFmtId="0" fontId="12" fillId="0" borderId="9" xfId="0" applyFont="1" applyBorder="1" applyAlignment="1">
      <alignment horizontal="right" vertical="center"/>
    </xf>
    <xf numFmtId="0" fontId="12" fillId="0" borderId="13" xfId="0" applyFont="1" applyBorder="1" applyAlignment="1">
      <alignment horizontal="right" vertical="center"/>
    </xf>
    <xf numFmtId="4" fontId="11" fillId="0" borderId="0" xfId="48" applyNumberFormat="1" applyFont="1" applyFill="1" applyBorder="1" applyAlignment="1">
      <alignment horizontal="right" vertical="center" indent="1"/>
    </xf>
    <xf numFmtId="4" fontId="11" fillId="0" borderId="3" xfId="48" applyNumberFormat="1" applyFont="1" applyFill="1" applyBorder="1" applyAlignment="1">
      <alignment horizontal="right" vertical="center" indent="1"/>
    </xf>
    <xf numFmtId="4" fontId="11" fillId="34" borderId="0" xfId="48" applyNumberFormat="1" applyFont="1" applyFill="1" applyBorder="1" applyAlignment="1">
      <alignment horizontal="right" vertical="center" indent="1"/>
    </xf>
    <xf numFmtId="4" fontId="11" fillId="34" borderId="3" xfId="48" applyNumberFormat="1" applyFont="1" applyFill="1" applyBorder="1" applyAlignment="1">
      <alignment horizontal="right" vertical="center" indent="1"/>
    </xf>
    <xf numFmtId="168" fontId="11" fillId="0" borderId="3" xfId="49" applyNumberFormat="1" applyFont="1" applyFill="1" applyBorder="1" applyAlignment="1">
      <alignment horizontal="right"/>
    </xf>
    <xf numFmtId="168" fontId="11" fillId="34" borderId="3" xfId="49" applyNumberFormat="1" applyFont="1" applyFill="1" applyBorder="1" applyAlignment="1">
      <alignment horizontal="right"/>
    </xf>
    <xf numFmtId="168" fontId="11" fillId="0" borderId="5" xfId="49" applyNumberFormat="1" applyFont="1" applyFill="1" applyBorder="1" applyAlignment="1">
      <alignment horizontal="right"/>
    </xf>
    <xf numFmtId="168" fontId="11" fillId="0" borderId="8" xfId="49" applyNumberFormat="1" applyFont="1" applyFill="1" applyBorder="1" applyAlignment="1">
      <alignment horizontal="right"/>
    </xf>
    <xf numFmtId="4" fontId="11" fillId="32" borderId="0" xfId="48" applyNumberFormat="1" applyFont="1" applyFill="1" applyBorder="1" applyAlignment="1">
      <alignment horizontal="right" vertical="center" indent="2"/>
    </xf>
    <xf numFmtId="4" fontId="11" fillId="35" borderId="0" xfId="48" applyNumberFormat="1" applyFont="1" applyFill="1" applyBorder="1" applyAlignment="1">
      <alignment horizontal="right" vertical="center" indent="2"/>
    </xf>
    <xf numFmtId="166" fontId="11" fillId="34" borderId="11" xfId="0" applyNumberFormat="1" applyFont="1" applyFill="1" applyBorder="1" applyAlignment="1">
      <alignment vertical="center"/>
    </xf>
    <xf numFmtId="166" fontId="11" fillId="34" borderId="4" xfId="0" applyNumberFormat="1" applyFont="1" applyFill="1" applyBorder="1" applyAlignment="1">
      <alignment horizontal="center" vertical="center"/>
    </xf>
    <xf numFmtId="3" fontId="11" fillId="34" borderId="1" xfId="45" applyNumberFormat="1" applyFont="1" applyFill="1" applyBorder="1" applyAlignment="1">
      <alignment vertical="center"/>
    </xf>
    <xf numFmtId="166" fontId="11" fillId="34" borderId="1" xfId="45" applyNumberFormat="1" applyFont="1" applyFill="1" applyBorder="1" applyAlignment="1">
      <alignment horizontal="right" vertical="center"/>
    </xf>
    <xf numFmtId="169" fontId="11" fillId="34" borderId="1" xfId="45" applyNumberFormat="1" applyFont="1" applyFill="1" applyBorder="1" applyAlignment="1">
      <alignment vertical="center"/>
    </xf>
    <xf numFmtId="166" fontId="11" fillId="34" borderId="1" xfId="45" applyNumberFormat="1" applyFont="1" applyFill="1" applyBorder="1" applyAlignment="1">
      <alignment vertical="center"/>
    </xf>
    <xf numFmtId="2" fontId="11" fillId="34" borderId="1" xfId="45" applyNumberFormat="1" applyFont="1" applyFill="1" applyBorder="1" applyAlignment="1">
      <alignment vertical="center"/>
    </xf>
    <xf numFmtId="4" fontId="11" fillId="34" borderId="1" xfId="45" applyNumberFormat="1" applyFont="1" applyFill="1" applyBorder="1" applyAlignment="1">
      <alignment vertical="center"/>
    </xf>
    <xf numFmtId="169" fontId="11" fillId="0" borderId="3" xfId="45" applyNumberFormat="1" applyFont="1" applyFill="1" applyBorder="1" applyAlignment="1">
      <alignment horizontal="right" vertical="center" indent="2"/>
    </xf>
    <xf numFmtId="169" fontId="11" fillId="34" borderId="3" xfId="45" applyNumberFormat="1" applyFont="1" applyFill="1" applyBorder="1" applyAlignment="1">
      <alignment horizontal="right" vertical="center" indent="2"/>
    </xf>
    <xf numFmtId="169" fontId="11" fillId="34" borderId="5" xfId="45" applyNumberFormat="1" applyFont="1" applyFill="1" applyBorder="1" applyAlignment="1">
      <alignment horizontal="right" vertical="center" indent="2"/>
    </xf>
    <xf numFmtId="1" fontId="11" fillId="35" borderId="0" xfId="33" applyNumberFormat="1" applyFont="1" applyFill="1" applyBorder="1" applyAlignment="1">
      <alignment horizontal="right" indent="2"/>
    </xf>
    <xf numFmtId="1" fontId="11" fillId="32" borderId="0" xfId="33" applyNumberFormat="1" applyFont="1" applyFill="1" applyBorder="1" applyAlignment="1">
      <alignment horizontal="right" indent="2"/>
    </xf>
    <xf numFmtId="1" fontId="11" fillId="32" borderId="1" xfId="33" applyNumberFormat="1" applyFont="1" applyFill="1" applyBorder="1" applyAlignment="1">
      <alignment horizontal="right" indent="2"/>
    </xf>
    <xf numFmtId="1" fontId="11" fillId="35" borderId="0" xfId="33" applyNumberFormat="1" applyFont="1" applyFill="1" applyBorder="1" applyAlignment="1">
      <alignment horizontal="center"/>
    </xf>
    <xf numFmtId="1" fontId="11" fillId="32" borderId="0" xfId="33" applyNumberFormat="1" applyFont="1" applyFill="1" applyBorder="1" applyAlignment="1">
      <alignment horizontal="center"/>
    </xf>
    <xf numFmtId="1" fontId="11" fillId="32" borderId="1" xfId="33" applyNumberFormat="1" applyFont="1" applyFill="1" applyBorder="1" applyAlignment="1">
      <alignment horizontal="center"/>
    </xf>
    <xf numFmtId="1" fontId="11" fillId="35" borderId="0" xfId="33" applyNumberFormat="1" applyFont="1" applyFill="1" applyBorder="1" applyAlignment="1">
      <alignment horizontal="right" indent="1"/>
    </xf>
    <xf numFmtId="1" fontId="11" fillId="32" borderId="0" xfId="33" applyNumberFormat="1" applyFont="1" applyFill="1" applyBorder="1" applyAlignment="1">
      <alignment horizontal="right" indent="1"/>
    </xf>
    <xf numFmtId="1" fontId="11" fillId="32" borderId="1" xfId="33" applyNumberFormat="1" applyFont="1" applyFill="1" applyBorder="1" applyAlignment="1">
      <alignment horizontal="right" indent="1"/>
    </xf>
    <xf numFmtId="3" fontId="11" fillId="35" borderId="0" xfId="36" applyNumberFormat="1" applyFont="1" applyFill="1" applyBorder="1" applyAlignment="1">
      <alignment horizontal="right" indent="1"/>
    </xf>
    <xf numFmtId="3" fontId="11" fillId="32" borderId="0" xfId="36" applyNumberFormat="1" applyFont="1" applyFill="1" applyBorder="1" applyAlignment="1">
      <alignment horizontal="right" indent="1"/>
    </xf>
    <xf numFmtId="3" fontId="11" fillId="32" borderId="1" xfId="36" applyNumberFormat="1" applyFont="1" applyFill="1" applyBorder="1" applyAlignment="1">
      <alignment horizontal="right" indent="1"/>
    </xf>
    <xf numFmtId="1" fontId="11" fillId="35" borderId="3" xfId="33" applyNumberFormat="1" applyFont="1" applyFill="1" applyBorder="1" applyAlignment="1">
      <alignment horizontal="right" indent="1"/>
    </xf>
    <xf numFmtId="1" fontId="11" fillId="32" borderId="3" xfId="33" applyNumberFormat="1" applyFont="1" applyFill="1" applyBorder="1" applyAlignment="1">
      <alignment horizontal="right" indent="1"/>
    </xf>
    <xf numFmtId="1" fontId="11" fillId="32" borderId="5" xfId="33" applyNumberFormat="1" applyFont="1" applyFill="1" applyBorder="1" applyAlignment="1">
      <alignment horizontal="right" indent="1"/>
    </xf>
    <xf numFmtId="0" fontId="12"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2" fillId="32" borderId="0" xfId="0" applyFont="1" applyFill="1" applyAlignment="1">
      <alignment horizontal="center" vertical="center"/>
    </xf>
    <xf numFmtId="166" fontId="11" fillId="35" borderId="4" xfId="0" applyNumberFormat="1" applyFont="1" applyFill="1" applyBorder="1" applyAlignment="1">
      <alignment horizontal="left" vertical="center"/>
    </xf>
    <xf numFmtId="3" fontId="11" fillId="35" borderId="1" xfId="35" applyNumberFormat="1" applyFont="1" applyFill="1" applyBorder="1" applyAlignment="1">
      <alignment horizontal="right" vertical="center" indent="2"/>
    </xf>
    <xf numFmtId="168" fontId="11" fillId="35" borderId="1" xfId="48" applyNumberFormat="1" applyFont="1" applyFill="1" applyBorder="1" applyAlignment="1">
      <alignment horizontal="right" vertical="center" indent="2"/>
    </xf>
    <xf numFmtId="3" fontId="11" fillId="35" borderId="1" xfId="48" applyNumberFormat="1" applyFont="1" applyFill="1" applyBorder="1" applyAlignment="1">
      <alignment horizontal="right" vertical="center" indent="2"/>
    </xf>
    <xf numFmtId="169" fontId="11" fillId="35" borderId="1" xfId="48" applyNumberFormat="1" applyFont="1" applyFill="1" applyBorder="1" applyAlignment="1">
      <alignment horizontal="right" vertical="center" indent="2"/>
    </xf>
    <xf numFmtId="4" fontId="11" fillId="35" borderId="1" xfId="48" applyNumberFormat="1" applyFont="1" applyFill="1" applyBorder="1" applyAlignment="1">
      <alignment horizontal="right" vertical="center" indent="2"/>
    </xf>
    <xf numFmtId="3" fontId="11" fillId="35" borderId="5" xfId="48" applyNumberFormat="1" applyFont="1" applyFill="1" applyBorder="1" applyAlignment="1">
      <alignment horizontal="right" vertical="center"/>
    </xf>
    <xf numFmtId="3" fontId="11" fillId="32" borderId="2" xfId="36" applyNumberFormat="1" applyFont="1" applyFill="1" applyBorder="1" applyAlignment="1">
      <alignment vertical="center"/>
    </xf>
    <xf numFmtId="3" fontId="11" fillId="32" borderId="0" xfId="36" applyNumberFormat="1" applyFont="1" applyFill="1" applyBorder="1" applyAlignment="1">
      <alignment vertical="center"/>
    </xf>
    <xf numFmtId="3" fontId="11" fillId="32" borderId="3" xfId="36" applyNumberFormat="1" applyFont="1" applyFill="1" applyBorder="1" applyAlignment="1">
      <alignment vertical="center"/>
    </xf>
    <xf numFmtId="166" fontId="11" fillId="34" borderId="4" xfId="0" applyNumberFormat="1" applyFont="1" applyFill="1" applyBorder="1" applyAlignment="1">
      <alignment horizontal="left" vertical="center"/>
    </xf>
    <xf numFmtId="3" fontId="11" fillId="34" borderId="4" xfId="36" applyNumberFormat="1" applyFont="1" applyFill="1" applyBorder="1" applyAlignment="1">
      <alignment vertical="center"/>
    </xf>
    <xf numFmtId="3" fontId="11" fillId="34" borderId="1" xfId="36" applyNumberFormat="1" applyFont="1" applyFill="1" applyBorder="1" applyAlignment="1">
      <alignment vertical="center"/>
    </xf>
    <xf numFmtId="3" fontId="11" fillId="34" borderId="5" xfId="36" applyNumberFormat="1" applyFont="1" applyFill="1" applyBorder="1" applyAlignment="1">
      <alignment vertical="center"/>
    </xf>
    <xf numFmtId="0" fontId="24" fillId="0" borderId="2" xfId="31" applyFont="1" applyFill="1" applyBorder="1" applyAlignment="1" applyProtection="1"/>
    <xf numFmtId="0" fontId="11" fillId="0" borderId="3" xfId="0" applyFont="1" applyBorder="1"/>
    <xf numFmtId="168" fontId="11" fillId="32" borderId="8" xfId="48" applyNumberFormat="1" applyFont="1" applyFill="1" applyBorder="1" applyAlignment="1">
      <alignment horizontal="right" vertical="center" indent="2"/>
    </xf>
    <xf numFmtId="168" fontId="11" fillId="35" borderId="3" xfId="48" applyNumberFormat="1" applyFont="1" applyFill="1" applyBorder="1" applyAlignment="1">
      <alignment horizontal="right" vertical="center" indent="2"/>
    </xf>
    <xf numFmtId="168" fontId="11" fillId="32" borderId="3" xfId="48" applyNumberFormat="1" applyFont="1" applyFill="1" applyBorder="1" applyAlignment="1">
      <alignment horizontal="right" vertical="center" indent="2"/>
    </xf>
    <xf numFmtId="168" fontId="11" fillId="32" borderId="5" xfId="48" applyNumberFormat="1" applyFont="1" applyFill="1" applyBorder="1" applyAlignment="1">
      <alignment horizontal="right" vertical="center" indent="2"/>
    </xf>
    <xf numFmtId="49" fontId="13" fillId="0" borderId="0" xfId="42" applyNumberFormat="1" applyFont="1" applyAlignment="1">
      <alignment horizontal="left" vertical="center" wrapText="1"/>
    </xf>
    <xf numFmtId="166" fontId="11" fillId="32" borderId="10" xfId="0" applyNumberFormat="1" applyFont="1" applyFill="1" applyBorder="1" applyAlignment="1">
      <alignment horizontal="center" vertical="center"/>
    </xf>
    <xf numFmtId="168" fontId="11" fillId="32" borderId="2" xfId="49" applyNumberFormat="1" applyFont="1" applyFill="1" applyBorder="1" applyAlignment="1">
      <alignment horizontal="right"/>
    </xf>
    <xf numFmtId="168" fontId="11" fillId="32" borderId="0" xfId="49" applyNumberFormat="1" applyFont="1" applyFill="1" applyBorder="1" applyAlignment="1">
      <alignment horizontal="right"/>
    </xf>
    <xf numFmtId="168" fontId="11" fillId="32" borderId="3" xfId="49" applyNumberFormat="1" applyFont="1" applyFill="1" applyBorder="1" applyAlignment="1">
      <alignment horizontal="right"/>
    </xf>
    <xf numFmtId="0" fontId="17" fillId="36" borderId="7" xfId="0" applyFont="1" applyFill="1" applyBorder="1" applyAlignment="1">
      <alignment vertical="center" wrapText="1"/>
    </xf>
    <xf numFmtId="0" fontId="17" fillId="36" borderId="8" xfId="0" applyFont="1" applyFill="1" applyBorder="1" applyAlignment="1">
      <alignment vertical="center" wrapText="1"/>
    </xf>
    <xf numFmtId="166" fontId="11" fillId="34" borderId="11" xfId="0" applyNumberFormat="1" applyFont="1" applyFill="1" applyBorder="1" applyAlignment="1">
      <alignment horizontal="center" vertical="center"/>
    </xf>
    <xf numFmtId="3" fontId="11" fillId="34" borderId="4" xfId="49" applyNumberFormat="1" applyFont="1" applyFill="1" applyBorder="1" applyAlignment="1">
      <alignment horizontal="right"/>
    </xf>
    <xf numFmtId="3" fontId="11" fillId="34" borderId="1" xfId="49" applyNumberFormat="1" applyFont="1" applyFill="1" applyBorder="1" applyAlignment="1">
      <alignment horizontal="right"/>
    </xf>
    <xf numFmtId="3" fontId="11" fillId="34" borderId="5" xfId="49" applyNumberFormat="1" applyFont="1" applyFill="1" applyBorder="1" applyAlignment="1">
      <alignment horizontal="right"/>
    </xf>
    <xf numFmtId="168" fontId="11" fillId="34" borderId="4" xfId="49" applyNumberFormat="1" applyFont="1" applyFill="1" applyBorder="1" applyAlignment="1">
      <alignment horizontal="right"/>
    </xf>
    <xf numFmtId="168" fontId="11" fillId="34" borderId="1" xfId="49" applyNumberFormat="1" applyFont="1" applyFill="1" applyBorder="1" applyAlignment="1">
      <alignment horizontal="right"/>
    </xf>
    <xf numFmtId="168" fontId="11" fillId="34" borderId="5" xfId="49" applyNumberFormat="1" applyFont="1" applyFill="1" applyBorder="1" applyAlignment="1">
      <alignment horizontal="right"/>
    </xf>
    <xf numFmtId="3" fontId="11" fillId="32" borderId="2" xfId="49" applyNumberFormat="1" applyFont="1" applyFill="1" applyBorder="1" applyAlignment="1">
      <alignment horizontal="right"/>
    </xf>
    <xf numFmtId="3" fontId="11" fillId="32" borderId="0" xfId="49" applyNumberFormat="1" applyFont="1" applyFill="1" applyBorder="1" applyAlignment="1">
      <alignment horizontal="right"/>
    </xf>
    <xf numFmtId="3" fontId="11" fillId="32" borderId="3" xfId="49" applyNumberFormat="1" applyFont="1" applyFill="1" applyBorder="1" applyAlignment="1">
      <alignment horizontal="right"/>
    </xf>
    <xf numFmtId="3" fontId="8" fillId="0" borderId="0" xfId="0" applyNumberFormat="1" applyFont="1"/>
    <xf numFmtId="0" fontId="12" fillId="32" borderId="9" xfId="42" applyFont="1" applyFill="1" applyBorder="1" applyAlignment="1">
      <alignment horizontal="center" vertical="center"/>
    </xf>
    <xf numFmtId="166" fontId="11" fillId="32" borderId="10" xfId="0" applyNumberFormat="1" applyFont="1" applyFill="1" applyBorder="1" applyAlignment="1">
      <alignment horizontal="left" vertical="center"/>
    </xf>
    <xf numFmtId="166" fontId="11" fillId="34" borderId="11" xfId="0" applyNumberFormat="1" applyFont="1" applyFill="1" applyBorder="1" applyAlignment="1">
      <alignment horizontal="left" vertical="center"/>
    </xf>
    <xf numFmtId="0" fontId="11" fillId="32" borderId="1" xfId="0" applyFont="1" applyFill="1" applyBorder="1" applyAlignment="1">
      <alignment horizontal="left" vertical="top" wrapText="1"/>
    </xf>
    <xf numFmtId="0" fontId="11" fillId="32" borderId="5" xfId="0" applyFont="1" applyFill="1" applyBorder="1" applyAlignment="1">
      <alignment horizontal="left" vertical="top" wrapText="1"/>
    </xf>
    <xf numFmtId="0" fontId="23" fillId="32" borderId="0" xfId="31" quotePrefix="1" applyFont="1" applyFill="1" applyBorder="1" applyAlignment="1" applyProtection="1">
      <alignment horizontal="left" vertical="center"/>
    </xf>
    <xf numFmtId="0" fontId="46" fillId="32" borderId="0" xfId="31" quotePrefix="1" applyFont="1" applyFill="1" applyBorder="1" applyAlignment="1" applyProtection="1">
      <alignment horizontal="left" vertical="center"/>
    </xf>
    <xf numFmtId="0" fontId="45" fillId="37" borderId="6" xfId="0" applyFont="1" applyFill="1" applyBorder="1" applyAlignment="1">
      <alignment horizontal="center" vertical="center" wrapText="1"/>
    </xf>
    <xf numFmtId="0" fontId="45" fillId="37" borderId="7" xfId="0" applyFont="1" applyFill="1" applyBorder="1" applyAlignment="1">
      <alignment horizontal="center" vertical="center" wrapText="1"/>
    </xf>
    <xf numFmtId="0" fontId="45" fillId="37" borderId="8" xfId="0" applyFont="1" applyFill="1" applyBorder="1" applyAlignment="1">
      <alignment horizontal="center" vertical="center" wrapText="1"/>
    </xf>
    <xf numFmtId="0" fontId="45" fillId="37" borderId="4" xfId="0" applyFont="1" applyFill="1" applyBorder="1" applyAlignment="1">
      <alignment horizontal="center" vertical="center" wrapText="1"/>
    </xf>
    <xf numFmtId="0" fontId="45" fillId="37" borderId="1" xfId="0" applyFont="1" applyFill="1" applyBorder="1" applyAlignment="1">
      <alignment horizontal="center" vertical="center" wrapText="1"/>
    </xf>
    <xf numFmtId="0" fontId="45" fillId="37" borderId="5" xfId="0" applyFont="1" applyFill="1" applyBorder="1" applyAlignment="1">
      <alignment horizontal="center" vertical="center" wrapText="1"/>
    </xf>
    <xf numFmtId="0" fontId="38" fillId="32" borderId="0" xfId="0" applyFont="1" applyFill="1" applyAlignment="1">
      <alignment horizontal="center"/>
    </xf>
    <xf numFmtId="0" fontId="44" fillId="33" borderId="6" xfId="0" applyFont="1" applyFill="1" applyBorder="1" applyAlignment="1">
      <alignment horizontal="center" vertical="center" wrapText="1"/>
    </xf>
    <xf numFmtId="0" fontId="44" fillId="33" borderId="7" xfId="0" applyFont="1" applyFill="1" applyBorder="1" applyAlignment="1">
      <alignment horizontal="center" vertical="center" wrapText="1"/>
    </xf>
    <xf numFmtId="0" fontId="44" fillId="33" borderId="8" xfId="0" applyFont="1" applyFill="1" applyBorder="1" applyAlignment="1">
      <alignment horizontal="center" vertical="center" wrapText="1"/>
    </xf>
    <xf numFmtId="0" fontId="44" fillId="33" borderId="2" xfId="0" applyFont="1" applyFill="1" applyBorder="1" applyAlignment="1">
      <alignment horizontal="center" vertical="center" wrapText="1"/>
    </xf>
    <xf numFmtId="0" fontId="44" fillId="33" borderId="0" xfId="0" applyFont="1" applyFill="1" applyAlignment="1">
      <alignment horizontal="center" vertical="center" wrapText="1"/>
    </xf>
    <xf numFmtId="0" fontId="44" fillId="33" borderId="3" xfId="0" applyFont="1" applyFill="1" applyBorder="1" applyAlignment="1">
      <alignment horizontal="center" vertical="center" wrapText="1"/>
    </xf>
    <xf numFmtId="0" fontId="9" fillId="33" borderId="2" xfId="0" applyFont="1" applyFill="1" applyBorder="1" applyAlignment="1">
      <alignment horizontal="left" vertical="center"/>
    </xf>
    <xf numFmtId="0" fontId="9" fillId="33" borderId="0" xfId="0" applyFont="1" applyFill="1" applyAlignment="1">
      <alignment horizontal="left" vertical="center"/>
    </xf>
    <xf numFmtId="49" fontId="10" fillId="2" borderId="2" xfId="0" applyNumberFormat="1" applyFont="1" applyFill="1" applyBorder="1" applyAlignment="1">
      <alignment horizontal="left" vertical="top" wrapText="1"/>
    </xf>
    <xf numFmtId="49" fontId="10" fillId="2" borderId="0" xfId="0" applyNumberFormat="1" applyFont="1" applyFill="1" applyAlignment="1">
      <alignment horizontal="left" vertical="top" wrapText="1"/>
    </xf>
    <xf numFmtId="0" fontId="10" fillId="32" borderId="0" xfId="0" applyFont="1" applyFill="1" applyAlignment="1">
      <alignment horizontal="left" vertical="top" wrapText="1"/>
    </xf>
    <xf numFmtId="0" fontId="8" fillId="2" borderId="0" xfId="0" applyFont="1" applyFill="1" applyAlignment="1">
      <alignment horizontal="center" vertical="top"/>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0" fillId="32" borderId="0" xfId="0" applyFont="1" applyFill="1" applyAlignment="1">
      <alignment horizontal="justify" vertical="top"/>
    </xf>
    <xf numFmtId="0" fontId="10" fillId="2" borderId="2" xfId="0" applyFont="1" applyFill="1" applyBorder="1" applyAlignment="1">
      <alignment horizontal="justify" vertical="top" wrapText="1"/>
    </xf>
    <xf numFmtId="0" fontId="10" fillId="2" borderId="0" xfId="0" applyFont="1" applyFill="1" applyAlignment="1">
      <alignment horizontal="justify" vertical="top" wrapText="1"/>
    </xf>
    <xf numFmtId="0" fontId="10" fillId="2" borderId="2" xfId="0" applyFont="1" applyFill="1" applyBorder="1" applyAlignment="1">
      <alignment horizontal="left" vertical="center" wrapText="1"/>
    </xf>
    <xf numFmtId="0" fontId="10" fillId="2" borderId="0" xfId="0" applyFont="1" applyFill="1" applyAlignment="1">
      <alignment horizontal="left" vertical="center" wrapText="1"/>
    </xf>
    <xf numFmtId="0" fontId="45" fillId="37" borderId="2" xfId="0" applyFont="1" applyFill="1" applyBorder="1" applyAlignment="1">
      <alignment horizontal="center" vertical="center" wrapText="1"/>
    </xf>
    <xf numFmtId="0" fontId="45" fillId="37" borderId="0" xfId="0" applyFont="1" applyFill="1" applyAlignment="1">
      <alignment horizontal="center" vertical="center" wrapText="1"/>
    </xf>
    <xf numFmtId="0" fontId="10" fillId="2" borderId="2" xfId="0" applyFont="1" applyFill="1" applyBorder="1" applyAlignment="1">
      <alignment horizontal="justify" vertical="center" wrapText="1"/>
    </xf>
    <xf numFmtId="0" fontId="10" fillId="2" borderId="0" xfId="0" applyFont="1" applyFill="1" applyAlignment="1">
      <alignment horizontal="justify" vertical="center" wrapText="1"/>
    </xf>
    <xf numFmtId="0" fontId="25" fillId="32" borderId="0" xfId="0" applyFont="1" applyFill="1" applyAlignment="1">
      <alignment horizontal="justify" vertical="top" wrapText="1"/>
    </xf>
    <xf numFmtId="0" fontId="10" fillId="32" borderId="2" xfId="0" applyFont="1" applyFill="1" applyBorder="1" applyAlignment="1">
      <alignment horizontal="left" vertical="center" wrapText="1"/>
    </xf>
    <xf numFmtId="0" fontId="10" fillId="32" borderId="0" xfId="0" applyFont="1" applyFill="1" applyAlignment="1">
      <alignment horizontal="left" vertical="center" wrapText="1"/>
    </xf>
    <xf numFmtId="0" fontId="10" fillId="32" borderId="0" xfId="0" applyFont="1" applyFill="1" applyAlignment="1">
      <alignment horizontal="justify" vertical="top" wrapText="1"/>
    </xf>
    <xf numFmtId="0" fontId="10" fillId="32" borderId="2" xfId="0" applyFont="1" applyFill="1" applyBorder="1" applyAlignment="1">
      <alignment horizontal="justify" vertical="center" wrapText="1"/>
    </xf>
    <xf numFmtId="0" fontId="10" fillId="32" borderId="0" xfId="0" applyFont="1" applyFill="1" applyAlignment="1">
      <alignment horizontal="justify" vertical="center" wrapText="1"/>
    </xf>
    <xf numFmtId="0" fontId="10" fillId="32" borderId="2" xfId="0" applyFont="1" applyFill="1" applyBorder="1" applyAlignment="1">
      <alignment horizontal="left" wrapText="1"/>
    </xf>
    <xf numFmtId="0" fontId="10" fillId="32" borderId="0" xfId="0" applyFont="1" applyFill="1" applyAlignment="1">
      <alignment horizontal="left" wrapText="1"/>
    </xf>
    <xf numFmtId="0" fontId="10" fillId="32" borderId="2" xfId="0" applyFont="1" applyFill="1" applyBorder="1" applyAlignment="1">
      <alignment horizontal="justify" vertical="top" wrapText="1"/>
    </xf>
    <xf numFmtId="0" fontId="11" fillId="0" borderId="0" xfId="0" applyFont="1" applyAlignment="1">
      <alignment horizontal="center"/>
    </xf>
    <xf numFmtId="0" fontId="45" fillId="37" borderId="0" xfId="0" applyFont="1" applyFill="1" applyAlignment="1">
      <alignment horizontal="center" vertical="center"/>
    </xf>
    <xf numFmtId="0" fontId="12" fillId="34" borderId="2" xfId="0" applyFont="1" applyFill="1" applyBorder="1" applyAlignment="1">
      <alignment horizontal="center" vertical="center" wrapText="1"/>
    </xf>
    <xf numFmtId="0" fontId="12" fillId="34" borderId="0" xfId="0" applyFont="1" applyFill="1" applyAlignment="1">
      <alignment horizontal="center" vertical="center" wrapText="1"/>
    </xf>
    <xf numFmtId="0" fontId="17" fillId="38" borderId="12" xfId="0" applyFont="1" applyFill="1" applyBorder="1" applyAlignment="1">
      <alignment horizontal="left" vertical="center"/>
    </xf>
    <xf numFmtId="0" fontId="17" fillId="38" borderId="9" xfId="0" applyFont="1" applyFill="1" applyBorder="1" applyAlignment="1">
      <alignment horizontal="left" vertical="center"/>
    </xf>
    <xf numFmtId="0" fontId="17" fillId="38" borderId="13" xfId="0" applyFont="1" applyFill="1" applyBorder="1" applyAlignment="1">
      <alignment horizontal="left" vertical="center"/>
    </xf>
    <xf numFmtId="0" fontId="12" fillId="0" borderId="10" xfId="0" applyFont="1" applyBorder="1" applyAlignment="1">
      <alignment vertical="center"/>
    </xf>
    <xf numFmtId="0" fontId="12" fillId="0" borderId="11" xfId="0" applyFont="1" applyBorder="1" applyAlignment="1">
      <alignment vertical="center"/>
    </xf>
    <xf numFmtId="0" fontId="12" fillId="0" borderId="4" xfId="0" applyFont="1" applyBorder="1" applyAlignment="1">
      <alignment horizontal="center"/>
    </xf>
    <xf numFmtId="0" fontId="12" fillId="0" borderId="1" xfId="0" applyFont="1" applyBorder="1" applyAlignment="1">
      <alignment horizontal="center"/>
    </xf>
    <xf numFmtId="0" fontId="12" fillId="0" borderId="1" xfId="40" applyFont="1" applyBorder="1" applyAlignment="1">
      <alignment horizontal="center"/>
    </xf>
    <xf numFmtId="0" fontId="12" fillId="0" borderId="5" xfId="0" applyFont="1" applyBorder="1" applyAlignment="1">
      <alignment horizontal="center"/>
    </xf>
    <xf numFmtId="0" fontId="12" fillId="0" borderId="0" xfId="40" applyFont="1" applyAlignment="1">
      <alignment horizontal="center" vertical="center" wrapText="1"/>
    </xf>
    <xf numFmtId="0" fontId="12" fillId="0" borderId="1" xfId="40" applyFont="1" applyBorder="1" applyAlignment="1">
      <alignment horizontal="center" vertical="center" wrapText="1"/>
    </xf>
    <xf numFmtId="0" fontId="12" fillId="0" borderId="3" xfId="40" applyFont="1" applyBorder="1" applyAlignment="1">
      <alignment horizontal="center" vertical="center" wrapText="1"/>
    </xf>
    <xf numFmtId="0" fontId="12" fillId="0" borderId="5" xfId="40" applyFont="1" applyBorder="1" applyAlignment="1">
      <alignment horizontal="center" vertical="center" wrapText="1"/>
    </xf>
    <xf numFmtId="0" fontId="12" fillId="0" borderId="9" xfId="40" applyFont="1" applyBorder="1" applyAlignment="1">
      <alignment horizontal="left" vertical="center" indent="5"/>
    </xf>
    <xf numFmtId="0" fontId="13" fillId="0" borderId="2" xfId="0" applyFont="1" applyBorder="1" applyAlignment="1">
      <alignment horizontal="left" vertical="center"/>
    </xf>
    <xf numFmtId="0" fontId="13" fillId="0" borderId="0" xfId="0" applyFont="1" applyAlignment="1">
      <alignment horizontal="left" vertical="center"/>
    </xf>
    <xf numFmtId="0" fontId="14" fillId="0" borderId="2" xfId="0" applyFont="1" applyBorder="1" applyAlignment="1">
      <alignment horizontal="left" vertical="center" wrapText="1"/>
    </xf>
    <xf numFmtId="0" fontId="13" fillId="0" borderId="0" xfId="0" applyFont="1" applyAlignment="1">
      <alignment horizontal="left" vertical="center" wrapText="1"/>
    </xf>
    <xf numFmtId="3" fontId="14" fillId="0" borderId="2" xfId="0" applyNumberFormat="1" applyFont="1" applyBorder="1" applyAlignment="1">
      <alignment horizontal="left" vertical="center"/>
    </xf>
    <xf numFmtId="3" fontId="14" fillId="0" borderId="0" xfId="0" applyNumberFormat="1" applyFont="1" applyAlignment="1">
      <alignment horizontal="left" vertical="center"/>
    </xf>
    <xf numFmtId="49" fontId="13" fillId="0" borderId="2" xfId="42" applyNumberFormat="1" applyFont="1" applyBorder="1" applyAlignment="1">
      <alignment horizontal="left" vertical="center" wrapText="1"/>
    </xf>
    <xf numFmtId="49" fontId="13" fillId="0" borderId="0" xfId="42" applyNumberFormat="1" applyFont="1" applyAlignment="1">
      <alignment horizontal="left" vertical="center" wrapText="1"/>
    </xf>
    <xf numFmtId="0" fontId="12" fillId="32" borderId="9" xfId="42" applyFont="1" applyFill="1" applyBorder="1" applyAlignment="1">
      <alignment horizontal="center" vertical="center"/>
    </xf>
    <xf numFmtId="49" fontId="13" fillId="32" borderId="2" xfId="42" applyNumberFormat="1" applyFont="1" applyFill="1" applyBorder="1" applyAlignment="1">
      <alignment horizontal="left" vertical="center" wrapText="1"/>
    </xf>
    <xf numFmtId="49" fontId="13" fillId="32" borderId="0" xfId="42" applyNumberFormat="1" applyFont="1" applyFill="1" applyAlignment="1">
      <alignment horizontal="left" vertical="center" wrapText="1"/>
    </xf>
    <xf numFmtId="0" fontId="13" fillId="0" borderId="2" xfId="42" applyFont="1" applyBorder="1" applyAlignment="1">
      <alignment horizontal="left" vertical="center" wrapText="1"/>
    </xf>
    <xf numFmtId="0" fontId="13" fillId="0" borderId="0" xfId="42" applyFont="1" applyAlignment="1">
      <alignment horizontal="left" vertical="center" wrapText="1"/>
    </xf>
    <xf numFmtId="0" fontId="12" fillId="0" borderId="9" xfId="42" applyFont="1" applyBorder="1" applyAlignment="1">
      <alignment horizontal="center" vertical="center"/>
    </xf>
    <xf numFmtId="0" fontId="12" fillId="32" borderId="14" xfId="42" applyFont="1" applyFill="1" applyBorder="1" applyAlignment="1">
      <alignment horizontal="center" vertical="center"/>
    </xf>
    <xf numFmtId="0" fontId="12" fillId="32" borderId="10" xfId="42" applyFont="1" applyFill="1" applyBorder="1" applyAlignment="1">
      <alignment horizontal="center" vertical="center"/>
    </xf>
    <xf numFmtId="0" fontId="17" fillId="38" borderId="12" xfId="0" applyFont="1" applyFill="1" applyBorder="1" applyAlignment="1">
      <alignment horizontal="center" vertical="center" wrapText="1"/>
    </xf>
    <xf numFmtId="0" fontId="17" fillId="38" borderId="9" xfId="0" applyFont="1" applyFill="1" applyBorder="1" applyAlignment="1">
      <alignment horizontal="center" vertical="center" wrapText="1"/>
    </xf>
    <xf numFmtId="0" fontId="17" fillId="38" borderId="13" xfId="0" applyFont="1" applyFill="1" applyBorder="1" applyAlignment="1">
      <alignment horizontal="center" vertical="center" wrapText="1"/>
    </xf>
    <xf numFmtId="0" fontId="12" fillId="32" borderId="13" xfId="42" applyFont="1" applyFill="1" applyBorder="1" applyAlignment="1">
      <alignment horizontal="center" vertical="center"/>
    </xf>
    <xf numFmtId="0" fontId="12" fillId="0" borderId="1" xfId="42" applyFont="1" applyBorder="1" applyAlignment="1">
      <alignment horizontal="center" vertical="center"/>
    </xf>
    <xf numFmtId="0" fontId="12" fillId="32" borderId="7" xfId="42" applyFont="1" applyFill="1" applyBorder="1" applyAlignment="1">
      <alignment horizontal="center" vertical="center"/>
    </xf>
    <xf numFmtId="0" fontId="12" fillId="32" borderId="8" xfId="42" applyFont="1" applyFill="1" applyBorder="1" applyAlignment="1">
      <alignment horizontal="center" vertical="center"/>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7" fillId="38" borderId="12" xfId="0" applyFont="1" applyFill="1" applyBorder="1" applyAlignment="1">
      <alignment horizontal="center" vertical="center"/>
    </xf>
    <xf numFmtId="0" fontId="17" fillId="38" borderId="9" xfId="0" applyFont="1" applyFill="1" applyBorder="1" applyAlignment="1">
      <alignment horizontal="center" vertical="center"/>
    </xf>
    <xf numFmtId="0" fontId="17" fillId="38" borderId="13" xfId="0" applyFont="1" applyFill="1" applyBorder="1" applyAlignment="1">
      <alignment horizontal="center" vertical="center"/>
    </xf>
    <xf numFmtId="0" fontId="12" fillId="0" borderId="14" xfId="40" applyFont="1" applyBorder="1" applyAlignment="1">
      <alignment horizontal="center" vertical="center"/>
    </xf>
    <xf numFmtId="0" fontId="12" fillId="0" borderId="10" xfId="40" applyFont="1" applyBorder="1" applyAlignment="1">
      <alignment horizontal="center" vertical="center"/>
    </xf>
    <xf numFmtId="0" fontId="12" fillId="0" borderId="11" xfId="40" applyFont="1" applyBorder="1" applyAlignment="1">
      <alignment horizontal="center" vertical="center"/>
    </xf>
    <xf numFmtId="0" fontId="12" fillId="0" borderId="9" xfId="0" applyFont="1" applyBorder="1" applyAlignment="1">
      <alignment horizontal="center" vertical="center"/>
    </xf>
    <xf numFmtId="0" fontId="12" fillId="0" borderId="9" xfId="40" applyFont="1" applyBorder="1" applyAlignment="1">
      <alignment horizontal="center" vertical="center"/>
    </xf>
    <xf numFmtId="0" fontId="13" fillId="0" borderId="2" xfId="0" applyFont="1" applyBorder="1" applyAlignment="1">
      <alignment horizontal="left" vertical="center" wrapText="1"/>
    </xf>
    <xf numFmtId="49" fontId="13" fillId="32" borderId="3" xfId="42" applyNumberFormat="1" applyFont="1" applyFill="1" applyBorder="1" applyAlignment="1">
      <alignment horizontal="left"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4" fillId="0" borderId="0" xfId="0" applyFont="1" applyAlignment="1">
      <alignment horizontal="left" vertical="center" wrapText="1"/>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6" xfId="0" applyFont="1" applyBorder="1" applyAlignment="1">
      <alignment horizontal="center" vertical="center"/>
    </xf>
    <xf numFmtId="0" fontId="45" fillId="37" borderId="6" xfId="0" applyFont="1" applyFill="1" applyBorder="1" applyAlignment="1">
      <alignment horizontal="center" vertical="center"/>
    </xf>
    <xf numFmtId="0" fontId="45" fillId="37" borderId="7" xfId="0" applyFont="1" applyFill="1" applyBorder="1" applyAlignment="1">
      <alignment horizontal="center" vertical="center"/>
    </xf>
    <xf numFmtId="0" fontId="45" fillId="37" borderId="8" xfId="0" applyFont="1" applyFill="1" applyBorder="1" applyAlignment="1">
      <alignment horizontal="center" vertical="center"/>
    </xf>
    <xf numFmtId="0" fontId="45" fillId="37" borderId="2" xfId="0" applyFont="1" applyFill="1" applyBorder="1" applyAlignment="1">
      <alignment horizontal="center" vertical="center"/>
    </xf>
    <xf numFmtId="0" fontId="45" fillId="37" borderId="3" xfId="0" applyFont="1" applyFill="1" applyBorder="1" applyAlignment="1">
      <alignment horizontal="center" vertical="center"/>
    </xf>
    <xf numFmtId="0" fontId="12" fillId="34" borderId="3" xfId="0" applyFont="1" applyFill="1" applyBorder="1" applyAlignment="1">
      <alignment horizontal="center" vertical="center" wrapText="1"/>
    </xf>
    <xf numFmtId="0" fontId="13" fillId="0" borderId="2" xfId="40" applyFont="1" applyBorder="1" applyAlignment="1">
      <alignment horizontal="left" vertical="center" wrapText="1"/>
    </xf>
    <xf numFmtId="0" fontId="13" fillId="0" borderId="0" xfId="40" applyFont="1" applyAlignment="1">
      <alignment horizontal="left" vertical="center" wrapText="1"/>
    </xf>
    <xf numFmtId="0" fontId="13" fillId="0" borderId="3" xfId="40" applyFont="1" applyBorder="1" applyAlignment="1">
      <alignment horizontal="left" vertical="center" wrapText="1"/>
    </xf>
    <xf numFmtId="49" fontId="13" fillId="32" borderId="2" xfId="0" applyNumberFormat="1" applyFont="1" applyFill="1" applyBorder="1" applyAlignment="1">
      <alignment horizontal="left" vertical="center" wrapText="1"/>
    </xf>
    <xf numFmtId="49" fontId="13" fillId="32" borderId="0" xfId="0" applyNumberFormat="1" applyFont="1" applyFill="1" applyAlignment="1">
      <alignment horizontal="left" vertical="center" wrapText="1"/>
    </xf>
    <xf numFmtId="49" fontId="13" fillId="32" borderId="3" xfId="0" applyNumberFormat="1" applyFont="1" applyFill="1" applyBorder="1" applyAlignment="1">
      <alignment horizontal="left" vertical="center" wrapText="1"/>
    </xf>
    <xf numFmtId="0" fontId="12" fillId="0" borderId="8" xfId="0" applyFont="1" applyBorder="1" applyAlignment="1">
      <alignment horizontal="center" vertical="center" wrapText="1"/>
    </xf>
    <xf numFmtId="0" fontId="12" fillId="0" borderId="3" xfId="0" applyFont="1" applyBorder="1" applyAlignment="1">
      <alignment horizontal="center" vertical="center" wrapText="1"/>
    </xf>
    <xf numFmtId="0" fontId="17" fillId="36" borderId="12" xfId="0" applyFont="1" applyFill="1" applyBorder="1" applyAlignment="1">
      <alignment horizontal="left" vertical="center" wrapText="1"/>
    </xf>
    <xf numFmtId="0" fontId="17" fillId="36" borderId="9" xfId="0" applyFont="1" applyFill="1" applyBorder="1" applyAlignment="1">
      <alignment horizontal="left" vertical="center" wrapText="1"/>
    </xf>
    <xf numFmtId="0" fontId="17" fillId="38" borderId="12" xfId="0" applyFont="1" applyFill="1" applyBorder="1" applyAlignment="1">
      <alignment horizontal="left" vertical="center" wrapText="1"/>
    </xf>
    <xf numFmtId="0" fontId="17" fillId="38" borderId="9" xfId="0" applyFont="1" applyFill="1" applyBorder="1" applyAlignment="1">
      <alignment horizontal="left" vertical="center" wrapText="1"/>
    </xf>
    <xf numFmtId="0" fontId="17" fillId="38" borderId="13" xfId="0" applyFont="1" applyFill="1" applyBorder="1" applyAlignment="1">
      <alignment horizontal="left" vertical="center" wrapText="1"/>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7" fillId="36" borderId="7" xfId="0" applyFont="1" applyFill="1" applyBorder="1" applyAlignment="1">
      <alignment horizontal="left" vertical="center" wrapText="1"/>
    </xf>
    <xf numFmtId="0" fontId="17" fillId="36" borderId="13" xfId="0" applyFont="1" applyFill="1" applyBorder="1" applyAlignment="1">
      <alignment horizontal="left" vertical="center" wrapText="1"/>
    </xf>
    <xf numFmtId="166" fontId="12" fillId="32" borderId="10" xfId="42" applyNumberFormat="1" applyFont="1" applyFill="1" applyBorder="1" applyAlignment="1">
      <alignment horizontal="left" vertical="center"/>
    </xf>
    <xf numFmtId="166" fontId="11" fillId="32" borderId="0" xfId="42" applyNumberFormat="1" applyFont="1" applyFill="1" applyBorder="1" applyAlignment="1">
      <alignment horizontal="left" vertical="center"/>
    </xf>
    <xf numFmtId="1" fontId="11" fillId="32" borderId="0" xfId="33" applyNumberFormat="1" applyFont="1" applyFill="1" applyBorder="1" applyAlignment="1">
      <alignment horizontal="right" vertical="center" indent="2"/>
    </xf>
    <xf numFmtId="166" fontId="11" fillId="32" borderId="0" xfId="36" applyNumberFormat="1" applyFont="1" applyFill="1" applyBorder="1" applyAlignment="1">
      <alignment horizontal="right" vertical="center" indent="2"/>
    </xf>
    <xf numFmtId="166" fontId="11" fillId="32" borderId="0" xfId="36" applyNumberFormat="1" applyFont="1" applyFill="1" applyBorder="1" applyAlignment="1">
      <alignment horizontal="left" vertical="center" indent="2"/>
    </xf>
    <xf numFmtId="1" fontId="11" fillId="32" borderId="0" xfId="33" applyNumberFormat="1" applyFont="1" applyFill="1" applyBorder="1" applyAlignment="1">
      <alignment horizontal="center" vertical="center"/>
    </xf>
    <xf numFmtId="166" fontId="11" fillId="32" borderId="0" xfId="33" applyNumberFormat="1" applyFont="1" applyFill="1" applyBorder="1" applyAlignment="1">
      <alignment horizontal="left" vertical="center" indent="2"/>
    </xf>
    <xf numFmtId="1" fontId="11" fillId="32" borderId="0" xfId="33" applyNumberFormat="1" applyFont="1" applyFill="1" applyBorder="1" applyAlignment="1">
      <alignment horizontal="right" vertical="center" indent="1"/>
    </xf>
    <xf numFmtId="166" fontId="11" fillId="32" borderId="0" xfId="36" applyNumberFormat="1" applyFont="1" applyFill="1" applyBorder="1" applyAlignment="1">
      <alignment horizontal="right" vertical="center" indent="1"/>
    </xf>
    <xf numFmtId="3" fontId="11" fillId="32" borderId="0" xfId="36" applyNumberFormat="1" applyFont="1" applyFill="1" applyBorder="1" applyAlignment="1">
      <alignment horizontal="right" vertical="center" indent="1"/>
    </xf>
    <xf numFmtId="166" fontId="11" fillId="32" borderId="0" xfId="33" applyNumberFormat="1" applyFont="1" applyFill="1" applyBorder="1" applyAlignment="1">
      <alignment horizontal="right" vertical="center" indent="1" shrinkToFit="1"/>
    </xf>
    <xf numFmtId="1" fontId="11" fillId="32" borderId="0" xfId="36" applyNumberFormat="1" applyFont="1" applyFill="1" applyBorder="1" applyAlignment="1">
      <alignment horizontal="right" vertical="center" indent="1"/>
    </xf>
    <xf numFmtId="1" fontId="11" fillId="32" borderId="3" xfId="33" applyNumberFormat="1" applyFont="1" applyFill="1" applyBorder="1" applyAlignment="1">
      <alignment horizontal="right" vertical="center" indent="1"/>
    </xf>
    <xf numFmtId="0" fontId="12" fillId="32" borderId="0" xfId="42" applyFont="1" applyFill="1" applyBorder="1" applyAlignment="1">
      <alignment horizontal="left" vertical="center"/>
    </xf>
    <xf numFmtId="0" fontId="12" fillId="32" borderId="0" xfId="42" applyFont="1" applyFill="1" applyBorder="1" applyAlignment="1">
      <alignment horizontal="center" vertical="center"/>
    </xf>
    <xf numFmtId="0" fontId="12" fillId="32" borderId="0" xfId="42" applyFont="1" applyFill="1" applyBorder="1" applyAlignment="1">
      <alignment horizontal="center" vertical="center"/>
    </xf>
    <xf numFmtId="0" fontId="12" fillId="32" borderId="0" xfId="42" applyFont="1" applyFill="1" applyBorder="1" applyAlignment="1">
      <alignment horizontal="center" vertical="center" wrapText="1"/>
    </xf>
    <xf numFmtId="0" fontId="12" fillId="0" borderId="0" xfId="42" applyFont="1" applyBorder="1" applyAlignment="1">
      <alignment vertical="center"/>
    </xf>
    <xf numFmtId="0" fontId="12" fillId="0" borderId="0" xfId="42" applyFont="1" applyBorder="1" applyAlignment="1">
      <alignment horizontal="center" vertical="center"/>
    </xf>
    <xf numFmtId="0" fontId="12" fillId="32" borderId="11" xfId="42" applyFont="1" applyFill="1" applyBorder="1" applyAlignment="1">
      <alignment horizontal="center" vertical="center"/>
    </xf>
    <xf numFmtId="0" fontId="12" fillId="32" borderId="1" xfId="42" applyFont="1" applyFill="1" applyBorder="1" applyAlignment="1">
      <alignment horizontal="left" vertical="center"/>
    </xf>
    <xf numFmtId="0" fontId="12" fillId="32" borderId="9" xfId="42" applyFont="1" applyFill="1" applyBorder="1" applyAlignment="1">
      <alignment horizontal="center" vertical="center" wrapText="1"/>
    </xf>
    <xf numFmtId="0" fontId="12" fillId="32" borderId="1" xfId="42" applyFont="1" applyFill="1" applyBorder="1" applyAlignment="1">
      <alignment horizontal="center" vertical="center"/>
    </xf>
    <xf numFmtId="0" fontId="12" fillId="32" borderId="1" xfId="42" applyFont="1" applyFill="1" applyBorder="1" applyAlignment="1">
      <alignment horizontal="center" vertical="center" wrapText="1"/>
    </xf>
    <xf numFmtId="0" fontId="12" fillId="0" borderId="1" xfId="42" applyFont="1" applyBorder="1" applyAlignment="1">
      <alignment vertical="center"/>
    </xf>
  </cellXfs>
  <cellStyles count="5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Hipervínculo" xfId="31" builtinId="8"/>
    <cellStyle name="Incorrecto" xfId="32" builtinId="27" customBuiltin="1"/>
    <cellStyle name="Millares" xfId="33" builtinId="3"/>
    <cellStyle name="Millares 2" xfId="34" xr:uid="{00000000-0005-0000-0000-000021000000}"/>
    <cellStyle name="Millares 3" xfId="35" xr:uid="{00000000-0005-0000-0000-000022000000}"/>
    <cellStyle name="Millares 4 3" xfId="36" xr:uid="{00000000-0005-0000-0000-000023000000}"/>
    <cellStyle name="Neutral" xfId="37" builtinId="28" customBuiltin="1"/>
    <cellStyle name="Normal" xfId="0" builtinId="0"/>
    <cellStyle name="Normal 2" xfId="38" xr:uid="{00000000-0005-0000-0000-000026000000}"/>
    <cellStyle name="Normal 2 3" xfId="39" xr:uid="{00000000-0005-0000-0000-000027000000}"/>
    <cellStyle name="Normal 3" xfId="40" xr:uid="{00000000-0005-0000-0000-000028000000}"/>
    <cellStyle name="Normal 3 3" xfId="41" xr:uid="{00000000-0005-0000-0000-000029000000}"/>
    <cellStyle name="Normal 5" xfId="42" xr:uid="{00000000-0005-0000-0000-00002A000000}"/>
    <cellStyle name="Normal 6 3" xfId="43" xr:uid="{00000000-0005-0000-0000-00002B000000}"/>
    <cellStyle name="Notas 2" xfId="44" xr:uid="{00000000-0005-0000-0000-00002C000000}"/>
    <cellStyle name="Porcentaje" xfId="45" builtinId="5"/>
    <cellStyle name="Porcentaje 2" xfId="46" xr:uid="{00000000-0005-0000-0000-00002E000000}"/>
    <cellStyle name="Porcentaje 3" xfId="47" xr:uid="{00000000-0005-0000-0000-00002F000000}"/>
    <cellStyle name="Porcentaje 4 2" xfId="48" xr:uid="{00000000-0005-0000-0000-000030000000}"/>
    <cellStyle name="Porcentaje 5" xfId="49" xr:uid="{00000000-0005-0000-0000-000031000000}"/>
    <cellStyle name="Salida 2" xfId="50" xr:uid="{00000000-0005-0000-0000-000032000000}"/>
    <cellStyle name="Título" xfId="51" builtinId="15" customBuiltin="1"/>
    <cellStyle name="Total" xfId="5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54687472724051E-2"/>
          <c:y val="3.8853137501296972E-2"/>
          <c:w val="0.8904625695735795"/>
          <c:h val="0.67904026975565646"/>
        </c:manualLayout>
      </c:layout>
      <c:lineChart>
        <c:grouping val="standard"/>
        <c:varyColors val="0"/>
        <c:ser>
          <c:idx val="4"/>
          <c:order val="0"/>
          <c:tx>
            <c:strRef>
              <c:f>'[1]AreaxZona%'!$AZ$21</c:f>
              <c:strCache>
                <c:ptCount val="1"/>
                <c:pt idx="0">
                  <c:v>Centro</c:v>
                </c:pt>
              </c:strCache>
            </c:strRef>
          </c:tx>
          <c:spPr>
            <a:ln w="12700">
              <a:solidFill>
                <a:srgbClr val="E46C0A"/>
              </a:solidFill>
            </a:ln>
          </c:spPr>
          <c:marker>
            <c:symbol val="x"/>
            <c:size val="4"/>
            <c:spPr>
              <a:solidFill>
                <a:srgbClr val="E46C0A"/>
              </a:solidFill>
              <a:ln>
                <a:solidFill>
                  <a:srgbClr val="E46C0A"/>
                </a:solidFill>
              </a:ln>
            </c:spPr>
          </c:marker>
          <c:cat>
            <c:strRef>
              <c:f>'[1]AreaxZona%'!$BA$18:$BY$18</c:f>
              <c:strCache>
                <c:ptCount val="25"/>
                <c:pt idx="0">
                  <c:v>2000-II</c:v>
                </c:pt>
                <c:pt idx="1">
                  <c:v>2001-II</c:v>
                </c:pt>
                <c:pt idx="2">
                  <c:v>2002-II</c:v>
                </c:pt>
                <c:pt idx="3">
                  <c:v>2003-II</c:v>
                </c:pt>
                <c:pt idx="4">
                  <c:v>2004-II</c:v>
                </c:pt>
                <c:pt idx="5">
                  <c:v>2005-II</c:v>
                </c:pt>
                <c:pt idx="6">
                  <c:v>2006-II</c:v>
                </c:pt>
                <c:pt idx="7">
                  <c:v>2007-II</c:v>
                </c:pt>
                <c:pt idx="8">
                  <c:v>2008-II</c:v>
                </c:pt>
                <c:pt idx="9">
                  <c:v>2009-II</c:v>
                </c:pt>
                <c:pt idx="10">
                  <c:v>2010-II</c:v>
                </c:pt>
                <c:pt idx="11">
                  <c:v>2011-II</c:v>
                </c:pt>
                <c:pt idx="12">
                  <c:v>2012-II</c:v>
                </c:pt>
                <c:pt idx="13">
                  <c:v>2013-II</c:v>
                </c:pt>
                <c:pt idx="14">
                  <c:v>2014-II</c:v>
                </c:pt>
                <c:pt idx="15">
                  <c:v>2015-II</c:v>
                </c:pt>
                <c:pt idx="16">
                  <c:v>2016-II</c:v>
                </c:pt>
                <c:pt idx="17">
                  <c:v>2017-II</c:v>
                </c:pt>
                <c:pt idx="18">
                  <c:v>2018-II</c:v>
                </c:pt>
                <c:pt idx="19">
                  <c:v>2019-II</c:v>
                </c:pt>
                <c:pt idx="20">
                  <c:v>2020-II</c:v>
                </c:pt>
                <c:pt idx="21">
                  <c:v>2021-II</c:v>
                </c:pt>
                <c:pt idx="22">
                  <c:v>2022-II</c:v>
                </c:pt>
                <c:pt idx="23">
                  <c:v>2023-II</c:v>
                </c:pt>
                <c:pt idx="24">
                  <c:v>2024-II</c:v>
                </c:pt>
              </c:strCache>
            </c:strRef>
          </c:cat>
          <c:val>
            <c:numRef>
              <c:f>'[1]AreaxZona%'!$BA$21:$BY$21</c:f>
              <c:numCache>
                <c:formatCode>General</c:formatCode>
                <c:ptCount val="25"/>
                <c:pt idx="0">
                  <c:v>77277</c:v>
                </c:pt>
                <c:pt idx="1">
                  <c:v>69645</c:v>
                </c:pt>
                <c:pt idx="2">
                  <c:v>68363</c:v>
                </c:pt>
                <c:pt idx="3">
                  <c:v>76215</c:v>
                </c:pt>
                <c:pt idx="4">
                  <c:v>73907</c:v>
                </c:pt>
                <c:pt idx="5">
                  <c:v>71157</c:v>
                </c:pt>
                <c:pt idx="6">
                  <c:v>71386</c:v>
                </c:pt>
                <c:pt idx="7">
                  <c:v>76442</c:v>
                </c:pt>
                <c:pt idx="8">
                  <c:v>76427</c:v>
                </c:pt>
                <c:pt idx="9">
                  <c:v>70771.174838000006</c:v>
                </c:pt>
                <c:pt idx="10">
                  <c:v>75146.732724000001</c:v>
                </c:pt>
                <c:pt idx="11">
                  <c:v>71526.95173500001</c:v>
                </c:pt>
                <c:pt idx="12">
                  <c:v>71559.637715999997</c:v>
                </c:pt>
                <c:pt idx="13">
                  <c:v>70061.16558999999</c:v>
                </c:pt>
                <c:pt idx="14">
                  <c:v>64713.035425999995</c:v>
                </c:pt>
                <c:pt idx="15">
                  <c:v>66412.765887000016</c:v>
                </c:pt>
                <c:pt idx="16">
                  <c:v>75565.259999999995</c:v>
                </c:pt>
                <c:pt idx="17">
                  <c:v>74632.381235999987</c:v>
                </c:pt>
                <c:pt idx="18">
                  <c:v>72311.652212329645</c:v>
                </c:pt>
                <c:pt idx="19">
                  <c:v>70452.626974999992</c:v>
                </c:pt>
                <c:pt idx="20">
                  <c:v>79874.848058000003</c:v>
                </c:pt>
                <c:pt idx="21">
                  <c:v>61985.922027593493</c:v>
                </c:pt>
                <c:pt idx="22">
                  <c:v>69216.098939647782</c:v>
                </c:pt>
                <c:pt idx="23">
                  <c:v>71239.26999999999</c:v>
                </c:pt>
                <c:pt idx="24">
                  <c:v>69006.418279000005</c:v>
                </c:pt>
              </c:numCache>
            </c:numRef>
          </c:val>
          <c:smooth val="0"/>
          <c:extLst>
            <c:ext xmlns:c16="http://schemas.microsoft.com/office/drawing/2014/chart" uri="{C3380CC4-5D6E-409C-BE32-E72D297353CC}">
              <c16:uniqueId val="{00000000-ACDC-46C7-99E4-7F55CAF93B83}"/>
            </c:ext>
          </c:extLst>
        </c:ser>
        <c:ser>
          <c:idx val="0"/>
          <c:order val="1"/>
          <c:tx>
            <c:strRef>
              <c:f>'[1]AreaxZona%'!$AZ$22</c:f>
              <c:strCache>
                <c:ptCount val="1"/>
                <c:pt idx="0">
                  <c:v>Santanderes</c:v>
                </c:pt>
              </c:strCache>
            </c:strRef>
          </c:tx>
          <c:spPr>
            <a:ln w="12700">
              <a:solidFill>
                <a:srgbClr val="FF00FF"/>
              </a:solidFill>
            </a:ln>
          </c:spPr>
          <c:marker>
            <c:symbol val="diamond"/>
            <c:size val="5"/>
            <c:spPr>
              <a:solidFill>
                <a:srgbClr val="FF00FF"/>
              </a:solidFill>
              <a:ln>
                <a:noFill/>
                <a:prstDash val="solid"/>
              </a:ln>
            </c:spPr>
          </c:marker>
          <c:cat>
            <c:strRef>
              <c:f>'[1]AreaxZona%'!$BA$18:$BY$18</c:f>
              <c:strCache>
                <c:ptCount val="25"/>
                <c:pt idx="0">
                  <c:v>2000-II</c:v>
                </c:pt>
                <c:pt idx="1">
                  <c:v>2001-II</c:v>
                </c:pt>
                <c:pt idx="2">
                  <c:v>2002-II</c:v>
                </c:pt>
                <c:pt idx="3">
                  <c:v>2003-II</c:v>
                </c:pt>
                <c:pt idx="4">
                  <c:v>2004-II</c:v>
                </c:pt>
                <c:pt idx="5">
                  <c:v>2005-II</c:v>
                </c:pt>
                <c:pt idx="6">
                  <c:v>2006-II</c:v>
                </c:pt>
                <c:pt idx="7">
                  <c:v>2007-II</c:v>
                </c:pt>
                <c:pt idx="8">
                  <c:v>2008-II</c:v>
                </c:pt>
                <c:pt idx="9">
                  <c:v>2009-II</c:v>
                </c:pt>
                <c:pt idx="10">
                  <c:v>2010-II</c:v>
                </c:pt>
                <c:pt idx="11">
                  <c:v>2011-II</c:v>
                </c:pt>
                <c:pt idx="12">
                  <c:v>2012-II</c:v>
                </c:pt>
                <c:pt idx="13">
                  <c:v>2013-II</c:v>
                </c:pt>
                <c:pt idx="14">
                  <c:v>2014-II</c:v>
                </c:pt>
                <c:pt idx="15">
                  <c:v>2015-II</c:v>
                </c:pt>
                <c:pt idx="16">
                  <c:v>2016-II</c:v>
                </c:pt>
                <c:pt idx="17">
                  <c:v>2017-II</c:v>
                </c:pt>
                <c:pt idx="18">
                  <c:v>2018-II</c:v>
                </c:pt>
                <c:pt idx="19">
                  <c:v>2019-II</c:v>
                </c:pt>
                <c:pt idx="20">
                  <c:v>2020-II</c:v>
                </c:pt>
                <c:pt idx="21">
                  <c:v>2021-II</c:v>
                </c:pt>
                <c:pt idx="22">
                  <c:v>2022-II</c:v>
                </c:pt>
                <c:pt idx="23">
                  <c:v>2023-II</c:v>
                </c:pt>
                <c:pt idx="24">
                  <c:v>2024-II</c:v>
                </c:pt>
              </c:strCache>
            </c:strRef>
          </c:cat>
          <c:val>
            <c:numRef>
              <c:f>'[1]AreaxZona%'!$BA$22:$BY$22</c:f>
              <c:numCache>
                <c:formatCode>General</c:formatCode>
                <c:ptCount val="25"/>
                <c:pt idx="0">
                  <c:v>13930</c:v>
                </c:pt>
                <c:pt idx="1">
                  <c:v>12146</c:v>
                </c:pt>
                <c:pt idx="2">
                  <c:v>13559</c:v>
                </c:pt>
                <c:pt idx="3">
                  <c:v>11595</c:v>
                </c:pt>
                <c:pt idx="4">
                  <c:v>11408</c:v>
                </c:pt>
                <c:pt idx="5">
                  <c:v>9794</c:v>
                </c:pt>
                <c:pt idx="6">
                  <c:v>11562</c:v>
                </c:pt>
                <c:pt idx="7">
                  <c:v>10932</c:v>
                </c:pt>
                <c:pt idx="8">
                  <c:v>10456</c:v>
                </c:pt>
                <c:pt idx="9">
                  <c:v>11580.6453311</c:v>
                </c:pt>
                <c:pt idx="10">
                  <c:v>13011.3222167</c:v>
                </c:pt>
                <c:pt idx="11">
                  <c:v>13689.395012200002</c:v>
                </c:pt>
                <c:pt idx="12">
                  <c:v>11668.5441558</c:v>
                </c:pt>
                <c:pt idx="13">
                  <c:v>15482.95</c:v>
                </c:pt>
                <c:pt idx="14">
                  <c:v>15400.687985099999</c:v>
                </c:pt>
                <c:pt idx="15">
                  <c:v>18079.4107539</c:v>
                </c:pt>
                <c:pt idx="16">
                  <c:v>19016.259999999998</c:v>
                </c:pt>
                <c:pt idx="17">
                  <c:v>20736.536483999997</c:v>
                </c:pt>
                <c:pt idx="18">
                  <c:v>18648.659588000002</c:v>
                </c:pt>
                <c:pt idx="19">
                  <c:v>20299.368887000001</c:v>
                </c:pt>
                <c:pt idx="20">
                  <c:v>20140.759298000001</c:v>
                </c:pt>
                <c:pt idx="21">
                  <c:v>16810.541965</c:v>
                </c:pt>
                <c:pt idx="22">
                  <c:v>20302.712954499999</c:v>
                </c:pt>
                <c:pt idx="23">
                  <c:v>19820.260000000002</c:v>
                </c:pt>
                <c:pt idx="24">
                  <c:v>21233.993702248121</c:v>
                </c:pt>
              </c:numCache>
            </c:numRef>
          </c:val>
          <c:smooth val="0"/>
          <c:extLst>
            <c:ext xmlns:c16="http://schemas.microsoft.com/office/drawing/2014/chart" uri="{C3380CC4-5D6E-409C-BE32-E72D297353CC}">
              <c16:uniqueId val="{00000001-ACDC-46C7-99E4-7F55CAF93B83}"/>
            </c:ext>
          </c:extLst>
        </c:ser>
        <c:ser>
          <c:idx val="1"/>
          <c:order val="2"/>
          <c:tx>
            <c:strRef>
              <c:f>'[1]AreaxZona%'!$AZ$23</c:f>
              <c:strCache>
                <c:ptCount val="1"/>
                <c:pt idx="0">
                  <c:v>Bajo Cauca</c:v>
                </c:pt>
              </c:strCache>
            </c:strRef>
          </c:tx>
          <c:spPr>
            <a:ln w="12700">
              <a:solidFill>
                <a:srgbClr val="BE4B48"/>
              </a:solidFill>
            </a:ln>
          </c:spPr>
          <c:marker>
            <c:symbol val="circle"/>
            <c:size val="4"/>
            <c:spPr>
              <a:solidFill>
                <a:srgbClr val="BE4B48"/>
              </a:solidFill>
              <a:ln>
                <a:noFill/>
                <a:prstDash val="solid"/>
              </a:ln>
            </c:spPr>
          </c:marker>
          <c:cat>
            <c:strRef>
              <c:f>'[1]AreaxZona%'!$BA$18:$BY$18</c:f>
              <c:strCache>
                <c:ptCount val="25"/>
                <c:pt idx="0">
                  <c:v>2000-II</c:v>
                </c:pt>
                <c:pt idx="1">
                  <c:v>2001-II</c:v>
                </c:pt>
                <c:pt idx="2">
                  <c:v>2002-II</c:v>
                </c:pt>
                <c:pt idx="3">
                  <c:v>2003-II</c:v>
                </c:pt>
                <c:pt idx="4">
                  <c:v>2004-II</c:v>
                </c:pt>
                <c:pt idx="5">
                  <c:v>2005-II</c:v>
                </c:pt>
                <c:pt idx="6">
                  <c:v>2006-II</c:v>
                </c:pt>
                <c:pt idx="7">
                  <c:v>2007-II</c:v>
                </c:pt>
                <c:pt idx="8">
                  <c:v>2008-II</c:v>
                </c:pt>
                <c:pt idx="9">
                  <c:v>2009-II</c:v>
                </c:pt>
                <c:pt idx="10">
                  <c:v>2010-II</c:v>
                </c:pt>
                <c:pt idx="11">
                  <c:v>2011-II</c:v>
                </c:pt>
                <c:pt idx="12">
                  <c:v>2012-II</c:v>
                </c:pt>
                <c:pt idx="13">
                  <c:v>2013-II</c:v>
                </c:pt>
                <c:pt idx="14">
                  <c:v>2014-II</c:v>
                </c:pt>
                <c:pt idx="15">
                  <c:v>2015-II</c:v>
                </c:pt>
                <c:pt idx="16">
                  <c:v>2016-II</c:v>
                </c:pt>
                <c:pt idx="17">
                  <c:v>2017-II</c:v>
                </c:pt>
                <c:pt idx="18">
                  <c:v>2018-II</c:v>
                </c:pt>
                <c:pt idx="19">
                  <c:v>2019-II</c:v>
                </c:pt>
                <c:pt idx="20">
                  <c:v>2020-II</c:v>
                </c:pt>
                <c:pt idx="21">
                  <c:v>2021-II</c:v>
                </c:pt>
                <c:pt idx="22">
                  <c:v>2022-II</c:v>
                </c:pt>
                <c:pt idx="23">
                  <c:v>2023-II</c:v>
                </c:pt>
                <c:pt idx="24">
                  <c:v>2024-II</c:v>
                </c:pt>
              </c:strCache>
            </c:strRef>
          </c:cat>
          <c:val>
            <c:numRef>
              <c:f>'[1]AreaxZona%'!$BA$23:$BY$23</c:f>
              <c:numCache>
                <c:formatCode>General</c:formatCode>
                <c:ptCount val="25"/>
                <c:pt idx="0">
                  <c:v>23478</c:v>
                </c:pt>
                <c:pt idx="1">
                  <c:v>19424</c:v>
                </c:pt>
                <c:pt idx="2">
                  <c:v>28975</c:v>
                </c:pt>
                <c:pt idx="3">
                  <c:v>26982</c:v>
                </c:pt>
                <c:pt idx="4">
                  <c:v>28904</c:v>
                </c:pt>
                <c:pt idx="5">
                  <c:v>21546</c:v>
                </c:pt>
                <c:pt idx="6">
                  <c:v>31887</c:v>
                </c:pt>
                <c:pt idx="7">
                  <c:v>27113</c:v>
                </c:pt>
                <c:pt idx="8">
                  <c:v>35424</c:v>
                </c:pt>
                <c:pt idx="9">
                  <c:v>27489.008828999999</c:v>
                </c:pt>
                <c:pt idx="10">
                  <c:v>22031.850362000001</c:v>
                </c:pt>
                <c:pt idx="11">
                  <c:v>24948.972754999999</c:v>
                </c:pt>
                <c:pt idx="12">
                  <c:v>27906.956895000003</c:v>
                </c:pt>
                <c:pt idx="13">
                  <c:v>25548.680357000001</c:v>
                </c:pt>
                <c:pt idx="14">
                  <c:v>19346.799391</c:v>
                </c:pt>
                <c:pt idx="15">
                  <c:v>25049.465483</c:v>
                </c:pt>
                <c:pt idx="16">
                  <c:v>30989.02</c:v>
                </c:pt>
                <c:pt idx="17">
                  <c:v>38415.118922000001</c:v>
                </c:pt>
                <c:pt idx="18">
                  <c:v>32418.594082</c:v>
                </c:pt>
                <c:pt idx="19">
                  <c:v>39777.096074000001</c:v>
                </c:pt>
                <c:pt idx="20">
                  <c:v>43418.127256</c:v>
                </c:pt>
                <c:pt idx="21">
                  <c:v>33970.976150000002</c:v>
                </c:pt>
                <c:pt idx="22">
                  <c:v>32654.211983999998</c:v>
                </c:pt>
                <c:pt idx="23">
                  <c:v>31482.05</c:v>
                </c:pt>
                <c:pt idx="24">
                  <c:v>34623.490990999999</c:v>
                </c:pt>
              </c:numCache>
            </c:numRef>
          </c:val>
          <c:smooth val="0"/>
          <c:extLst>
            <c:ext xmlns:c16="http://schemas.microsoft.com/office/drawing/2014/chart" uri="{C3380CC4-5D6E-409C-BE32-E72D297353CC}">
              <c16:uniqueId val="{00000002-ACDC-46C7-99E4-7F55CAF93B83}"/>
            </c:ext>
          </c:extLst>
        </c:ser>
        <c:ser>
          <c:idx val="2"/>
          <c:order val="3"/>
          <c:tx>
            <c:strRef>
              <c:f>'[1]AreaxZona%'!$AZ$24</c:f>
              <c:strCache>
                <c:ptCount val="1"/>
                <c:pt idx="0">
                  <c:v>Costa Norte</c:v>
                </c:pt>
              </c:strCache>
            </c:strRef>
          </c:tx>
          <c:spPr>
            <a:ln w="15875">
              <a:solidFill>
                <a:srgbClr val="98B954"/>
              </a:solidFill>
            </a:ln>
          </c:spPr>
          <c:marker>
            <c:symbol val="square"/>
            <c:size val="4"/>
            <c:spPr>
              <a:solidFill>
                <a:srgbClr val="008000"/>
              </a:solidFill>
              <a:ln>
                <a:noFill/>
                <a:prstDash val="solid"/>
              </a:ln>
            </c:spPr>
          </c:marker>
          <c:cat>
            <c:strRef>
              <c:f>'[1]AreaxZona%'!$BA$18:$BY$18</c:f>
              <c:strCache>
                <c:ptCount val="25"/>
                <c:pt idx="0">
                  <c:v>2000-II</c:v>
                </c:pt>
                <c:pt idx="1">
                  <c:v>2001-II</c:v>
                </c:pt>
                <c:pt idx="2">
                  <c:v>2002-II</c:v>
                </c:pt>
                <c:pt idx="3">
                  <c:v>2003-II</c:v>
                </c:pt>
                <c:pt idx="4">
                  <c:v>2004-II</c:v>
                </c:pt>
                <c:pt idx="5">
                  <c:v>2005-II</c:v>
                </c:pt>
                <c:pt idx="6">
                  <c:v>2006-II</c:v>
                </c:pt>
                <c:pt idx="7">
                  <c:v>2007-II</c:v>
                </c:pt>
                <c:pt idx="8">
                  <c:v>2008-II</c:v>
                </c:pt>
                <c:pt idx="9">
                  <c:v>2009-II</c:v>
                </c:pt>
                <c:pt idx="10">
                  <c:v>2010-II</c:v>
                </c:pt>
                <c:pt idx="11">
                  <c:v>2011-II</c:v>
                </c:pt>
                <c:pt idx="12">
                  <c:v>2012-II</c:v>
                </c:pt>
                <c:pt idx="13">
                  <c:v>2013-II</c:v>
                </c:pt>
                <c:pt idx="14">
                  <c:v>2014-II</c:v>
                </c:pt>
                <c:pt idx="15">
                  <c:v>2015-II</c:v>
                </c:pt>
                <c:pt idx="16">
                  <c:v>2016-II</c:v>
                </c:pt>
                <c:pt idx="17">
                  <c:v>2017-II</c:v>
                </c:pt>
                <c:pt idx="18">
                  <c:v>2018-II</c:v>
                </c:pt>
                <c:pt idx="19">
                  <c:v>2019-II</c:v>
                </c:pt>
                <c:pt idx="20">
                  <c:v>2020-II</c:v>
                </c:pt>
                <c:pt idx="21">
                  <c:v>2021-II</c:v>
                </c:pt>
                <c:pt idx="22">
                  <c:v>2022-II</c:v>
                </c:pt>
                <c:pt idx="23">
                  <c:v>2023-II</c:v>
                </c:pt>
                <c:pt idx="24">
                  <c:v>2024-II</c:v>
                </c:pt>
              </c:strCache>
            </c:strRef>
          </c:cat>
          <c:val>
            <c:numRef>
              <c:f>'[1]AreaxZona%'!$BA$24:$BY$24</c:f>
              <c:numCache>
                <c:formatCode>General</c:formatCode>
                <c:ptCount val="25"/>
                <c:pt idx="0">
                  <c:v>22066</c:v>
                </c:pt>
                <c:pt idx="1">
                  <c:v>22718</c:v>
                </c:pt>
                <c:pt idx="2">
                  <c:v>17325</c:v>
                </c:pt>
                <c:pt idx="3">
                  <c:v>13491</c:v>
                </c:pt>
                <c:pt idx="4">
                  <c:v>13900</c:v>
                </c:pt>
                <c:pt idx="5">
                  <c:v>13563</c:v>
                </c:pt>
                <c:pt idx="6">
                  <c:v>14204</c:v>
                </c:pt>
                <c:pt idx="7">
                  <c:v>12352</c:v>
                </c:pt>
                <c:pt idx="8">
                  <c:v>15642</c:v>
                </c:pt>
                <c:pt idx="9">
                  <c:v>8945.5675721999996</c:v>
                </c:pt>
                <c:pt idx="10">
                  <c:v>12638.288998</c:v>
                </c:pt>
                <c:pt idx="11">
                  <c:v>9107.2423077000003</c:v>
                </c:pt>
                <c:pt idx="12">
                  <c:v>10165.415385</c:v>
                </c:pt>
                <c:pt idx="13">
                  <c:v>13746.9</c:v>
                </c:pt>
                <c:pt idx="14">
                  <c:v>9355.0181818000001</c:v>
                </c:pt>
                <c:pt idx="15">
                  <c:v>11922.014815</c:v>
                </c:pt>
                <c:pt idx="16">
                  <c:v>16844.599999999999</c:v>
                </c:pt>
                <c:pt idx="17">
                  <c:v>14202.437037</c:v>
                </c:pt>
                <c:pt idx="18">
                  <c:v>9743.2896631999993</c:v>
                </c:pt>
                <c:pt idx="19">
                  <c:v>12751.651703</c:v>
                </c:pt>
                <c:pt idx="20">
                  <c:v>14417.588234999999</c:v>
                </c:pt>
                <c:pt idx="21">
                  <c:v>5921.8115942000004</c:v>
                </c:pt>
                <c:pt idx="22">
                  <c:v>11411.3</c:v>
                </c:pt>
                <c:pt idx="23">
                  <c:v>10747.7</c:v>
                </c:pt>
                <c:pt idx="24">
                  <c:v>11749.880641</c:v>
                </c:pt>
              </c:numCache>
            </c:numRef>
          </c:val>
          <c:smooth val="0"/>
          <c:extLst>
            <c:ext xmlns:c16="http://schemas.microsoft.com/office/drawing/2014/chart" uri="{C3380CC4-5D6E-409C-BE32-E72D297353CC}">
              <c16:uniqueId val="{00000003-ACDC-46C7-99E4-7F55CAF93B83}"/>
            </c:ext>
          </c:extLst>
        </c:ser>
        <c:ser>
          <c:idx val="3"/>
          <c:order val="4"/>
          <c:tx>
            <c:strRef>
              <c:f>'[1]AreaxZona%'!$AZ$25</c:f>
              <c:strCache>
                <c:ptCount val="1"/>
                <c:pt idx="0">
                  <c:v>Llanos</c:v>
                </c:pt>
              </c:strCache>
            </c:strRef>
          </c:tx>
          <c:spPr>
            <a:ln w="12700">
              <a:solidFill>
                <a:srgbClr val="00FFFF"/>
              </a:solidFill>
            </a:ln>
          </c:spPr>
          <c:marker>
            <c:symbol val="triangle"/>
            <c:size val="5"/>
            <c:spPr>
              <a:solidFill>
                <a:srgbClr val="00FFFF"/>
              </a:solidFill>
              <a:ln>
                <a:noFill/>
                <a:prstDash val="solid"/>
              </a:ln>
            </c:spPr>
          </c:marker>
          <c:cat>
            <c:strRef>
              <c:f>'[1]AreaxZona%'!$BA$18:$BY$18</c:f>
              <c:strCache>
                <c:ptCount val="25"/>
                <c:pt idx="0">
                  <c:v>2000-II</c:v>
                </c:pt>
                <c:pt idx="1">
                  <c:v>2001-II</c:v>
                </c:pt>
                <c:pt idx="2">
                  <c:v>2002-II</c:v>
                </c:pt>
                <c:pt idx="3">
                  <c:v>2003-II</c:v>
                </c:pt>
                <c:pt idx="4">
                  <c:v>2004-II</c:v>
                </c:pt>
                <c:pt idx="5">
                  <c:v>2005-II</c:v>
                </c:pt>
                <c:pt idx="6">
                  <c:v>2006-II</c:v>
                </c:pt>
                <c:pt idx="7">
                  <c:v>2007-II</c:v>
                </c:pt>
                <c:pt idx="8">
                  <c:v>2008-II</c:v>
                </c:pt>
                <c:pt idx="9">
                  <c:v>2009-II</c:v>
                </c:pt>
                <c:pt idx="10">
                  <c:v>2010-II</c:v>
                </c:pt>
                <c:pt idx="11">
                  <c:v>2011-II</c:v>
                </c:pt>
                <c:pt idx="12">
                  <c:v>2012-II</c:v>
                </c:pt>
                <c:pt idx="13">
                  <c:v>2013-II</c:v>
                </c:pt>
                <c:pt idx="14">
                  <c:v>2014-II</c:v>
                </c:pt>
                <c:pt idx="15">
                  <c:v>2015-II</c:v>
                </c:pt>
                <c:pt idx="16">
                  <c:v>2016-II</c:v>
                </c:pt>
                <c:pt idx="17">
                  <c:v>2017-II</c:v>
                </c:pt>
                <c:pt idx="18">
                  <c:v>2018-II</c:v>
                </c:pt>
                <c:pt idx="19">
                  <c:v>2019-II</c:v>
                </c:pt>
                <c:pt idx="20">
                  <c:v>2020-II</c:v>
                </c:pt>
                <c:pt idx="21">
                  <c:v>2021-II</c:v>
                </c:pt>
                <c:pt idx="22">
                  <c:v>2022-II</c:v>
                </c:pt>
                <c:pt idx="23">
                  <c:v>2023-II</c:v>
                </c:pt>
                <c:pt idx="24">
                  <c:v>2024-II</c:v>
                </c:pt>
              </c:strCache>
            </c:strRef>
          </c:cat>
          <c:val>
            <c:numRef>
              <c:f>'[1]AreaxZona%'!$BA$25:$BY$25</c:f>
              <c:numCache>
                <c:formatCode>General</c:formatCode>
                <c:ptCount val="25"/>
                <c:pt idx="0">
                  <c:v>26840</c:v>
                </c:pt>
                <c:pt idx="1">
                  <c:v>37770</c:v>
                </c:pt>
                <c:pt idx="2">
                  <c:v>30156</c:v>
                </c:pt>
                <c:pt idx="3">
                  <c:v>32970</c:v>
                </c:pt>
                <c:pt idx="4">
                  <c:v>37632</c:v>
                </c:pt>
                <c:pt idx="5">
                  <c:v>23490</c:v>
                </c:pt>
                <c:pt idx="6">
                  <c:v>33156</c:v>
                </c:pt>
                <c:pt idx="7">
                  <c:v>33498</c:v>
                </c:pt>
                <c:pt idx="8">
                  <c:v>28297</c:v>
                </c:pt>
                <c:pt idx="9">
                  <c:v>20195.452380999999</c:v>
                </c:pt>
                <c:pt idx="10">
                  <c:v>32322.9</c:v>
                </c:pt>
                <c:pt idx="11">
                  <c:v>29902</c:v>
                </c:pt>
                <c:pt idx="12">
                  <c:v>36201.1</c:v>
                </c:pt>
                <c:pt idx="13">
                  <c:v>20415.599999999999</c:v>
                </c:pt>
                <c:pt idx="14">
                  <c:v>23403.4</c:v>
                </c:pt>
                <c:pt idx="15">
                  <c:v>34846.1</c:v>
                </c:pt>
                <c:pt idx="16">
                  <c:v>35740</c:v>
                </c:pt>
                <c:pt idx="17">
                  <c:v>33329</c:v>
                </c:pt>
                <c:pt idx="18">
                  <c:v>34023.699999999997</c:v>
                </c:pt>
                <c:pt idx="19">
                  <c:v>43422.05</c:v>
                </c:pt>
                <c:pt idx="20">
                  <c:v>44142</c:v>
                </c:pt>
                <c:pt idx="21">
                  <c:v>33298.339999999997</c:v>
                </c:pt>
                <c:pt idx="22">
                  <c:v>43636.800000000003</c:v>
                </c:pt>
                <c:pt idx="23">
                  <c:v>42914.75</c:v>
                </c:pt>
                <c:pt idx="24">
                  <c:v>41585.300000000003</c:v>
                </c:pt>
              </c:numCache>
            </c:numRef>
          </c:val>
          <c:smooth val="0"/>
          <c:extLst>
            <c:ext xmlns:c16="http://schemas.microsoft.com/office/drawing/2014/chart" uri="{C3380CC4-5D6E-409C-BE32-E72D297353CC}">
              <c16:uniqueId val="{00000004-ACDC-46C7-99E4-7F55CAF93B83}"/>
            </c:ext>
          </c:extLst>
        </c:ser>
        <c:dLbls>
          <c:showLegendKey val="0"/>
          <c:showVal val="0"/>
          <c:showCatName val="0"/>
          <c:showSerName val="0"/>
          <c:showPercent val="0"/>
          <c:showBubbleSize val="0"/>
        </c:dLbls>
        <c:marker val="1"/>
        <c:smooth val="0"/>
        <c:axId val="236853760"/>
        <c:axId val="236826560"/>
      </c:lineChart>
      <c:catAx>
        <c:axId val="236853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s-CO"/>
          </a:p>
        </c:txPr>
        <c:crossAx val="236826560"/>
        <c:crosses val="autoZero"/>
        <c:auto val="1"/>
        <c:lblAlgn val="ctr"/>
        <c:lblOffset val="100"/>
        <c:tickLblSkip val="1"/>
        <c:tickMarkSkip val="1"/>
        <c:noMultiLvlLbl val="0"/>
      </c:catAx>
      <c:valAx>
        <c:axId val="236826560"/>
        <c:scaling>
          <c:orientation val="minMax"/>
        </c:scaling>
        <c:delete val="0"/>
        <c:axPos val="l"/>
        <c:title>
          <c:tx>
            <c:rich>
              <a:bodyPr/>
              <a:lstStyle/>
              <a:p>
                <a:pPr>
                  <a:defRPr/>
                </a:pPr>
                <a:r>
                  <a:rPr lang="es-CO"/>
                  <a:t>II SEMESTRE</a:t>
                </a:r>
              </a:p>
              <a:p>
                <a:pPr>
                  <a:defRPr/>
                </a:pPr>
                <a:r>
                  <a:rPr lang="es-CO"/>
                  <a:t>Hectárea (ha)</a:t>
                </a:r>
              </a:p>
            </c:rich>
          </c:tx>
          <c:layout>
            <c:manualLayout>
              <c:xMode val="edge"/>
              <c:yMode val="edge"/>
              <c:x val="9.4673950333756304E-3"/>
              <c:y val="0.25420225529029589"/>
            </c:manualLayout>
          </c:layout>
          <c:overlay val="0"/>
          <c:spPr>
            <a:noFill/>
            <a:ln w="25400">
              <a:noFill/>
            </a:ln>
          </c:spPr>
        </c:title>
        <c:numFmt formatCode="General" sourceLinked="1"/>
        <c:majorTickMark val="out"/>
        <c:minorTickMark val="none"/>
        <c:tickLblPos val="nextTo"/>
        <c:spPr>
          <a:ln w="3175">
            <a:solidFill>
              <a:schemeClr val="bg1">
                <a:lumMod val="65000"/>
              </a:schemeClr>
            </a:solidFill>
            <a:prstDash val="solid"/>
          </a:ln>
        </c:spPr>
        <c:txPr>
          <a:bodyPr rot="0" vert="horz"/>
          <a:lstStyle/>
          <a:p>
            <a:pPr>
              <a:defRPr/>
            </a:pPr>
            <a:endParaRPr lang="es-CO"/>
          </a:p>
        </c:txPr>
        <c:crossAx val="236853760"/>
        <c:crosses val="autoZero"/>
        <c:crossBetween val="between"/>
      </c:valAx>
      <c:dTable>
        <c:showHorzBorder val="1"/>
        <c:showVertBorder val="1"/>
        <c:showOutline val="1"/>
        <c:showKeys val="1"/>
        <c:spPr>
          <a:ln>
            <a:solidFill>
              <a:schemeClr val="bg1">
                <a:lumMod val="65000"/>
              </a:schemeClr>
            </a:solidFill>
          </a:ln>
        </c:spPr>
      </c:dTable>
      <c:spPr>
        <a:noFill/>
        <a:ln w="25400">
          <a:noFill/>
        </a:ln>
      </c:spPr>
    </c:plotArea>
    <c:plotVisOnly val="1"/>
    <c:dispBlanksAs val="gap"/>
    <c:showDLblsOverMax val="0"/>
  </c:chart>
  <c:spPr>
    <a:solidFill>
      <a:srgbClr val="FFFFFF"/>
    </a:solidFill>
    <a:ln w="3175">
      <a:noFill/>
      <a:prstDash val="solid"/>
    </a:ln>
  </c:spPr>
  <c:txPr>
    <a:bodyPr/>
    <a:lstStyle/>
    <a:p>
      <a:pPr>
        <a:defRPr sz="700" b="0" i="0" u="none" strike="noStrike" baseline="0">
          <a:solidFill>
            <a:schemeClr val="tx1">
              <a:lumMod val="65000"/>
              <a:lumOff val="35000"/>
            </a:schemeClr>
          </a:solidFill>
          <a:latin typeface="Segoe UI"/>
          <a:ea typeface="Segoe UI"/>
          <a:cs typeface="Segoe UI"/>
        </a:defRPr>
      </a:pPr>
      <a:endParaRPr lang="es-CO"/>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14.png"/><Relationship Id="rId1" Type="http://schemas.openxmlformats.org/officeDocument/2006/relationships/image" Target="../media/image3.png"/><Relationship Id="rId4"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15.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jpe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7.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190500</xdr:rowOff>
    </xdr:from>
    <xdr:to>
      <xdr:col>2</xdr:col>
      <xdr:colOff>304800</xdr:colOff>
      <xdr:row>1</xdr:row>
      <xdr:rowOff>161925</xdr:rowOff>
    </xdr:to>
    <xdr:pic>
      <xdr:nvPicPr>
        <xdr:cNvPr id="25110591" name="Imagen 2">
          <a:extLst>
            <a:ext uri="{FF2B5EF4-FFF2-40B4-BE49-F238E27FC236}">
              <a16:creationId xmlns:a16="http://schemas.microsoft.com/office/drawing/2014/main" id="{00000000-0008-0000-0000-00003F287F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18383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0</xdr:row>
      <xdr:rowOff>0</xdr:rowOff>
    </xdr:from>
    <xdr:to>
      <xdr:col>6</xdr:col>
      <xdr:colOff>1152525</xdr:colOff>
      <xdr:row>1</xdr:row>
      <xdr:rowOff>285750</xdr:rowOff>
    </xdr:to>
    <xdr:pic>
      <xdr:nvPicPr>
        <xdr:cNvPr id="25110592" name="4 Imagen">
          <a:extLst>
            <a:ext uri="{FF2B5EF4-FFF2-40B4-BE49-F238E27FC236}">
              <a16:creationId xmlns:a16="http://schemas.microsoft.com/office/drawing/2014/main" id="{00000000-0008-0000-0000-000040287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0"/>
          <a:ext cx="11620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304800</xdr:rowOff>
    </xdr:from>
    <xdr:to>
      <xdr:col>7</xdr:col>
      <xdr:colOff>47625</xdr:colOff>
      <xdr:row>2</xdr:row>
      <xdr:rowOff>47625</xdr:rowOff>
    </xdr:to>
    <xdr:pic>
      <xdr:nvPicPr>
        <xdr:cNvPr id="25110593" name="Imagen 16">
          <a:extLst>
            <a:ext uri="{FF2B5EF4-FFF2-40B4-BE49-F238E27FC236}">
              <a16:creationId xmlns:a16="http://schemas.microsoft.com/office/drawing/2014/main" id="{00000000-0008-0000-0000-000041287F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019175"/>
          <a:ext cx="6753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12</xdr:col>
      <xdr:colOff>53340</xdr:colOff>
      <xdr:row>1</xdr:row>
      <xdr:rowOff>323850</xdr:rowOff>
    </xdr:to>
    <xdr:pic>
      <xdr:nvPicPr>
        <xdr:cNvPr id="25118783" name="Imagen 6">
          <a:extLst>
            <a:ext uri="{FF2B5EF4-FFF2-40B4-BE49-F238E27FC236}">
              <a16:creationId xmlns:a16="http://schemas.microsoft.com/office/drawing/2014/main" id="{00000000-0008-0000-0900-00003F48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10010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590550</xdr:colOff>
      <xdr:row>1</xdr:row>
      <xdr:rowOff>133350</xdr:rowOff>
    </xdr:to>
    <xdr:pic>
      <xdr:nvPicPr>
        <xdr:cNvPr id="25118784" name="Imagen 1">
          <a:extLst>
            <a:ext uri="{FF2B5EF4-FFF2-40B4-BE49-F238E27FC236}">
              <a16:creationId xmlns:a16="http://schemas.microsoft.com/office/drawing/2014/main" id="{00000000-0008-0000-0900-00004048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0025"/>
          <a:ext cx="1809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27</xdr:row>
      <xdr:rowOff>0</xdr:rowOff>
    </xdr:from>
    <xdr:to>
      <xdr:col>10</xdr:col>
      <xdr:colOff>703261</xdr:colOff>
      <xdr:row>77</xdr:row>
      <xdr:rowOff>167640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1200" y="5905500"/>
          <a:ext cx="7111681" cy="10058400"/>
        </a:xfrm>
        <a:prstGeom prst="rect">
          <a:avLst/>
        </a:prstGeom>
      </xdr:spPr>
    </xdr:pic>
    <xdr:clientData/>
  </xdr:twoCellAnchor>
  <xdr:twoCellAnchor editAs="oneCell">
    <xdr:from>
      <xdr:col>12</xdr:col>
      <xdr:colOff>0</xdr:colOff>
      <xdr:row>27</xdr:row>
      <xdr:rowOff>0</xdr:rowOff>
    </xdr:from>
    <xdr:to>
      <xdr:col>20</xdr:col>
      <xdr:colOff>703261</xdr:colOff>
      <xdr:row>77</xdr:row>
      <xdr:rowOff>167640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2200" y="5905500"/>
          <a:ext cx="7111681"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1</xdr:row>
      <xdr:rowOff>228600</xdr:rowOff>
    </xdr:from>
    <xdr:to>
      <xdr:col>11</xdr:col>
      <xdr:colOff>53340</xdr:colOff>
      <xdr:row>1</xdr:row>
      <xdr:rowOff>283844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8575" y="990600"/>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200025</xdr:rowOff>
    </xdr:from>
    <xdr:to>
      <xdr:col>2</xdr:col>
      <xdr:colOff>457200</xdr:colOff>
      <xdr:row>1</xdr:row>
      <xdr:rowOff>129540</xdr:rowOff>
    </xdr:to>
    <xdr:pic>
      <xdr:nvPicPr>
        <xdr:cNvPr id="3" name="Imagen 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00025"/>
          <a:ext cx="19431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24</xdr:col>
      <xdr:colOff>339406</xdr:colOff>
      <xdr:row>47</xdr:row>
      <xdr:rowOff>55245</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43975" y="762000"/>
          <a:ext cx="7111681" cy="10058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12</xdr:col>
      <xdr:colOff>53340</xdr:colOff>
      <xdr:row>1</xdr:row>
      <xdr:rowOff>304800</xdr:rowOff>
    </xdr:to>
    <xdr:pic>
      <xdr:nvPicPr>
        <xdr:cNvPr id="25121918" name="Imagen 6">
          <a:extLst>
            <a:ext uri="{FF2B5EF4-FFF2-40B4-BE49-F238E27FC236}">
              <a16:creationId xmlns:a16="http://schemas.microsoft.com/office/drawing/2014/main" id="{00000000-0008-0000-0B00-00007E5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100107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571500</xdr:colOff>
      <xdr:row>1</xdr:row>
      <xdr:rowOff>114300</xdr:rowOff>
    </xdr:to>
    <xdr:pic>
      <xdr:nvPicPr>
        <xdr:cNvPr id="25121919" name="Imagen 1">
          <a:extLst>
            <a:ext uri="{FF2B5EF4-FFF2-40B4-BE49-F238E27FC236}">
              <a16:creationId xmlns:a16="http://schemas.microsoft.com/office/drawing/2014/main" id="{00000000-0008-0000-0B00-00007F54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0025"/>
          <a:ext cx="1790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542925</xdr:colOff>
      <xdr:row>0</xdr:row>
      <xdr:rowOff>0</xdr:rowOff>
    </xdr:from>
    <xdr:to>
      <xdr:col>11</xdr:col>
      <xdr:colOff>781050</xdr:colOff>
      <xdr:row>1</xdr:row>
      <xdr:rowOff>171450</xdr:rowOff>
    </xdr:to>
    <xdr:pic>
      <xdr:nvPicPr>
        <xdr:cNvPr id="25121920" name="4 Imagen">
          <a:extLst>
            <a:ext uri="{FF2B5EF4-FFF2-40B4-BE49-F238E27FC236}">
              <a16:creationId xmlns:a16="http://schemas.microsoft.com/office/drawing/2014/main" id="{00000000-0008-0000-0B00-000080547F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24925" y="0"/>
          <a:ext cx="1038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171450</xdr:rowOff>
    </xdr:from>
    <xdr:to>
      <xdr:col>13</xdr:col>
      <xdr:colOff>76200</xdr:colOff>
      <xdr:row>1</xdr:row>
      <xdr:rowOff>205740</xdr:rowOff>
    </xdr:to>
    <xdr:pic>
      <xdr:nvPicPr>
        <xdr:cNvPr id="24599339" name="Imagen 16">
          <a:extLst>
            <a:ext uri="{FF2B5EF4-FFF2-40B4-BE49-F238E27FC236}">
              <a16:creationId xmlns:a16="http://schemas.microsoft.com/office/drawing/2014/main" id="{00000000-0008-0000-0100-00002B5B77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933450"/>
          <a:ext cx="819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76200</xdr:rowOff>
    </xdr:from>
    <xdr:to>
      <xdr:col>3</xdr:col>
      <xdr:colOff>0</xdr:colOff>
      <xdr:row>1</xdr:row>
      <xdr:rowOff>15240</xdr:rowOff>
    </xdr:to>
    <xdr:pic>
      <xdr:nvPicPr>
        <xdr:cNvPr id="24599340" name="Imagen 1">
          <a:extLst>
            <a:ext uri="{FF2B5EF4-FFF2-40B4-BE49-F238E27FC236}">
              <a16:creationId xmlns:a16="http://schemas.microsoft.com/office/drawing/2014/main" id="{00000000-0008-0000-0100-00002C5B77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76200"/>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0</xdr:row>
      <xdr:rowOff>0</xdr:rowOff>
    </xdr:from>
    <xdr:to>
      <xdr:col>12</xdr:col>
      <xdr:colOff>428625</xdr:colOff>
      <xdr:row>1</xdr:row>
      <xdr:rowOff>171450</xdr:rowOff>
    </xdr:to>
    <xdr:pic>
      <xdr:nvPicPr>
        <xdr:cNvPr id="24599341" name="4 Imagen">
          <a:extLst>
            <a:ext uri="{FF2B5EF4-FFF2-40B4-BE49-F238E27FC236}">
              <a16:creationId xmlns:a16="http://schemas.microsoft.com/office/drawing/2014/main" id="{00000000-0008-0000-0100-00002D5B77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24675" y="0"/>
          <a:ext cx="1047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266700</xdr:colOff>
          <xdr:row>58</xdr:row>
          <xdr:rowOff>121920</xdr:rowOff>
        </xdr:from>
        <xdr:to>
          <xdr:col>8</xdr:col>
          <xdr:colOff>30480</xdr:colOff>
          <xdr:row>59</xdr:row>
          <xdr:rowOff>0</xdr:rowOff>
        </xdr:to>
        <xdr:sp macro="" textlink="">
          <xdr:nvSpPr>
            <xdr:cNvPr id="24598702" name="Object 4270" hidden="1">
              <a:extLst>
                <a:ext uri="{63B3BB69-23CF-44E3-9099-C40C66FF867C}">
                  <a14:compatExt spid="_x0000_s24598702"/>
                </a:ext>
                <a:ext uri="{FF2B5EF4-FFF2-40B4-BE49-F238E27FC236}">
                  <a16:creationId xmlns:a16="http://schemas.microsoft.com/office/drawing/2014/main" id="{00000000-0008-0000-0100-0000AE5877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428625</xdr:colOff>
      <xdr:row>61</xdr:row>
      <xdr:rowOff>38100</xdr:rowOff>
    </xdr:from>
    <xdr:to>
      <xdr:col>10</xdr:col>
      <xdr:colOff>440055</xdr:colOff>
      <xdr:row>61</xdr:row>
      <xdr:rowOff>457200</xdr:rowOff>
    </xdr:to>
    <xdr:pic>
      <xdr:nvPicPr>
        <xdr:cNvPr id="24599343" name="Imagen 8">
          <a:extLst>
            <a:ext uri="{FF2B5EF4-FFF2-40B4-BE49-F238E27FC236}">
              <a16:creationId xmlns:a16="http://schemas.microsoft.com/office/drawing/2014/main" id="{00000000-0008-0000-0100-00002F5B77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7275" y="33708975"/>
          <a:ext cx="56769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232833</xdr:colOff>
      <xdr:row>30</xdr:row>
      <xdr:rowOff>896328</xdr:rowOff>
    </xdr:from>
    <xdr:to>
      <xdr:col>9</xdr:col>
      <xdr:colOff>321310</xdr:colOff>
      <xdr:row>33</xdr:row>
      <xdr:rowOff>22173</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2106083" y="11003411"/>
          <a:ext cx="3831167" cy="5239202"/>
        </a:xfrm>
        <a:prstGeom prst="rect">
          <a:avLst/>
        </a:prstGeom>
      </xdr:spPr>
    </xdr:pic>
    <xdr:clientData/>
  </xdr:twoCellAnchor>
  <xdr:twoCellAnchor editAs="oneCell">
    <xdr:from>
      <xdr:col>1</xdr:col>
      <xdr:colOff>359833</xdr:colOff>
      <xdr:row>43</xdr:row>
      <xdr:rowOff>21166</xdr:rowOff>
    </xdr:from>
    <xdr:to>
      <xdr:col>10</xdr:col>
      <xdr:colOff>494242</xdr:colOff>
      <xdr:row>44</xdr:row>
      <xdr:rowOff>2763720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4250" y="20150666"/>
          <a:ext cx="5754159" cy="546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1</xdr:row>
      <xdr:rowOff>228599</xdr:rowOff>
    </xdr:from>
    <xdr:to>
      <xdr:col>10</xdr:col>
      <xdr:colOff>59056</xdr:colOff>
      <xdr:row>1</xdr:row>
      <xdr:rowOff>285749</xdr:rowOff>
    </xdr:to>
    <xdr:pic>
      <xdr:nvPicPr>
        <xdr:cNvPr id="25111657" name="Imagen 6">
          <a:extLst>
            <a:ext uri="{FF2B5EF4-FFF2-40B4-BE49-F238E27FC236}">
              <a16:creationId xmlns:a16="http://schemas.microsoft.com/office/drawing/2014/main" id="{00000000-0008-0000-0200-0000692C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8576" y="990599"/>
          <a:ext cx="72009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114300</xdr:rowOff>
    </xdr:from>
    <xdr:to>
      <xdr:col>2</xdr:col>
      <xdr:colOff>95250</xdr:colOff>
      <xdr:row>1</xdr:row>
      <xdr:rowOff>114300</xdr:rowOff>
    </xdr:to>
    <xdr:pic>
      <xdr:nvPicPr>
        <xdr:cNvPr id="25111658" name="Imagen 1">
          <a:extLst>
            <a:ext uri="{FF2B5EF4-FFF2-40B4-BE49-F238E27FC236}">
              <a16:creationId xmlns:a16="http://schemas.microsoft.com/office/drawing/2014/main" id="{00000000-0008-0000-0200-00006A2C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14300"/>
          <a:ext cx="1952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13</xdr:col>
      <xdr:colOff>630871</xdr:colOff>
      <xdr:row>85</xdr:row>
      <xdr:rowOff>171450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1675" y="7543800"/>
          <a:ext cx="7111681" cy="10058400"/>
        </a:xfrm>
        <a:prstGeom prst="rect">
          <a:avLst/>
        </a:prstGeom>
      </xdr:spPr>
    </xdr:pic>
    <xdr:clientData/>
  </xdr:twoCellAnchor>
  <xdr:twoCellAnchor editAs="oneCell">
    <xdr:from>
      <xdr:col>15</xdr:col>
      <xdr:colOff>0</xdr:colOff>
      <xdr:row>35</xdr:row>
      <xdr:rowOff>0</xdr:rowOff>
    </xdr:from>
    <xdr:to>
      <xdr:col>26</xdr:col>
      <xdr:colOff>225106</xdr:colOff>
      <xdr:row>85</xdr:row>
      <xdr:rowOff>171450</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34550" y="7543800"/>
          <a:ext cx="7111681" cy="10058400"/>
        </a:xfrm>
        <a:prstGeom prst="rect">
          <a:avLst/>
        </a:prstGeom>
      </xdr:spPr>
    </xdr:pic>
    <xdr:clientData/>
  </xdr:twoCellAnchor>
  <xdr:twoCellAnchor editAs="oneCell">
    <xdr:from>
      <xdr:col>27</xdr:col>
      <xdr:colOff>0</xdr:colOff>
      <xdr:row>35</xdr:row>
      <xdr:rowOff>0</xdr:rowOff>
    </xdr:from>
    <xdr:to>
      <xdr:col>39</xdr:col>
      <xdr:colOff>72706</xdr:colOff>
      <xdr:row>85</xdr:row>
      <xdr:rowOff>171450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392650" y="7543800"/>
          <a:ext cx="7111681"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38100</xdr:colOff>
      <xdr:row>1</xdr:row>
      <xdr:rowOff>323850</xdr:rowOff>
    </xdr:to>
    <xdr:pic>
      <xdr:nvPicPr>
        <xdr:cNvPr id="25112618" name="Imagen 6">
          <a:extLst>
            <a:ext uri="{FF2B5EF4-FFF2-40B4-BE49-F238E27FC236}">
              <a16:creationId xmlns:a16="http://schemas.microsoft.com/office/drawing/2014/main" id="{00000000-0008-0000-0300-00002A30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6648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2</xdr:col>
      <xdr:colOff>400050</xdr:colOff>
      <xdr:row>1</xdr:row>
      <xdr:rowOff>262890</xdr:rowOff>
    </xdr:to>
    <xdr:pic>
      <xdr:nvPicPr>
        <xdr:cNvPr id="25112619" name="Imagen 1">
          <a:extLst>
            <a:ext uri="{FF2B5EF4-FFF2-40B4-BE49-F238E27FC236}">
              <a16:creationId xmlns:a16="http://schemas.microsoft.com/office/drawing/2014/main" id="{00000000-0008-0000-0300-00002B30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0025"/>
          <a:ext cx="1809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228600</xdr:rowOff>
    </xdr:from>
    <xdr:to>
      <xdr:col>10</xdr:col>
      <xdr:colOff>53340</xdr:colOff>
      <xdr:row>1</xdr:row>
      <xdr:rowOff>287654</xdr:rowOff>
    </xdr:to>
    <xdr:pic>
      <xdr:nvPicPr>
        <xdr:cNvPr id="24467288" name="Imagen 6">
          <a:extLst>
            <a:ext uri="{FF2B5EF4-FFF2-40B4-BE49-F238E27FC236}">
              <a16:creationId xmlns:a16="http://schemas.microsoft.com/office/drawing/2014/main" id="{00000000-0008-0000-0400-00005857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8575" y="990600"/>
          <a:ext cx="7524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200025</xdr:rowOff>
    </xdr:from>
    <xdr:to>
      <xdr:col>2</xdr:col>
      <xdr:colOff>129540</xdr:colOff>
      <xdr:row>1</xdr:row>
      <xdr:rowOff>173355</xdr:rowOff>
    </xdr:to>
    <xdr:pic>
      <xdr:nvPicPr>
        <xdr:cNvPr id="24467289" name="Imagen 1">
          <a:extLst>
            <a:ext uri="{FF2B5EF4-FFF2-40B4-BE49-F238E27FC236}">
              <a16:creationId xmlns:a16="http://schemas.microsoft.com/office/drawing/2014/main" id="{00000000-0008-0000-0400-0000595775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00025"/>
          <a:ext cx="19431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xdr:row>
      <xdr:rowOff>0</xdr:rowOff>
    </xdr:from>
    <xdr:to>
      <xdr:col>12</xdr:col>
      <xdr:colOff>187006</xdr:colOff>
      <xdr:row>82</xdr:row>
      <xdr:rowOff>171450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5950" y="6877050"/>
          <a:ext cx="7111681"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15240</xdr:colOff>
      <xdr:row>1</xdr:row>
      <xdr:rowOff>320040</xdr:rowOff>
    </xdr:to>
    <xdr:pic>
      <xdr:nvPicPr>
        <xdr:cNvPr id="25113684" name="Imagen 6">
          <a:extLst>
            <a:ext uri="{FF2B5EF4-FFF2-40B4-BE49-F238E27FC236}">
              <a16:creationId xmlns:a16="http://schemas.microsoft.com/office/drawing/2014/main" id="{00000000-0008-0000-0500-0000543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10077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582930</xdr:colOff>
      <xdr:row>1</xdr:row>
      <xdr:rowOff>140970</xdr:rowOff>
    </xdr:to>
    <xdr:pic>
      <xdr:nvPicPr>
        <xdr:cNvPr id="25113685" name="Imagen 1">
          <a:extLst>
            <a:ext uri="{FF2B5EF4-FFF2-40B4-BE49-F238E27FC236}">
              <a16:creationId xmlns:a16="http://schemas.microsoft.com/office/drawing/2014/main" id="{00000000-0008-0000-0500-00005534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0025"/>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0</xdr:colOff>
      <xdr:row>6</xdr:row>
      <xdr:rowOff>0</xdr:rowOff>
    </xdr:from>
    <xdr:to>
      <xdr:col>44</xdr:col>
      <xdr:colOff>244572</xdr:colOff>
      <xdr:row>25</xdr:row>
      <xdr:rowOff>81862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1</xdr:row>
      <xdr:rowOff>276225</xdr:rowOff>
    </xdr:from>
    <xdr:to>
      <xdr:col>12</xdr:col>
      <xdr:colOff>91440</xdr:colOff>
      <xdr:row>1</xdr:row>
      <xdr:rowOff>323850</xdr:rowOff>
    </xdr:to>
    <xdr:pic>
      <xdr:nvPicPr>
        <xdr:cNvPr id="25115690" name="Imagen 6">
          <a:extLst>
            <a:ext uri="{FF2B5EF4-FFF2-40B4-BE49-F238E27FC236}">
              <a16:creationId xmlns:a16="http://schemas.microsoft.com/office/drawing/2014/main" id="{00000000-0008-0000-0600-00002A3C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1038225"/>
          <a:ext cx="102489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200025</xdr:rowOff>
    </xdr:from>
    <xdr:to>
      <xdr:col>1</xdr:col>
      <xdr:colOff>590550</xdr:colOff>
      <xdr:row>1</xdr:row>
      <xdr:rowOff>177165</xdr:rowOff>
    </xdr:to>
    <xdr:pic>
      <xdr:nvPicPr>
        <xdr:cNvPr id="25115691" name="Imagen 1">
          <a:extLst>
            <a:ext uri="{FF2B5EF4-FFF2-40B4-BE49-F238E27FC236}">
              <a16:creationId xmlns:a16="http://schemas.microsoft.com/office/drawing/2014/main" id="{00000000-0008-0000-0600-00002B3C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00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xdr:colOff>
      <xdr:row>1</xdr:row>
      <xdr:rowOff>278131</xdr:rowOff>
    </xdr:from>
    <xdr:to>
      <xdr:col>12</xdr:col>
      <xdr:colOff>100965</xdr:colOff>
      <xdr:row>1</xdr:row>
      <xdr:rowOff>320040</xdr:rowOff>
    </xdr:to>
    <xdr:pic>
      <xdr:nvPicPr>
        <xdr:cNvPr id="25116714" name="Imagen 6">
          <a:extLst>
            <a:ext uri="{FF2B5EF4-FFF2-40B4-BE49-F238E27FC236}">
              <a16:creationId xmlns:a16="http://schemas.microsoft.com/office/drawing/2014/main" id="{00000000-0008-0000-0700-00002A40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5240" y="1011556"/>
          <a:ext cx="1110043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xdr:colOff>
      <xdr:row>0</xdr:row>
      <xdr:rowOff>209550</xdr:rowOff>
    </xdr:from>
    <xdr:to>
      <xdr:col>0</xdr:col>
      <xdr:colOff>1882140</xdr:colOff>
      <xdr:row>1</xdr:row>
      <xdr:rowOff>102870</xdr:rowOff>
    </xdr:to>
    <xdr:pic>
      <xdr:nvPicPr>
        <xdr:cNvPr id="25116715" name="Imagen 1">
          <a:extLst>
            <a:ext uri="{FF2B5EF4-FFF2-40B4-BE49-F238E27FC236}">
              <a16:creationId xmlns:a16="http://schemas.microsoft.com/office/drawing/2014/main" id="{00000000-0008-0000-0700-00002B40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 y="209550"/>
          <a:ext cx="181356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285750</xdr:rowOff>
    </xdr:from>
    <xdr:to>
      <xdr:col>9</xdr:col>
      <xdr:colOff>609600</xdr:colOff>
      <xdr:row>1</xdr:row>
      <xdr:rowOff>323850</xdr:rowOff>
    </xdr:to>
    <xdr:pic>
      <xdr:nvPicPr>
        <xdr:cNvPr id="25117738" name="Imagen 6">
          <a:extLst>
            <a:ext uri="{FF2B5EF4-FFF2-40B4-BE49-F238E27FC236}">
              <a16:creationId xmlns:a16="http://schemas.microsoft.com/office/drawing/2014/main" id="{00000000-0008-0000-0800-00002A4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047750"/>
          <a:ext cx="792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209550</xdr:rowOff>
    </xdr:from>
    <xdr:to>
      <xdr:col>0</xdr:col>
      <xdr:colOff>2076450</xdr:colOff>
      <xdr:row>1</xdr:row>
      <xdr:rowOff>123825</xdr:rowOff>
    </xdr:to>
    <xdr:pic>
      <xdr:nvPicPr>
        <xdr:cNvPr id="25117739" name="Imagen 1">
          <a:extLst>
            <a:ext uri="{FF2B5EF4-FFF2-40B4-BE49-F238E27FC236}">
              <a16:creationId xmlns:a16="http://schemas.microsoft.com/office/drawing/2014/main" id="{00000000-0008-0000-0800-00002B447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09550"/>
          <a:ext cx="20002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dcalderonv\Desktop\DANE%202025\ENAM2025\2024-II\Cuadros%20ENAM%202024-IIP%202025-01-27_JDCV_2025%2002%2003.xlsx" TargetMode="External"/><Relationship Id="rId1" Type="http://schemas.openxmlformats.org/officeDocument/2006/relationships/externalLinkPath" Target="/Users/jdcalderonv/Desktop/DANE%202025/ENAM2025/2024-II/Cuadros%20ENAM%202024-IIP%202025-01-27_JDCV_2025%2002%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sheetName val="PRODUCCION"/>
      <sheetName val="PRODUCCION_N"/>
      <sheetName val="Producción"/>
      <sheetName val="Area_Rend "/>
      <sheetName val="AreaxZona%"/>
      <sheetName val="CALENDARIO"/>
      <sheetName val="Area (%)"/>
      <sheetName val="SISTEMA"/>
      <sheetName val="RESUM EJEC"/>
      <sheetName val="Variaciones A P R"/>
      <sheetName val="RESUMEN (S)"/>
      <sheetName val="cuadros base area"/>
      <sheetName val="C1"/>
      <sheetName val="marco"/>
      <sheetName val="Área Perdida"/>
      <sheetName val="TOTAL ANUAL"/>
    </sheetNames>
    <sheetDataSet>
      <sheetData sheetId="0" refreshError="1"/>
      <sheetData sheetId="1" refreshError="1"/>
      <sheetData sheetId="2" refreshError="1"/>
      <sheetData sheetId="3" refreshError="1"/>
      <sheetData sheetId="4" refreshError="1"/>
      <sheetData sheetId="5">
        <row r="18">
          <cell r="BA18" t="str">
            <v>2000-II</v>
          </cell>
          <cell r="BB18" t="str">
            <v>2001-II</v>
          </cell>
          <cell r="BC18" t="str">
            <v>2002-II</v>
          </cell>
          <cell r="BD18" t="str">
            <v>2003-II</v>
          </cell>
          <cell r="BE18" t="str">
            <v>2004-II</v>
          </cell>
          <cell r="BF18" t="str">
            <v>2005-II</v>
          </cell>
          <cell r="BG18" t="str">
            <v>2006-II</v>
          </cell>
          <cell r="BH18" t="str">
            <v>2007-II</v>
          </cell>
          <cell r="BI18" t="str">
            <v>2008-II</v>
          </cell>
          <cell r="BJ18" t="str">
            <v>2009-II</v>
          </cell>
          <cell r="BK18" t="str">
            <v>2010-II</v>
          </cell>
          <cell r="BL18" t="str">
            <v>2011-II</v>
          </cell>
          <cell r="BM18" t="str">
            <v>2012-II</v>
          </cell>
          <cell r="BN18" t="str">
            <v>2013-II</v>
          </cell>
          <cell r="BO18" t="str">
            <v>2014-II</v>
          </cell>
          <cell r="BP18" t="str">
            <v>2015-II</v>
          </cell>
          <cell r="BQ18" t="str">
            <v>2016-II</v>
          </cell>
          <cell r="BR18" t="str">
            <v>2017-II</v>
          </cell>
          <cell r="BS18" t="str">
            <v>2018-II</v>
          </cell>
          <cell r="BT18" t="str">
            <v>2019-II</v>
          </cell>
          <cell r="BU18" t="str">
            <v>2020-II</v>
          </cell>
          <cell r="BV18" t="str">
            <v>2021-II</v>
          </cell>
          <cell r="BW18" t="str">
            <v>2022-II</v>
          </cell>
          <cell r="BX18" t="str">
            <v>2023-II</v>
          </cell>
          <cell r="BY18" t="str">
            <v>2024-II</v>
          </cell>
        </row>
        <row r="21">
          <cell r="AZ21" t="str">
            <v>Centro</v>
          </cell>
          <cell r="BA21">
            <v>77277</v>
          </cell>
          <cell r="BB21">
            <v>69645</v>
          </cell>
          <cell r="BC21">
            <v>68363</v>
          </cell>
          <cell r="BD21">
            <v>76215</v>
          </cell>
          <cell r="BE21">
            <v>73907</v>
          </cell>
          <cell r="BF21">
            <v>71157</v>
          </cell>
          <cell r="BG21">
            <v>71386</v>
          </cell>
          <cell r="BH21">
            <v>76442</v>
          </cell>
          <cell r="BI21">
            <v>76427</v>
          </cell>
          <cell r="BJ21">
            <v>70771.174838000006</v>
          </cell>
          <cell r="BK21">
            <v>75146.732724000001</v>
          </cell>
          <cell r="BL21">
            <v>71526.95173500001</v>
          </cell>
          <cell r="BM21">
            <v>71559.637715999997</v>
          </cell>
          <cell r="BN21">
            <v>70061.16558999999</v>
          </cell>
          <cell r="BO21">
            <v>64713.035425999995</v>
          </cell>
          <cell r="BP21">
            <v>66412.765887000016</v>
          </cell>
          <cell r="BQ21">
            <v>75565.259999999995</v>
          </cell>
          <cell r="BR21">
            <v>74632.381235999987</v>
          </cell>
          <cell r="BS21">
            <v>72311.652212329645</v>
          </cell>
          <cell r="BT21">
            <v>70452.626974999992</v>
          </cell>
          <cell r="BU21">
            <v>79874.848058000003</v>
          </cell>
          <cell r="BV21">
            <v>61985.922027593493</v>
          </cell>
          <cell r="BW21">
            <v>69216.098939647782</v>
          </cell>
          <cell r="BX21">
            <v>71239.26999999999</v>
          </cell>
          <cell r="BY21">
            <v>69006.418279000005</v>
          </cell>
        </row>
        <row r="22">
          <cell r="AZ22" t="str">
            <v>Santanderes</v>
          </cell>
          <cell r="BA22">
            <v>13930</v>
          </cell>
          <cell r="BB22">
            <v>12146</v>
          </cell>
          <cell r="BC22">
            <v>13559</v>
          </cell>
          <cell r="BD22">
            <v>11595</v>
          </cell>
          <cell r="BE22">
            <v>11408</v>
          </cell>
          <cell r="BF22">
            <v>9794</v>
          </cell>
          <cell r="BG22">
            <v>11562</v>
          </cell>
          <cell r="BH22">
            <v>10932</v>
          </cell>
          <cell r="BI22">
            <v>10456</v>
          </cell>
          <cell r="BJ22">
            <v>11580.6453311</v>
          </cell>
          <cell r="BK22">
            <v>13011.3222167</v>
          </cell>
          <cell r="BL22">
            <v>13689.395012200002</v>
          </cell>
          <cell r="BM22">
            <v>11668.5441558</v>
          </cell>
          <cell r="BN22">
            <v>15482.95</v>
          </cell>
          <cell r="BO22">
            <v>15400.687985099999</v>
          </cell>
          <cell r="BP22">
            <v>18079.4107539</v>
          </cell>
          <cell r="BQ22">
            <v>19016.259999999998</v>
          </cell>
          <cell r="BR22">
            <v>20736.536483999997</v>
          </cell>
          <cell r="BS22">
            <v>18648.659588000002</v>
          </cell>
          <cell r="BT22">
            <v>20299.368887000001</v>
          </cell>
          <cell r="BU22">
            <v>20140.759298000001</v>
          </cell>
          <cell r="BV22">
            <v>16810.541965</v>
          </cell>
          <cell r="BW22">
            <v>20302.712954499999</v>
          </cell>
          <cell r="BX22">
            <v>19820.260000000002</v>
          </cell>
          <cell r="BY22">
            <v>21233.993702248121</v>
          </cell>
        </row>
        <row r="23">
          <cell r="AZ23" t="str">
            <v>Bajo Cauca</v>
          </cell>
          <cell r="BA23">
            <v>23478</v>
          </cell>
          <cell r="BB23">
            <v>19424</v>
          </cell>
          <cell r="BC23">
            <v>28975</v>
          </cell>
          <cell r="BD23">
            <v>26982</v>
          </cell>
          <cell r="BE23">
            <v>28904</v>
          </cell>
          <cell r="BF23">
            <v>21546</v>
          </cell>
          <cell r="BG23">
            <v>31887</v>
          </cell>
          <cell r="BH23">
            <v>27113</v>
          </cell>
          <cell r="BI23">
            <v>35424</v>
          </cell>
          <cell r="BJ23">
            <v>27489.008828999999</v>
          </cell>
          <cell r="BK23">
            <v>22031.850362000001</v>
          </cell>
          <cell r="BL23">
            <v>24948.972754999999</v>
          </cell>
          <cell r="BM23">
            <v>27906.956895000003</v>
          </cell>
          <cell r="BN23">
            <v>25548.680357000001</v>
          </cell>
          <cell r="BO23">
            <v>19346.799391</v>
          </cell>
          <cell r="BP23">
            <v>25049.465483</v>
          </cell>
          <cell r="BQ23">
            <v>30989.02</v>
          </cell>
          <cell r="BR23">
            <v>38415.118922000001</v>
          </cell>
          <cell r="BS23">
            <v>32418.594082</v>
          </cell>
          <cell r="BT23">
            <v>39777.096074000001</v>
          </cell>
          <cell r="BU23">
            <v>43418.127256</v>
          </cell>
          <cell r="BV23">
            <v>33970.976150000002</v>
          </cell>
          <cell r="BW23">
            <v>32654.211983999998</v>
          </cell>
          <cell r="BX23">
            <v>31482.05</v>
          </cell>
          <cell r="BY23">
            <v>34623.490990999999</v>
          </cell>
        </row>
        <row r="24">
          <cell r="AZ24" t="str">
            <v>Costa Norte</v>
          </cell>
          <cell r="BA24">
            <v>22066</v>
          </cell>
          <cell r="BB24">
            <v>22718</v>
          </cell>
          <cell r="BC24">
            <v>17325</v>
          </cell>
          <cell r="BD24">
            <v>13491</v>
          </cell>
          <cell r="BE24">
            <v>13900</v>
          </cell>
          <cell r="BF24">
            <v>13563</v>
          </cell>
          <cell r="BG24">
            <v>14204</v>
          </cell>
          <cell r="BH24">
            <v>12352</v>
          </cell>
          <cell r="BI24">
            <v>15642</v>
          </cell>
          <cell r="BJ24">
            <v>8945.5675721999996</v>
          </cell>
          <cell r="BK24">
            <v>12638.288998</v>
          </cell>
          <cell r="BL24">
            <v>9107.2423077000003</v>
          </cell>
          <cell r="BM24">
            <v>10165.415385</v>
          </cell>
          <cell r="BN24">
            <v>13746.9</v>
          </cell>
          <cell r="BO24">
            <v>9355.0181818000001</v>
          </cell>
          <cell r="BP24">
            <v>11922.014815</v>
          </cell>
          <cell r="BQ24">
            <v>16844.599999999999</v>
          </cell>
          <cell r="BR24">
            <v>14202.437037</v>
          </cell>
          <cell r="BS24">
            <v>9743.2896631999993</v>
          </cell>
          <cell r="BT24">
            <v>12751.651703</v>
          </cell>
          <cell r="BU24">
            <v>14417.588234999999</v>
          </cell>
          <cell r="BV24">
            <v>5921.8115942000004</v>
          </cell>
          <cell r="BW24">
            <v>11411.3</v>
          </cell>
          <cell r="BX24">
            <v>10747.7</v>
          </cell>
          <cell r="BY24">
            <v>11749.880641</v>
          </cell>
        </row>
        <row r="25">
          <cell r="AZ25" t="str">
            <v>Llanos</v>
          </cell>
          <cell r="BA25">
            <v>26840</v>
          </cell>
          <cell r="BB25">
            <v>37770</v>
          </cell>
          <cell r="BC25">
            <v>30156</v>
          </cell>
          <cell r="BD25">
            <v>32970</v>
          </cell>
          <cell r="BE25">
            <v>37632</v>
          </cell>
          <cell r="BF25">
            <v>23490</v>
          </cell>
          <cell r="BG25">
            <v>33156</v>
          </cell>
          <cell r="BH25">
            <v>33498</v>
          </cell>
          <cell r="BI25">
            <v>28297</v>
          </cell>
          <cell r="BJ25">
            <v>20195.452380999999</v>
          </cell>
          <cell r="BK25">
            <v>32322.9</v>
          </cell>
          <cell r="BL25">
            <v>29902</v>
          </cell>
          <cell r="BM25">
            <v>36201.1</v>
          </cell>
          <cell r="BN25">
            <v>20415.599999999999</v>
          </cell>
          <cell r="BO25">
            <v>23403.4</v>
          </cell>
          <cell r="BP25">
            <v>34846.1</v>
          </cell>
          <cell r="BQ25">
            <v>35740</v>
          </cell>
          <cell r="BR25">
            <v>33329</v>
          </cell>
          <cell r="BS25">
            <v>34023.699999999997</v>
          </cell>
          <cell r="BT25">
            <v>43422.05</v>
          </cell>
          <cell r="BU25">
            <v>44142</v>
          </cell>
          <cell r="BV25">
            <v>33298.339999999997</v>
          </cell>
          <cell r="BW25">
            <v>43636.800000000003</v>
          </cell>
          <cell r="BX25">
            <v>42914.75</v>
          </cell>
          <cell r="BY25">
            <v>41585.300000000003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dane.gov.co/index.php/estadisticas-por-tema/agropecuario/encuesta-de-arroz-mecanizado" TargetMode="External"/><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32"/>
  <sheetViews>
    <sheetView tabSelected="1" zoomScaleNormal="100" workbookViewId="0">
      <selection activeCell="A4" sqref="A4:G5"/>
    </sheetView>
  </sheetViews>
  <sheetFormatPr baseColWidth="10" defaultColWidth="11.44140625" defaultRowHeight="15" x14ac:dyDescent="0.35"/>
  <cols>
    <col min="1" max="1" width="12" style="13" customWidth="1"/>
    <col min="2" max="2" width="12" style="2" customWidth="1"/>
    <col min="3" max="4" width="14.44140625" style="2" customWidth="1"/>
    <col min="5" max="5" width="17.44140625" style="2" customWidth="1"/>
    <col min="6" max="6" width="14.44140625" style="2" customWidth="1"/>
    <col min="7" max="7" width="15.88671875" style="2" customWidth="1"/>
    <col min="8" max="8" width="14.44140625" style="2" customWidth="1"/>
    <col min="9" max="16384" width="11.44140625" style="2"/>
  </cols>
  <sheetData>
    <row r="1" spans="1:7" ht="60" customHeight="1" x14ac:dyDescent="0.35">
      <c r="A1" s="369"/>
      <c r="B1" s="369"/>
      <c r="C1" s="369"/>
      <c r="D1" s="369"/>
      <c r="E1" s="369"/>
      <c r="F1" s="369"/>
      <c r="G1" s="369"/>
    </row>
    <row r="2" spans="1:7" ht="20.25" customHeight="1" x14ac:dyDescent="0.35">
      <c r="A2" s="1"/>
      <c r="B2" s="1"/>
      <c r="C2" s="1"/>
      <c r="D2" s="1"/>
      <c r="E2" s="1"/>
      <c r="F2" s="1"/>
      <c r="G2" s="1"/>
    </row>
    <row r="3" spans="1:7" ht="15" customHeight="1" x14ac:dyDescent="0.35">
      <c r="A3" s="3"/>
      <c r="B3" s="3"/>
      <c r="C3" s="3"/>
      <c r="D3" s="3"/>
      <c r="E3" s="3"/>
      <c r="F3" s="3"/>
      <c r="G3" s="3"/>
    </row>
    <row r="4" spans="1:7" ht="21.75" customHeight="1" x14ac:dyDescent="0.35">
      <c r="A4" s="363" t="s">
        <v>184</v>
      </c>
      <c r="B4" s="364"/>
      <c r="C4" s="364"/>
      <c r="D4" s="364"/>
      <c r="E4" s="364"/>
      <c r="F4" s="364"/>
      <c r="G4" s="365"/>
    </row>
    <row r="5" spans="1:7" ht="12" customHeight="1" x14ac:dyDescent="0.35">
      <c r="A5" s="366"/>
      <c r="B5" s="367"/>
      <c r="C5" s="367"/>
      <c r="D5" s="367"/>
      <c r="E5" s="367"/>
      <c r="F5" s="367"/>
      <c r="G5" s="368"/>
    </row>
    <row r="6" spans="1:7" x14ac:dyDescent="0.35">
      <c r="A6" s="370" t="s">
        <v>3</v>
      </c>
      <c r="B6" s="371"/>
      <c r="C6" s="371"/>
      <c r="D6" s="371"/>
      <c r="E6" s="371"/>
      <c r="F6" s="371"/>
      <c r="G6" s="372"/>
    </row>
    <row r="7" spans="1:7" ht="15" customHeight="1" x14ac:dyDescent="0.35">
      <c r="A7" s="373"/>
      <c r="B7" s="374"/>
      <c r="C7" s="374"/>
      <c r="D7" s="374"/>
      <c r="E7" s="374"/>
      <c r="F7" s="374"/>
      <c r="G7" s="375"/>
    </row>
    <row r="8" spans="1:7" x14ac:dyDescent="0.35">
      <c r="A8" s="373"/>
      <c r="B8" s="374"/>
      <c r="C8" s="374"/>
      <c r="D8" s="374"/>
      <c r="E8" s="374"/>
      <c r="F8" s="374"/>
      <c r="G8" s="375"/>
    </row>
    <row r="9" spans="1:7" s="5" customFormat="1" ht="19.5" customHeight="1" x14ac:dyDescent="0.25">
      <c r="A9" s="4" t="s">
        <v>0</v>
      </c>
      <c r="B9" s="361" t="s">
        <v>104</v>
      </c>
      <c r="C9" s="361"/>
      <c r="G9" s="6"/>
    </row>
    <row r="10" spans="1:7" s="5" customFormat="1" ht="17.25" customHeight="1" x14ac:dyDescent="0.25">
      <c r="A10" s="7"/>
      <c r="B10" s="359" t="s">
        <v>186</v>
      </c>
      <c r="C10" s="359"/>
      <c r="D10" s="8"/>
      <c r="E10" s="8"/>
      <c r="F10" s="8"/>
      <c r="G10" s="9"/>
    </row>
    <row r="11" spans="1:7" s="5" customFormat="1" ht="18" customHeight="1" x14ac:dyDescent="0.25">
      <c r="A11" s="166" t="s">
        <v>2</v>
      </c>
      <c r="B11" s="361" t="s">
        <v>105</v>
      </c>
      <c r="C11" s="361"/>
      <c r="D11" s="167"/>
      <c r="E11" s="167"/>
      <c r="F11" s="167"/>
      <c r="G11" s="168"/>
    </row>
    <row r="12" spans="1:7" s="5" customFormat="1" ht="45.6" customHeight="1" x14ac:dyDescent="0.25">
      <c r="A12" s="169"/>
      <c r="B12" s="359" t="s">
        <v>195</v>
      </c>
      <c r="C12" s="359"/>
      <c r="D12" s="359"/>
      <c r="E12" s="359"/>
      <c r="F12" s="359"/>
      <c r="G12" s="360"/>
    </row>
    <row r="13" spans="1:7" s="5" customFormat="1" ht="18" customHeight="1" x14ac:dyDescent="0.25">
      <c r="A13" s="4" t="s">
        <v>1</v>
      </c>
      <c r="B13" s="361" t="s">
        <v>106</v>
      </c>
      <c r="C13" s="361"/>
      <c r="G13" s="6"/>
    </row>
    <row r="14" spans="1:7" s="5" customFormat="1" ht="45.6" customHeight="1" x14ac:dyDescent="0.25">
      <c r="A14" s="7"/>
      <c r="B14" s="359" t="s">
        <v>196</v>
      </c>
      <c r="C14" s="359"/>
      <c r="D14" s="359"/>
      <c r="E14" s="359"/>
      <c r="F14" s="359"/>
      <c r="G14" s="360"/>
    </row>
    <row r="15" spans="1:7" s="5" customFormat="1" ht="18" customHeight="1" x14ac:dyDescent="0.25">
      <c r="A15" s="4">
        <v>4</v>
      </c>
      <c r="B15" s="361" t="s">
        <v>107</v>
      </c>
      <c r="C15" s="361"/>
      <c r="G15" s="6"/>
    </row>
    <row r="16" spans="1:7" s="5" customFormat="1" ht="45.6" customHeight="1" x14ac:dyDescent="0.25">
      <c r="A16" s="7"/>
      <c r="B16" s="359" t="s">
        <v>202</v>
      </c>
      <c r="C16" s="359"/>
      <c r="D16" s="359"/>
      <c r="E16" s="359"/>
      <c r="F16" s="359"/>
      <c r="G16" s="360"/>
    </row>
    <row r="17" spans="1:7" s="5" customFormat="1" ht="18" customHeight="1" x14ac:dyDescent="0.25">
      <c r="A17" s="4">
        <v>5</v>
      </c>
      <c r="B17" s="361" t="s">
        <v>108</v>
      </c>
      <c r="C17" s="361"/>
      <c r="G17" s="6"/>
    </row>
    <row r="18" spans="1:7" s="5" customFormat="1" ht="31.5" customHeight="1" x14ac:dyDescent="0.25">
      <c r="A18" s="7"/>
      <c r="B18" s="359" t="s">
        <v>216</v>
      </c>
      <c r="C18" s="359"/>
      <c r="D18" s="359"/>
      <c r="E18" s="359"/>
      <c r="F18" s="359"/>
      <c r="G18" s="360"/>
    </row>
    <row r="19" spans="1:7" s="5" customFormat="1" ht="18" customHeight="1" x14ac:dyDescent="0.25">
      <c r="A19" s="4">
        <v>6</v>
      </c>
      <c r="B19" s="361" t="s">
        <v>109</v>
      </c>
      <c r="C19" s="361"/>
      <c r="G19" s="6"/>
    </row>
    <row r="20" spans="1:7" s="5" customFormat="1" ht="31.5" customHeight="1" x14ac:dyDescent="0.25">
      <c r="A20" s="7"/>
      <c r="B20" s="359" t="s">
        <v>217</v>
      </c>
      <c r="C20" s="359"/>
      <c r="D20" s="359"/>
      <c r="E20" s="359"/>
      <c r="F20" s="359"/>
      <c r="G20" s="360"/>
    </row>
    <row r="21" spans="1:7" s="5" customFormat="1" ht="18" customHeight="1" x14ac:dyDescent="0.25">
      <c r="A21" s="4">
        <v>7</v>
      </c>
      <c r="B21" s="361" t="s">
        <v>110</v>
      </c>
      <c r="C21" s="361"/>
      <c r="G21" s="6"/>
    </row>
    <row r="22" spans="1:7" s="5" customFormat="1" ht="29.25" customHeight="1" x14ac:dyDescent="0.25">
      <c r="A22" s="7"/>
      <c r="B22" s="359" t="s">
        <v>218</v>
      </c>
      <c r="C22" s="359"/>
      <c r="D22" s="359"/>
      <c r="E22" s="359"/>
      <c r="F22" s="359"/>
      <c r="G22" s="360"/>
    </row>
    <row r="23" spans="1:7" s="5" customFormat="1" ht="18" customHeight="1" x14ac:dyDescent="0.25">
      <c r="A23" s="4">
        <v>8</v>
      </c>
      <c r="B23" s="361" t="s">
        <v>111</v>
      </c>
      <c r="C23" s="361"/>
      <c r="G23" s="6"/>
    </row>
    <row r="24" spans="1:7" s="5" customFormat="1" ht="31.5" customHeight="1" x14ac:dyDescent="0.25">
      <c r="A24" s="7"/>
      <c r="B24" s="359" t="s">
        <v>219</v>
      </c>
      <c r="C24" s="359"/>
      <c r="D24" s="359"/>
      <c r="E24" s="359"/>
      <c r="F24" s="359"/>
      <c r="G24" s="360"/>
    </row>
    <row r="25" spans="1:7" s="5" customFormat="1" ht="18" customHeight="1" x14ac:dyDescent="0.25">
      <c r="A25" s="4">
        <v>9</v>
      </c>
      <c r="B25" s="361" t="s">
        <v>112</v>
      </c>
      <c r="C25" s="361"/>
      <c r="G25" s="6"/>
    </row>
    <row r="26" spans="1:7" s="5" customFormat="1" ht="42.75" customHeight="1" x14ac:dyDescent="0.25">
      <c r="A26" s="7"/>
      <c r="B26" s="359" t="s">
        <v>220</v>
      </c>
      <c r="C26" s="359"/>
      <c r="D26" s="359"/>
      <c r="E26" s="359"/>
      <c r="F26" s="359"/>
      <c r="G26" s="360"/>
    </row>
    <row r="27" spans="1:7" s="5" customFormat="1" ht="18" customHeight="1" x14ac:dyDescent="0.25">
      <c r="A27" s="4">
        <v>10</v>
      </c>
      <c r="B27" s="362" t="s">
        <v>113</v>
      </c>
      <c r="C27" s="362"/>
      <c r="G27" s="6"/>
    </row>
    <row r="28" spans="1:7" s="5" customFormat="1" ht="42.75" customHeight="1" x14ac:dyDescent="0.25">
      <c r="A28" s="7"/>
      <c r="B28" s="359" t="s">
        <v>221</v>
      </c>
      <c r="C28" s="359"/>
      <c r="D28" s="359"/>
      <c r="E28" s="359"/>
      <c r="F28" s="359"/>
      <c r="G28" s="360"/>
    </row>
    <row r="29" spans="1:7" s="5" customFormat="1" ht="28.5" customHeight="1" x14ac:dyDescent="0.25">
      <c r="A29" s="4">
        <v>11</v>
      </c>
      <c r="B29" s="361" t="s">
        <v>114</v>
      </c>
      <c r="C29" s="361"/>
      <c r="G29" s="6"/>
    </row>
    <row r="30" spans="1:7" x14ac:dyDescent="0.35">
      <c r="A30" s="10"/>
      <c r="B30" s="11"/>
      <c r="C30" s="11"/>
      <c r="D30" s="11"/>
      <c r="E30" s="11"/>
      <c r="F30" s="11"/>
      <c r="G30" s="12"/>
    </row>
    <row r="32" spans="1:7" x14ac:dyDescent="0.35">
      <c r="A32" s="191" t="s">
        <v>188</v>
      </c>
    </row>
  </sheetData>
  <mergeCells count="24">
    <mergeCell ref="B29:C29"/>
    <mergeCell ref="A4:G5"/>
    <mergeCell ref="A1:G1"/>
    <mergeCell ref="B13:C13"/>
    <mergeCell ref="B15:C15"/>
    <mergeCell ref="B17:C17"/>
    <mergeCell ref="B19:C19"/>
    <mergeCell ref="B14:G14"/>
    <mergeCell ref="A6:G8"/>
    <mergeCell ref="B11:C11"/>
    <mergeCell ref="B10:C10"/>
    <mergeCell ref="B12:G12"/>
    <mergeCell ref="B9:C9"/>
    <mergeCell ref="B23:C23"/>
    <mergeCell ref="B16:G16"/>
    <mergeCell ref="B18:G18"/>
    <mergeCell ref="B28:G28"/>
    <mergeCell ref="B20:G20"/>
    <mergeCell ref="B22:G22"/>
    <mergeCell ref="B25:C25"/>
    <mergeCell ref="B24:G24"/>
    <mergeCell ref="B21:C21"/>
    <mergeCell ref="B27:C27"/>
    <mergeCell ref="B26:G26"/>
  </mergeCells>
  <phoneticPr fontId="4" type="noConversion"/>
  <hyperlinks>
    <hyperlink ref="B9" location="'Tema'!A1" display="Tema" xr:uid="{00000000-0004-0000-0000-000000000000}"/>
    <hyperlink ref="B11" location="'Item 1'!A1" display="Item 1" xr:uid="{00000000-0004-0000-0000-000001000000}"/>
    <hyperlink ref="C11" location="'Item 1'!A1" display="Item 1" xr:uid="{00000000-0004-0000-0000-000002000000}"/>
    <hyperlink ref="B13" location="Item 2'!A1" display="Item 2" xr:uid="{00000000-0004-0000-0000-000003000000}"/>
    <hyperlink ref="C13" location="Item 2'!A1" display="Item 2" xr:uid="{00000000-0004-0000-0000-000004000000}"/>
    <hyperlink ref="B15" location="Item 2'!A1" display="Item 2" xr:uid="{00000000-0004-0000-0000-000005000000}"/>
    <hyperlink ref="C15" location="Item 2'!A1" display="Item 2" xr:uid="{00000000-0004-0000-0000-000006000000}"/>
    <hyperlink ref="B17" location="Item 2'!A1" display="Item 2" xr:uid="{00000000-0004-0000-0000-000007000000}"/>
    <hyperlink ref="C17" location="Item 2'!A1" display="Item 2" xr:uid="{00000000-0004-0000-0000-000008000000}"/>
    <hyperlink ref="B19" location="Item 2'!A1" display="Item 2" xr:uid="{00000000-0004-0000-0000-000009000000}"/>
    <hyperlink ref="C19" location="Item 2'!A1" display="Item 2" xr:uid="{00000000-0004-0000-0000-00000A000000}"/>
    <hyperlink ref="B21" location="Item 2'!A1" display="Item 2" xr:uid="{00000000-0004-0000-0000-00000B000000}"/>
    <hyperlink ref="C21" location="Item 2'!A1" display="Item 2" xr:uid="{00000000-0004-0000-0000-00000C000000}"/>
    <hyperlink ref="B23" location="Item 2'!A1" display="Item 2" xr:uid="{00000000-0004-0000-0000-00000D000000}"/>
    <hyperlink ref="C23" location="Item 2'!A1" display="Item 2" xr:uid="{00000000-0004-0000-0000-00000E000000}"/>
    <hyperlink ref="B25" location="Item 2'!A1" display="Item 2" xr:uid="{00000000-0004-0000-0000-00000F000000}"/>
    <hyperlink ref="C25" location="Item 2'!A1" display="Item 2" xr:uid="{00000000-0004-0000-0000-000010000000}"/>
    <hyperlink ref="B27" location="Item 2'!A1" display="Item 2" xr:uid="{00000000-0004-0000-0000-000011000000}"/>
    <hyperlink ref="C27" location="Item 2'!A1" display="Item 2" xr:uid="{00000000-0004-0000-0000-000012000000}"/>
    <hyperlink ref="B29" location="Item 2'!A1" display="Item 2" xr:uid="{00000000-0004-0000-0000-000015000000}"/>
    <hyperlink ref="C29" location="Item 2'!A1" display="Item 2" xr:uid="{00000000-0004-0000-0000-000016000000}"/>
    <hyperlink ref="B9:C9" location="'Ficha Técnica'!A1" display="Ficha Técnica" xr:uid="{00000000-0004-0000-0000-000017000000}"/>
    <hyperlink ref="B11:C11" location="'Cuadro 1'!A1" display="Cuadro 1" xr:uid="{00000000-0004-0000-0000-000018000000}"/>
    <hyperlink ref="B13:C13" location="'Cuadro 1.1'!A1" display="Cuadro 1.1" xr:uid="{00000000-0004-0000-0000-000019000000}"/>
    <hyperlink ref="B15:C15" location="'Cuadro 2'!A1" display="Cuadro 2" xr:uid="{00000000-0004-0000-0000-00001A000000}"/>
    <hyperlink ref="B17:C17" location="'Cuadro 3'!A1" display="Cuadro 3" xr:uid="{00000000-0004-0000-0000-00001B000000}"/>
    <hyperlink ref="B19:C19" location="'Cuadro 4'!A1" display="Cuadro 4" xr:uid="{00000000-0004-0000-0000-00001C000000}"/>
    <hyperlink ref="B21:C21" location="'Cuadro 5'!A1" display="Cuadro 5" xr:uid="{00000000-0004-0000-0000-00001D000000}"/>
    <hyperlink ref="B23:C23" location="'Cuadro 6'!A1" display="Cuadro 6" xr:uid="{00000000-0004-0000-0000-00001E000000}"/>
    <hyperlink ref="B25:C25" location="'Cuadro 7'!A1" display="Cuadro 7" xr:uid="{00000000-0004-0000-0000-00001F000000}"/>
    <hyperlink ref="B27:C27" location="'Cuadro 8'!A1" display="Cuadro 8" xr:uid="{00000000-0004-0000-0000-000020000000}"/>
    <hyperlink ref="B29:C29" location="Históricos!A1" display="Históricos" xr:uid="{00000000-0004-0000-0000-00002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7883"/>
  <sheetViews>
    <sheetView showGridLines="0" zoomScaleNormal="100" workbookViewId="0">
      <selection activeCell="A8" sqref="A8:A9"/>
    </sheetView>
  </sheetViews>
  <sheetFormatPr baseColWidth="10" defaultColWidth="11.44140625" defaultRowHeight="15" x14ac:dyDescent="0.35"/>
  <cols>
    <col min="1" max="1" width="19.33203125" style="25" customWidth="1"/>
    <col min="2" max="2" width="10.44140625" style="25" customWidth="1"/>
    <col min="3" max="23" width="12" style="25" customWidth="1"/>
    <col min="24" max="26" width="12.33203125" style="25" customWidth="1"/>
    <col min="27" max="27" width="8.109375" style="25" customWidth="1"/>
    <col min="28" max="29" width="9.33203125" style="25" customWidth="1"/>
    <col min="30" max="30" width="2.6640625" style="25" customWidth="1"/>
    <col min="31" max="31" width="11" style="25" customWidth="1"/>
    <col min="32" max="32" width="6.109375" style="25" customWidth="1"/>
    <col min="33" max="33" width="8.109375" style="25" customWidth="1"/>
    <col min="34" max="35" width="9.33203125" style="25" customWidth="1"/>
    <col min="36" max="16384" width="11.44140625" style="25"/>
  </cols>
  <sheetData>
    <row r="1" spans="1:35" s="15" customFormat="1" ht="60" customHeight="1" x14ac:dyDescent="0.3">
      <c r="A1" s="402"/>
      <c r="B1" s="402"/>
      <c r="C1" s="402"/>
      <c r="D1" s="402"/>
      <c r="E1" s="402"/>
      <c r="F1" s="402"/>
      <c r="G1" s="402"/>
      <c r="H1" s="28"/>
      <c r="I1" s="28"/>
    </row>
    <row r="2" spans="1:35" s="15" customFormat="1" ht="30.75" customHeight="1" x14ac:dyDescent="0.3">
      <c r="A2" s="402"/>
      <c r="B2" s="402"/>
      <c r="C2" s="402"/>
      <c r="D2" s="402"/>
      <c r="E2" s="402"/>
      <c r="F2" s="402"/>
      <c r="G2" s="402"/>
      <c r="H2" s="28"/>
      <c r="I2" s="28"/>
    </row>
    <row r="3" spans="1:35"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35" s="15" customFormat="1" ht="17.100000000000001" customHeight="1" x14ac:dyDescent="0.3">
      <c r="A4" s="403"/>
      <c r="B4" s="403"/>
      <c r="C4" s="403"/>
      <c r="D4" s="403"/>
      <c r="E4" s="403"/>
      <c r="F4" s="403"/>
      <c r="G4" s="403"/>
      <c r="H4" s="403"/>
      <c r="I4" s="403"/>
      <c r="J4" s="403"/>
      <c r="K4" s="403"/>
      <c r="L4" s="403"/>
    </row>
    <row r="5" spans="1:35" s="15" customFormat="1" ht="39" customHeight="1" x14ac:dyDescent="0.3">
      <c r="A5" s="404" t="s">
        <v>211</v>
      </c>
      <c r="B5" s="405"/>
      <c r="C5" s="405"/>
      <c r="D5" s="405"/>
      <c r="E5" s="405"/>
      <c r="F5" s="405"/>
      <c r="G5" s="405"/>
      <c r="H5" s="405"/>
      <c r="I5" s="405"/>
      <c r="J5" s="405"/>
      <c r="K5" s="405"/>
      <c r="L5" s="405"/>
    </row>
    <row r="6" spans="1:35" s="15" customFormat="1" x14ac:dyDescent="0.35">
      <c r="A6" s="182" t="s">
        <v>152</v>
      </c>
    </row>
    <row r="7" spans="1:35" s="15" customFormat="1" ht="20.399999999999999" customHeight="1" x14ac:dyDescent="0.3">
      <c r="A7" s="436" t="s">
        <v>102</v>
      </c>
      <c r="B7" s="437"/>
      <c r="C7" s="437"/>
      <c r="D7" s="437"/>
      <c r="E7" s="437"/>
      <c r="F7" s="437"/>
      <c r="G7" s="437"/>
      <c r="H7" s="437"/>
      <c r="I7" s="437"/>
      <c r="J7" s="437"/>
      <c r="K7" s="437"/>
      <c r="L7" s="437"/>
      <c r="M7" s="437"/>
      <c r="N7" s="437"/>
      <c r="O7" s="437"/>
      <c r="P7" s="437"/>
      <c r="Q7" s="437"/>
      <c r="R7" s="437"/>
      <c r="S7" s="437"/>
      <c r="T7" s="437"/>
      <c r="U7" s="437"/>
      <c r="V7" s="437"/>
      <c r="W7" s="437"/>
      <c r="X7" s="437"/>
      <c r="Y7" s="437"/>
      <c r="Z7" s="438"/>
    </row>
    <row r="8" spans="1:35" s="15" customFormat="1" ht="13.2" x14ac:dyDescent="0.3">
      <c r="A8" s="466" t="s">
        <v>5</v>
      </c>
      <c r="B8" s="457" t="s">
        <v>153</v>
      </c>
      <c r="C8" s="451"/>
      <c r="D8" s="451"/>
      <c r="E8" s="451"/>
      <c r="F8" s="451"/>
      <c r="G8" s="451"/>
      <c r="H8" s="451"/>
      <c r="I8" s="451"/>
      <c r="J8" s="451"/>
      <c r="K8" s="451"/>
      <c r="L8" s="451"/>
      <c r="M8" s="451"/>
      <c r="N8" s="451"/>
      <c r="O8" s="451"/>
      <c r="P8" s="451"/>
      <c r="Q8" s="451"/>
      <c r="R8" s="451"/>
      <c r="S8" s="451"/>
      <c r="T8" s="451"/>
      <c r="U8" s="451"/>
      <c r="V8" s="451"/>
      <c r="W8" s="451"/>
      <c r="X8" s="451"/>
      <c r="Y8" s="451"/>
      <c r="Z8" s="458"/>
      <c r="AA8" s="81"/>
      <c r="AB8" s="73"/>
      <c r="AC8" s="73"/>
      <c r="AD8" s="77"/>
      <c r="AE8" s="73"/>
      <c r="AF8" s="75"/>
      <c r="AG8" s="81"/>
      <c r="AH8" s="73"/>
      <c r="AI8" s="73"/>
    </row>
    <row r="9" spans="1:35" s="15" customFormat="1" ht="13.2" x14ac:dyDescent="0.3">
      <c r="A9" s="456"/>
      <c r="B9" s="96" t="s">
        <v>116</v>
      </c>
      <c r="C9" s="97" t="s">
        <v>117</v>
      </c>
      <c r="D9" s="97" t="s">
        <v>118</v>
      </c>
      <c r="E9" s="97" t="s">
        <v>119</v>
      </c>
      <c r="F9" s="97" t="s">
        <v>120</v>
      </c>
      <c r="G9" s="97" t="s">
        <v>121</v>
      </c>
      <c r="H9" s="97" t="s">
        <v>122</v>
      </c>
      <c r="I9" s="97" t="s">
        <v>123</v>
      </c>
      <c r="J9" s="97" t="s">
        <v>124</v>
      </c>
      <c r="K9" s="97" t="s">
        <v>125</v>
      </c>
      <c r="L9" s="97" t="s">
        <v>126</v>
      </c>
      <c r="M9" s="97" t="s">
        <v>127</v>
      </c>
      <c r="N9" s="97" t="s">
        <v>128</v>
      </c>
      <c r="O9" s="97" t="s">
        <v>129</v>
      </c>
      <c r="P9" s="97" t="s">
        <v>130</v>
      </c>
      <c r="Q9" s="97" t="s">
        <v>131</v>
      </c>
      <c r="R9" s="97" t="s">
        <v>132</v>
      </c>
      <c r="S9" s="97" t="s">
        <v>133</v>
      </c>
      <c r="T9" s="97" t="s">
        <v>134</v>
      </c>
      <c r="U9" s="97" t="s">
        <v>135</v>
      </c>
      <c r="V9" s="97" t="s">
        <v>136</v>
      </c>
      <c r="W9" s="97" t="s">
        <v>137</v>
      </c>
      <c r="X9" s="97" t="s">
        <v>138</v>
      </c>
      <c r="Y9" s="97" t="s">
        <v>206</v>
      </c>
      <c r="Z9" s="98" t="s">
        <v>207</v>
      </c>
      <c r="AA9" s="81"/>
      <c r="AB9" s="73"/>
      <c r="AC9" s="73"/>
      <c r="AD9" s="77"/>
      <c r="AE9" s="73"/>
      <c r="AF9" s="75"/>
      <c r="AG9" s="81"/>
      <c r="AH9" s="73"/>
      <c r="AI9" s="73"/>
    </row>
    <row r="10" spans="1:35" s="15" customFormat="1" ht="15" customHeight="1" x14ac:dyDescent="0.3">
      <c r="A10" s="121" t="s">
        <v>21</v>
      </c>
      <c r="B10" s="110">
        <v>283962</v>
      </c>
      <c r="C10" s="99">
        <v>287296</v>
      </c>
      <c r="D10" s="99">
        <v>246205.7</v>
      </c>
      <c r="E10" s="99">
        <v>311564</v>
      </c>
      <c r="F10" s="99">
        <v>328779</v>
      </c>
      <c r="G10" s="99">
        <v>269403</v>
      </c>
      <c r="H10" s="99">
        <v>218177</v>
      </c>
      <c r="I10" s="99">
        <v>223354</v>
      </c>
      <c r="J10" s="99">
        <v>275983.5</v>
      </c>
      <c r="K10" s="99">
        <v>329908.09999999998</v>
      </c>
      <c r="L10" s="99">
        <v>265570</v>
      </c>
      <c r="M10" s="99">
        <v>296240</v>
      </c>
      <c r="N10" s="99">
        <v>258551</v>
      </c>
      <c r="O10" s="99">
        <v>293179</v>
      </c>
      <c r="P10" s="99">
        <v>230868</v>
      </c>
      <c r="Q10" s="99">
        <v>295971</v>
      </c>
      <c r="R10" s="99">
        <v>397260</v>
      </c>
      <c r="S10" s="99">
        <v>406092</v>
      </c>
      <c r="T10" s="99">
        <v>333378</v>
      </c>
      <c r="U10" s="99">
        <v>351837.52262831153</v>
      </c>
      <c r="V10" s="99">
        <v>393372.02219859965</v>
      </c>
      <c r="W10" s="99">
        <v>385791</v>
      </c>
      <c r="X10" s="99">
        <v>357275.20127451001</v>
      </c>
      <c r="Y10" s="99">
        <v>425339.4</v>
      </c>
      <c r="Z10" s="100">
        <v>451882.31252198725</v>
      </c>
      <c r="AA10" s="81"/>
      <c r="AB10" s="73"/>
      <c r="AC10" s="73"/>
      <c r="AD10" s="77"/>
      <c r="AE10" s="73"/>
      <c r="AF10" s="75"/>
      <c r="AG10" s="81"/>
      <c r="AH10" s="73"/>
      <c r="AI10" s="73"/>
    </row>
    <row r="11" spans="1:35" s="15" customFormat="1" ht="9.9" customHeight="1" x14ac:dyDescent="0.3">
      <c r="A11" s="101"/>
      <c r="B11" s="111"/>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3"/>
      <c r="AA11" s="81"/>
      <c r="AB11" s="73"/>
      <c r="AC11" s="73"/>
      <c r="AD11" s="77"/>
      <c r="AE11" s="73"/>
      <c r="AF11" s="75"/>
      <c r="AG11" s="81"/>
      <c r="AH11" s="73"/>
      <c r="AI11" s="73"/>
    </row>
    <row r="12" spans="1:35" s="21" customFormat="1" ht="15" customHeight="1" x14ac:dyDescent="0.25">
      <c r="A12" s="244" t="s">
        <v>22</v>
      </c>
      <c r="B12" s="245">
        <v>84787</v>
      </c>
      <c r="C12" s="246">
        <v>77386</v>
      </c>
      <c r="D12" s="246">
        <v>71524</v>
      </c>
      <c r="E12" s="246">
        <v>82615</v>
      </c>
      <c r="F12" s="246">
        <v>83848</v>
      </c>
      <c r="G12" s="246">
        <v>71025</v>
      </c>
      <c r="H12" s="246">
        <v>53051</v>
      </c>
      <c r="I12" s="246">
        <v>59249</v>
      </c>
      <c r="J12" s="246">
        <v>72257</v>
      </c>
      <c r="K12" s="246">
        <v>96057</v>
      </c>
      <c r="L12" s="246">
        <v>80700</v>
      </c>
      <c r="M12" s="246">
        <v>86983</v>
      </c>
      <c r="N12" s="246">
        <v>56719</v>
      </c>
      <c r="O12" s="246">
        <v>61640</v>
      </c>
      <c r="P12" s="246">
        <v>31083</v>
      </c>
      <c r="Q12" s="246">
        <v>47181</v>
      </c>
      <c r="R12" s="246">
        <v>65813</v>
      </c>
      <c r="S12" s="246">
        <v>68052</v>
      </c>
      <c r="T12" s="246">
        <v>51873</v>
      </c>
      <c r="U12" s="246">
        <v>60232.28</v>
      </c>
      <c r="V12" s="246">
        <v>66611.569642859991</v>
      </c>
      <c r="W12" s="246">
        <v>56657</v>
      </c>
      <c r="X12" s="246">
        <v>66483.213000000003</v>
      </c>
      <c r="Y12" s="246">
        <v>73078</v>
      </c>
      <c r="Z12" s="247">
        <v>72416.03</v>
      </c>
      <c r="AA12" s="248"/>
      <c r="AB12" s="249"/>
      <c r="AC12" s="249"/>
      <c r="AD12" s="250"/>
      <c r="AE12" s="249"/>
      <c r="AF12" s="251"/>
      <c r="AG12" s="248"/>
      <c r="AH12" s="249"/>
      <c r="AI12" s="249"/>
    </row>
    <row r="13" spans="1:35" s="21" customFormat="1" ht="15" customHeight="1" x14ac:dyDescent="0.25">
      <c r="A13" s="252" t="s">
        <v>23</v>
      </c>
      <c r="B13" s="253">
        <v>44407</v>
      </c>
      <c r="C13" s="254">
        <v>50580</v>
      </c>
      <c r="D13" s="254">
        <v>55071</v>
      </c>
      <c r="E13" s="254">
        <v>78434</v>
      </c>
      <c r="F13" s="254">
        <v>86618</v>
      </c>
      <c r="G13" s="254">
        <v>55653</v>
      </c>
      <c r="H13" s="254">
        <v>36662</v>
      </c>
      <c r="I13" s="254">
        <v>45729</v>
      </c>
      <c r="J13" s="254">
        <v>60509</v>
      </c>
      <c r="K13" s="254">
        <v>76926</v>
      </c>
      <c r="L13" s="254">
        <v>65390</v>
      </c>
      <c r="M13" s="254">
        <v>83236</v>
      </c>
      <c r="N13" s="254">
        <v>77209</v>
      </c>
      <c r="O13" s="254">
        <v>93879</v>
      </c>
      <c r="P13" s="254">
        <v>81326</v>
      </c>
      <c r="Q13" s="254">
        <v>109478</v>
      </c>
      <c r="R13" s="254">
        <v>142740</v>
      </c>
      <c r="S13" s="254">
        <v>161822</v>
      </c>
      <c r="T13" s="254">
        <v>129549</v>
      </c>
      <c r="U13" s="254">
        <v>139396.6</v>
      </c>
      <c r="V13" s="254">
        <v>158112.79999999999</v>
      </c>
      <c r="W13" s="254">
        <v>175389</v>
      </c>
      <c r="X13" s="254">
        <v>160626.28400000001</v>
      </c>
      <c r="Y13" s="254">
        <v>189840</v>
      </c>
      <c r="Z13" s="255">
        <v>210261.5</v>
      </c>
      <c r="AA13" s="248"/>
      <c r="AB13" s="249"/>
      <c r="AC13" s="249"/>
      <c r="AD13" s="250"/>
      <c r="AE13" s="249"/>
      <c r="AF13" s="251"/>
      <c r="AG13" s="248"/>
      <c r="AH13" s="249"/>
      <c r="AI13" s="249"/>
    </row>
    <row r="14" spans="1:35" s="21" customFormat="1" ht="15" customHeight="1" x14ac:dyDescent="0.25">
      <c r="A14" s="244" t="s">
        <v>24</v>
      </c>
      <c r="B14" s="245">
        <v>52686</v>
      </c>
      <c r="C14" s="246">
        <v>52648</v>
      </c>
      <c r="D14" s="246">
        <v>49547</v>
      </c>
      <c r="E14" s="246">
        <v>56505</v>
      </c>
      <c r="F14" s="246">
        <v>54717</v>
      </c>
      <c r="G14" s="246">
        <v>50806</v>
      </c>
      <c r="H14" s="246">
        <v>51838</v>
      </c>
      <c r="I14" s="246">
        <v>52276</v>
      </c>
      <c r="J14" s="246">
        <v>55415.25</v>
      </c>
      <c r="K14" s="246">
        <v>57270</v>
      </c>
      <c r="L14" s="246">
        <v>45673</v>
      </c>
      <c r="M14" s="246">
        <v>55102</v>
      </c>
      <c r="N14" s="246">
        <v>53517</v>
      </c>
      <c r="O14" s="246">
        <v>51050</v>
      </c>
      <c r="P14" s="246">
        <v>47166</v>
      </c>
      <c r="Q14" s="246">
        <v>54286</v>
      </c>
      <c r="R14" s="246">
        <v>54850</v>
      </c>
      <c r="S14" s="246">
        <v>53090</v>
      </c>
      <c r="T14" s="246">
        <v>55206</v>
      </c>
      <c r="U14" s="246">
        <v>47275.873728999999</v>
      </c>
      <c r="V14" s="246">
        <v>53025.74</v>
      </c>
      <c r="W14" s="246">
        <v>48439</v>
      </c>
      <c r="X14" s="246">
        <v>39179.931844999999</v>
      </c>
      <c r="Y14" s="246">
        <v>48255</v>
      </c>
      <c r="Z14" s="247">
        <v>54001.68252198727</v>
      </c>
      <c r="AA14" s="248"/>
      <c r="AB14" s="249"/>
      <c r="AC14" s="249"/>
      <c r="AD14" s="250"/>
      <c r="AE14" s="249"/>
      <c r="AF14" s="251"/>
      <c r="AG14" s="248"/>
      <c r="AH14" s="249"/>
      <c r="AI14" s="249"/>
    </row>
    <row r="15" spans="1:35" s="21" customFormat="1" ht="15" customHeight="1" x14ac:dyDescent="0.25">
      <c r="A15" s="252" t="s">
        <v>25</v>
      </c>
      <c r="B15" s="253">
        <v>18247</v>
      </c>
      <c r="C15" s="254">
        <v>18786</v>
      </c>
      <c r="D15" s="254">
        <v>14894</v>
      </c>
      <c r="E15" s="254">
        <v>15412</v>
      </c>
      <c r="F15" s="254">
        <v>17304</v>
      </c>
      <c r="G15" s="254">
        <v>17130</v>
      </c>
      <c r="H15" s="254">
        <v>14213</v>
      </c>
      <c r="I15" s="254">
        <v>14773</v>
      </c>
      <c r="J15" s="254">
        <v>16927</v>
      </c>
      <c r="K15" s="254">
        <v>17240.599999999999</v>
      </c>
      <c r="L15" s="254">
        <v>14532</v>
      </c>
      <c r="M15" s="254">
        <v>14791</v>
      </c>
      <c r="N15" s="254">
        <v>17280</v>
      </c>
      <c r="O15" s="254">
        <v>14996</v>
      </c>
      <c r="P15" s="254">
        <v>14822</v>
      </c>
      <c r="Q15" s="254">
        <v>15154</v>
      </c>
      <c r="R15" s="254">
        <v>19701</v>
      </c>
      <c r="S15" s="254">
        <v>17169</v>
      </c>
      <c r="T15" s="254">
        <v>16219</v>
      </c>
      <c r="U15" s="254">
        <v>14843.032962311512</v>
      </c>
      <c r="V15" s="254">
        <v>17178.049270819673</v>
      </c>
      <c r="W15" s="254">
        <v>13021</v>
      </c>
      <c r="X15" s="254">
        <v>15999.466156</v>
      </c>
      <c r="Y15" s="254">
        <v>15505.7</v>
      </c>
      <c r="Z15" s="255">
        <v>16433.490000000002</v>
      </c>
      <c r="AA15" s="248"/>
      <c r="AB15" s="249"/>
      <c r="AC15" s="249"/>
      <c r="AD15" s="250"/>
      <c r="AE15" s="249"/>
      <c r="AF15" s="251"/>
      <c r="AG15" s="248"/>
      <c r="AH15" s="249"/>
      <c r="AI15" s="249"/>
    </row>
    <row r="16" spans="1:35" s="167" customFormat="1" ht="15" customHeight="1" x14ac:dyDescent="0.25">
      <c r="A16" s="176" t="s">
        <v>103</v>
      </c>
      <c r="B16" s="325"/>
      <c r="C16" s="326"/>
      <c r="D16" s="326"/>
      <c r="E16" s="326"/>
      <c r="F16" s="326"/>
      <c r="G16" s="326"/>
      <c r="H16" s="326"/>
      <c r="I16" s="326"/>
      <c r="J16" s="326"/>
      <c r="K16" s="326"/>
      <c r="L16" s="326"/>
      <c r="M16" s="326"/>
      <c r="N16" s="326"/>
      <c r="O16" s="326"/>
      <c r="P16" s="326"/>
      <c r="Q16" s="326"/>
      <c r="R16" s="326"/>
      <c r="S16" s="326"/>
      <c r="T16" s="326"/>
      <c r="U16" s="326"/>
      <c r="V16" s="326"/>
      <c r="W16" s="326"/>
      <c r="X16" s="326"/>
      <c r="Y16" s="326">
        <v>19383.7</v>
      </c>
      <c r="Z16" s="327">
        <v>18953.810000000001</v>
      </c>
      <c r="AA16" s="248"/>
      <c r="AB16" s="249"/>
      <c r="AC16" s="249"/>
      <c r="AD16" s="250"/>
      <c r="AE16" s="249"/>
      <c r="AF16" s="251"/>
      <c r="AG16" s="248"/>
      <c r="AH16" s="249"/>
      <c r="AI16" s="249"/>
    </row>
    <row r="17" spans="1:35" s="21" customFormat="1" ht="15" customHeight="1" x14ac:dyDescent="0.25">
      <c r="A17" s="328" t="s">
        <v>26</v>
      </c>
      <c r="B17" s="329">
        <v>83835</v>
      </c>
      <c r="C17" s="330">
        <v>87896</v>
      </c>
      <c r="D17" s="330">
        <v>55169.7</v>
      </c>
      <c r="E17" s="330">
        <v>78598</v>
      </c>
      <c r="F17" s="330">
        <v>86292</v>
      </c>
      <c r="G17" s="330">
        <v>74789</v>
      </c>
      <c r="H17" s="330">
        <v>62413</v>
      </c>
      <c r="I17" s="330">
        <v>51327</v>
      </c>
      <c r="J17" s="330">
        <v>70875.25</v>
      </c>
      <c r="K17" s="330">
        <v>82414.5</v>
      </c>
      <c r="L17" s="330">
        <v>59275</v>
      </c>
      <c r="M17" s="330">
        <v>56128</v>
      </c>
      <c r="N17" s="330">
        <v>53826</v>
      </c>
      <c r="O17" s="330">
        <v>71614</v>
      </c>
      <c r="P17" s="330">
        <v>56471</v>
      </c>
      <c r="Q17" s="330">
        <v>69872</v>
      </c>
      <c r="R17" s="330">
        <v>114156</v>
      </c>
      <c r="S17" s="330">
        <v>105959</v>
      </c>
      <c r="T17" s="330">
        <v>80531</v>
      </c>
      <c r="U17" s="330">
        <v>90089.735937000005</v>
      </c>
      <c r="V17" s="330">
        <v>98443.863284919993</v>
      </c>
      <c r="W17" s="330">
        <v>92285</v>
      </c>
      <c r="X17" s="330">
        <v>74986.306273509996</v>
      </c>
      <c r="Y17" s="330">
        <v>79277</v>
      </c>
      <c r="Z17" s="331">
        <v>79815.8</v>
      </c>
      <c r="AA17" s="248"/>
      <c r="AB17" s="249"/>
      <c r="AC17" s="249"/>
      <c r="AD17" s="250"/>
      <c r="AE17" s="249"/>
      <c r="AF17" s="251"/>
      <c r="AG17" s="248"/>
      <c r="AH17" s="249"/>
      <c r="AI17" s="249"/>
    </row>
    <row r="18" spans="1:35" s="15" customFormat="1" ht="13.2" x14ac:dyDescent="0.3">
      <c r="A18" s="95"/>
      <c r="B18" s="83"/>
      <c r="C18" s="73"/>
      <c r="D18" s="74"/>
      <c r="E18" s="73"/>
      <c r="F18" s="74"/>
      <c r="G18" s="73"/>
      <c r="H18" s="73"/>
      <c r="I18" s="73"/>
      <c r="J18" s="74"/>
      <c r="K18" s="73"/>
      <c r="L18" s="75"/>
      <c r="M18" s="73"/>
      <c r="N18" s="75"/>
      <c r="O18" s="81"/>
      <c r="P18" s="76"/>
      <c r="Q18" s="76"/>
      <c r="R18" s="77"/>
      <c r="S18" s="73"/>
      <c r="T18" s="75"/>
      <c r="U18" s="81"/>
      <c r="V18" s="73"/>
      <c r="W18" s="73"/>
      <c r="X18" s="77"/>
      <c r="Y18" s="73"/>
      <c r="Z18" s="75"/>
      <c r="AA18" s="81"/>
      <c r="AB18" s="73"/>
      <c r="AC18" s="73"/>
      <c r="AD18" s="77"/>
      <c r="AE18" s="73"/>
      <c r="AF18" s="75"/>
      <c r="AG18" s="81"/>
      <c r="AH18" s="73"/>
      <c r="AI18" s="73"/>
    </row>
    <row r="19" spans="1:35" s="15" customFormat="1" ht="2.1" customHeight="1" x14ac:dyDescent="0.3">
      <c r="A19" s="18"/>
      <c r="B19" s="19"/>
      <c r="C19" s="19"/>
      <c r="D19" s="19"/>
      <c r="E19" s="19"/>
      <c r="F19" s="19"/>
      <c r="G19" s="19"/>
      <c r="H19" s="19"/>
      <c r="I19" s="19"/>
      <c r="J19" s="19"/>
      <c r="K19" s="19"/>
      <c r="L19" s="19"/>
      <c r="M19" s="19"/>
      <c r="N19" s="19"/>
      <c r="O19" s="19"/>
      <c r="P19" s="19"/>
      <c r="Q19" s="19"/>
      <c r="R19" s="19"/>
      <c r="S19" s="19"/>
      <c r="T19" s="19"/>
      <c r="U19" s="19"/>
      <c r="V19" s="19"/>
      <c r="W19" s="19"/>
      <c r="X19" s="19"/>
      <c r="Y19" s="19"/>
      <c r="Z19" s="20"/>
    </row>
    <row r="20" spans="1:35" s="21" customFormat="1" ht="14.4" customHeight="1" x14ac:dyDescent="0.25">
      <c r="A20" s="420" t="s">
        <v>27</v>
      </c>
      <c r="B20" s="421"/>
      <c r="C20" s="421"/>
      <c r="D20" s="421"/>
      <c r="E20" s="421"/>
      <c r="F20" s="421"/>
      <c r="G20" s="421"/>
      <c r="H20" s="30"/>
      <c r="I20" s="30"/>
      <c r="Z20" s="62"/>
    </row>
    <row r="21" spans="1:35" s="21" customFormat="1" ht="14.4" customHeight="1" x14ac:dyDescent="0.25">
      <c r="A21" s="63" t="s">
        <v>235</v>
      </c>
      <c r="B21" s="30"/>
      <c r="C21" s="30"/>
      <c r="D21" s="30"/>
      <c r="E21" s="30"/>
      <c r="F21" s="30"/>
      <c r="G21" s="30"/>
      <c r="H21" s="30"/>
      <c r="I21" s="30"/>
      <c r="Z21" s="62"/>
    </row>
    <row r="22" spans="1:35" s="21" customFormat="1" ht="14.4" customHeight="1" x14ac:dyDescent="0.25">
      <c r="A22" s="422" t="s">
        <v>46</v>
      </c>
      <c r="B22" s="423"/>
      <c r="C22" s="423"/>
      <c r="D22" s="423"/>
      <c r="E22" s="423"/>
      <c r="F22" s="423"/>
      <c r="G22" s="423"/>
      <c r="Z22" s="62"/>
    </row>
    <row r="23" spans="1:35" s="21" customFormat="1" ht="14.4" customHeight="1" x14ac:dyDescent="0.25">
      <c r="A23" s="65" t="s">
        <v>89</v>
      </c>
      <c r="B23" s="31"/>
      <c r="C23" s="31"/>
      <c r="D23" s="31"/>
      <c r="E23" s="31"/>
      <c r="F23" s="31"/>
      <c r="G23" s="31"/>
      <c r="Z23" s="62"/>
    </row>
    <row r="24" spans="1:35" s="21" customFormat="1" ht="14.4" customHeight="1" x14ac:dyDescent="0.25">
      <c r="A24" s="29" t="s">
        <v>99</v>
      </c>
      <c r="B24" s="31"/>
      <c r="C24" s="31"/>
      <c r="D24" s="31"/>
      <c r="E24" s="31"/>
      <c r="F24" s="31"/>
      <c r="G24" s="31"/>
      <c r="Z24" s="62"/>
    </row>
    <row r="25" spans="1:35" s="21" customFormat="1" ht="18" customHeight="1" x14ac:dyDescent="0.25">
      <c r="A25" s="424" t="str">
        <f>+'Ficha Técnica'!A69</f>
        <v>Actualizado el 10 de febrero de 2025</v>
      </c>
      <c r="B25" s="425"/>
      <c r="C25" s="425"/>
      <c r="D25" s="425"/>
      <c r="E25" s="425"/>
      <c r="F25" s="425"/>
      <c r="G25" s="425"/>
      <c r="H25" s="32"/>
      <c r="I25" s="32"/>
      <c r="Z25" s="62"/>
    </row>
    <row r="26" spans="1:35" s="15" customFormat="1" ht="3" customHeight="1" x14ac:dyDescent="0.3">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4"/>
    </row>
    <row r="28" spans="1:35" ht="81" customHeight="1" x14ac:dyDescent="0.35">
      <c r="B28" s="15"/>
      <c r="C28" s="15"/>
      <c r="D28" s="15"/>
      <c r="E28" s="15"/>
      <c r="F28" s="15"/>
      <c r="G28" s="15"/>
      <c r="H28" s="28"/>
      <c r="I28" s="28"/>
    </row>
    <row r="3018" spans="26:26" x14ac:dyDescent="0.35">
      <c r="Z3018" s="27"/>
    </row>
    <row r="3026" spans="26:26" x14ac:dyDescent="0.35">
      <c r="Z3026" s="27"/>
    </row>
    <row r="3098" spans="22:22" x14ac:dyDescent="0.35">
      <c r="V3098" s="27"/>
    </row>
    <row r="3238" spans="26:26" x14ac:dyDescent="0.35">
      <c r="Z3238" s="27"/>
    </row>
    <row r="3246" spans="26:26" x14ac:dyDescent="0.35">
      <c r="Z3246" s="27"/>
    </row>
    <row r="3713" spans="26:26" x14ac:dyDescent="0.35">
      <c r="Z3713" s="27"/>
    </row>
    <row r="3721" spans="26:26" x14ac:dyDescent="0.35">
      <c r="Z3721" s="27"/>
    </row>
    <row r="3750" spans="22:22" x14ac:dyDescent="0.35">
      <c r="V3750" s="27"/>
    </row>
    <row r="3923" spans="26:26" x14ac:dyDescent="0.35">
      <c r="Z3923" s="27"/>
    </row>
    <row r="3931" spans="26:26" x14ac:dyDescent="0.35">
      <c r="Z3931" s="27"/>
    </row>
    <row r="4304" spans="26:26" x14ac:dyDescent="0.35">
      <c r="Z4304" s="27"/>
    </row>
    <row r="4305" spans="26:26" x14ac:dyDescent="0.35">
      <c r="Z4305" s="27"/>
    </row>
    <row r="4322" spans="25:25" x14ac:dyDescent="0.35">
      <c r="Y4322" s="27"/>
    </row>
    <row r="4398" spans="20:20" x14ac:dyDescent="0.35">
      <c r="T4398" s="27"/>
    </row>
    <row r="4405" spans="22:22" x14ac:dyDescent="0.35">
      <c r="V4405" s="27"/>
    </row>
    <row r="7883" spans="20:20" x14ac:dyDescent="0.35">
      <c r="T7883" s="27"/>
    </row>
  </sheetData>
  <mergeCells count="9">
    <mergeCell ref="A20:G20"/>
    <mergeCell ref="A22:G22"/>
    <mergeCell ref="A25:G25"/>
    <mergeCell ref="A1:G2"/>
    <mergeCell ref="A3:L4"/>
    <mergeCell ref="A5:L5"/>
    <mergeCell ref="A7:Z7"/>
    <mergeCell ref="A8:A9"/>
    <mergeCell ref="B8:Z8"/>
  </mergeCells>
  <phoneticPr fontId="22" type="noConversion"/>
  <hyperlinks>
    <hyperlink ref="A6" location="Índice!A1" display="Índice" xr:uid="{00000000-0004-0000-0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752A6-8C67-4420-8DA6-693011C91795}">
  <sheetPr>
    <pageSetUpPr fitToPage="1"/>
  </sheetPr>
  <dimension ref="A1:M4324"/>
  <sheetViews>
    <sheetView showGridLines="0" zoomScaleNormal="100" workbookViewId="0">
      <selection activeCell="C11" sqref="C11"/>
    </sheetView>
  </sheetViews>
  <sheetFormatPr baseColWidth="10" defaultColWidth="11.44140625" defaultRowHeight="15" x14ac:dyDescent="0.35"/>
  <cols>
    <col min="1" max="1" width="21.44140625" style="25" customWidth="1"/>
    <col min="2" max="2" width="2" style="25" customWidth="1"/>
    <col min="3" max="3" width="13.5546875" style="25" customWidth="1"/>
    <col min="4" max="4" width="2" style="25" customWidth="1"/>
    <col min="5" max="5" width="16.33203125" style="25" customWidth="1"/>
    <col min="6" max="6" width="3" style="25" customWidth="1"/>
    <col min="7" max="7" width="13.5546875" style="25" customWidth="1"/>
    <col min="8" max="8" width="9.44140625" style="25" customWidth="1"/>
    <col min="9" max="9" width="14.88671875" style="25" customWidth="1"/>
    <col min="10" max="10" width="11.44140625" style="25" customWidth="1"/>
    <col min="11" max="11" width="15" style="25" customWidth="1"/>
    <col min="12" max="12" width="11.5546875" style="25" customWidth="1"/>
    <col min="13" max="13" width="7.5546875" style="25" customWidth="1"/>
    <col min="14" max="14" width="9.44140625" style="25" customWidth="1"/>
    <col min="15" max="16" width="11.5546875" style="25" customWidth="1"/>
    <col min="17" max="17" width="14.88671875" style="25" customWidth="1"/>
    <col min="18" max="18" width="5" style="25" customWidth="1"/>
    <col min="19" max="19" width="8.44140625" style="25" customWidth="1"/>
    <col min="20" max="20" width="2" style="25" customWidth="1"/>
    <col min="21" max="21" width="8.44140625" style="25" customWidth="1"/>
    <col min="22" max="23" width="7.109375" style="25" customWidth="1"/>
    <col min="24" max="25" width="8.44140625" style="25" customWidth="1"/>
    <col min="26" max="26" width="14.88671875" style="25" customWidth="1"/>
    <col min="27" max="16384" width="11.44140625" style="25"/>
  </cols>
  <sheetData>
    <row r="1" spans="1:11" s="15" customFormat="1" ht="60" customHeight="1" x14ac:dyDescent="0.3">
      <c r="A1" s="402"/>
      <c r="B1" s="402"/>
      <c r="C1" s="402"/>
      <c r="D1" s="402"/>
      <c r="E1" s="402"/>
      <c r="F1" s="402"/>
      <c r="G1" s="402"/>
    </row>
    <row r="2" spans="1:11" s="15" customFormat="1" ht="30.75" customHeight="1" x14ac:dyDescent="0.3">
      <c r="A2" s="402"/>
      <c r="B2" s="402"/>
      <c r="C2" s="402"/>
      <c r="D2" s="402"/>
      <c r="E2" s="402"/>
      <c r="F2" s="402"/>
      <c r="G2" s="402"/>
    </row>
    <row r="3" spans="1:11" s="15" customFormat="1" ht="14.1" customHeight="1" x14ac:dyDescent="0.3">
      <c r="A3" s="467" t="str">
        <f>+Índice!A4</f>
        <v>Encuesta Nacional de Arroz Mecanizado, ENAM Segundo Semestre 2024</v>
      </c>
      <c r="B3" s="468"/>
      <c r="C3" s="468"/>
      <c r="D3" s="468"/>
      <c r="E3" s="468"/>
      <c r="F3" s="468"/>
      <c r="G3" s="468"/>
      <c r="H3" s="468"/>
      <c r="I3" s="468"/>
      <c r="J3" s="468"/>
      <c r="K3" s="469"/>
    </row>
    <row r="4" spans="1:11" s="15" customFormat="1" ht="17.100000000000001" customHeight="1" x14ac:dyDescent="0.3">
      <c r="A4" s="470"/>
      <c r="B4" s="403"/>
      <c r="C4" s="403"/>
      <c r="D4" s="403"/>
      <c r="E4" s="403"/>
      <c r="F4" s="403"/>
      <c r="G4" s="403"/>
      <c r="H4" s="403"/>
      <c r="I4" s="403"/>
      <c r="J4" s="403"/>
      <c r="K4" s="471"/>
    </row>
    <row r="5" spans="1:11" s="15" customFormat="1" ht="39" customHeight="1" x14ac:dyDescent="0.3">
      <c r="A5" s="404" t="s">
        <v>215</v>
      </c>
      <c r="B5" s="405"/>
      <c r="C5" s="405"/>
      <c r="D5" s="405"/>
      <c r="E5" s="405"/>
      <c r="F5" s="405"/>
      <c r="G5" s="405"/>
      <c r="H5" s="405"/>
      <c r="I5" s="405"/>
      <c r="J5" s="405"/>
      <c r="K5" s="472"/>
    </row>
    <row r="6" spans="1:11" s="15" customFormat="1" x14ac:dyDescent="0.35">
      <c r="A6" s="332" t="s">
        <v>152</v>
      </c>
      <c r="K6" s="333"/>
    </row>
    <row r="7" spans="1:11" s="15" customFormat="1" ht="23.25" customHeight="1" x14ac:dyDescent="0.3">
      <c r="A7" s="445" t="s">
        <v>212</v>
      </c>
      <c r="B7" s="446"/>
      <c r="C7" s="446"/>
      <c r="D7" s="446"/>
      <c r="E7" s="446"/>
      <c r="F7" s="446"/>
      <c r="G7" s="446"/>
      <c r="H7" s="446"/>
      <c r="I7" s="446"/>
      <c r="J7" s="446"/>
      <c r="K7" s="447"/>
    </row>
    <row r="8" spans="1:11" s="15" customFormat="1" ht="13.2" x14ac:dyDescent="0.3">
      <c r="A8" s="448" t="s">
        <v>35</v>
      </c>
      <c r="B8" s="85"/>
      <c r="C8" s="451" t="s">
        <v>6</v>
      </c>
      <c r="D8" s="451"/>
      <c r="E8" s="451"/>
      <c r="F8" s="451"/>
      <c r="G8" s="451"/>
      <c r="H8" s="451"/>
      <c r="I8" s="451"/>
      <c r="J8" s="451"/>
      <c r="K8" s="458"/>
    </row>
    <row r="9" spans="1:11" s="15" customFormat="1" ht="13.2" x14ac:dyDescent="0.3">
      <c r="A9" s="449"/>
      <c r="B9" s="314"/>
      <c r="C9" s="452" t="s">
        <v>139</v>
      </c>
      <c r="D9" s="452"/>
      <c r="E9" s="452"/>
      <c r="F9" s="86"/>
      <c r="G9" s="452" t="s">
        <v>190</v>
      </c>
      <c r="H9" s="452"/>
      <c r="I9" s="452"/>
      <c r="J9" s="443" t="s">
        <v>49</v>
      </c>
      <c r="K9" s="479" t="s">
        <v>50</v>
      </c>
    </row>
    <row r="10" spans="1:11" s="15" customFormat="1" ht="13.2" x14ac:dyDescent="0.3">
      <c r="A10" s="450"/>
      <c r="B10" s="314"/>
      <c r="C10" s="316" t="s">
        <v>51</v>
      </c>
      <c r="D10" s="316"/>
      <c r="E10" s="315" t="s">
        <v>52</v>
      </c>
      <c r="F10" s="316"/>
      <c r="G10" s="86" t="s">
        <v>51</v>
      </c>
      <c r="H10" s="86" t="s">
        <v>39</v>
      </c>
      <c r="I10" s="122" t="s">
        <v>52</v>
      </c>
      <c r="J10" s="444" t="s">
        <v>53</v>
      </c>
      <c r="K10" s="480"/>
    </row>
    <row r="11" spans="1:11" s="15" customFormat="1" ht="15" customHeight="1" x14ac:dyDescent="0.3">
      <c r="A11" s="223" t="s">
        <v>21</v>
      </c>
      <c r="B11" s="178"/>
      <c r="C11" s="224">
        <v>176204.03</v>
      </c>
      <c r="D11" s="225"/>
      <c r="E11" s="226">
        <v>99.999999999999986</v>
      </c>
      <c r="F11" s="227"/>
      <c r="G11" s="224">
        <v>178199.08361324813</v>
      </c>
      <c r="H11" s="228">
        <v>1.9185554075708218</v>
      </c>
      <c r="I11" s="226">
        <v>100</v>
      </c>
      <c r="J11" s="229">
        <v>1.1322406265328544E-2</v>
      </c>
      <c r="K11" s="334"/>
    </row>
    <row r="12" spans="1:11" s="15" customFormat="1" ht="9.9" customHeight="1" x14ac:dyDescent="0.3">
      <c r="A12" s="175"/>
      <c r="B12" s="175"/>
      <c r="C12" s="170"/>
      <c r="D12" s="170"/>
      <c r="E12" s="230"/>
      <c r="F12" s="170"/>
      <c r="G12" s="170"/>
      <c r="H12" s="231"/>
      <c r="I12" s="230"/>
      <c r="J12" s="232"/>
      <c r="K12" s="335"/>
    </row>
    <row r="13" spans="1:11" s="15" customFormat="1" ht="15" customHeight="1" x14ac:dyDescent="0.3">
      <c r="A13" s="176" t="s">
        <v>41</v>
      </c>
      <c r="B13" s="176"/>
      <c r="C13" s="233">
        <v>71239.26999999999</v>
      </c>
      <c r="D13" s="233"/>
      <c r="E13" s="234">
        <v>40.42998903033034</v>
      </c>
      <c r="F13" s="235"/>
      <c r="G13" s="233">
        <v>69006.418279000005</v>
      </c>
      <c r="H13" s="234">
        <v>1.5860940668511376</v>
      </c>
      <c r="I13" s="234">
        <v>38.724339586822516</v>
      </c>
      <c r="J13" s="236">
        <v>-3.1342989912726327E-2</v>
      </c>
      <c r="K13" s="336">
        <v>-1.2671629006054037</v>
      </c>
    </row>
    <row r="14" spans="1:11" s="15" customFormat="1" ht="15" customHeight="1" x14ac:dyDescent="0.3">
      <c r="A14" s="175" t="s">
        <v>42</v>
      </c>
      <c r="B14" s="175"/>
      <c r="C14" s="237">
        <v>19820.260000000002</v>
      </c>
      <c r="D14" s="237"/>
      <c r="E14" s="230">
        <v>11.248471445289873</v>
      </c>
      <c r="F14" s="170"/>
      <c r="G14" s="237">
        <v>21233.993702248121</v>
      </c>
      <c r="H14" s="230">
        <v>2.7763991096015248</v>
      </c>
      <c r="I14" s="230">
        <v>11.915882658708291</v>
      </c>
      <c r="J14" s="232">
        <v>7.1327707217166525E-2</v>
      </c>
      <c r="K14" s="335">
        <v>0.80230625346767259</v>
      </c>
    </row>
    <row r="15" spans="1:11" s="15" customFormat="1" ht="15" customHeight="1" x14ac:dyDescent="0.3">
      <c r="A15" s="176" t="s">
        <v>43</v>
      </c>
      <c r="B15" s="176"/>
      <c r="C15" s="233">
        <v>31482.05</v>
      </c>
      <c r="D15" s="233"/>
      <c r="E15" s="234">
        <v>17.866816099495566</v>
      </c>
      <c r="F15" s="235"/>
      <c r="G15" s="233">
        <v>34623.490990999999</v>
      </c>
      <c r="H15" s="234">
        <v>4.7398151919457652</v>
      </c>
      <c r="I15" s="234">
        <v>19.429668373685132</v>
      </c>
      <c r="J15" s="236">
        <v>9.9785147123519602E-2</v>
      </c>
      <c r="K15" s="336">
        <v>1.782795266160131</v>
      </c>
    </row>
    <row r="16" spans="1:11" s="15" customFormat="1" ht="15" customHeight="1" x14ac:dyDescent="0.3">
      <c r="A16" s="175" t="s">
        <v>44</v>
      </c>
      <c r="B16" s="175"/>
      <c r="C16" s="237">
        <v>10747.7</v>
      </c>
      <c r="D16" s="237"/>
      <c r="E16" s="230">
        <v>6.0995767236424729</v>
      </c>
      <c r="F16" s="170"/>
      <c r="G16" s="237">
        <v>11749.880641</v>
      </c>
      <c r="H16" s="230">
        <v>4.3935557527591786</v>
      </c>
      <c r="I16" s="230">
        <v>6.5936818544483575</v>
      </c>
      <c r="J16" s="232">
        <v>9.3246056458591076E-2</v>
      </c>
      <c r="K16" s="335">
        <v>0.56874628800312999</v>
      </c>
    </row>
    <row r="17" spans="1:11" s="123" customFormat="1" ht="15" customHeight="1" x14ac:dyDescent="0.3">
      <c r="A17" s="177" t="s">
        <v>45</v>
      </c>
      <c r="B17" s="177"/>
      <c r="C17" s="238">
        <v>42914.75</v>
      </c>
      <c r="D17" s="238"/>
      <c r="E17" s="239">
        <v>24.355146701241736</v>
      </c>
      <c r="F17" s="240"/>
      <c r="G17" s="238">
        <v>41585.300000000003</v>
      </c>
      <c r="H17" s="239">
        <v>6.4450084686997045</v>
      </c>
      <c r="I17" s="239">
        <v>23.336427526335697</v>
      </c>
      <c r="J17" s="241">
        <v>-3.0978859250024637E-2</v>
      </c>
      <c r="K17" s="337">
        <v>-0.75447451452592995</v>
      </c>
    </row>
    <row r="18" spans="1:11" s="15" customFormat="1" ht="13.2" x14ac:dyDescent="0.3"/>
    <row r="19" spans="1:11" s="15" customFormat="1" ht="2.1" customHeight="1" x14ac:dyDescent="0.3">
      <c r="A19" s="18"/>
      <c r="B19" s="19"/>
      <c r="C19" s="19"/>
      <c r="D19" s="19"/>
      <c r="E19" s="19"/>
      <c r="F19" s="19"/>
      <c r="G19" s="19"/>
      <c r="H19" s="19"/>
      <c r="I19" s="19"/>
      <c r="J19" s="19"/>
      <c r="K19" s="20"/>
    </row>
    <row r="20" spans="1:11" s="21" customFormat="1" ht="17.100000000000001" customHeight="1" x14ac:dyDescent="0.25">
      <c r="A20" s="420" t="s">
        <v>27</v>
      </c>
      <c r="B20" s="421"/>
      <c r="C20" s="421"/>
      <c r="D20" s="421"/>
      <c r="E20" s="421"/>
      <c r="F20" s="421"/>
      <c r="G20" s="421"/>
      <c r="K20" s="62"/>
    </row>
    <row r="21" spans="1:11" s="21" customFormat="1" ht="14.4" customHeight="1" x14ac:dyDescent="0.25">
      <c r="A21" s="422" t="s">
        <v>46</v>
      </c>
      <c r="B21" s="423"/>
      <c r="C21" s="423"/>
      <c r="D21" s="423"/>
      <c r="E21" s="423"/>
      <c r="F21" s="423"/>
      <c r="G21" s="423"/>
      <c r="K21" s="62"/>
    </row>
    <row r="22" spans="1:11" s="21" customFormat="1" ht="14.4" customHeight="1" x14ac:dyDescent="0.25">
      <c r="A22" s="29" t="s">
        <v>90</v>
      </c>
      <c r="B22" s="31"/>
      <c r="C22" s="31"/>
      <c r="D22" s="31"/>
      <c r="E22" s="31"/>
      <c r="F22" s="31"/>
      <c r="G22" s="31"/>
      <c r="K22" s="62"/>
    </row>
    <row r="23" spans="1:11" s="21" customFormat="1" ht="54" customHeight="1" x14ac:dyDescent="0.25">
      <c r="A23" s="473" t="s">
        <v>91</v>
      </c>
      <c r="B23" s="474"/>
      <c r="C23" s="474"/>
      <c r="D23" s="474"/>
      <c r="E23" s="474"/>
      <c r="F23" s="474"/>
      <c r="G23" s="474"/>
      <c r="H23" s="474"/>
      <c r="I23" s="474"/>
      <c r="J23" s="474"/>
      <c r="K23" s="475"/>
    </row>
    <row r="24" spans="1:11" s="21" customFormat="1" ht="14.4" customHeight="1" x14ac:dyDescent="0.25">
      <c r="A24" s="476" t="s">
        <v>214</v>
      </c>
      <c r="B24" s="477"/>
      <c r="C24" s="477"/>
      <c r="D24" s="477"/>
      <c r="E24" s="477"/>
      <c r="F24" s="477"/>
      <c r="G24" s="477"/>
      <c r="H24" s="477"/>
      <c r="I24" s="477"/>
      <c r="J24" s="477"/>
      <c r="K24" s="478"/>
    </row>
    <row r="25" spans="1:11" s="21" customFormat="1" ht="14.4" customHeight="1" x14ac:dyDescent="0.25">
      <c r="A25" s="65" t="s">
        <v>194</v>
      </c>
      <c r="B25" s="31"/>
      <c r="C25" s="31"/>
      <c r="D25" s="31"/>
      <c r="E25" s="31"/>
      <c r="F25" s="31"/>
      <c r="G25" s="31"/>
      <c r="K25" s="62"/>
    </row>
    <row r="26" spans="1:11" s="21" customFormat="1" ht="14.4" customHeight="1" x14ac:dyDescent="0.25">
      <c r="A26" s="93" t="s">
        <v>59</v>
      </c>
      <c r="B26" s="31"/>
      <c r="C26" s="31"/>
      <c r="D26" s="31"/>
      <c r="E26" s="31"/>
      <c r="F26" s="31"/>
      <c r="G26" s="31"/>
      <c r="K26" s="62"/>
    </row>
    <row r="27" spans="1:11" s="21" customFormat="1" ht="18" customHeight="1" x14ac:dyDescent="0.25">
      <c r="A27" s="424" t="str">
        <f>+'Ficha Técnica'!A69</f>
        <v>Actualizado el 10 de febrero de 2025</v>
      </c>
      <c r="B27" s="425"/>
      <c r="C27" s="425"/>
      <c r="D27" s="425"/>
      <c r="E27" s="425"/>
      <c r="F27" s="425"/>
      <c r="G27" s="425"/>
      <c r="K27" s="62"/>
    </row>
    <row r="28" spans="1:11" s="15" customFormat="1" ht="3" customHeight="1" x14ac:dyDescent="0.3">
      <c r="A28" s="22"/>
      <c r="B28" s="23"/>
      <c r="C28" s="23"/>
      <c r="D28" s="23"/>
      <c r="E28" s="23"/>
      <c r="F28" s="23"/>
      <c r="G28" s="23"/>
      <c r="H28" s="23"/>
      <c r="I28" s="23"/>
      <c r="J28" s="23"/>
      <c r="K28" s="24"/>
    </row>
    <row r="30" spans="1:11" ht="81" customHeight="1" x14ac:dyDescent="0.35">
      <c r="A30" s="15"/>
      <c r="B30" s="15"/>
      <c r="C30" s="15"/>
      <c r="D30" s="15"/>
      <c r="E30" s="15"/>
      <c r="F30" s="15"/>
      <c r="G30" s="15"/>
    </row>
    <row r="3020" spans="13:13" x14ac:dyDescent="0.35">
      <c r="M3020" s="27"/>
    </row>
    <row r="3028" spans="13:13" x14ac:dyDescent="0.35">
      <c r="M3028" s="27"/>
    </row>
    <row r="3240" spans="13:13" x14ac:dyDescent="0.35">
      <c r="M3240" s="27"/>
    </row>
    <row r="3248" spans="13:13" x14ac:dyDescent="0.35">
      <c r="M3248" s="27"/>
    </row>
    <row r="3715" spans="13:13" x14ac:dyDescent="0.35">
      <c r="M3715" s="27"/>
    </row>
    <row r="3723" spans="13:13" x14ac:dyDescent="0.35">
      <c r="M3723" s="27"/>
    </row>
    <row r="3925" spans="13:13" x14ac:dyDescent="0.35">
      <c r="M3925" s="27"/>
    </row>
    <row r="3933" spans="13:13" x14ac:dyDescent="0.35">
      <c r="M3933" s="27"/>
    </row>
    <row r="4306" spans="13:13" x14ac:dyDescent="0.35">
      <c r="M4306" s="27"/>
    </row>
    <row r="4307" spans="13:13" x14ac:dyDescent="0.35">
      <c r="M4307" s="27"/>
    </row>
    <row r="4324" spans="12:12" x14ac:dyDescent="0.35">
      <c r="L4324" s="27"/>
    </row>
  </sheetData>
  <mergeCells count="15">
    <mergeCell ref="A21:G21"/>
    <mergeCell ref="A27:G27"/>
    <mergeCell ref="A3:K4"/>
    <mergeCell ref="A5:K5"/>
    <mergeCell ref="A23:K23"/>
    <mergeCell ref="A24:K24"/>
    <mergeCell ref="K9:K10"/>
    <mergeCell ref="A20:G20"/>
    <mergeCell ref="A1:G2"/>
    <mergeCell ref="A7:K7"/>
    <mergeCell ref="A8:A10"/>
    <mergeCell ref="C8:K8"/>
    <mergeCell ref="C9:E9"/>
    <mergeCell ref="G9:I9"/>
    <mergeCell ref="J9:J10"/>
  </mergeCells>
  <hyperlinks>
    <hyperlink ref="A6" location="Índice!A1" display="Índice" xr:uid="{2E6E4EF4-2906-4E9E-B828-C0556F89C231}"/>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I7823"/>
  <sheetViews>
    <sheetView showGridLines="0" zoomScale="85" zoomScaleNormal="85" workbookViewId="0">
      <selection activeCell="A8" sqref="A8:A9"/>
    </sheetView>
  </sheetViews>
  <sheetFormatPr baseColWidth="10" defaultColWidth="11.44140625" defaultRowHeight="15" x14ac:dyDescent="0.35"/>
  <cols>
    <col min="1" max="1" width="19.33203125" style="25" customWidth="1"/>
    <col min="2" max="2" width="10.44140625" style="25" customWidth="1"/>
    <col min="3" max="23" width="12" style="25" customWidth="1"/>
    <col min="24" max="26" width="12.33203125" style="25" customWidth="1"/>
    <col min="27" max="27" width="8.109375" style="25" customWidth="1"/>
    <col min="28" max="29" width="9.33203125" style="25" customWidth="1"/>
    <col min="30" max="30" width="10.44140625" style="25" customWidth="1"/>
    <col min="31" max="31" width="11" style="25" customWidth="1"/>
    <col min="32" max="32" width="6.109375" style="25" customWidth="1"/>
    <col min="33" max="33" width="8.109375" style="25" customWidth="1"/>
    <col min="34" max="35" width="9.33203125" style="25" customWidth="1"/>
    <col min="36" max="16384" width="11.44140625" style="25"/>
  </cols>
  <sheetData>
    <row r="1" spans="1:35" s="15" customFormat="1" ht="60" customHeight="1" x14ac:dyDescent="0.3">
      <c r="A1" s="402"/>
      <c r="B1" s="402"/>
      <c r="C1" s="402"/>
      <c r="D1" s="402"/>
      <c r="E1" s="402"/>
      <c r="F1" s="402"/>
      <c r="G1" s="402"/>
      <c r="H1" s="28"/>
      <c r="I1" s="28"/>
    </row>
    <row r="2" spans="1:35" s="15" customFormat="1" ht="30.75" customHeight="1" x14ac:dyDescent="0.3">
      <c r="A2" s="402"/>
      <c r="B2" s="402"/>
      <c r="C2" s="402"/>
      <c r="D2" s="402"/>
      <c r="E2" s="402"/>
      <c r="F2" s="402"/>
      <c r="G2" s="402"/>
      <c r="H2" s="28"/>
      <c r="I2" s="28"/>
    </row>
    <row r="3" spans="1:35"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35" s="15" customFormat="1" ht="17.100000000000001" customHeight="1" x14ac:dyDescent="0.3">
      <c r="A4" s="403"/>
      <c r="B4" s="403"/>
      <c r="C4" s="403"/>
      <c r="D4" s="403"/>
      <c r="E4" s="403"/>
      <c r="F4" s="403"/>
      <c r="G4" s="403"/>
      <c r="H4" s="403"/>
      <c r="I4" s="403"/>
      <c r="J4" s="403"/>
      <c r="K4" s="403"/>
      <c r="L4" s="403"/>
    </row>
    <row r="5" spans="1:35" s="15" customFormat="1" ht="39" customHeight="1" x14ac:dyDescent="0.3">
      <c r="A5" s="404" t="s">
        <v>100</v>
      </c>
      <c r="B5" s="405"/>
      <c r="C5" s="405"/>
      <c r="D5" s="405"/>
      <c r="E5" s="405"/>
      <c r="F5" s="405"/>
      <c r="G5" s="405"/>
      <c r="H5" s="405"/>
      <c r="I5" s="405"/>
      <c r="J5" s="405"/>
      <c r="K5" s="405"/>
      <c r="L5" s="405"/>
    </row>
    <row r="6" spans="1:35" s="15" customFormat="1" x14ac:dyDescent="0.35">
      <c r="A6" s="182" t="s">
        <v>152</v>
      </c>
    </row>
    <row r="7" spans="1:35" s="15" customFormat="1" ht="24.9" customHeight="1" x14ac:dyDescent="0.3">
      <c r="A7" s="483" t="s">
        <v>142</v>
      </c>
      <c r="B7" s="484"/>
      <c r="C7" s="484"/>
      <c r="D7" s="484"/>
      <c r="E7" s="484"/>
      <c r="F7" s="484"/>
      <c r="G7" s="484"/>
      <c r="H7" s="484"/>
      <c r="I7" s="484"/>
      <c r="J7" s="484"/>
      <c r="K7" s="484"/>
      <c r="L7" s="484"/>
      <c r="M7" s="484"/>
      <c r="N7" s="484"/>
      <c r="O7" s="484"/>
      <c r="P7" s="484"/>
      <c r="Q7" s="484"/>
      <c r="R7" s="484"/>
      <c r="S7" s="484"/>
      <c r="T7" s="484"/>
      <c r="U7" s="484"/>
      <c r="V7" s="484"/>
      <c r="W7" s="484"/>
      <c r="X7" s="484"/>
      <c r="Y7" s="484"/>
      <c r="Z7" s="485"/>
    </row>
    <row r="8" spans="1:35" s="15" customFormat="1" ht="13.2" x14ac:dyDescent="0.3">
      <c r="A8" s="455" t="s">
        <v>5</v>
      </c>
      <c r="B8" s="456" t="s">
        <v>101</v>
      </c>
      <c r="C8" s="462"/>
      <c r="D8" s="462"/>
      <c r="E8" s="462"/>
      <c r="F8" s="462"/>
      <c r="G8" s="462"/>
      <c r="H8" s="462"/>
      <c r="I8" s="462"/>
      <c r="J8" s="462"/>
      <c r="K8" s="462"/>
      <c r="L8" s="462"/>
      <c r="M8" s="462"/>
      <c r="N8" s="462"/>
      <c r="O8" s="462"/>
      <c r="P8" s="462"/>
      <c r="Q8" s="462"/>
      <c r="R8" s="462"/>
      <c r="S8" s="462"/>
      <c r="T8" s="462"/>
      <c r="U8" s="462"/>
      <c r="V8" s="462"/>
      <c r="W8" s="462"/>
      <c r="X8" s="462"/>
      <c r="Y8" s="462"/>
      <c r="Z8" s="463"/>
      <c r="AA8" s="81"/>
      <c r="AB8" s="73"/>
      <c r="AC8" s="73"/>
      <c r="AD8" s="77"/>
      <c r="AE8" s="73"/>
      <c r="AF8" s="75"/>
      <c r="AG8" s="81"/>
      <c r="AH8" s="73"/>
      <c r="AI8" s="73"/>
    </row>
    <row r="9" spans="1:35" s="15" customFormat="1" ht="13.2" x14ac:dyDescent="0.3">
      <c r="A9" s="456"/>
      <c r="B9" s="96" t="s">
        <v>64</v>
      </c>
      <c r="C9" s="97" t="s">
        <v>65</v>
      </c>
      <c r="D9" s="97" t="s">
        <v>66</v>
      </c>
      <c r="E9" s="97" t="s">
        <v>67</v>
      </c>
      <c r="F9" s="97" t="s">
        <v>68</v>
      </c>
      <c r="G9" s="97" t="s">
        <v>69</v>
      </c>
      <c r="H9" s="97" t="s">
        <v>70</v>
      </c>
      <c r="I9" s="97" t="s">
        <v>71</v>
      </c>
      <c r="J9" s="97" t="s">
        <v>72</v>
      </c>
      <c r="K9" s="97" t="s">
        <v>73</v>
      </c>
      <c r="L9" s="97" t="s">
        <v>74</v>
      </c>
      <c r="M9" s="97" t="s">
        <v>75</v>
      </c>
      <c r="N9" s="97" t="s">
        <v>76</v>
      </c>
      <c r="O9" s="97" t="s">
        <v>77</v>
      </c>
      <c r="P9" s="97" t="s">
        <v>78</v>
      </c>
      <c r="Q9" s="97" t="s">
        <v>79</v>
      </c>
      <c r="R9" s="97" t="s">
        <v>80</v>
      </c>
      <c r="S9" s="97" t="s">
        <v>81</v>
      </c>
      <c r="T9" s="97" t="s">
        <v>82</v>
      </c>
      <c r="U9" s="97" t="s">
        <v>83</v>
      </c>
      <c r="V9" s="97" t="s">
        <v>84</v>
      </c>
      <c r="W9" s="97" t="s">
        <v>85</v>
      </c>
      <c r="X9" s="97" t="s">
        <v>86</v>
      </c>
      <c r="Y9" s="97" t="s">
        <v>87</v>
      </c>
      <c r="Z9" s="98" t="s">
        <v>88</v>
      </c>
      <c r="AA9" s="81"/>
      <c r="AB9" s="73"/>
      <c r="AC9" s="73"/>
      <c r="AD9" s="77"/>
      <c r="AE9" s="73"/>
      <c r="AF9" s="75"/>
      <c r="AG9" s="81"/>
      <c r="AH9" s="73"/>
      <c r="AI9" s="73"/>
    </row>
    <row r="10" spans="1:35" s="15" customFormat="1" ht="13.2" x14ac:dyDescent="0.3">
      <c r="A10" s="121" t="s">
        <v>21</v>
      </c>
      <c r="B10" s="110">
        <v>283962</v>
      </c>
      <c r="C10" s="99">
        <v>287296</v>
      </c>
      <c r="D10" s="99">
        <v>246205.65</v>
      </c>
      <c r="E10" s="99">
        <v>311563.52000000002</v>
      </c>
      <c r="F10" s="99">
        <v>328779.0758487393</v>
      </c>
      <c r="G10" s="99">
        <v>269402.21999999997</v>
      </c>
      <c r="H10" s="99">
        <v>218177.1</v>
      </c>
      <c r="I10" s="99">
        <v>223353</v>
      </c>
      <c r="J10" s="99">
        <v>275983.688086554</v>
      </c>
      <c r="K10" s="99">
        <v>329908.24294600001</v>
      </c>
      <c r="L10" s="99">
        <v>265569.78843429644</v>
      </c>
      <c r="M10" s="99">
        <v>296238.99640055536</v>
      </c>
      <c r="N10" s="99">
        <v>258550.61</v>
      </c>
      <c r="O10" s="99">
        <v>293179.05718749296</v>
      </c>
      <c r="P10" s="99">
        <v>240587.71760999999</v>
      </c>
      <c r="Q10" s="99">
        <v>305807.56613669859</v>
      </c>
      <c r="R10" s="99">
        <v>392647.01</v>
      </c>
      <c r="S10" s="99">
        <v>414058.64481500001</v>
      </c>
      <c r="T10" s="99">
        <v>333777.71220000001</v>
      </c>
      <c r="U10" s="99">
        <v>352850.022628312</v>
      </c>
      <c r="V10" s="99">
        <v>394421.42947881971</v>
      </c>
      <c r="W10" s="99">
        <v>392647.80739318253</v>
      </c>
      <c r="X10" s="99">
        <v>357693.75005500001</v>
      </c>
      <c r="Y10" s="99">
        <v>413644</v>
      </c>
      <c r="Z10" s="100">
        <v>452872.37252198724</v>
      </c>
      <c r="AA10" s="81"/>
      <c r="AB10" s="73"/>
      <c r="AC10" s="73"/>
      <c r="AD10" s="77"/>
      <c r="AE10" s="73"/>
      <c r="AF10" s="75"/>
      <c r="AG10" s="81"/>
      <c r="AH10" s="73"/>
      <c r="AI10" s="73"/>
    </row>
    <row r="11" spans="1:35" s="15" customFormat="1" ht="9.9" customHeight="1" x14ac:dyDescent="0.3">
      <c r="A11" s="101"/>
      <c r="B11" s="111"/>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3"/>
      <c r="AA11" s="81"/>
      <c r="AB11" s="73"/>
      <c r="AC11" s="73"/>
      <c r="AD11" s="77"/>
      <c r="AE11" s="73"/>
      <c r="AF11" s="75"/>
      <c r="AG11" s="81"/>
      <c r="AH11" s="73"/>
      <c r="AI11" s="73"/>
    </row>
    <row r="12" spans="1:35" s="15" customFormat="1" ht="13.2" x14ac:dyDescent="0.3">
      <c r="A12" s="55" t="s">
        <v>22</v>
      </c>
      <c r="B12" s="112">
        <v>84787</v>
      </c>
      <c r="C12" s="104">
        <v>77386</v>
      </c>
      <c r="D12" s="104">
        <v>71524.41</v>
      </c>
      <c r="E12" s="104">
        <v>82614.5</v>
      </c>
      <c r="F12" s="104">
        <v>83848.3</v>
      </c>
      <c r="G12" s="104">
        <v>71024.600000000006</v>
      </c>
      <c r="H12" s="104">
        <v>53051</v>
      </c>
      <c r="I12" s="104">
        <v>59249</v>
      </c>
      <c r="J12" s="104">
        <v>72257.2</v>
      </c>
      <c r="K12" s="104">
        <v>96056.8</v>
      </c>
      <c r="L12" s="104">
        <v>80699.8</v>
      </c>
      <c r="M12" s="104">
        <v>86982.5</v>
      </c>
      <c r="N12" s="104">
        <v>56719</v>
      </c>
      <c r="O12" s="104">
        <v>61640.2</v>
      </c>
      <c r="P12" s="104">
        <v>31082.61</v>
      </c>
      <c r="Q12" s="104">
        <v>47262.55</v>
      </c>
      <c r="R12" s="104">
        <v>63311.5</v>
      </c>
      <c r="S12" s="104">
        <v>68051.740000000005</v>
      </c>
      <c r="T12" s="104">
        <v>52062.8</v>
      </c>
      <c r="U12" s="104">
        <v>61184.78</v>
      </c>
      <c r="V12" s="104">
        <v>66769.899999999994</v>
      </c>
      <c r="W12" s="104">
        <v>57992.25</v>
      </c>
      <c r="X12" s="104">
        <v>66576.213000000003</v>
      </c>
      <c r="Y12" s="104">
        <v>68185</v>
      </c>
      <c r="Z12" s="105">
        <v>72416.03</v>
      </c>
      <c r="AA12" s="81"/>
      <c r="AB12" s="73"/>
      <c r="AC12" s="73"/>
      <c r="AD12" s="77"/>
      <c r="AE12" s="73"/>
      <c r="AF12" s="75"/>
      <c r="AG12" s="81"/>
      <c r="AH12" s="73"/>
      <c r="AI12" s="73"/>
    </row>
    <row r="13" spans="1:35" s="15" customFormat="1" ht="13.2" x14ac:dyDescent="0.3">
      <c r="A13" s="54" t="s">
        <v>23</v>
      </c>
      <c r="B13" s="113">
        <v>44407</v>
      </c>
      <c r="C13" s="106">
        <v>50579</v>
      </c>
      <c r="D13" s="106">
        <v>55071.44</v>
      </c>
      <c r="E13" s="106">
        <v>78434</v>
      </c>
      <c r="F13" s="106">
        <v>86618</v>
      </c>
      <c r="G13" s="106">
        <v>55652.5</v>
      </c>
      <c r="H13" s="106">
        <v>36662</v>
      </c>
      <c r="I13" s="106">
        <v>45729</v>
      </c>
      <c r="J13" s="106">
        <v>60509.1</v>
      </c>
      <c r="K13" s="106">
        <v>76925.600000000006</v>
      </c>
      <c r="L13" s="106">
        <v>65389.8</v>
      </c>
      <c r="M13" s="106">
        <v>83236.100000000006</v>
      </c>
      <c r="N13" s="106">
        <v>77209</v>
      </c>
      <c r="O13" s="106">
        <v>93878.7</v>
      </c>
      <c r="P13" s="106">
        <v>81326</v>
      </c>
      <c r="Q13" s="106">
        <v>112857.4</v>
      </c>
      <c r="R13" s="106">
        <v>139097</v>
      </c>
      <c r="S13" s="106">
        <v>161882</v>
      </c>
      <c r="T13" s="106">
        <v>129561.5</v>
      </c>
      <c r="U13" s="106">
        <v>139396.6</v>
      </c>
      <c r="V13" s="106">
        <v>158112.79999999999</v>
      </c>
      <c r="W13" s="106">
        <v>175579.5</v>
      </c>
      <c r="X13" s="106">
        <v>160626.28400000001</v>
      </c>
      <c r="Y13" s="106">
        <v>187789</v>
      </c>
      <c r="Z13" s="107">
        <v>210261.5</v>
      </c>
      <c r="AA13" s="81"/>
      <c r="AB13" s="73"/>
      <c r="AC13" s="73"/>
      <c r="AD13" s="77"/>
      <c r="AE13" s="73"/>
      <c r="AF13" s="75"/>
      <c r="AG13" s="81"/>
      <c r="AH13" s="73"/>
      <c r="AI13" s="73"/>
    </row>
    <row r="14" spans="1:35" s="15" customFormat="1" ht="13.2" x14ac:dyDescent="0.3">
      <c r="A14" s="55" t="s">
        <v>24</v>
      </c>
      <c r="B14" s="112">
        <v>52686</v>
      </c>
      <c r="C14" s="104">
        <v>52648</v>
      </c>
      <c r="D14" s="104">
        <v>49546.75</v>
      </c>
      <c r="E14" s="104">
        <v>56504.77</v>
      </c>
      <c r="F14" s="104">
        <v>54716.59428600152</v>
      </c>
      <c r="G14" s="104">
        <v>50805.64</v>
      </c>
      <c r="H14" s="104">
        <v>51838.2</v>
      </c>
      <c r="I14" s="104">
        <v>52276</v>
      </c>
      <c r="J14" s="104">
        <v>55414.998780487804</v>
      </c>
      <c r="K14" s="104">
        <v>57269.796667000002</v>
      </c>
      <c r="L14" s="104">
        <v>45672.566234296464</v>
      </c>
      <c r="M14" s="104">
        <v>55101.919999999998</v>
      </c>
      <c r="N14" s="104">
        <v>53516.5</v>
      </c>
      <c r="O14" s="104">
        <v>51050.133440809463</v>
      </c>
      <c r="P14" s="104">
        <v>47165.756580000001</v>
      </c>
      <c r="Q14" s="104">
        <v>54627.476417698599</v>
      </c>
      <c r="R14" s="104">
        <v>51820.38</v>
      </c>
      <c r="S14" s="104">
        <v>53099.478000000003</v>
      </c>
      <c r="T14" s="104">
        <v>55251.453534</v>
      </c>
      <c r="U14" s="104">
        <v>47275.873728999999</v>
      </c>
      <c r="V14" s="104">
        <v>53025.74</v>
      </c>
      <c r="W14" s="104">
        <v>48439.295577608696</v>
      </c>
      <c r="X14" s="104">
        <v>39179.931844999999</v>
      </c>
      <c r="Y14" s="104">
        <v>50695</v>
      </c>
      <c r="Z14" s="105">
        <v>54001.68252198727</v>
      </c>
      <c r="AA14" s="81"/>
      <c r="AB14" s="73"/>
      <c r="AC14" s="73"/>
      <c r="AD14" s="77"/>
      <c r="AE14" s="73"/>
      <c r="AF14" s="75"/>
      <c r="AG14" s="81"/>
      <c r="AH14" s="73"/>
      <c r="AI14" s="73"/>
    </row>
    <row r="15" spans="1:35" s="15" customFormat="1" ht="13.2" x14ac:dyDescent="0.3">
      <c r="A15" s="54" t="s">
        <v>25</v>
      </c>
      <c r="B15" s="113">
        <v>18247</v>
      </c>
      <c r="C15" s="106">
        <v>18786.330000000002</v>
      </c>
      <c r="D15" s="106">
        <v>14893.61</v>
      </c>
      <c r="E15" s="106">
        <v>15412.45</v>
      </c>
      <c r="F15" s="106">
        <v>17304.414798375856</v>
      </c>
      <c r="G15" s="106">
        <v>17130.48</v>
      </c>
      <c r="H15" s="106">
        <v>14213</v>
      </c>
      <c r="I15" s="106">
        <v>14773</v>
      </c>
      <c r="J15" s="106">
        <v>16926.901769834352</v>
      </c>
      <c r="K15" s="106">
        <v>17241.301480999999</v>
      </c>
      <c r="L15" s="106">
        <v>14532.2022</v>
      </c>
      <c r="M15" s="106">
        <v>14790.546400555362</v>
      </c>
      <c r="N15" s="106">
        <v>17280.25</v>
      </c>
      <c r="O15" s="106">
        <v>14995.527497000001</v>
      </c>
      <c r="P15" s="106">
        <v>14822.439245</v>
      </c>
      <c r="Q15" s="106">
        <v>15153.781875000001</v>
      </c>
      <c r="R15" s="106">
        <v>18628.400000000001</v>
      </c>
      <c r="S15" s="106">
        <v>17189.64861</v>
      </c>
      <c r="T15" s="106">
        <v>16218.832891999999</v>
      </c>
      <c r="U15" s="106">
        <v>14843.032962311512</v>
      </c>
      <c r="V15" s="106">
        <v>17178.049270819673</v>
      </c>
      <c r="W15" s="106">
        <v>13020.902414573873</v>
      </c>
      <c r="X15" s="106">
        <v>16007.466156</v>
      </c>
      <c r="Y15" s="106">
        <v>16817</v>
      </c>
      <c r="Z15" s="107">
        <v>16433.490000000002</v>
      </c>
      <c r="AA15" s="81"/>
      <c r="AB15" s="73"/>
      <c r="AC15" s="73"/>
      <c r="AD15" s="77"/>
      <c r="AE15" s="73"/>
      <c r="AF15" s="75"/>
      <c r="AG15" s="81"/>
      <c r="AH15" s="73"/>
      <c r="AI15" s="73"/>
    </row>
    <row r="16" spans="1:35" s="15" customFormat="1" ht="13.8" x14ac:dyDescent="0.3">
      <c r="A16" s="56" t="s">
        <v>26</v>
      </c>
      <c r="B16" s="114">
        <v>83835</v>
      </c>
      <c r="C16" s="108">
        <v>87896.34</v>
      </c>
      <c r="D16" s="108">
        <v>55169.440000000002</v>
      </c>
      <c r="E16" s="108">
        <v>78597.8</v>
      </c>
      <c r="F16" s="108">
        <v>86291.766764361935</v>
      </c>
      <c r="G16" s="108">
        <v>74789</v>
      </c>
      <c r="H16" s="108">
        <v>62412.9</v>
      </c>
      <c r="I16" s="108">
        <v>51326</v>
      </c>
      <c r="J16" s="108">
        <v>70875.487536231871</v>
      </c>
      <c r="K16" s="108">
        <v>82414.744798</v>
      </c>
      <c r="L16" s="108">
        <v>59275.42</v>
      </c>
      <c r="M16" s="108">
        <v>56127.929999999993</v>
      </c>
      <c r="N16" s="108">
        <v>53825.86</v>
      </c>
      <c r="O16" s="108">
        <v>71614.496249683492</v>
      </c>
      <c r="P16" s="108">
        <v>66190.911784999989</v>
      </c>
      <c r="Q16" s="108">
        <v>75906.357843999998</v>
      </c>
      <c r="R16" s="108">
        <v>119789.73</v>
      </c>
      <c r="S16" s="108">
        <v>113835.77820500001</v>
      </c>
      <c r="T16" s="108">
        <v>80683.125774</v>
      </c>
      <c r="U16" s="108">
        <v>90149.735937000005</v>
      </c>
      <c r="V16" s="108">
        <v>99334.940208</v>
      </c>
      <c r="W16" s="108">
        <v>97615.859400999994</v>
      </c>
      <c r="X16" s="108">
        <v>75303.855054</v>
      </c>
      <c r="Y16" s="108">
        <v>90158</v>
      </c>
      <c r="Z16" s="109">
        <v>99759.67</v>
      </c>
      <c r="AA16" s="81"/>
      <c r="AB16" s="73"/>
      <c r="AC16" s="73"/>
      <c r="AD16" s="77"/>
      <c r="AE16" s="73"/>
      <c r="AF16" s="75"/>
      <c r="AG16" s="81"/>
      <c r="AH16" s="73"/>
      <c r="AI16" s="73"/>
    </row>
    <row r="17" spans="1:35" s="15" customFormat="1" ht="13.2" x14ac:dyDescent="0.3">
      <c r="A17" s="95"/>
      <c r="B17" s="83"/>
      <c r="C17" s="73"/>
      <c r="D17" s="74"/>
      <c r="E17" s="73"/>
      <c r="F17" s="74"/>
      <c r="G17" s="73"/>
      <c r="H17" s="73"/>
      <c r="I17" s="73"/>
      <c r="J17" s="74"/>
      <c r="K17" s="73"/>
      <c r="L17" s="75"/>
      <c r="M17" s="73"/>
      <c r="N17" s="75"/>
      <c r="O17" s="81"/>
      <c r="P17" s="76"/>
      <c r="Q17" s="76"/>
      <c r="R17" s="77"/>
      <c r="S17" s="73"/>
      <c r="T17" s="75"/>
      <c r="U17" s="81"/>
      <c r="V17" s="73"/>
      <c r="W17" s="73"/>
      <c r="X17" s="77"/>
      <c r="Y17" s="73"/>
      <c r="Z17" s="75"/>
      <c r="AA17" s="81"/>
      <c r="AB17" s="73"/>
      <c r="AC17" s="73"/>
      <c r="AD17" s="77"/>
      <c r="AE17" s="73"/>
      <c r="AF17" s="75"/>
      <c r="AG17" s="81"/>
      <c r="AH17" s="73"/>
      <c r="AI17" s="73"/>
    </row>
    <row r="18" spans="1:35" s="15" customFormat="1" ht="2.1" customHeight="1" x14ac:dyDescent="0.3">
      <c r="A18" s="18"/>
      <c r="B18" s="19"/>
      <c r="C18" s="19"/>
      <c r="D18" s="19"/>
      <c r="E18" s="19"/>
      <c r="F18" s="19"/>
      <c r="G18" s="19"/>
      <c r="H18" s="19"/>
      <c r="I18" s="19"/>
      <c r="J18" s="19"/>
      <c r="K18" s="19"/>
      <c r="L18" s="19"/>
      <c r="M18" s="19"/>
      <c r="N18" s="19"/>
      <c r="O18" s="19"/>
      <c r="P18" s="19"/>
      <c r="Q18" s="19"/>
      <c r="R18" s="19"/>
      <c r="S18" s="19"/>
      <c r="T18" s="19"/>
      <c r="U18" s="19"/>
      <c r="V18" s="19"/>
      <c r="W18" s="19"/>
      <c r="X18" s="19"/>
      <c r="Y18" s="19"/>
      <c r="Z18" s="20"/>
    </row>
    <row r="19" spans="1:35" s="21" customFormat="1" ht="17.100000000000001" customHeight="1" x14ac:dyDescent="0.25">
      <c r="A19" s="420" t="s">
        <v>27</v>
      </c>
      <c r="B19" s="421"/>
      <c r="C19" s="421"/>
      <c r="D19" s="421"/>
      <c r="E19" s="421"/>
      <c r="F19" s="421"/>
      <c r="G19" s="421"/>
      <c r="H19" s="30"/>
      <c r="I19" s="30"/>
      <c r="Z19" s="62"/>
    </row>
    <row r="20" spans="1:35" s="21" customFormat="1" ht="17.399999999999999" customHeight="1" x14ac:dyDescent="0.25">
      <c r="A20" s="63" t="s">
        <v>28</v>
      </c>
      <c r="B20" s="30"/>
      <c r="C20" s="30"/>
      <c r="D20" s="30"/>
      <c r="E20" s="30"/>
      <c r="F20" s="30"/>
      <c r="G20" s="30"/>
      <c r="H20" s="30"/>
      <c r="I20" s="30"/>
      <c r="Z20" s="62"/>
    </row>
    <row r="21" spans="1:35" s="21" customFormat="1" ht="17.399999999999999" customHeight="1" x14ac:dyDescent="0.25">
      <c r="A21" s="422" t="s">
        <v>46</v>
      </c>
      <c r="B21" s="423"/>
      <c r="C21" s="423"/>
      <c r="D21" s="423"/>
      <c r="E21" s="423"/>
      <c r="F21" s="423"/>
      <c r="G21" s="423"/>
      <c r="Z21" s="62"/>
    </row>
    <row r="22" spans="1:35" s="21" customFormat="1" ht="17.399999999999999" customHeight="1" x14ac:dyDescent="0.25">
      <c r="A22" s="65" t="s">
        <v>89</v>
      </c>
      <c r="B22" s="31"/>
      <c r="C22" s="31"/>
      <c r="D22" s="31"/>
      <c r="E22" s="31"/>
      <c r="F22" s="31"/>
      <c r="G22" s="31"/>
      <c r="Z22" s="62"/>
    </row>
    <row r="23" spans="1:35" s="21" customFormat="1" ht="17.399999999999999" customHeight="1" x14ac:dyDescent="0.25">
      <c r="A23" s="424" t="str">
        <f>+'Ficha Técnica'!A69</f>
        <v>Actualizado el 10 de febrero de 2025</v>
      </c>
      <c r="B23" s="425"/>
      <c r="C23" s="425"/>
      <c r="D23" s="425"/>
      <c r="E23" s="425"/>
      <c r="F23" s="425"/>
      <c r="G23" s="425"/>
      <c r="H23" s="32"/>
      <c r="I23" s="32"/>
      <c r="Z23" s="62"/>
    </row>
    <row r="24" spans="1:35" s="15" customFormat="1" ht="3" customHeight="1" x14ac:dyDescent="0.3">
      <c r="A24" s="22"/>
      <c r="B24" s="23"/>
      <c r="C24" s="23"/>
      <c r="D24" s="23"/>
      <c r="E24" s="23"/>
      <c r="F24" s="23"/>
      <c r="G24" s="23"/>
      <c r="H24" s="23"/>
      <c r="I24" s="23"/>
      <c r="J24" s="23"/>
      <c r="K24" s="23"/>
      <c r="L24" s="23"/>
      <c r="M24" s="23"/>
      <c r="N24" s="23"/>
      <c r="O24" s="23"/>
      <c r="P24" s="23"/>
      <c r="Q24" s="23"/>
      <c r="R24" s="23"/>
      <c r="S24" s="23"/>
      <c r="T24" s="23"/>
      <c r="U24" s="23"/>
      <c r="V24" s="23"/>
      <c r="W24" s="23"/>
      <c r="X24" s="23"/>
      <c r="Y24" s="23"/>
      <c r="Z24" s="24"/>
    </row>
    <row r="27" spans="1:35" ht="24.9" customHeight="1" x14ac:dyDescent="0.35">
      <c r="A27" s="481" t="s">
        <v>141</v>
      </c>
      <c r="B27" s="482"/>
      <c r="C27" s="482"/>
      <c r="D27" s="482"/>
      <c r="E27" s="482"/>
      <c r="F27" s="482"/>
      <c r="G27" s="482"/>
      <c r="H27" s="125"/>
      <c r="I27" s="125"/>
      <c r="J27" s="125"/>
      <c r="K27" s="125"/>
      <c r="L27" s="125"/>
      <c r="M27" s="125"/>
      <c r="N27" s="125"/>
      <c r="O27" s="125"/>
      <c r="P27" s="125"/>
      <c r="Q27" s="125"/>
      <c r="R27" s="125"/>
      <c r="S27" s="125"/>
      <c r="T27" s="125"/>
      <c r="U27" s="125"/>
      <c r="V27" s="125"/>
      <c r="W27" s="125"/>
      <c r="X27" s="125"/>
      <c r="Y27" s="125"/>
      <c r="Z27" s="126"/>
    </row>
    <row r="28" spans="1:35" x14ac:dyDescent="0.35">
      <c r="A28" s="486" t="s">
        <v>5</v>
      </c>
      <c r="B28" s="457" t="s">
        <v>101</v>
      </c>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8"/>
    </row>
    <row r="29" spans="1:35" x14ac:dyDescent="0.35">
      <c r="A29" s="461"/>
      <c r="B29" s="138" t="s">
        <v>116</v>
      </c>
      <c r="C29" s="127" t="s">
        <v>117</v>
      </c>
      <c r="D29" s="127" t="s">
        <v>118</v>
      </c>
      <c r="E29" s="127" t="s">
        <v>119</v>
      </c>
      <c r="F29" s="127" t="s">
        <v>120</v>
      </c>
      <c r="G29" s="127" t="s">
        <v>121</v>
      </c>
      <c r="H29" s="127" t="s">
        <v>122</v>
      </c>
      <c r="I29" s="127" t="s">
        <v>123</v>
      </c>
      <c r="J29" s="127" t="s">
        <v>124</v>
      </c>
      <c r="K29" s="127" t="s">
        <v>125</v>
      </c>
      <c r="L29" s="127" t="s">
        <v>126</v>
      </c>
      <c r="M29" s="127" t="s">
        <v>127</v>
      </c>
      <c r="N29" s="127" t="s">
        <v>128</v>
      </c>
      <c r="O29" s="127" t="s">
        <v>129</v>
      </c>
      <c r="P29" s="127" t="s">
        <v>130</v>
      </c>
      <c r="Q29" s="127" t="s">
        <v>131</v>
      </c>
      <c r="R29" s="127" t="s">
        <v>132</v>
      </c>
      <c r="S29" s="127" t="s">
        <v>133</v>
      </c>
      <c r="T29" s="127" t="s">
        <v>134</v>
      </c>
      <c r="U29" s="127" t="s">
        <v>135</v>
      </c>
      <c r="V29" s="127" t="s">
        <v>136</v>
      </c>
      <c r="W29" s="127" t="s">
        <v>137</v>
      </c>
      <c r="X29" s="127" t="s">
        <v>138</v>
      </c>
      <c r="Y29" s="127" t="s">
        <v>139</v>
      </c>
      <c r="Z29" s="128" t="s">
        <v>190</v>
      </c>
    </row>
    <row r="30" spans="1:35" x14ac:dyDescent="0.35">
      <c r="A30" s="129" t="s">
        <v>21</v>
      </c>
      <c r="B30" s="139">
        <v>163591</v>
      </c>
      <c r="C30" s="130">
        <v>161703</v>
      </c>
      <c r="D30" s="130">
        <v>158377</v>
      </c>
      <c r="E30" s="130">
        <v>161253</v>
      </c>
      <c r="F30" s="130">
        <v>165752</v>
      </c>
      <c r="G30" s="130">
        <v>139551</v>
      </c>
      <c r="H30" s="130">
        <v>162195</v>
      </c>
      <c r="I30" s="130">
        <v>160337</v>
      </c>
      <c r="J30" s="130">
        <v>166248</v>
      </c>
      <c r="K30" s="130">
        <v>138981.84895000001</v>
      </c>
      <c r="L30" s="130">
        <v>155151.094301</v>
      </c>
      <c r="M30" s="130">
        <v>149174.56180999998</v>
      </c>
      <c r="N30" s="130">
        <v>157501.65415100002</v>
      </c>
      <c r="O30" s="130">
        <v>145255.29594799998</v>
      </c>
      <c r="P30" s="130">
        <v>132218.94098400002</v>
      </c>
      <c r="Q30" s="130">
        <v>156309.75693799998</v>
      </c>
      <c r="R30" s="130">
        <v>178155.14</v>
      </c>
      <c r="S30" s="130">
        <v>181315.47367899999</v>
      </c>
      <c r="T30" s="130">
        <v>167145.89554632967</v>
      </c>
      <c r="U30" s="130">
        <v>186702.79363799997</v>
      </c>
      <c r="V30" s="130">
        <v>201993.32284800001</v>
      </c>
      <c r="W30" s="130">
        <v>151987.59173659349</v>
      </c>
      <c r="X30" s="130">
        <v>177221.12387884778</v>
      </c>
      <c r="Y30" s="130">
        <v>176204</v>
      </c>
      <c r="Z30" s="131">
        <v>178199.08361324813</v>
      </c>
    </row>
    <row r="31" spans="1:35" ht="9.9" customHeight="1" x14ac:dyDescent="0.35">
      <c r="A31" s="89"/>
      <c r="B31" s="140"/>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3"/>
    </row>
    <row r="32" spans="1:35" x14ac:dyDescent="0.35">
      <c r="A32" s="90" t="s">
        <v>22</v>
      </c>
      <c r="B32" s="141">
        <v>14111</v>
      </c>
      <c r="C32" s="134">
        <v>18239</v>
      </c>
      <c r="D32" s="134">
        <v>13981</v>
      </c>
      <c r="E32" s="134">
        <v>17003</v>
      </c>
      <c r="F32" s="134">
        <v>17789</v>
      </c>
      <c r="G32" s="134">
        <v>11401</v>
      </c>
      <c r="H32" s="134">
        <v>10723</v>
      </c>
      <c r="I32" s="134">
        <v>14756</v>
      </c>
      <c r="J32" s="134">
        <v>11546</v>
      </c>
      <c r="K32" s="134">
        <v>7893.5</v>
      </c>
      <c r="L32" s="134">
        <v>16480.900000000001</v>
      </c>
      <c r="M32" s="134">
        <v>10752</v>
      </c>
      <c r="N32" s="134">
        <v>16382.9</v>
      </c>
      <c r="O32" s="134">
        <v>8655</v>
      </c>
      <c r="P32" s="134">
        <v>8680</v>
      </c>
      <c r="Q32" s="134">
        <v>16258.1</v>
      </c>
      <c r="R32" s="134">
        <v>14023.5</v>
      </c>
      <c r="S32" s="134">
        <v>14704.5</v>
      </c>
      <c r="T32" s="134">
        <v>14333.7</v>
      </c>
      <c r="U32" s="134">
        <v>20634.55</v>
      </c>
      <c r="V32" s="134">
        <v>19028.5</v>
      </c>
      <c r="W32" s="134">
        <v>14557.34</v>
      </c>
      <c r="X32" s="134">
        <v>18068.5</v>
      </c>
      <c r="Y32" s="134">
        <v>18264.650000000001</v>
      </c>
      <c r="Z32" s="135">
        <v>18807</v>
      </c>
    </row>
    <row r="33" spans="1:26" x14ac:dyDescent="0.35">
      <c r="A33" s="89" t="s">
        <v>23</v>
      </c>
      <c r="B33" s="140">
        <v>11431</v>
      </c>
      <c r="C33" s="132">
        <v>18616</v>
      </c>
      <c r="D33" s="132">
        <v>15210</v>
      </c>
      <c r="E33" s="132">
        <v>15010</v>
      </c>
      <c r="F33" s="132">
        <v>17979</v>
      </c>
      <c r="G33" s="132">
        <v>10921</v>
      </c>
      <c r="H33" s="132">
        <v>22270</v>
      </c>
      <c r="I33" s="132">
        <v>17312</v>
      </c>
      <c r="J33" s="132">
        <v>16344</v>
      </c>
      <c r="K33" s="132">
        <v>11864.952380999999</v>
      </c>
      <c r="L33" s="132">
        <v>15094</v>
      </c>
      <c r="M33" s="132">
        <v>18015</v>
      </c>
      <c r="N33" s="132">
        <v>18743.2</v>
      </c>
      <c r="O33" s="132">
        <v>10733.6</v>
      </c>
      <c r="P33" s="132">
        <v>13692.4</v>
      </c>
      <c r="Q33" s="132">
        <v>15942.5</v>
      </c>
      <c r="R33" s="132">
        <v>18331</v>
      </c>
      <c r="S33" s="132">
        <v>16325.5</v>
      </c>
      <c r="T33" s="132">
        <v>17120</v>
      </c>
      <c r="U33" s="132">
        <v>19684.5</v>
      </c>
      <c r="V33" s="132">
        <v>18765.5</v>
      </c>
      <c r="W33" s="132">
        <v>13842.5</v>
      </c>
      <c r="X33" s="132">
        <v>19631.3</v>
      </c>
      <c r="Y33" s="132">
        <v>18900.099999999999</v>
      </c>
      <c r="Z33" s="133">
        <v>18945.5</v>
      </c>
    </row>
    <row r="34" spans="1:26" x14ac:dyDescent="0.35">
      <c r="A34" s="90" t="s">
        <v>24</v>
      </c>
      <c r="B34" s="141">
        <v>52498</v>
      </c>
      <c r="C34" s="134">
        <v>49906</v>
      </c>
      <c r="D34" s="134">
        <v>50017</v>
      </c>
      <c r="E34" s="134">
        <v>53533</v>
      </c>
      <c r="F34" s="134">
        <v>51400</v>
      </c>
      <c r="G34" s="134">
        <v>48149</v>
      </c>
      <c r="H34" s="134">
        <v>51797</v>
      </c>
      <c r="I34" s="134">
        <v>56092</v>
      </c>
      <c r="J34" s="134">
        <v>55119</v>
      </c>
      <c r="K34" s="134">
        <v>50845.507601000005</v>
      </c>
      <c r="L34" s="134">
        <v>55437.365947999999</v>
      </c>
      <c r="M34" s="134">
        <v>52016.521825999997</v>
      </c>
      <c r="N34" s="134">
        <v>53182.718332999997</v>
      </c>
      <c r="O34" s="134">
        <v>53142.785963000002</v>
      </c>
      <c r="P34" s="134">
        <v>47929.261304</v>
      </c>
      <c r="Q34" s="134">
        <v>49753.972857000001</v>
      </c>
      <c r="R34" s="134">
        <v>52035.520000000201</v>
      </c>
      <c r="S34" s="134">
        <v>54421.243409000002</v>
      </c>
      <c r="T34" s="134">
        <v>51188.988519000006</v>
      </c>
      <c r="U34" s="134">
        <v>49879.041289999994</v>
      </c>
      <c r="V34" s="134">
        <v>55297.853374999999</v>
      </c>
      <c r="W34" s="134">
        <v>40396.87357359349</v>
      </c>
      <c r="X34" s="134">
        <v>47972.336992247772</v>
      </c>
      <c r="Y34" s="134">
        <v>49893.33</v>
      </c>
      <c r="Z34" s="135">
        <v>49209.059474000002</v>
      </c>
    </row>
    <row r="35" spans="1:26" x14ac:dyDescent="0.35">
      <c r="A35" s="89" t="s">
        <v>25</v>
      </c>
      <c r="B35" s="140">
        <v>19667</v>
      </c>
      <c r="C35" s="132">
        <v>15159</v>
      </c>
      <c r="D35" s="132">
        <v>14155</v>
      </c>
      <c r="E35" s="132">
        <v>18821</v>
      </c>
      <c r="F35" s="132">
        <v>17125</v>
      </c>
      <c r="G35" s="132">
        <v>19465</v>
      </c>
      <c r="H35" s="132">
        <v>17860</v>
      </c>
      <c r="I35" s="132">
        <v>16732</v>
      </c>
      <c r="J35" s="132">
        <v>17732</v>
      </c>
      <c r="K35" s="132">
        <v>16238.291481</v>
      </c>
      <c r="L35" s="132">
        <v>17404.599288000001</v>
      </c>
      <c r="M35" s="132">
        <v>16634.672766</v>
      </c>
      <c r="N35" s="132">
        <v>15743.530494000001</v>
      </c>
      <c r="O35" s="132">
        <v>14493.407732</v>
      </c>
      <c r="P35" s="132">
        <v>14401.786622000001</v>
      </c>
      <c r="Q35" s="132">
        <v>13695.09303</v>
      </c>
      <c r="R35" s="132">
        <v>19758.54</v>
      </c>
      <c r="S35" s="132">
        <v>16402.960642999999</v>
      </c>
      <c r="T35" s="132">
        <v>18067.330360329652</v>
      </c>
      <c r="U35" s="132">
        <v>17954.717278</v>
      </c>
      <c r="V35" s="132">
        <v>21480.013730999999</v>
      </c>
      <c r="W35" s="132">
        <v>18700.454407999998</v>
      </c>
      <c r="X35" s="132">
        <v>18082.973859600002</v>
      </c>
      <c r="Y35" s="132">
        <v>18138.560000000001</v>
      </c>
      <c r="Z35" s="133">
        <v>16995.269916000001</v>
      </c>
    </row>
    <row r="36" spans="1:26" s="2" customFormat="1" x14ac:dyDescent="0.35">
      <c r="A36" s="339" t="s">
        <v>103</v>
      </c>
      <c r="B36" s="352"/>
      <c r="C36" s="353"/>
      <c r="D36" s="353"/>
      <c r="E36" s="353"/>
      <c r="F36" s="353"/>
      <c r="G36" s="353"/>
      <c r="H36" s="353"/>
      <c r="I36" s="353"/>
      <c r="J36" s="353"/>
      <c r="K36" s="353"/>
      <c r="L36" s="353"/>
      <c r="M36" s="353"/>
      <c r="N36" s="353"/>
      <c r="O36" s="353"/>
      <c r="P36" s="353"/>
      <c r="Q36" s="353"/>
      <c r="R36" s="353"/>
      <c r="S36" s="353"/>
      <c r="T36" s="353"/>
      <c r="U36" s="353"/>
      <c r="V36" s="353"/>
      <c r="W36" s="353"/>
      <c r="X36" s="353"/>
      <c r="Y36" s="353">
        <v>18284</v>
      </c>
      <c r="Z36" s="354">
        <v>20248.216273248123</v>
      </c>
    </row>
    <row r="37" spans="1:26" x14ac:dyDescent="0.35">
      <c r="A37" s="345" t="s">
        <v>26</v>
      </c>
      <c r="B37" s="346">
        <v>65884</v>
      </c>
      <c r="C37" s="347">
        <v>59783</v>
      </c>
      <c r="D37" s="347">
        <v>65014</v>
      </c>
      <c r="E37" s="347">
        <v>56886</v>
      </c>
      <c r="F37" s="347">
        <v>61459</v>
      </c>
      <c r="G37" s="347">
        <v>49615</v>
      </c>
      <c r="H37" s="347">
        <v>59545</v>
      </c>
      <c r="I37" s="347">
        <v>55445</v>
      </c>
      <c r="J37" s="347">
        <v>65507</v>
      </c>
      <c r="K37" s="347">
        <v>52139.597487000006</v>
      </c>
      <c r="L37" s="347">
        <v>50734.229065000007</v>
      </c>
      <c r="M37" s="347">
        <v>51756.367217999999</v>
      </c>
      <c r="N37" s="347">
        <v>53449.305324000001</v>
      </c>
      <c r="O37" s="347">
        <v>58230.502252999999</v>
      </c>
      <c r="P37" s="347">
        <v>47515.493058</v>
      </c>
      <c r="Q37" s="347">
        <v>60660.091050999996</v>
      </c>
      <c r="R37" s="347">
        <v>74006.58</v>
      </c>
      <c r="S37" s="347">
        <v>79461.269627000001</v>
      </c>
      <c r="T37" s="347">
        <v>66435.876667000004</v>
      </c>
      <c r="U37" s="347">
        <v>78549.985069999995</v>
      </c>
      <c r="V37" s="347">
        <v>87421.455742000006</v>
      </c>
      <c r="W37" s="347">
        <v>64490.423755000003</v>
      </c>
      <c r="X37" s="347">
        <v>73466.013027000008</v>
      </c>
      <c r="Y37" s="347">
        <v>52723.389999999985</v>
      </c>
      <c r="Z37" s="348">
        <v>53994.037949999998</v>
      </c>
    </row>
    <row r="39" spans="1:26" ht="3" customHeight="1" x14ac:dyDescent="0.35">
      <c r="A39" s="18"/>
      <c r="B39" s="19"/>
      <c r="C39" s="19"/>
      <c r="D39" s="19"/>
      <c r="E39" s="19"/>
      <c r="F39" s="19"/>
      <c r="G39" s="19"/>
      <c r="H39" s="19"/>
      <c r="I39" s="19"/>
      <c r="J39" s="19"/>
      <c r="K39" s="19"/>
      <c r="L39" s="19"/>
      <c r="M39" s="19"/>
      <c r="N39" s="19"/>
      <c r="O39" s="19"/>
      <c r="P39" s="19"/>
      <c r="Q39" s="19"/>
      <c r="R39" s="19"/>
      <c r="S39" s="19"/>
      <c r="T39" s="19"/>
      <c r="U39" s="19"/>
      <c r="V39" s="19"/>
      <c r="W39" s="19"/>
      <c r="X39" s="19"/>
      <c r="Y39" s="19"/>
      <c r="Z39" s="20"/>
    </row>
    <row r="40" spans="1:26" x14ac:dyDescent="0.35">
      <c r="A40" s="420" t="s">
        <v>27</v>
      </c>
      <c r="B40" s="421"/>
      <c r="C40" s="421"/>
      <c r="D40" s="421"/>
      <c r="E40" s="421"/>
      <c r="F40" s="421"/>
      <c r="G40" s="421"/>
      <c r="H40" s="30"/>
      <c r="I40" s="30"/>
      <c r="J40" s="21"/>
      <c r="K40" s="21"/>
      <c r="L40" s="21"/>
      <c r="M40" s="21"/>
      <c r="N40" s="21"/>
      <c r="O40" s="21"/>
      <c r="P40" s="21"/>
      <c r="Q40" s="21"/>
      <c r="R40" s="21"/>
      <c r="S40" s="21"/>
      <c r="T40" s="21"/>
      <c r="U40" s="21"/>
      <c r="V40" s="21"/>
      <c r="W40" s="21"/>
      <c r="X40" s="21"/>
      <c r="Y40" s="21"/>
      <c r="Z40" s="62"/>
    </row>
    <row r="41" spans="1:26" ht="18" customHeight="1" x14ac:dyDescent="0.35">
      <c r="A41" s="453" t="s">
        <v>222</v>
      </c>
      <c r="B41" s="423"/>
      <c r="C41" s="423"/>
      <c r="D41" s="423"/>
      <c r="E41" s="423"/>
      <c r="F41" s="423"/>
      <c r="G41" s="423"/>
      <c r="H41" s="423"/>
      <c r="I41" s="423"/>
      <c r="J41" s="423"/>
      <c r="K41" s="423"/>
      <c r="L41" s="423"/>
      <c r="M41" s="423"/>
      <c r="N41" s="423"/>
      <c r="O41" s="423"/>
      <c r="P41" s="423"/>
      <c r="Q41" s="423"/>
      <c r="R41" s="423"/>
      <c r="S41" s="423"/>
      <c r="T41" s="423"/>
      <c r="U41" s="21"/>
      <c r="V41" s="21"/>
      <c r="W41" s="21"/>
      <c r="X41" s="21"/>
      <c r="Y41" s="21"/>
      <c r="Z41" s="62"/>
    </row>
    <row r="42" spans="1:26" ht="18" customHeight="1" x14ac:dyDescent="0.35">
      <c r="A42" s="422" t="s">
        <v>46</v>
      </c>
      <c r="B42" s="423"/>
      <c r="C42" s="423"/>
      <c r="D42" s="423"/>
      <c r="E42" s="423"/>
      <c r="F42" s="423"/>
      <c r="G42" s="423"/>
      <c r="H42" s="21"/>
      <c r="I42" s="21"/>
      <c r="J42" s="21"/>
      <c r="K42" s="21"/>
      <c r="L42" s="21"/>
      <c r="M42" s="21"/>
      <c r="N42" s="21"/>
      <c r="O42" s="21"/>
      <c r="P42" s="21"/>
      <c r="Q42" s="21"/>
      <c r="R42" s="21"/>
      <c r="S42" s="21"/>
      <c r="T42" s="21"/>
      <c r="U42" s="21"/>
      <c r="V42" s="21"/>
      <c r="W42" s="21"/>
      <c r="X42" s="21"/>
      <c r="Y42" s="21"/>
      <c r="Z42" s="62"/>
    </row>
    <row r="43" spans="1:26" ht="18" customHeight="1" x14ac:dyDescent="0.35">
      <c r="A43" s="65" t="s">
        <v>89</v>
      </c>
      <c r="B43" s="31"/>
      <c r="C43" s="31"/>
      <c r="D43" s="31"/>
      <c r="E43" s="31"/>
      <c r="F43" s="31"/>
      <c r="G43" s="31"/>
      <c r="H43" s="21"/>
      <c r="I43" s="21"/>
      <c r="J43" s="21"/>
      <c r="K43" s="21"/>
      <c r="L43" s="21"/>
      <c r="M43" s="21"/>
      <c r="N43" s="21"/>
      <c r="O43" s="21"/>
      <c r="P43" s="21"/>
      <c r="Q43" s="21"/>
      <c r="R43" s="21"/>
      <c r="S43" s="21"/>
      <c r="T43" s="21"/>
      <c r="U43" s="21"/>
      <c r="V43" s="21"/>
      <c r="W43" s="21"/>
      <c r="X43" s="21"/>
      <c r="Y43" s="21"/>
      <c r="Z43" s="62"/>
    </row>
    <row r="44" spans="1:26" x14ac:dyDescent="0.35">
      <c r="A44" s="424" t="str">
        <f>+A23</f>
        <v>Actualizado el 10 de febrero de 2025</v>
      </c>
      <c r="B44" s="425"/>
      <c r="C44" s="425"/>
      <c r="D44" s="425"/>
      <c r="E44" s="425"/>
      <c r="F44" s="425"/>
      <c r="G44" s="425"/>
      <c r="H44" s="32"/>
      <c r="I44" s="32"/>
      <c r="J44" s="21"/>
      <c r="K44" s="21"/>
      <c r="L44" s="21"/>
      <c r="M44" s="21"/>
      <c r="N44" s="21"/>
      <c r="O44" s="21"/>
      <c r="P44" s="21"/>
      <c r="Q44" s="21"/>
      <c r="R44" s="21"/>
      <c r="S44" s="21"/>
      <c r="T44" s="21"/>
      <c r="U44" s="21"/>
      <c r="V44" s="21"/>
      <c r="W44" s="21"/>
      <c r="X44" s="21"/>
      <c r="Y44" s="21"/>
      <c r="Z44" s="62"/>
    </row>
    <row r="45" spans="1:26" ht="3" customHeight="1" x14ac:dyDescent="0.35">
      <c r="A45" s="22"/>
      <c r="B45" s="23"/>
      <c r="C45" s="23"/>
      <c r="D45" s="23"/>
      <c r="E45" s="23"/>
      <c r="F45" s="23"/>
      <c r="G45" s="23"/>
      <c r="H45" s="23"/>
      <c r="I45" s="23"/>
      <c r="J45" s="23"/>
      <c r="K45" s="23"/>
      <c r="L45" s="23"/>
      <c r="M45" s="23"/>
      <c r="N45" s="23"/>
      <c r="O45" s="23"/>
      <c r="P45" s="23"/>
      <c r="Q45" s="23"/>
      <c r="R45" s="23"/>
      <c r="S45" s="23"/>
      <c r="T45" s="23"/>
      <c r="U45" s="23"/>
      <c r="V45" s="23"/>
      <c r="W45" s="23"/>
      <c r="X45" s="23"/>
      <c r="Y45" s="23"/>
      <c r="Z45" s="24"/>
    </row>
    <row r="48" spans="1:26" ht="24.9" customHeight="1" x14ac:dyDescent="0.35">
      <c r="A48" s="481" t="s">
        <v>140</v>
      </c>
      <c r="B48" s="482"/>
      <c r="C48" s="482"/>
      <c r="D48" s="482"/>
      <c r="E48" s="482"/>
      <c r="F48" s="482"/>
      <c r="G48" s="482"/>
      <c r="H48" s="125"/>
      <c r="I48" s="125"/>
      <c r="J48" s="125"/>
      <c r="K48" s="125"/>
      <c r="L48" s="125"/>
      <c r="M48" s="125"/>
      <c r="N48" s="125"/>
      <c r="O48" s="125"/>
      <c r="P48" s="125"/>
      <c r="Q48" s="125"/>
      <c r="R48" s="125"/>
      <c r="S48" s="125"/>
      <c r="T48" s="125"/>
      <c r="U48" s="125"/>
      <c r="V48" s="125"/>
      <c r="W48" s="125"/>
      <c r="X48" s="125"/>
      <c r="Y48" s="125"/>
      <c r="Z48" s="126"/>
    </row>
    <row r="49" spans="1:26" x14ac:dyDescent="0.35">
      <c r="A49" s="486" t="s">
        <v>5</v>
      </c>
      <c r="B49" s="466" t="s">
        <v>101</v>
      </c>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8"/>
    </row>
    <row r="50" spans="1:26" x14ac:dyDescent="0.35">
      <c r="A50" s="461"/>
      <c r="B50" s="96">
        <v>2000</v>
      </c>
      <c r="C50" s="97">
        <v>2001</v>
      </c>
      <c r="D50" s="97">
        <v>2002</v>
      </c>
      <c r="E50" s="97">
        <v>2003</v>
      </c>
      <c r="F50" s="97">
        <v>2004</v>
      </c>
      <c r="G50" s="97">
        <v>2005</v>
      </c>
      <c r="H50" s="97">
        <v>2006</v>
      </c>
      <c r="I50" s="97">
        <v>2007</v>
      </c>
      <c r="J50" s="97">
        <v>2008</v>
      </c>
      <c r="K50" s="97">
        <v>2009</v>
      </c>
      <c r="L50" s="97">
        <v>2010</v>
      </c>
      <c r="M50" s="97">
        <v>2011</v>
      </c>
      <c r="N50" s="97">
        <v>2012</v>
      </c>
      <c r="O50" s="97">
        <v>2013</v>
      </c>
      <c r="P50" s="97">
        <v>2014</v>
      </c>
      <c r="Q50" s="97">
        <v>2015</v>
      </c>
      <c r="R50" s="97">
        <v>2016</v>
      </c>
      <c r="S50" s="97">
        <v>2017</v>
      </c>
      <c r="T50" s="97">
        <v>2018</v>
      </c>
      <c r="U50" s="97">
        <v>2019</v>
      </c>
      <c r="V50" s="97">
        <v>2020</v>
      </c>
      <c r="W50" s="127">
        <v>2021</v>
      </c>
      <c r="X50" s="127">
        <v>2022</v>
      </c>
      <c r="Y50" s="127">
        <v>2023</v>
      </c>
      <c r="Z50" s="128">
        <v>2024</v>
      </c>
    </row>
    <row r="51" spans="1:26" x14ac:dyDescent="0.35">
      <c r="A51" s="129" t="s">
        <v>21</v>
      </c>
      <c r="B51" s="139">
        <v>447553</v>
      </c>
      <c r="C51" s="130">
        <v>448999</v>
      </c>
      <c r="D51" s="130">
        <v>404582.65</v>
      </c>
      <c r="E51" s="130">
        <v>472816.52</v>
      </c>
      <c r="F51" s="130">
        <v>494531.0758487393</v>
      </c>
      <c r="G51" s="130">
        <v>408953.22</v>
      </c>
      <c r="H51" s="130">
        <v>380372.1</v>
      </c>
      <c r="I51" s="130">
        <v>383690</v>
      </c>
      <c r="J51" s="130">
        <v>442231.688086554</v>
      </c>
      <c r="K51" s="130">
        <v>468890.09189600003</v>
      </c>
      <c r="L51" s="130">
        <v>420720.88273529644</v>
      </c>
      <c r="M51" s="130">
        <v>445413.55821055535</v>
      </c>
      <c r="N51" s="130">
        <v>416052.26415100001</v>
      </c>
      <c r="O51" s="130">
        <v>438434.35313549294</v>
      </c>
      <c r="P51" s="130">
        <v>372806.65859400004</v>
      </c>
      <c r="Q51" s="130">
        <v>462117.32307469856</v>
      </c>
      <c r="R51" s="130">
        <v>570802.15</v>
      </c>
      <c r="S51" s="130">
        <v>595374.11849400005</v>
      </c>
      <c r="T51" s="130">
        <v>500923.60774632968</v>
      </c>
      <c r="U51" s="130">
        <v>539552.81626631203</v>
      </c>
      <c r="V51" s="130">
        <v>596414.7523268197</v>
      </c>
      <c r="W51" s="130">
        <v>544635.39912977605</v>
      </c>
      <c r="X51" s="130">
        <v>534914.87393384776</v>
      </c>
      <c r="Y51" s="130">
        <v>589848</v>
      </c>
      <c r="Z51" s="131">
        <v>631071.45613523538</v>
      </c>
    </row>
    <row r="52" spans="1:26" ht="9.9" customHeight="1" x14ac:dyDescent="0.35">
      <c r="A52" s="89"/>
      <c r="B52" s="140"/>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3"/>
    </row>
    <row r="53" spans="1:26" x14ac:dyDescent="0.35">
      <c r="A53" s="90" t="s">
        <v>22</v>
      </c>
      <c r="B53" s="141">
        <v>98898</v>
      </c>
      <c r="C53" s="134">
        <v>95625</v>
      </c>
      <c r="D53" s="134">
        <v>85505.41</v>
      </c>
      <c r="E53" s="134">
        <v>99617.5</v>
      </c>
      <c r="F53" s="134">
        <v>101637.3</v>
      </c>
      <c r="G53" s="134">
        <v>82425.600000000006</v>
      </c>
      <c r="H53" s="134">
        <v>63774</v>
      </c>
      <c r="I53" s="134">
        <v>74005</v>
      </c>
      <c r="J53" s="134">
        <v>83803.199999999997</v>
      </c>
      <c r="K53" s="134">
        <v>103950.3</v>
      </c>
      <c r="L53" s="134">
        <v>97180.700000000012</v>
      </c>
      <c r="M53" s="134">
        <v>97734.5</v>
      </c>
      <c r="N53" s="134">
        <v>73101.899999999994</v>
      </c>
      <c r="O53" s="134">
        <v>70295.199999999997</v>
      </c>
      <c r="P53" s="134">
        <v>39762.61</v>
      </c>
      <c r="Q53" s="134">
        <v>63520.65</v>
      </c>
      <c r="R53" s="134">
        <v>77335</v>
      </c>
      <c r="S53" s="134">
        <v>82756.240000000005</v>
      </c>
      <c r="T53" s="134">
        <v>66396.5</v>
      </c>
      <c r="U53" s="134">
        <v>81819.33</v>
      </c>
      <c r="V53" s="134">
        <v>85798.399999999994</v>
      </c>
      <c r="W53" s="134">
        <v>72549.59</v>
      </c>
      <c r="X53" s="134">
        <v>84644.713000000003</v>
      </c>
      <c r="Y53" s="134">
        <v>86450</v>
      </c>
      <c r="Z53" s="135">
        <v>91223.03</v>
      </c>
    </row>
    <row r="54" spans="1:26" x14ac:dyDescent="0.35">
      <c r="A54" s="89" t="s">
        <v>23</v>
      </c>
      <c r="B54" s="140">
        <v>55838</v>
      </c>
      <c r="C54" s="132">
        <v>69195</v>
      </c>
      <c r="D54" s="132">
        <v>70281.440000000002</v>
      </c>
      <c r="E54" s="132">
        <v>93444</v>
      </c>
      <c r="F54" s="132">
        <v>104597</v>
      </c>
      <c r="G54" s="132">
        <v>66573.5</v>
      </c>
      <c r="H54" s="132">
        <v>58932</v>
      </c>
      <c r="I54" s="132">
        <v>63041</v>
      </c>
      <c r="J54" s="132">
        <v>76853.100000000006</v>
      </c>
      <c r="K54" s="132">
        <v>88790.552381000001</v>
      </c>
      <c r="L54" s="132">
        <v>80483.8</v>
      </c>
      <c r="M54" s="132">
        <v>101251.1</v>
      </c>
      <c r="N54" s="132">
        <v>95952.2</v>
      </c>
      <c r="O54" s="132">
        <v>104612.3</v>
      </c>
      <c r="P54" s="132">
        <v>95018.4</v>
      </c>
      <c r="Q54" s="132">
        <v>128799.9</v>
      </c>
      <c r="R54" s="132">
        <v>157428</v>
      </c>
      <c r="S54" s="132">
        <v>178207.5</v>
      </c>
      <c r="T54" s="132">
        <v>146681.5</v>
      </c>
      <c r="U54" s="132">
        <v>159081.1</v>
      </c>
      <c r="V54" s="132">
        <v>176878.3</v>
      </c>
      <c r="W54" s="132">
        <v>189422</v>
      </c>
      <c r="X54" s="132">
        <v>180257.584</v>
      </c>
      <c r="Y54" s="132">
        <v>206689</v>
      </c>
      <c r="Z54" s="133">
        <v>229207</v>
      </c>
    </row>
    <row r="55" spans="1:26" x14ac:dyDescent="0.35">
      <c r="A55" s="90" t="s">
        <v>24</v>
      </c>
      <c r="B55" s="141">
        <v>105184</v>
      </c>
      <c r="C55" s="134">
        <v>102554</v>
      </c>
      <c r="D55" s="134">
        <v>99563.75</v>
      </c>
      <c r="E55" s="134">
        <v>110037.76999999999</v>
      </c>
      <c r="F55" s="134">
        <v>106116.59428600152</v>
      </c>
      <c r="G55" s="134">
        <v>98954.64</v>
      </c>
      <c r="H55" s="134">
        <v>103635.2</v>
      </c>
      <c r="I55" s="134">
        <v>108368</v>
      </c>
      <c r="J55" s="134">
        <v>110533.9987804878</v>
      </c>
      <c r="K55" s="134">
        <v>108115.30426800001</v>
      </c>
      <c r="L55" s="134">
        <v>101109.93218229647</v>
      </c>
      <c r="M55" s="134">
        <v>107118.44182599999</v>
      </c>
      <c r="N55" s="134">
        <v>106699.218333</v>
      </c>
      <c r="O55" s="134">
        <v>104192.91940380947</v>
      </c>
      <c r="P55" s="134">
        <v>95095.017884000001</v>
      </c>
      <c r="Q55" s="134">
        <v>104381.44927469859</v>
      </c>
      <c r="R55" s="134">
        <v>103855.9</v>
      </c>
      <c r="S55" s="134">
        <v>107520.72140900001</v>
      </c>
      <c r="T55" s="134">
        <v>106440.44205300001</v>
      </c>
      <c r="U55" s="134">
        <v>97154.915018999993</v>
      </c>
      <c r="V55" s="134">
        <v>108323.593375</v>
      </c>
      <c r="W55" s="134">
        <v>88836.169151202193</v>
      </c>
      <c r="X55" s="134">
        <v>87152.268837247771</v>
      </c>
      <c r="Y55" s="134">
        <v>100588</v>
      </c>
      <c r="Z55" s="135">
        <v>103210.74199598728</v>
      </c>
    </row>
    <row r="56" spans="1:26" x14ac:dyDescent="0.35">
      <c r="A56" s="89" t="s">
        <v>25</v>
      </c>
      <c r="B56" s="140">
        <v>37914</v>
      </c>
      <c r="C56" s="132">
        <v>33945.33</v>
      </c>
      <c r="D56" s="132">
        <v>29048.61</v>
      </c>
      <c r="E56" s="132">
        <v>34233.449999999997</v>
      </c>
      <c r="F56" s="132">
        <v>34429.414798375859</v>
      </c>
      <c r="G56" s="132">
        <v>36595.479999999996</v>
      </c>
      <c r="H56" s="132">
        <v>32073</v>
      </c>
      <c r="I56" s="132">
        <v>31505</v>
      </c>
      <c r="J56" s="132">
        <v>34658.901769834352</v>
      </c>
      <c r="K56" s="132">
        <v>33479.592961999995</v>
      </c>
      <c r="L56" s="132">
        <v>31936.801488000001</v>
      </c>
      <c r="M56" s="132">
        <v>31425.219166555362</v>
      </c>
      <c r="N56" s="132">
        <v>33023.780493999999</v>
      </c>
      <c r="O56" s="132">
        <v>29488.935229000002</v>
      </c>
      <c r="P56" s="132">
        <v>29224.225867000001</v>
      </c>
      <c r="Q56" s="132">
        <v>28848.874905000001</v>
      </c>
      <c r="R56" s="132">
        <v>38386.94</v>
      </c>
      <c r="S56" s="132">
        <v>33592.609253000002</v>
      </c>
      <c r="T56" s="132">
        <v>34286.16325232965</v>
      </c>
      <c r="U56" s="132">
        <v>32797.750240311514</v>
      </c>
      <c r="V56" s="132">
        <v>38658.063001819668</v>
      </c>
      <c r="W56" s="132">
        <v>31721.356822573871</v>
      </c>
      <c r="X56" s="132">
        <v>34090.440015600005</v>
      </c>
      <c r="Y56" s="132">
        <v>34956</v>
      </c>
      <c r="Z56" s="133">
        <v>33428.759916000003</v>
      </c>
    </row>
    <row r="57" spans="1:26" x14ac:dyDescent="0.35">
      <c r="A57" s="91" t="s">
        <v>26</v>
      </c>
      <c r="B57" s="142">
        <v>149719</v>
      </c>
      <c r="C57" s="136">
        <v>147679.34</v>
      </c>
      <c r="D57" s="136">
        <v>120183.44</v>
      </c>
      <c r="E57" s="136">
        <v>135483.79999999999</v>
      </c>
      <c r="F57" s="136">
        <v>147750.76676436194</v>
      </c>
      <c r="G57" s="136">
        <v>124404</v>
      </c>
      <c r="H57" s="136">
        <v>121957.9</v>
      </c>
      <c r="I57" s="136">
        <v>106771</v>
      </c>
      <c r="J57" s="136">
        <v>136382.48753623187</v>
      </c>
      <c r="K57" s="136">
        <v>134554.34228500002</v>
      </c>
      <c r="L57" s="136">
        <v>110009.64906500001</v>
      </c>
      <c r="M57" s="136">
        <v>107884.29721799999</v>
      </c>
      <c r="N57" s="136">
        <v>107275.165324</v>
      </c>
      <c r="O57" s="136">
        <v>129844.99850268349</v>
      </c>
      <c r="P57" s="136">
        <v>113706.404843</v>
      </c>
      <c r="Q57" s="136">
        <v>136566.44889499998</v>
      </c>
      <c r="R57" s="136">
        <v>193796.31</v>
      </c>
      <c r="S57" s="136">
        <v>193297.04783200001</v>
      </c>
      <c r="T57" s="136">
        <v>147119.00244100002</v>
      </c>
      <c r="U57" s="136">
        <v>168699.72100700001</v>
      </c>
      <c r="V57" s="136">
        <v>186756.39595000001</v>
      </c>
      <c r="W57" s="136">
        <v>162106.28315599999</v>
      </c>
      <c r="X57" s="136">
        <v>148769.86808099999</v>
      </c>
      <c r="Y57" s="136">
        <v>161165</v>
      </c>
      <c r="Z57" s="137">
        <v>174001.92422324812</v>
      </c>
    </row>
    <row r="59" spans="1:26" ht="3" customHeight="1" x14ac:dyDescent="0.35">
      <c r="A59" s="18"/>
      <c r="B59" s="19"/>
      <c r="C59" s="19"/>
      <c r="D59" s="19"/>
      <c r="E59" s="19"/>
      <c r="F59" s="19"/>
      <c r="G59" s="19"/>
      <c r="H59" s="19"/>
      <c r="I59" s="19"/>
      <c r="J59" s="19"/>
      <c r="K59" s="19"/>
      <c r="L59" s="19"/>
      <c r="M59" s="19"/>
      <c r="N59" s="19"/>
      <c r="O59" s="19"/>
      <c r="P59" s="19"/>
      <c r="Q59" s="19"/>
      <c r="R59" s="19"/>
      <c r="S59" s="19"/>
      <c r="T59" s="19"/>
      <c r="U59" s="19"/>
      <c r="V59" s="19"/>
      <c r="W59" s="19"/>
      <c r="X59" s="19"/>
      <c r="Y59" s="19"/>
      <c r="Z59" s="20"/>
    </row>
    <row r="60" spans="1:26" x14ac:dyDescent="0.35">
      <c r="A60" s="420" t="s">
        <v>27</v>
      </c>
      <c r="B60" s="421"/>
      <c r="C60" s="421"/>
      <c r="D60" s="421"/>
      <c r="E60" s="421"/>
      <c r="F60" s="421"/>
      <c r="G60" s="421"/>
      <c r="H60" s="30"/>
      <c r="I60" s="30"/>
      <c r="J60" s="21"/>
      <c r="K60" s="21"/>
      <c r="L60" s="21"/>
      <c r="M60" s="21"/>
      <c r="N60" s="21"/>
      <c r="O60" s="21"/>
      <c r="P60" s="21"/>
      <c r="Q60" s="21"/>
      <c r="R60" s="21"/>
      <c r="S60" s="21"/>
      <c r="T60" s="21"/>
      <c r="U60" s="21"/>
      <c r="V60" s="21"/>
      <c r="W60" s="21"/>
      <c r="X60" s="21"/>
      <c r="Y60" s="21"/>
      <c r="Z60" s="62"/>
    </row>
    <row r="61" spans="1:26" ht="18" customHeight="1" x14ac:dyDescent="0.35">
      <c r="A61" s="63" t="s">
        <v>28</v>
      </c>
      <c r="B61" s="30"/>
      <c r="C61" s="30"/>
      <c r="D61" s="30"/>
      <c r="E61" s="30"/>
      <c r="F61" s="30"/>
      <c r="G61" s="30"/>
      <c r="H61" s="30"/>
      <c r="I61" s="30"/>
      <c r="J61" s="21"/>
      <c r="K61" s="21"/>
      <c r="L61" s="21"/>
      <c r="M61" s="21"/>
      <c r="N61" s="21"/>
      <c r="O61" s="21"/>
      <c r="P61" s="21"/>
      <c r="Q61" s="21"/>
      <c r="R61" s="21"/>
      <c r="S61" s="21"/>
      <c r="T61" s="21"/>
      <c r="U61" s="21"/>
      <c r="V61" s="21"/>
      <c r="W61" s="21"/>
      <c r="X61" s="21"/>
      <c r="Y61" s="21"/>
      <c r="Z61" s="62"/>
    </row>
    <row r="62" spans="1:26" ht="18" customHeight="1" x14ac:dyDescent="0.35">
      <c r="A62" s="422" t="s">
        <v>46</v>
      </c>
      <c r="B62" s="423"/>
      <c r="C62" s="423"/>
      <c r="D62" s="423"/>
      <c r="E62" s="423"/>
      <c r="F62" s="423"/>
      <c r="G62" s="423"/>
      <c r="H62" s="21"/>
      <c r="I62" s="21"/>
      <c r="J62" s="21"/>
      <c r="K62" s="21"/>
      <c r="L62" s="21"/>
      <c r="M62" s="21"/>
      <c r="N62" s="21"/>
      <c r="O62" s="21"/>
      <c r="P62" s="21"/>
      <c r="Q62" s="21"/>
      <c r="R62" s="21"/>
      <c r="S62" s="21"/>
      <c r="T62" s="21"/>
      <c r="U62" s="21"/>
      <c r="V62" s="21"/>
      <c r="W62" s="21"/>
      <c r="X62" s="21"/>
      <c r="Y62" s="21"/>
      <c r="Z62" s="62"/>
    </row>
    <row r="63" spans="1:26" ht="18" customHeight="1" x14ac:dyDescent="0.35">
      <c r="A63" s="65" t="s">
        <v>89</v>
      </c>
      <c r="B63" s="31"/>
      <c r="C63" s="31"/>
      <c r="D63" s="31"/>
      <c r="E63" s="31"/>
      <c r="F63" s="31"/>
      <c r="G63" s="31"/>
      <c r="H63" s="21"/>
      <c r="I63" s="21"/>
      <c r="J63" s="21"/>
      <c r="K63" s="21"/>
      <c r="L63" s="21"/>
      <c r="M63" s="21"/>
      <c r="N63" s="21"/>
      <c r="O63" s="21"/>
      <c r="P63" s="21"/>
      <c r="Q63" s="21"/>
      <c r="R63" s="21"/>
      <c r="S63" s="21"/>
      <c r="T63" s="21"/>
      <c r="U63" s="21"/>
      <c r="V63" s="21"/>
      <c r="W63" s="21"/>
      <c r="X63" s="21"/>
      <c r="Y63" s="21"/>
      <c r="Z63" s="62"/>
    </row>
    <row r="64" spans="1:26" ht="18" customHeight="1" x14ac:dyDescent="0.35">
      <c r="A64" s="424" t="str">
        <f>+A23</f>
        <v>Actualizado el 10 de febrero de 2025</v>
      </c>
      <c r="B64" s="425"/>
      <c r="C64" s="425"/>
      <c r="D64" s="425"/>
      <c r="E64" s="425"/>
      <c r="F64" s="425"/>
      <c r="G64" s="425"/>
      <c r="H64" s="32"/>
      <c r="I64" s="32"/>
      <c r="J64" s="21"/>
      <c r="K64" s="21"/>
      <c r="L64" s="21"/>
      <c r="M64" s="21"/>
      <c r="N64" s="21"/>
      <c r="O64" s="21"/>
      <c r="P64" s="21"/>
      <c r="Q64" s="21"/>
      <c r="R64" s="21"/>
      <c r="S64" s="21"/>
      <c r="T64" s="21"/>
      <c r="U64" s="21"/>
      <c r="V64" s="21"/>
      <c r="W64" s="21"/>
      <c r="X64" s="21"/>
      <c r="Y64" s="21"/>
      <c r="Z64" s="62"/>
    </row>
    <row r="65" spans="1:26" ht="3" customHeight="1" x14ac:dyDescent="0.35">
      <c r="A65" s="22"/>
      <c r="B65" s="23"/>
      <c r="C65" s="23"/>
      <c r="D65" s="23"/>
      <c r="E65" s="23"/>
      <c r="F65" s="23"/>
      <c r="G65" s="23"/>
      <c r="H65" s="23"/>
      <c r="I65" s="23"/>
      <c r="J65" s="23"/>
      <c r="K65" s="23"/>
      <c r="L65" s="23"/>
      <c r="M65" s="23"/>
      <c r="N65" s="23"/>
      <c r="O65" s="23"/>
      <c r="P65" s="23"/>
      <c r="Q65" s="23"/>
      <c r="R65" s="23"/>
      <c r="S65" s="23"/>
      <c r="T65" s="23"/>
      <c r="U65" s="23"/>
      <c r="V65" s="23"/>
      <c r="W65" s="23"/>
      <c r="X65" s="23"/>
      <c r="Y65" s="23"/>
      <c r="Z65" s="24"/>
    </row>
    <row r="68" spans="1:26" ht="24.9" customHeight="1" x14ac:dyDescent="0.35">
      <c r="A68" s="483" t="s">
        <v>143</v>
      </c>
      <c r="B68" s="484"/>
      <c r="C68" s="484"/>
      <c r="D68" s="484"/>
      <c r="E68" s="484"/>
      <c r="F68" s="484"/>
      <c r="G68" s="484"/>
      <c r="H68" s="484"/>
      <c r="I68" s="484"/>
      <c r="J68" s="484"/>
      <c r="K68" s="484"/>
      <c r="L68" s="484"/>
      <c r="M68" s="484"/>
      <c r="N68" s="484"/>
      <c r="O68" s="484"/>
      <c r="P68" s="484"/>
      <c r="Q68" s="484"/>
      <c r="R68" s="484"/>
      <c r="S68" s="484"/>
      <c r="T68" s="484"/>
      <c r="U68" s="484"/>
      <c r="V68" s="484"/>
      <c r="W68" s="484"/>
      <c r="X68" s="484"/>
      <c r="Y68" s="484"/>
      <c r="Z68" s="485"/>
    </row>
    <row r="69" spans="1:26" x14ac:dyDescent="0.35">
      <c r="A69" s="466" t="s">
        <v>5</v>
      </c>
      <c r="B69" s="457" t="s">
        <v>146</v>
      </c>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8"/>
    </row>
    <row r="70" spans="1:26" x14ac:dyDescent="0.35">
      <c r="A70" s="456"/>
      <c r="B70" s="96" t="s">
        <v>64</v>
      </c>
      <c r="C70" s="97" t="s">
        <v>65</v>
      </c>
      <c r="D70" s="97" t="s">
        <v>66</v>
      </c>
      <c r="E70" s="97" t="s">
        <v>67</v>
      </c>
      <c r="F70" s="97" t="s">
        <v>68</v>
      </c>
      <c r="G70" s="97" t="s">
        <v>69</v>
      </c>
      <c r="H70" s="97" t="s">
        <v>70</v>
      </c>
      <c r="I70" s="97" t="s">
        <v>71</v>
      </c>
      <c r="J70" s="97" t="s">
        <v>72</v>
      </c>
      <c r="K70" s="97" t="s">
        <v>73</v>
      </c>
      <c r="L70" s="97" t="s">
        <v>74</v>
      </c>
      <c r="M70" s="97" t="s">
        <v>75</v>
      </c>
      <c r="N70" s="97" t="s">
        <v>76</v>
      </c>
      <c r="O70" s="97" t="s">
        <v>77</v>
      </c>
      <c r="P70" s="97" t="s">
        <v>78</v>
      </c>
      <c r="Q70" s="97" t="s">
        <v>79</v>
      </c>
      <c r="R70" s="97" t="s">
        <v>80</v>
      </c>
      <c r="S70" s="97" t="s">
        <v>81</v>
      </c>
      <c r="T70" s="97" t="s">
        <v>82</v>
      </c>
      <c r="U70" s="97" t="s">
        <v>83</v>
      </c>
      <c r="V70" s="97" t="s">
        <v>84</v>
      </c>
      <c r="W70" s="97" t="s">
        <v>85</v>
      </c>
      <c r="X70" s="97" t="s">
        <v>86</v>
      </c>
      <c r="Y70" s="97" t="s">
        <v>87</v>
      </c>
      <c r="Z70" s="98" t="s">
        <v>88</v>
      </c>
    </row>
    <row r="71" spans="1:26" x14ac:dyDescent="0.35">
      <c r="A71" s="121" t="s">
        <v>21</v>
      </c>
      <c r="B71" s="110">
        <v>1088649</v>
      </c>
      <c r="C71" s="99">
        <v>988810</v>
      </c>
      <c r="D71" s="99">
        <v>950127</v>
      </c>
      <c r="E71" s="99">
        <v>946206</v>
      </c>
      <c r="F71" s="99">
        <v>1016602</v>
      </c>
      <c r="G71" s="99">
        <v>1008854</v>
      </c>
      <c r="H71" s="99">
        <v>896704</v>
      </c>
      <c r="I71" s="99">
        <v>1039234.9674429693</v>
      </c>
      <c r="J71" s="99">
        <v>1105208</v>
      </c>
      <c r="K71" s="99">
        <v>1078041</v>
      </c>
      <c r="L71" s="99">
        <v>724294.06685847417</v>
      </c>
      <c r="M71" s="99">
        <v>898244.51929346751</v>
      </c>
      <c r="N71" s="99">
        <v>799153.20971683518</v>
      </c>
      <c r="O71" s="99">
        <v>852190.25874130102</v>
      </c>
      <c r="P71" s="99">
        <v>796694.85164410004</v>
      </c>
      <c r="Q71" s="99">
        <v>780997.12464417494</v>
      </c>
      <c r="R71" s="99">
        <v>765354.5</v>
      </c>
      <c r="S71" s="99">
        <v>989958.93259574461</v>
      </c>
      <c r="T71" s="99">
        <v>1020738.1113122194</v>
      </c>
      <c r="U71" s="99">
        <v>1008080.6919076068</v>
      </c>
      <c r="V71" s="99">
        <v>1165192.6312326437</v>
      </c>
      <c r="W71" s="99">
        <v>1208598.5338062793</v>
      </c>
      <c r="X71" s="99">
        <v>912266.98552572937</v>
      </c>
      <c r="Y71" s="99">
        <v>1114859.6756803161</v>
      </c>
      <c r="Z71" s="100">
        <v>980720.80907441815</v>
      </c>
    </row>
    <row r="72" spans="1:26" ht="9.9" customHeight="1" x14ac:dyDescent="0.35">
      <c r="A72" s="101"/>
      <c r="B72" s="11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3"/>
    </row>
    <row r="73" spans="1:26" x14ac:dyDescent="0.35">
      <c r="A73" s="55" t="s">
        <v>22</v>
      </c>
      <c r="B73" s="112">
        <v>99413</v>
      </c>
      <c r="C73" s="104">
        <v>76409</v>
      </c>
      <c r="D73" s="104">
        <v>102975</v>
      </c>
      <c r="E73" s="104">
        <v>79283</v>
      </c>
      <c r="F73" s="104">
        <v>89855</v>
      </c>
      <c r="G73" s="104">
        <v>89428</v>
      </c>
      <c r="H73" s="104">
        <v>61819</v>
      </c>
      <c r="I73" s="104">
        <v>60871.585318011967</v>
      </c>
      <c r="J73" s="104">
        <v>86848</v>
      </c>
      <c r="K73" s="104">
        <v>62695</v>
      </c>
      <c r="L73" s="104">
        <v>42502.548692460521</v>
      </c>
      <c r="M73" s="104">
        <v>85080.717135772647</v>
      </c>
      <c r="N73" s="104">
        <v>50960.361526717563</v>
      </c>
      <c r="O73" s="104">
        <v>82671.76327450182</v>
      </c>
      <c r="P73" s="104">
        <v>41866.101553760098</v>
      </c>
      <c r="Q73" s="104">
        <v>49252.239632073586</v>
      </c>
      <c r="R73" s="104">
        <v>65518.35</v>
      </c>
      <c r="S73" s="104">
        <v>74395.339781812188</v>
      </c>
      <c r="T73" s="104">
        <v>71252.108143064281</v>
      </c>
      <c r="U73" s="104">
        <v>78478.494789182063</v>
      </c>
      <c r="V73" s="104">
        <v>116232.84774429603</v>
      </c>
      <c r="W73" s="104">
        <v>100893.480014008</v>
      </c>
      <c r="X73" s="104">
        <v>78133.570109749489</v>
      </c>
      <c r="Y73" s="104">
        <v>98465.798264172059</v>
      </c>
      <c r="Z73" s="105">
        <v>88590.394950969931</v>
      </c>
    </row>
    <row r="74" spans="1:26" x14ac:dyDescent="0.35">
      <c r="A74" s="54" t="s">
        <v>23</v>
      </c>
      <c r="B74" s="113">
        <v>83422</v>
      </c>
      <c r="C74" s="106">
        <v>64539</v>
      </c>
      <c r="D74" s="106">
        <v>111371</v>
      </c>
      <c r="E74" s="106">
        <v>91904</v>
      </c>
      <c r="F74" s="106">
        <v>78828</v>
      </c>
      <c r="G74" s="106">
        <v>92392</v>
      </c>
      <c r="H74" s="106">
        <v>64189</v>
      </c>
      <c r="I74" s="106">
        <v>130357.89140824585</v>
      </c>
      <c r="J74" s="106">
        <v>105335</v>
      </c>
      <c r="K74" s="106">
        <v>98391</v>
      </c>
      <c r="L74" s="106">
        <v>63554.719413488245</v>
      </c>
      <c r="M74" s="106">
        <v>76377.425846095124</v>
      </c>
      <c r="N74" s="106">
        <v>88171.607116239262</v>
      </c>
      <c r="O74" s="106">
        <v>94968.999075019514</v>
      </c>
      <c r="P74" s="106">
        <v>56429.721353132161</v>
      </c>
      <c r="Q74" s="106">
        <v>79609.012956010614</v>
      </c>
      <c r="R74" s="106">
        <v>81819.05</v>
      </c>
      <c r="S74" s="106">
        <v>107813.69362592704</v>
      </c>
      <c r="T74" s="106">
        <v>93031.430781336589</v>
      </c>
      <c r="U74" s="106">
        <v>102256.25178211162</v>
      </c>
      <c r="V74" s="106">
        <v>116222.06218589676</v>
      </c>
      <c r="W74" s="106">
        <v>109415.65623897353</v>
      </c>
      <c r="X74" s="106">
        <v>78355.569563225828</v>
      </c>
      <c r="Y74" s="106">
        <v>115599.446420544</v>
      </c>
      <c r="Z74" s="107">
        <v>101204.32100338522</v>
      </c>
    </row>
    <row r="75" spans="1:26" x14ac:dyDescent="0.35">
      <c r="A75" s="55" t="s">
        <v>24</v>
      </c>
      <c r="B75" s="112">
        <v>444582</v>
      </c>
      <c r="C75" s="104">
        <v>385568</v>
      </c>
      <c r="D75" s="104">
        <v>346301</v>
      </c>
      <c r="E75" s="104">
        <v>346816</v>
      </c>
      <c r="F75" s="104">
        <v>383523</v>
      </c>
      <c r="G75" s="104">
        <v>366958</v>
      </c>
      <c r="H75" s="104">
        <v>353933</v>
      </c>
      <c r="I75" s="104">
        <v>400649.11897795537</v>
      </c>
      <c r="J75" s="104">
        <v>454088</v>
      </c>
      <c r="K75" s="104">
        <v>456937</v>
      </c>
      <c r="L75" s="104">
        <v>297237.34805015626</v>
      </c>
      <c r="M75" s="104">
        <v>382459.88263911288</v>
      </c>
      <c r="N75" s="104">
        <v>324945.1505095152</v>
      </c>
      <c r="O75" s="104">
        <v>332264.08827795752</v>
      </c>
      <c r="P75" s="104">
        <v>334995.92868056102</v>
      </c>
      <c r="Q75" s="104">
        <v>317977.97790513665</v>
      </c>
      <c r="R75" s="104">
        <v>294017.107844999</v>
      </c>
      <c r="S75" s="104">
        <v>366956.86849554838</v>
      </c>
      <c r="T75" s="104">
        <v>391267.09097440279</v>
      </c>
      <c r="U75" s="104">
        <v>364301.75857464608</v>
      </c>
      <c r="V75" s="104">
        <v>383250.59918124432</v>
      </c>
      <c r="W75" s="104">
        <v>403028.36726818315</v>
      </c>
      <c r="X75" s="104">
        <v>296451.60278076259</v>
      </c>
      <c r="Y75" s="104">
        <v>357126.27662726108</v>
      </c>
      <c r="Z75" s="105">
        <v>334675.68871865311</v>
      </c>
    </row>
    <row r="76" spans="1:26" x14ac:dyDescent="0.35">
      <c r="A76" s="54" t="s">
        <v>25</v>
      </c>
      <c r="B76" s="113">
        <v>129528</v>
      </c>
      <c r="C76" s="106">
        <v>146418</v>
      </c>
      <c r="D76" s="106">
        <v>106410</v>
      </c>
      <c r="E76" s="106">
        <v>100523</v>
      </c>
      <c r="F76" s="106">
        <v>136153</v>
      </c>
      <c r="G76" s="106">
        <v>116405</v>
      </c>
      <c r="H76" s="106">
        <v>131984</v>
      </c>
      <c r="I76" s="106">
        <v>135206.41942875017</v>
      </c>
      <c r="J76" s="106">
        <v>129193</v>
      </c>
      <c r="K76" s="106">
        <v>137068</v>
      </c>
      <c r="L76" s="106">
        <v>109922.91671411821</v>
      </c>
      <c r="M76" s="106">
        <v>125465.74906161978</v>
      </c>
      <c r="N76" s="106">
        <v>111588.7334124617</v>
      </c>
      <c r="O76" s="106">
        <v>97241.950330729684</v>
      </c>
      <c r="P76" s="106">
        <v>98591.100702386058</v>
      </c>
      <c r="Q76" s="106">
        <v>97600.436287576638</v>
      </c>
      <c r="R76" s="106">
        <v>105793.80502499999</v>
      </c>
      <c r="S76" s="106">
        <v>138877.82362394573</v>
      </c>
      <c r="T76" s="106">
        <v>117561.50940586695</v>
      </c>
      <c r="U76" s="106">
        <v>133914.68632185154</v>
      </c>
      <c r="V76" s="106">
        <v>128263.38306895374</v>
      </c>
      <c r="W76" s="106">
        <v>147701.55003667442</v>
      </c>
      <c r="X76" s="106">
        <v>135420.04499265997</v>
      </c>
      <c r="Y76" s="106">
        <v>131873.65982573529</v>
      </c>
      <c r="Z76" s="107">
        <v>132367.84927259304</v>
      </c>
    </row>
    <row r="77" spans="1:26" x14ac:dyDescent="0.35">
      <c r="A77" s="56" t="s">
        <v>26</v>
      </c>
      <c r="B77" s="114">
        <v>331704</v>
      </c>
      <c r="C77" s="108">
        <v>315876</v>
      </c>
      <c r="D77" s="108">
        <v>283070</v>
      </c>
      <c r="E77" s="108">
        <v>327680</v>
      </c>
      <c r="F77" s="108">
        <v>328243</v>
      </c>
      <c r="G77" s="108">
        <v>343671</v>
      </c>
      <c r="H77" s="108">
        <v>284779</v>
      </c>
      <c r="I77" s="108">
        <v>312149.95231000596</v>
      </c>
      <c r="J77" s="108">
        <v>329744</v>
      </c>
      <c r="K77" s="108">
        <v>322950</v>
      </c>
      <c r="L77" s="108">
        <v>211076.53398825091</v>
      </c>
      <c r="M77" s="108">
        <v>228860.74461086711</v>
      </c>
      <c r="N77" s="108">
        <v>223487.35715190144</v>
      </c>
      <c r="O77" s="108">
        <v>245043.45778309257</v>
      </c>
      <c r="P77" s="108">
        <v>264811.99935426062</v>
      </c>
      <c r="Q77" s="108">
        <v>236557.45786337738</v>
      </c>
      <c r="R77" s="108">
        <v>218206.19</v>
      </c>
      <c r="S77" s="108">
        <v>301915.20706851128</v>
      </c>
      <c r="T77" s="108">
        <v>347625.97200754884</v>
      </c>
      <c r="U77" s="108">
        <v>329129.50043981551</v>
      </c>
      <c r="V77" s="108">
        <v>421223.73905225279</v>
      </c>
      <c r="W77" s="108">
        <v>447559.48024844035</v>
      </c>
      <c r="X77" s="108">
        <v>323906.19807933149</v>
      </c>
      <c r="Y77" s="108">
        <v>411794.49454260373</v>
      </c>
      <c r="Z77" s="109">
        <v>323882.55512881681</v>
      </c>
    </row>
    <row r="78" spans="1:26" x14ac:dyDescent="0.35">
      <c r="A78" s="95"/>
      <c r="B78" s="83"/>
      <c r="C78" s="73"/>
      <c r="D78" s="74"/>
      <c r="E78" s="73"/>
      <c r="F78" s="74"/>
      <c r="G78" s="73"/>
      <c r="H78" s="73"/>
      <c r="I78" s="73"/>
      <c r="J78" s="74"/>
      <c r="K78" s="73"/>
      <c r="L78" s="75"/>
      <c r="M78" s="73"/>
      <c r="N78" s="75"/>
      <c r="O78" s="81"/>
      <c r="P78" s="76"/>
      <c r="Q78" s="76"/>
      <c r="R78" s="77"/>
      <c r="S78" s="73"/>
      <c r="T78" s="75"/>
      <c r="U78" s="81"/>
      <c r="V78" s="73"/>
      <c r="W78" s="73"/>
      <c r="X78" s="77"/>
      <c r="Y78" s="73"/>
      <c r="Z78" s="75"/>
    </row>
    <row r="79" spans="1:26" ht="3" customHeight="1" x14ac:dyDescent="0.35">
      <c r="A79" s="18"/>
      <c r="B79" s="19"/>
      <c r="C79" s="19"/>
      <c r="D79" s="19"/>
      <c r="E79" s="19"/>
      <c r="F79" s="19"/>
      <c r="G79" s="19"/>
      <c r="H79" s="19"/>
      <c r="I79" s="19"/>
      <c r="J79" s="19"/>
      <c r="K79" s="19"/>
      <c r="L79" s="19"/>
      <c r="M79" s="19"/>
      <c r="N79" s="19"/>
      <c r="O79" s="19"/>
      <c r="P79" s="19"/>
      <c r="Q79" s="19"/>
      <c r="R79" s="19"/>
      <c r="S79" s="19"/>
      <c r="T79" s="19"/>
      <c r="U79" s="19"/>
      <c r="V79" s="19"/>
      <c r="W79" s="19"/>
      <c r="X79" s="19"/>
      <c r="Y79" s="19"/>
      <c r="Z79" s="20"/>
    </row>
    <row r="80" spans="1:26" x14ac:dyDescent="0.35">
      <c r="A80" s="420" t="s">
        <v>27</v>
      </c>
      <c r="B80" s="421"/>
      <c r="C80" s="421"/>
      <c r="D80" s="421"/>
      <c r="E80" s="421"/>
      <c r="F80" s="421"/>
      <c r="G80" s="421"/>
      <c r="H80" s="30"/>
      <c r="I80" s="30"/>
      <c r="J80" s="21"/>
      <c r="K80" s="21"/>
      <c r="L80" s="21"/>
      <c r="M80" s="21"/>
      <c r="N80" s="21"/>
      <c r="O80" s="21"/>
      <c r="P80" s="21"/>
      <c r="Q80" s="21"/>
      <c r="R80" s="21"/>
      <c r="S80" s="21"/>
      <c r="T80" s="21"/>
      <c r="U80" s="21"/>
      <c r="V80" s="21"/>
      <c r="W80" s="21"/>
      <c r="X80" s="21"/>
      <c r="Y80" s="21"/>
      <c r="Z80" s="62"/>
    </row>
    <row r="81" spans="1:26" x14ac:dyDescent="0.35">
      <c r="A81" s="63" t="s">
        <v>28</v>
      </c>
      <c r="B81" s="30"/>
      <c r="C81" s="30"/>
      <c r="D81" s="30"/>
      <c r="E81" s="30"/>
      <c r="F81" s="30"/>
      <c r="G81" s="30"/>
      <c r="H81" s="30"/>
      <c r="I81" s="30"/>
      <c r="J81" s="21"/>
      <c r="K81" s="21"/>
      <c r="L81" s="21"/>
      <c r="M81" s="21"/>
      <c r="N81" s="21"/>
      <c r="O81" s="21"/>
      <c r="P81" s="21"/>
      <c r="Q81" s="21"/>
      <c r="R81" s="21"/>
      <c r="S81" s="21"/>
      <c r="T81" s="21"/>
      <c r="U81" s="21"/>
      <c r="V81" s="21"/>
      <c r="W81" s="21"/>
      <c r="X81" s="21"/>
      <c r="Y81" s="21"/>
      <c r="Z81" s="62"/>
    </row>
    <row r="82" spans="1:26" x14ac:dyDescent="0.35">
      <c r="A82" s="422" t="s">
        <v>92</v>
      </c>
      <c r="B82" s="459"/>
      <c r="C82" s="459"/>
      <c r="D82" s="459"/>
      <c r="E82" s="459"/>
      <c r="F82" s="459"/>
      <c r="G82" s="459"/>
      <c r="H82" s="459"/>
      <c r="I82" s="459"/>
      <c r="J82" s="459"/>
      <c r="K82" s="459"/>
      <c r="L82" s="459"/>
      <c r="M82" s="459"/>
      <c r="N82" s="459"/>
      <c r="O82" s="21"/>
      <c r="P82" s="21"/>
      <c r="Q82" s="21"/>
      <c r="R82" s="21"/>
      <c r="S82" s="21"/>
      <c r="T82" s="21"/>
      <c r="U82" s="21"/>
      <c r="V82" s="21"/>
      <c r="W82" s="21"/>
      <c r="X82" s="21"/>
      <c r="Y82" s="21"/>
      <c r="Z82" s="62"/>
    </row>
    <row r="83" spans="1:26" x14ac:dyDescent="0.35">
      <c r="A83" s="29" t="s">
        <v>147</v>
      </c>
      <c r="B83" s="31"/>
      <c r="C83" s="31"/>
      <c r="D83" s="31"/>
      <c r="E83" s="31"/>
      <c r="F83" s="31"/>
      <c r="G83" s="31"/>
      <c r="H83" s="21"/>
      <c r="I83" s="21"/>
      <c r="J83" s="21"/>
      <c r="K83" s="21"/>
      <c r="L83" s="21"/>
      <c r="M83" s="21"/>
      <c r="N83" s="21"/>
      <c r="O83" s="21"/>
      <c r="P83" s="21"/>
      <c r="Q83" s="21"/>
      <c r="R83" s="21"/>
      <c r="S83" s="21"/>
      <c r="T83" s="21"/>
      <c r="U83" s="21"/>
      <c r="V83" s="21"/>
      <c r="W83" s="21"/>
      <c r="X83" s="21"/>
      <c r="Y83" s="21"/>
      <c r="Z83" s="62"/>
    </row>
    <row r="84" spans="1:26" x14ac:dyDescent="0.35">
      <c r="A84" s="424" t="str">
        <f>+A23</f>
        <v>Actualizado el 10 de febrero de 2025</v>
      </c>
      <c r="B84" s="425"/>
      <c r="C84" s="425"/>
      <c r="D84" s="425"/>
      <c r="E84" s="425"/>
      <c r="F84" s="425"/>
      <c r="G84" s="425"/>
      <c r="H84" s="32"/>
      <c r="I84" s="32"/>
      <c r="J84" s="21"/>
      <c r="K84" s="21"/>
      <c r="L84" s="21"/>
      <c r="M84" s="21"/>
      <c r="N84" s="21"/>
      <c r="O84" s="21"/>
      <c r="P84" s="21"/>
      <c r="Q84" s="21"/>
      <c r="R84" s="21"/>
      <c r="S84" s="21"/>
      <c r="T84" s="21"/>
      <c r="U84" s="21"/>
      <c r="V84" s="21"/>
      <c r="W84" s="21"/>
      <c r="X84" s="21"/>
      <c r="Y84" s="21"/>
      <c r="Z84" s="62"/>
    </row>
    <row r="85" spans="1:26" ht="3" customHeight="1" x14ac:dyDescent="0.35">
      <c r="A85" s="22"/>
      <c r="B85" s="23"/>
      <c r="C85" s="23"/>
      <c r="D85" s="23"/>
      <c r="E85" s="23"/>
      <c r="F85" s="23"/>
      <c r="G85" s="23"/>
      <c r="H85" s="23"/>
      <c r="I85" s="23"/>
      <c r="J85" s="23"/>
      <c r="K85" s="23"/>
      <c r="L85" s="23"/>
      <c r="M85" s="23"/>
      <c r="N85" s="23"/>
      <c r="O85" s="23"/>
      <c r="P85" s="23"/>
      <c r="Q85" s="23"/>
      <c r="R85" s="23"/>
      <c r="S85" s="23"/>
      <c r="T85" s="23"/>
      <c r="U85" s="23"/>
      <c r="V85" s="23"/>
      <c r="W85" s="23"/>
      <c r="X85" s="23"/>
      <c r="Y85" s="23"/>
      <c r="Z85" s="24"/>
    </row>
    <row r="88" spans="1:26" ht="24.9" customHeight="1" x14ac:dyDescent="0.35">
      <c r="A88" s="481" t="s">
        <v>144</v>
      </c>
      <c r="B88" s="489"/>
      <c r="C88" s="489"/>
      <c r="D88" s="489"/>
      <c r="E88" s="489"/>
      <c r="F88" s="489"/>
      <c r="G88" s="489"/>
      <c r="H88" s="343"/>
      <c r="I88" s="343"/>
      <c r="J88" s="343"/>
      <c r="K88" s="343"/>
      <c r="L88" s="343"/>
      <c r="M88" s="343"/>
      <c r="N88" s="343"/>
      <c r="O88" s="343"/>
      <c r="P88" s="343"/>
      <c r="Q88" s="343"/>
      <c r="R88" s="343"/>
      <c r="S88" s="343"/>
      <c r="T88" s="343"/>
      <c r="U88" s="343"/>
      <c r="V88" s="343"/>
      <c r="W88" s="343"/>
      <c r="X88" s="343"/>
      <c r="Y88" s="343"/>
      <c r="Z88" s="344"/>
    </row>
    <row r="89" spans="1:26" x14ac:dyDescent="0.35">
      <c r="A89" s="486" t="s">
        <v>5</v>
      </c>
      <c r="B89" s="457" t="s">
        <v>146</v>
      </c>
      <c r="C89" s="451"/>
      <c r="D89" s="451"/>
      <c r="E89" s="451"/>
      <c r="F89" s="451"/>
      <c r="G89" s="451"/>
      <c r="H89" s="451"/>
      <c r="I89" s="451"/>
      <c r="J89" s="451"/>
      <c r="K89" s="451"/>
      <c r="L89" s="451"/>
      <c r="M89" s="451"/>
      <c r="N89" s="451"/>
      <c r="O89" s="451"/>
      <c r="P89" s="451"/>
      <c r="Q89" s="451"/>
      <c r="R89" s="451"/>
      <c r="S89" s="451"/>
      <c r="T89" s="451"/>
      <c r="U89" s="451"/>
      <c r="V89" s="451"/>
      <c r="W89" s="451"/>
      <c r="X89" s="451"/>
      <c r="Y89" s="451"/>
      <c r="Z89" s="458"/>
    </row>
    <row r="90" spans="1:26" x14ac:dyDescent="0.35">
      <c r="A90" s="461"/>
      <c r="B90" s="138" t="s">
        <v>116</v>
      </c>
      <c r="C90" s="127" t="s">
        <v>117</v>
      </c>
      <c r="D90" s="127" t="s">
        <v>118</v>
      </c>
      <c r="E90" s="127" t="s">
        <v>119</v>
      </c>
      <c r="F90" s="127" t="s">
        <v>120</v>
      </c>
      <c r="G90" s="127" t="s">
        <v>121</v>
      </c>
      <c r="H90" s="127" t="s">
        <v>122</v>
      </c>
      <c r="I90" s="127" t="s">
        <v>123</v>
      </c>
      <c r="J90" s="127" t="s">
        <v>124</v>
      </c>
      <c r="K90" s="127" t="s">
        <v>125</v>
      </c>
      <c r="L90" s="127" t="s">
        <v>126</v>
      </c>
      <c r="M90" s="127" t="s">
        <v>127</v>
      </c>
      <c r="N90" s="127" t="s">
        <v>128</v>
      </c>
      <c r="O90" s="127" t="s">
        <v>129</v>
      </c>
      <c r="P90" s="127" t="s">
        <v>130</v>
      </c>
      <c r="Q90" s="127" t="s">
        <v>131</v>
      </c>
      <c r="R90" s="127" t="s">
        <v>132</v>
      </c>
      <c r="S90" s="127" t="s">
        <v>133</v>
      </c>
      <c r="T90" s="127" t="s">
        <v>134</v>
      </c>
      <c r="U90" s="127" t="s">
        <v>135</v>
      </c>
      <c r="V90" s="127" t="s">
        <v>136</v>
      </c>
      <c r="W90" s="127" t="s">
        <v>137</v>
      </c>
      <c r="X90" s="127" t="s">
        <v>138</v>
      </c>
      <c r="Y90" s="127" t="s">
        <v>139</v>
      </c>
      <c r="Z90" s="128" t="s">
        <v>190</v>
      </c>
    </row>
    <row r="91" spans="1:26" x14ac:dyDescent="0.35">
      <c r="A91" s="129" t="s">
        <v>21</v>
      </c>
      <c r="B91" s="139">
        <v>1605281.0999999999</v>
      </c>
      <c r="C91" s="130">
        <v>1548381.7933779624</v>
      </c>
      <c r="D91" s="130">
        <v>1442854.2201241353</v>
      </c>
      <c r="E91" s="130">
        <v>1806569.6444045883</v>
      </c>
      <c r="F91" s="130">
        <v>1890435.486574214</v>
      </c>
      <c r="G91" s="130">
        <v>1525396.0651439999</v>
      </c>
      <c r="H91" s="130">
        <v>1351295.8150809864</v>
      </c>
      <c r="I91" s="130">
        <v>1401614</v>
      </c>
      <c r="J91" s="130">
        <v>1686995</v>
      </c>
      <c r="K91" s="130">
        <v>1776978</v>
      </c>
      <c r="L91" s="130">
        <v>1537760.7441225885</v>
      </c>
      <c r="M91" s="130">
        <v>1385736.1361548724</v>
      </c>
      <c r="N91" s="130">
        <v>1376385.1021173103</v>
      </c>
      <c r="O91" s="130">
        <v>1435183.5761554232</v>
      </c>
      <c r="P91" s="130">
        <v>1254472.2818430422</v>
      </c>
      <c r="Q91" s="130">
        <v>1558044.4107596744</v>
      </c>
      <c r="R91" s="130">
        <v>2206620.56</v>
      </c>
      <c r="S91" s="130">
        <v>2059035.4340904728</v>
      </c>
      <c r="T91" s="130">
        <v>1904818.6763719453</v>
      </c>
      <c r="U91" s="130">
        <v>1976520.4832973033</v>
      </c>
      <c r="V91" s="130">
        <v>2258926.2835088237</v>
      </c>
      <c r="W91" s="130">
        <v>2117930.4161137715</v>
      </c>
      <c r="X91" s="130">
        <v>2026227.0544359023</v>
      </c>
      <c r="Y91" s="130">
        <v>2273487</v>
      </c>
      <c r="Z91" s="131">
        <v>2521126.0367206926</v>
      </c>
    </row>
    <row r="92" spans="1:26" ht="9.9" customHeight="1" x14ac:dyDescent="0.35">
      <c r="A92" s="89"/>
      <c r="B92" s="140"/>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3"/>
    </row>
    <row r="93" spans="1:26" x14ac:dyDescent="0.35">
      <c r="A93" s="90" t="s">
        <v>22</v>
      </c>
      <c r="B93" s="141">
        <v>449407.37</v>
      </c>
      <c r="C93" s="134">
        <v>424627.44819999987</v>
      </c>
      <c r="D93" s="134">
        <v>387527.7551938289</v>
      </c>
      <c r="E93" s="134">
        <v>466037.97913648875</v>
      </c>
      <c r="F93" s="134">
        <v>460310.61217018979</v>
      </c>
      <c r="G93" s="134">
        <v>378145.62409000006</v>
      </c>
      <c r="H93" s="134">
        <v>291007.04328220774</v>
      </c>
      <c r="I93" s="134">
        <v>335181</v>
      </c>
      <c r="J93" s="134">
        <v>415349</v>
      </c>
      <c r="K93" s="134">
        <v>504863</v>
      </c>
      <c r="L93" s="134">
        <v>447576.8248429863</v>
      </c>
      <c r="M93" s="134">
        <v>306384.90000247135</v>
      </c>
      <c r="N93" s="134">
        <v>275706.86521965236</v>
      </c>
      <c r="O93" s="134">
        <v>224181.327608733</v>
      </c>
      <c r="P93" s="134">
        <v>150768.72790911028</v>
      </c>
      <c r="Q93" s="134">
        <v>234395.32067477412</v>
      </c>
      <c r="R93" s="134">
        <v>343716.58</v>
      </c>
      <c r="S93" s="134">
        <v>319636.91570206056</v>
      </c>
      <c r="T93" s="134">
        <v>277336.08800737758</v>
      </c>
      <c r="U93" s="134">
        <v>321037.89470791252</v>
      </c>
      <c r="V93" s="134">
        <v>359327.21864139941</v>
      </c>
      <c r="W93" s="134">
        <v>302026.82951991213</v>
      </c>
      <c r="X93" s="134">
        <v>374711.69220381766</v>
      </c>
      <c r="Y93" s="134">
        <v>373590.9</v>
      </c>
      <c r="Z93" s="135">
        <v>403243.23729928193</v>
      </c>
    </row>
    <row r="94" spans="1:26" x14ac:dyDescent="0.35">
      <c r="A94" s="89" t="s">
        <v>23</v>
      </c>
      <c r="B94" s="140">
        <v>243221.58</v>
      </c>
      <c r="C94" s="132">
        <v>277537.60950000014</v>
      </c>
      <c r="D94" s="132">
        <v>316737.05514969997</v>
      </c>
      <c r="E94" s="132">
        <v>411559.69178644882</v>
      </c>
      <c r="F94" s="132">
        <v>403808.00769164728</v>
      </c>
      <c r="G94" s="132">
        <v>244591.62445000003</v>
      </c>
      <c r="H94" s="132">
        <v>215733.34240692059</v>
      </c>
      <c r="I94" s="132">
        <v>244665</v>
      </c>
      <c r="J94" s="132">
        <v>329612</v>
      </c>
      <c r="K94" s="132">
        <v>393463</v>
      </c>
      <c r="L94" s="132">
        <v>352570.43432568607</v>
      </c>
      <c r="M94" s="132">
        <v>354180.11104964191</v>
      </c>
      <c r="N94" s="132">
        <v>376954.90766320564</v>
      </c>
      <c r="O94" s="132">
        <v>426580.3948920496</v>
      </c>
      <c r="P94" s="132">
        <v>423359.39425497985</v>
      </c>
      <c r="Q94" s="132">
        <v>547321.17874723522</v>
      </c>
      <c r="R94" s="132">
        <v>767187.55</v>
      </c>
      <c r="S94" s="132">
        <v>755562.02546492987</v>
      </c>
      <c r="T94" s="132">
        <v>706978.96598800749</v>
      </c>
      <c r="U94" s="132">
        <v>732839.50614432734</v>
      </c>
      <c r="V94" s="132">
        <v>851868.93142542616</v>
      </c>
      <c r="W94" s="132">
        <v>914932.49984984915</v>
      </c>
      <c r="X94" s="132">
        <v>851900.44892755325</v>
      </c>
      <c r="Y94" s="132">
        <v>977264.90000000014</v>
      </c>
      <c r="Z94" s="133">
        <v>1144567.4505778814</v>
      </c>
    </row>
    <row r="95" spans="1:26" x14ac:dyDescent="0.35">
      <c r="A95" s="90" t="s">
        <v>24</v>
      </c>
      <c r="B95" s="141">
        <v>389843.6</v>
      </c>
      <c r="C95" s="134">
        <v>363364.82151063037</v>
      </c>
      <c r="D95" s="134">
        <v>360329.77560883196</v>
      </c>
      <c r="E95" s="134">
        <v>404653.81845472049</v>
      </c>
      <c r="F95" s="134">
        <v>424690.72546238918</v>
      </c>
      <c r="G95" s="134">
        <v>379695.95053999999</v>
      </c>
      <c r="H95" s="134">
        <v>410375.5</v>
      </c>
      <c r="I95" s="134">
        <v>415395</v>
      </c>
      <c r="J95" s="134">
        <v>429156</v>
      </c>
      <c r="K95" s="134">
        <v>410107</v>
      </c>
      <c r="L95" s="134">
        <v>328410.03180624411</v>
      </c>
      <c r="M95" s="134">
        <v>376055.31718761183</v>
      </c>
      <c r="N95" s="134">
        <v>365235.26552742318</v>
      </c>
      <c r="O95" s="134">
        <v>345859.07107730198</v>
      </c>
      <c r="P95" s="134">
        <v>322977.55066532135</v>
      </c>
      <c r="Q95" s="134">
        <v>371327.31722260476</v>
      </c>
      <c r="R95" s="134">
        <v>403699.62</v>
      </c>
      <c r="S95" s="134">
        <v>381768.81963078975</v>
      </c>
      <c r="T95" s="134">
        <v>411462.96180645429</v>
      </c>
      <c r="U95" s="134">
        <v>362484.39054756932</v>
      </c>
      <c r="V95" s="134">
        <v>406737.41517409572</v>
      </c>
      <c r="W95" s="134">
        <v>367531.46897748701</v>
      </c>
      <c r="X95" s="134">
        <v>295895.97855413676</v>
      </c>
      <c r="Y95" s="134">
        <v>349780.01</v>
      </c>
      <c r="Z95" s="135">
        <v>386050.25106922654</v>
      </c>
    </row>
    <row r="96" spans="1:26" x14ac:dyDescent="0.35">
      <c r="A96" s="89" t="s">
        <v>25</v>
      </c>
      <c r="B96" s="140">
        <v>132313.53</v>
      </c>
      <c r="C96" s="132">
        <v>135412.21892773162</v>
      </c>
      <c r="D96" s="132">
        <v>106011.84467034703</v>
      </c>
      <c r="E96" s="132">
        <v>111479.2472364698</v>
      </c>
      <c r="F96" s="132">
        <v>126844.72851851706</v>
      </c>
      <c r="G96" s="132">
        <v>125040.51266399999</v>
      </c>
      <c r="H96" s="132">
        <v>103320.57526441298</v>
      </c>
      <c r="I96" s="132">
        <v>113248</v>
      </c>
      <c r="J96" s="132">
        <v>133806</v>
      </c>
      <c r="K96" s="132">
        <v>125429</v>
      </c>
      <c r="L96" s="132">
        <v>107057.79760472816</v>
      </c>
      <c r="M96" s="132">
        <v>111219.40312978609</v>
      </c>
      <c r="N96" s="132">
        <v>113549.3429939316</v>
      </c>
      <c r="O96" s="132">
        <v>99665.515613124822</v>
      </c>
      <c r="P96" s="132">
        <v>102052.36812632839</v>
      </c>
      <c r="Q96" s="132">
        <v>104467.44569451899</v>
      </c>
      <c r="R96" s="132">
        <v>152805.24</v>
      </c>
      <c r="S96" s="132">
        <v>127331.55965599518</v>
      </c>
      <c r="T96" s="132">
        <v>119624.013278522</v>
      </c>
      <c r="U96" s="132">
        <v>115109.03124304711</v>
      </c>
      <c r="V96" s="132">
        <v>131749.89958355107</v>
      </c>
      <c r="W96" s="132">
        <v>98575.622264308724</v>
      </c>
      <c r="X96" s="132">
        <v>123130.72020696398</v>
      </c>
      <c r="Y96" s="132">
        <v>114061.17000000001</v>
      </c>
      <c r="Z96" s="133">
        <v>122595.02089961158</v>
      </c>
    </row>
    <row r="97" spans="1:26" s="2" customFormat="1" x14ac:dyDescent="0.35">
      <c r="A97" s="339" t="s">
        <v>103</v>
      </c>
      <c r="B97" s="352"/>
      <c r="C97" s="353"/>
      <c r="D97" s="353"/>
      <c r="E97" s="353"/>
      <c r="F97" s="353"/>
      <c r="G97" s="353"/>
      <c r="H97" s="353"/>
      <c r="I97" s="353"/>
      <c r="J97" s="353"/>
      <c r="K97" s="353"/>
      <c r="L97" s="353"/>
      <c r="M97" s="353"/>
      <c r="N97" s="353"/>
      <c r="O97" s="353"/>
      <c r="P97" s="353"/>
      <c r="Q97" s="353"/>
      <c r="R97" s="353"/>
      <c r="S97" s="353"/>
      <c r="T97" s="353"/>
      <c r="U97" s="353"/>
      <c r="V97" s="353"/>
      <c r="W97" s="353"/>
      <c r="X97" s="353"/>
      <c r="Y97" s="353">
        <v>108904</v>
      </c>
      <c r="Z97" s="354">
        <v>91052.385698839091</v>
      </c>
    </row>
    <row r="98" spans="1:26" x14ac:dyDescent="0.35">
      <c r="A98" s="345" t="s">
        <v>26</v>
      </c>
      <c r="B98" s="346">
        <v>390495.02</v>
      </c>
      <c r="C98" s="347">
        <v>347439.69523960038</v>
      </c>
      <c r="D98" s="347">
        <v>272247.78950142744</v>
      </c>
      <c r="E98" s="347">
        <v>412838.90779046051</v>
      </c>
      <c r="F98" s="347">
        <v>474781.41273147083</v>
      </c>
      <c r="G98" s="347">
        <v>397922.35339999996</v>
      </c>
      <c r="H98" s="347">
        <v>330859.35412744514</v>
      </c>
      <c r="I98" s="347">
        <v>293125</v>
      </c>
      <c r="J98" s="347">
        <v>379072</v>
      </c>
      <c r="K98" s="347">
        <v>343116</v>
      </c>
      <c r="L98" s="347">
        <v>302145.65554294374</v>
      </c>
      <c r="M98" s="347">
        <v>237896.40478536126</v>
      </c>
      <c r="N98" s="347">
        <v>244938.72071309731</v>
      </c>
      <c r="O98" s="347">
        <v>338897.26696421398</v>
      </c>
      <c r="P98" s="347">
        <v>255314.24088730235</v>
      </c>
      <c r="Q98" s="347">
        <v>300533.14842054126</v>
      </c>
      <c r="R98" s="347">
        <v>539211.56999999995</v>
      </c>
      <c r="S98" s="347">
        <v>474736.11363669747</v>
      </c>
      <c r="T98" s="347">
        <v>389416.64729158388</v>
      </c>
      <c r="U98" s="347">
        <v>445049.66065444675</v>
      </c>
      <c r="V98" s="347">
        <v>509242.8186843514</v>
      </c>
      <c r="W98" s="347">
        <v>434863.99550221447</v>
      </c>
      <c r="X98" s="347">
        <v>380588.21454343054</v>
      </c>
      <c r="Y98" s="347">
        <v>349886.25000000017</v>
      </c>
      <c r="Z98" s="348">
        <v>373617.69117585232</v>
      </c>
    </row>
    <row r="100" spans="1:26" ht="3" customHeight="1" x14ac:dyDescent="0.35">
      <c r="A100" s="18"/>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61"/>
    </row>
    <row r="101" spans="1:26" x14ac:dyDescent="0.35">
      <c r="A101" s="420" t="s">
        <v>27</v>
      </c>
      <c r="B101" s="421"/>
      <c r="C101" s="421"/>
      <c r="D101" s="421"/>
      <c r="E101" s="421"/>
      <c r="F101" s="421"/>
      <c r="G101" s="421"/>
      <c r="H101" s="30"/>
      <c r="I101" s="30"/>
      <c r="J101" s="21"/>
      <c r="K101" s="21"/>
      <c r="L101" s="21"/>
      <c r="M101" s="21"/>
      <c r="N101" s="21"/>
      <c r="O101" s="21"/>
      <c r="P101" s="21"/>
      <c r="Q101" s="21"/>
      <c r="R101" s="21"/>
      <c r="S101" s="21"/>
      <c r="T101" s="21"/>
      <c r="U101" s="21"/>
      <c r="V101" s="21"/>
      <c r="W101" s="21"/>
      <c r="X101" s="21"/>
      <c r="Y101" s="21"/>
      <c r="Z101" s="162"/>
    </row>
    <row r="102" spans="1:26" x14ac:dyDescent="0.35">
      <c r="A102" s="453" t="s">
        <v>222</v>
      </c>
      <c r="B102" s="423"/>
      <c r="C102" s="423"/>
      <c r="D102" s="423"/>
      <c r="E102" s="423"/>
      <c r="F102" s="423"/>
      <c r="G102" s="423"/>
      <c r="H102" s="423"/>
      <c r="I102" s="423"/>
      <c r="J102" s="423"/>
      <c r="K102" s="423"/>
      <c r="L102" s="423"/>
      <c r="M102" s="423"/>
      <c r="N102" s="423"/>
      <c r="O102" s="423"/>
      <c r="P102" s="423"/>
      <c r="Q102" s="423"/>
      <c r="R102" s="423"/>
      <c r="S102" s="423"/>
      <c r="T102" s="423"/>
      <c r="U102" s="21"/>
      <c r="V102" s="21"/>
      <c r="W102" s="21"/>
      <c r="X102" s="21"/>
      <c r="Y102" s="21"/>
      <c r="Z102" s="162"/>
    </row>
    <row r="103" spans="1:26" x14ac:dyDescent="0.35">
      <c r="A103" s="422" t="s">
        <v>92</v>
      </c>
      <c r="B103" s="459"/>
      <c r="C103" s="459"/>
      <c r="D103" s="459"/>
      <c r="E103" s="459"/>
      <c r="F103" s="459"/>
      <c r="G103" s="459"/>
      <c r="H103" s="459"/>
      <c r="I103" s="459"/>
      <c r="J103" s="459"/>
      <c r="K103" s="459"/>
      <c r="L103" s="459"/>
      <c r="M103" s="459"/>
      <c r="N103" s="459"/>
      <c r="O103" s="21"/>
      <c r="P103" s="21"/>
      <c r="Q103" s="21"/>
      <c r="R103" s="21"/>
      <c r="S103" s="21"/>
      <c r="T103" s="21"/>
      <c r="U103" s="21"/>
      <c r="V103" s="21"/>
      <c r="W103" s="21"/>
      <c r="X103" s="21"/>
      <c r="Y103" s="21"/>
      <c r="Z103" s="162"/>
    </row>
    <row r="104" spans="1:26" x14ac:dyDescent="0.35">
      <c r="A104" s="29" t="s">
        <v>147</v>
      </c>
      <c r="B104" s="31"/>
      <c r="C104" s="31"/>
      <c r="D104" s="31"/>
      <c r="E104" s="31"/>
      <c r="F104" s="31"/>
      <c r="G104" s="31"/>
      <c r="H104" s="21"/>
      <c r="I104" s="21"/>
      <c r="J104" s="21"/>
      <c r="K104" s="21"/>
      <c r="L104" s="21"/>
      <c r="M104" s="21"/>
      <c r="N104" s="21"/>
      <c r="O104" s="21"/>
      <c r="P104" s="21"/>
      <c r="Q104" s="21"/>
      <c r="R104" s="21"/>
      <c r="S104" s="21"/>
      <c r="T104" s="21"/>
      <c r="U104" s="21"/>
      <c r="V104" s="21"/>
      <c r="W104" s="21"/>
      <c r="X104" s="21"/>
      <c r="Y104" s="21"/>
      <c r="Z104" s="162"/>
    </row>
    <row r="105" spans="1:26" x14ac:dyDescent="0.35">
      <c r="A105" s="424" t="str">
        <f>+A23</f>
        <v>Actualizado el 10 de febrero de 2025</v>
      </c>
      <c r="B105" s="425"/>
      <c r="C105" s="425"/>
      <c r="D105" s="425"/>
      <c r="E105" s="425"/>
      <c r="F105" s="425"/>
      <c r="G105" s="425"/>
      <c r="H105" s="32"/>
      <c r="I105" s="32"/>
      <c r="J105" s="21"/>
      <c r="K105" s="21"/>
      <c r="L105" s="21"/>
      <c r="M105" s="21"/>
      <c r="N105" s="21"/>
      <c r="O105" s="21"/>
      <c r="P105" s="21"/>
      <c r="Q105" s="21"/>
      <c r="R105" s="21"/>
      <c r="S105" s="21"/>
      <c r="T105" s="21"/>
      <c r="U105" s="21"/>
      <c r="V105" s="21"/>
      <c r="W105" s="21"/>
      <c r="X105" s="21"/>
      <c r="Y105" s="21"/>
      <c r="Z105" s="162"/>
    </row>
    <row r="106" spans="1:26" ht="3" customHeight="1" x14ac:dyDescent="0.35">
      <c r="A106" s="2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164"/>
    </row>
    <row r="109" spans="1:26" ht="24.9" customHeight="1" x14ac:dyDescent="0.35">
      <c r="A109" s="481" t="s">
        <v>145</v>
      </c>
      <c r="B109" s="482"/>
      <c r="C109" s="482"/>
      <c r="D109" s="482"/>
      <c r="E109" s="482"/>
      <c r="F109" s="482"/>
      <c r="G109" s="482"/>
      <c r="H109" s="125"/>
      <c r="I109" s="125"/>
      <c r="J109" s="125"/>
      <c r="K109" s="125"/>
      <c r="L109" s="125"/>
      <c r="M109" s="125"/>
      <c r="N109" s="125"/>
      <c r="O109" s="125"/>
      <c r="P109" s="125"/>
      <c r="Q109" s="125"/>
      <c r="R109" s="125"/>
      <c r="S109" s="125"/>
      <c r="T109" s="125"/>
      <c r="U109" s="125"/>
      <c r="V109" s="125"/>
      <c r="W109" s="125"/>
      <c r="X109" s="125"/>
      <c r="Y109" s="125"/>
      <c r="Z109" s="126"/>
    </row>
    <row r="110" spans="1:26" x14ac:dyDescent="0.35">
      <c r="A110" s="486" t="s">
        <v>5</v>
      </c>
      <c r="B110" s="457" t="s">
        <v>146</v>
      </c>
      <c r="C110" s="451"/>
      <c r="D110" s="451"/>
      <c r="E110" s="451"/>
      <c r="F110" s="451"/>
      <c r="G110" s="451"/>
      <c r="H110" s="451"/>
      <c r="I110" s="451"/>
      <c r="J110" s="451"/>
      <c r="K110" s="451"/>
      <c r="L110" s="451"/>
      <c r="M110" s="451"/>
      <c r="N110" s="451"/>
      <c r="O110" s="451"/>
      <c r="P110" s="451"/>
      <c r="Q110" s="451"/>
      <c r="R110" s="451"/>
      <c r="S110" s="451"/>
      <c r="T110" s="451"/>
      <c r="U110" s="451"/>
      <c r="V110" s="451"/>
      <c r="W110" s="451"/>
      <c r="X110" s="451"/>
      <c r="Y110" s="451"/>
      <c r="Z110" s="458"/>
    </row>
    <row r="111" spans="1:26" x14ac:dyDescent="0.35">
      <c r="A111" s="461"/>
      <c r="B111" s="138">
        <v>2000</v>
      </c>
      <c r="C111" s="127">
        <v>2001</v>
      </c>
      <c r="D111" s="127">
        <v>2002</v>
      </c>
      <c r="E111" s="127">
        <v>2003</v>
      </c>
      <c r="F111" s="127">
        <v>2004</v>
      </c>
      <c r="G111" s="127">
        <v>2005</v>
      </c>
      <c r="H111" s="127">
        <v>2006</v>
      </c>
      <c r="I111" s="127">
        <v>2007</v>
      </c>
      <c r="J111" s="127">
        <v>2008</v>
      </c>
      <c r="K111" s="127">
        <v>2009</v>
      </c>
      <c r="L111" s="127">
        <v>2010</v>
      </c>
      <c r="M111" s="127">
        <v>2011</v>
      </c>
      <c r="N111" s="127">
        <v>2012</v>
      </c>
      <c r="O111" s="127">
        <v>2013</v>
      </c>
      <c r="P111" s="127">
        <v>2014</v>
      </c>
      <c r="Q111" s="127">
        <v>2015</v>
      </c>
      <c r="R111" s="127">
        <v>2016</v>
      </c>
      <c r="S111" s="127">
        <v>2017</v>
      </c>
      <c r="T111" s="127">
        <v>2018</v>
      </c>
      <c r="U111" s="127">
        <v>2019</v>
      </c>
      <c r="V111" s="127">
        <v>2020</v>
      </c>
      <c r="W111" s="127">
        <v>2021</v>
      </c>
      <c r="X111" s="127">
        <v>2022</v>
      </c>
      <c r="Y111" s="127">
        <v>2023</v>
      </c>
      <c r="Z111" s="128">
        <v>2024</v>
      </c>
    </row>
    <row r="112" spans="1:26" x14ac:dyDescent="0.35">
      <c r="A112" s="129" t="s">
        <v>21</v>
      </c>
      <c r="B112" s="139">
        <v>2693930.0999999996</v>
      </c>
      <c r="C112" s="130">
        <v>2537191.7933779624</v>
      </c>
      <c r="D112" s="130">
        <v>2392981.2201241353</v>
      </c>
      <c r="E112" s="130">
        <v>2752775.6444045883</v>
      </c>
      <c r="F112" s="130">
        <v>2907037.486574214</v>
      </c>
      <c r="G112" s="130">
        <v>2534250.0651439996</v>
      </c>
      <c r="H112" s="130">
        <v>2247999.8150809864</v>
      </c>
      <c r="I112" s="130">
        <v>2440848.9674429693</v>
      </c>
      <c r="J112" s="130">
        <v>2792203</v>
      </c>
      <c r="K112" s="130">
        <v>2855019</v>
      </c>
      <c r="L112" s="130">
        <v>2262054.8109810627</v>
      </c>
      <c r="M112" s="130">
        <v>2283980.6554483399</v>
      </c>
      <c r="N112" s="130">
        <v>2175538.3118341453</v>
      </c>
      <c r="O112" s="130">
        <v>2287373.8348967242</v>
      </c>
      <c r="P112" s="130">
        <v>2051167.1334871422</v>
      </c>
      <c r="Q112" s="130">
        <v>2339041.5354038496</v>
      </c>
      <c r="R112" s="130">
        <v>2971975.06</v>
      </c>
      <c r="S112" s="130">
        <v>3048994.3666862175</v>
      </c>
      <c r="T112" s="130">
        <v>2925556.7876841649</v>
      </c>
      <c r="U112" s="130">
        <v>2984601.1752049103</v>
      </c>
      <c r="V112" s="130">
        <v>3424118.9147414677</v>
      </c>
      <c r="W112" s="130">
        <v>3326528.9499200508</v>
      </c>
      <c r="X112" s="130">
        <v>2938494.0399616314</v>
      </c>
      <c r="Y112" s="130">
        <v>3388346.6756803165</v>
      </c>
      <c r="Z112" s="131">
        <v>3501846.8457951108</v>
      </c>
    </row>
    <row r="113" spans="1:30" ht="9.9" customHeight="1" x14ac:dyDescent="0.35">
      <c r="A113" s="89"/>
      <c r="B113" s="140"/>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3"/>
    </row>
    <row r="114" spans="1:30" x14ac:dyDescent="0.35">
      <c r="A114" s="90" t="s">
        <v>22</v>
      </c>
      <c r="B114" s="141">
        <v>548820.37</v>
      </c>
      <c r="C114" s="134">
        <v>501036.44819999987</v>
      </c>
      <c r="D114" s="134">
        <v>490502.7551938289</v>
      </c>
      <c r="E114" s="134">
        <v>545320.97913648875</v>
      </c>
      <c r="F114" s="134">
        <v>550165.61217018985</v>
      </c>
      <c r="G114" s="134">
        <v>467573.62409000006</v>
      </c>
      <c r="H114" s="134">
        <v>352826.04328220774</v>
      </c>
      <c r="I114" s="134">
        <v>396052.58531801199</v>
      </c>
      <c r="J114" s="134">
        <v>502197</v>
      </c>
      <c r="K114" s="134">
        <v>567558</v>
      </c>
      <c r="L114" s="134">
        <v>490079.37353544682</v>
      </c>
      <c r="M114" s="134">
        <v>391465.61713824398</v>
      </c>
      <c r="N114" s="134">
        <v>326667.22674636991</v>
      </c>
      <c r="O114" s="134">
        <v>306853.09088323481</v>
      </c>
      <c r="P114" s="134">
        <v>192634.82946287037</v>
      </c>
      <c r="Q114" s="134">
        <v>283647.56030684768</v>
      </c>
      <c r="R114" s="134">
        <v>409234.93</v>
      </c>
      <c r="S114" s="134">
        <v>394032.25548387272</v>
      </c>
      <c r="T114" s="134">
        <v>348588.19615044189</v>
      </c>
      <c r="U114" s="134">
        <v>399516.38949709455</v>
      </c>
      <c r="V114" s="134">
        <v>475560.06638569542</v>
      </c>
      <c r="W114" s="134">
        <v>402920.30953392014</v>
      </c>
      <c r="X114" s="134">
        <v>452845.26231356716</v>
      </c>
      <c r="Y114" s="134">
        <v>472056.79826417204</v>
      </c>
      <c r="Z114" s="135">
        <v>491833.63225025183</v>
      </c>
    </row>
    <row r="115" spans="1:30" x14ac:dyDescent="0.35">
      <c r="A115" s="89" t="s">
        <v>23</v>
      </c>
      <c r="B115" s="140">
        <v>326643.57999999996</v>
      </c>
      <c r="C115" s="132">
        <v>342076.60950000014</v>
      </c>
      <c r="D115" s="132">
        <v>428108.05514969997</v>
      </c>
      <c r="E115" s="132">
        <v>503463.69178644882</v>
      </c>
      <c r="F115" s="132">
        <v>482636.00769164728</v>
      </c>
      <c r="G115" s="132">
        <v>336983.62445</v>
      </c>
      <c r="H115" s="132">
        <v>279922.34240692062</v>
      </c>
      <c r="I115" s="132">
        <v>375022.89140824584</v>
      </c>
      <c r="J115" s="132">
        <v>434947</v>
      </c>
      <c r="K115" s="132">
        <v>491854</v>
      </c>
      <c r="L115" s="132">
        <v>416125.1537391743</v>
      </c>
      <c r="M115" s="132">
        <v>430557.53689573705</v>
      </c>
      <c r="N115" s="132">
        <v>465126.5147794449</v>
      </c>
      <c r="O115" s="132">
        <v>521549.3939670691</v>
      </c>
      <c r="P115" s="132">
        <v>479789.11560811201</v>
      </c>
      <c r="Q115" s="132">
        <v>626930.19170324586</v>
      </c>
      <c r="R115" s="132">
        <v>849006.60000000009</v>
      </c>
      <c r="S115" s="132">
        <v>863375.71909085696</v>
      </c>
      <c r="T115" s="132">
        <v>800010.39676934411</v>
      </c>
      <c r="U115" s="132">
        <v>835095.75792643894</v>
      </c>
      <c r="V115" s="132">
        <v>968090.99361132295</v>
      </c>
      <c r="W115" s="132">
        <v>1024348.1560888226</v>
      </c>
      <c r="X115" s="132">
        <v>930256.0184907791</v>
      </c>
      <c r="Y115" s="132">
        <v>1092864.4464205441</v>
      </c>
      <c r="Z115" s="133">
        <v>1245771.7715812665</v>
      </c>
    </row>
    <row r="116" spans="1:30" x14ac:dyDescent="0.35">
      <c r="A116" s="90" t="s">
        <v>24</v>
      </c>
      <c r="B116" s="141">
        <v>834425.6</v>
      </c>
      <c r="C116" s="134">
        <v>748932.82151063043</v>
      </c>
      <c r="D116" s="134">
        <v>706630.77560883202</v>
      </c>
      <c r="E116" s="134">
        <v>751469.81845472055</v>
      </c>
      <c r="F116" s="134">
        <v>808213.72546238918</v>
      </c>
      <c r="G116" s="134">
        <v>746653.95053999999</v>
      </c>
      <c r="H116" s="134">
        <v>764308.5</v>
      </c>
      <c r="I116" s="134">
        <v>816044.11897795531</v>
      </c>
      <c r="J116" s="134">
        <v>883244</v>
      </c>
      <c r="K116" s="134">
        <v>867044</v>
      </c>
      <c r="L116" s="134">
        <v>625647.37985640042</v>
      </c>
      <c r="M116" s="134">
        <v>758515.19982672471</v>
      </c>
      <c r="N116" s="134">
        <v>690180.41603693832</v>
      </c>
      <c r="O116" s="134">
        <v>678123.1593552595</v>
      </c>
      <c r="P116" s="134">
        <v>657973.47934588231</v>
      </c>
      <c r="Q116" s="134">
        <v>689305.29512774141</v>
      </c>
      <c r="R116" s="134">
        <v>697716.72784499894</v>
      </c>
      <c r="S116" s="134">
        <v>748725.68812633818</v>
      </c>
      <c r="T116" s="134">
        <v>802730.05278085708</v>
      </c>
      <c r="U116" s="134">
        <v>726786.14912221534</v>
      </c>
      <c r="V116" s="134">
        <v>789988.01435534004</v>
      </c>
      <c r="W116" s="134">
        <v>770559.83624567022</v>
      </c>
      <c r="X116" s="134">
        <v>592347.58133489941</v>
      </c>
      <c r="Y116" s="134">
        <v>706906.27662726108</v>
      </c>
      <c r="Z116" s="135">
        <v>720725.93978787959</v>
      </c>
    </row>
    <row r="117" spans="1:30" x14ac:dyDescent="0.35">
      <c r="A117" s="89" t="s">
        <v>25</v>
      </c>
      <c r="B117" s="140">
        <v>261841.53</v>
      </c>
      <c r="C117" s="132">
        <v>281830.21892773162</v>
      </c>
      <c r="D117" s="132">
        <v>212421.84467034703</v>
      </c>
      <c r="E117" s="132">
        <v>212002.24723646982</v>
      </c>
      <c r="F117" s="132">
        <v>262997.72851851705</v>
      </c>
      <c r="G117" s="132">
        <v>241445.51266399998</v>
      </c>
      <c r="H117" s="132">
        <v>235304.57526441297</v>
      </c>
      <c r="I117" s="132">
        <v>248454.41942875017</v>
      </c>
      <c r="J117" s="132">
        <v>262999</v>
      </c>
      <c r="K117" s="132">
        <v>262497</v>
      </c>
      <c r="L117" s="132">
        <v>216980.71431884635</v>
      </c>
      <c r="M117" s="132">
        <v>236685.15219140588</v>
      </c>
      <c r="N117" s="132">
        <v>225138.07640639332</v>
      </c>
      <c r="O117" s="132">
        <v>196907.46594385451</v>
      </c>
      <c r="P117" s="132">
        <v>200643.46882871445</v>
      </c>
      <c r="Q117" s="132">
        <v>202067.88198209563</v>
      </c>
      <c r="R117" s="132">
        <v>258599.045025</v>
      </c>
      <c r="S117" s="132">
        <v>266209.38327994093</v>
      </c>
      <c r="T117" s="132">
        <v>237185.52268438897</v>
      </c>
      <c r="U117" s="132">
        <v>249023.71756489866</v>
      </c>
      <c r="V117" s="132">
        <v>260013.2826525048</v>
      </c>
      <c r="W117" s="132">
        <v>246277.17230098316</v>
      </c>
      <c r="X117" s="132">
        <v>258550.76519962394</v>
      </c>
      <c r="Y117" s="132">
        <v>245934.65982573529</v>
      </c>
      <c r="Z117" s="133">
        <v>254962.87017220462</v>
      </c>
    </row>
    <row r="118" spans="1:30" x14ac:dyDescent="0.35">
      <c r="A118" s="91" t="s">
        <v>26</v>
      </c>
      <c r="B118" s="142">
        <v>722199.02</v>
      </c>
      <c r="C118" s="136">
        <v>663315.69523960038</v>
      </c>
      <c r="D118" s="136">
        <v>555317.78950142744</v>
      </c>
      <c r="E118" s="136">
        <v>740518.90779046051</v>
      </c>
      <c r="F118" s="136">
        <v>803024.41273147077</v>
      </c>
      <c r="G118" s="136">
        <v>741593.35339999991</v>
      </c>
      <c r="H118" s="136">
        <v>615638.35412744514</v>
      </c>
      <c r="I118" s="136">
        <v>605274.9523100059</v>
      </c>
      <c r="J118" s="136">
        <v>708816</v>
      </c>
      <c r="K118" s="136">
        <v>666066</v>
      </c>
      <c r="L118" s="136">
        <v>513222.18953119463</v>
      </c>
      <c r="M118" s="136">
        <v>466757.14939622837</v>
      </c>
      <c r="N118" s="136">
        <v>468426.07786499872</v>
      </c>
      <c r="O118" s="136">
        <v>583940.72474730655</v>
      </c>
      <c r="P118" s="136">
        <v>520126.24024156295</v>
      </c>
      <c r="Q118" s="136">
        <v>537090.60628391861</v>
      </c>
      <c r="R118" s="136">
        <v>757417.76</v>
      </c>
      <c r="S118" s="136">
        <v>776651.32070520869</v>
      </c>
      <c r="T118" s="136">
        <v>737042.61929913273</v>
      </c>
      <c r="U118" s="136">
        <v>774179.16109426226</v>
      </c>
      <c r="V118" s="136">
        <v>930466.55773660424</v>
      </c>
      <c r="W118" s="136">
        <v>882423.47575065482</v>
      </c>
      <c r="X118" s="136">
        <v>704494.41262276203</v>
      </c>
      <c r="Y118" s="136">
        <v>870584.49454260373</v>
      </c>
      <c r="Z118" s="137">
        <v>788552.63200350828</v>
      </c>
    </row>
    <row r="120" spans="1:30" ht="3" customHeight="1" x14ac:dyDescent="0.35">
      <c r="A120" s="18"/>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61"/>
      <c r="AB120" s="355"/>
      <c r="AC120" s="355"/>
      <c r="AD120" s="355"/>
    </row>
    <row r="121" spans="1:30" x14ac:dyDescent="0.35">
      <c r="A121" s="420" t="s">
        <v>27</v>
      </c>
      <c r="B121" s="421"/>
      <c r="C121" s="421"/>
      <c r="D121" s="421"/>
      <c r="E121" s="421"/>
      <c r="F121" s="421"/>
      <c r="G121" s="421"/>
      <c r="H121" s="30"/>
      <c r="I121" s="30"/>
      <c r="J121" s="21"/>
      <c r="K121" s="21"/>
      <c r="L121" s="21"/>
      <c r="M121" s="21"/>
      <c r="N121" s="21"/>
      <c r="O121" s="21"/>
      <c r="P121" s="21"/>
      <c r="Q121" s="21"/>
      <c r="R121" s="21"/>
      <c r="S121" s="21"/>
      <c r="T121" s="21"/>
      <c r="U121" s="21"/>
      <c r="V121" s="21"/>
      <c r="W121" s="21"/>
      <c r="X121" s="21"/>
      <c r="Y121" s="21"/>
      <c r="Z121" s="162"/>
      <c r="AB121" s="355"/>
      <c r="AC121" s="355"/>
      <c r="AD121" s="355"/>
    </row>
    <row r="122" spans="1:30" x14ac:dyDescent="0.35">
      <c r="A122" s="63" t="s">
        <v>28</v>
      </c>
      <c r="B122" s="30"/>
      <c r="C122" s="30"/>
      <c r="D122" s="30"/>
      <c r="E122" s="30"/>
      <c r="F122" s="30"/>
      <c r="G122" s="30"/>
      <c r="H122" s="30"/>
      <c r="I122" s="30"/>
      <c r="J122" s="21"/>
      <c r="K122" s="21"/>
      <c r="L122" s="21"/>
      <c r="M122" s="21"/>
      <c r="N122" s="21"/>
      <c r="O122" s="21"/>
      <c r="P122" s="21"/>
      <c r="Q122" s="21"/>
      <c r="R122" s="21"/>
      <c r="S122" s="21"/>
      <c r="T122" s="21"/>
      <c r="U122" s="21"/>
      <c r="V122" s="21"/>
      <c r="W122" s="21"/>
      <c r="X122" s="21"/>
      <c r="Y122" s="21"/>
      <c r="Z122" s="162"/>
    </row>
    <row r="123" spans="1:30" x14ac:dyDescent="0.35">
      <c r="A123" s="422" t="s">
        <v>92</v>
      </c>
      <c r="B123" s="459"/>
      <c r="C123" s="459"/>
      <c r="D123" s="459"/>
      <c r="E123" s="459"/>
      <c r="F123" s="459"/>
      <c r="G123" s="459"/>
      <c r="H123" s="459"/>
      <c r="I123" s="459"/>
      <c r="J123" s="459"/>
      <c r="K123" s="459"/>
      <c r="L123" s="459"/>
      <c r="M123" s="459"/>
      <c r="N123" s="459"/>
      <c r="O123" s="21"/>
      <c r="P123" s="21"/>
      <c r="Q123" s="21"/>
      <c r="R123" s="21"/>
      <c r="S123" s="21"/>
      <c r="T123" s="21"/>
      <c r="U123" s="21"/>
      <c r="V123" s="21"/>
      <c r="W123" s="21"/>
      <c r="X123" s="21"/>
      <c r="Y123" s="21"/>
      <c r="Z123" s="162"/>
    </row>
    <row r="124" spans="1:30" x14ac:dyDescent="0.35">
      <c r="A124" s="29" t="s">
        <v>147</v>
      </c>
      <c r="B124" s="31"/>
      <c r="C124" s="31"/>
      <c r="D124" s="31"/>
      <c r="E124" s="31"/>
      <c r="F124" s="31"/>
      <c r="G124" s="31"/>
      <c r="H124" s="21"/>
      <c r="I124" s="21"/>
      <c r="J124" s="21"/>
      <c r="K124" s="21"/>
      <c r="L124" s="21"/>
      <c r="M124" s="21"/>
      <c r="N124" s="21"/>
      <c r="O124" s="21"/>
      <c r="P124" s="21"/>
      <c r="Q124" s="21"/>
      <c r="R124" s="21"/>
      <c r="S124" s="21"/>
      <c r="T124" s="21"/>
      <c r="U124" s="21"/>
      <c r="V124" s="21"/>
      <c r="W124" s="21"/>
      <c r="X124" s="21"/>
      <c r="Y124" s="21"/>
      <c r="Z124" s="162"/>
    </row>
    <row r="125" spans="1:30" x14ac:dyDescent="0.35">
      <c r="A125" s="424" t="str">
        <f>+A23</f>
        <v>Actualizado el 10 de febrero de 2025</v>
      </c>
      <c r="B125" s="425"/>
      <c r="C125" s="425"/>
      <c r="D125" s="425"/>
      <c r="E125" s="425"/>
      <c r="F125" s="425"/>
      <c r="G125" s="425"/>
      <c r="H125" s="32"/>
      <c r="I125" s="32"/>
      <c r="J125" s="21"/>
      <c r="K125" s="21"/>
      <c r="L125" s="21"/>
      <c r="M125" s="21"/>
      <c r="N125" s="21"/>
      <c r="O125" s="21"/>
      <c r="P125" s="21"/>
      <c r="Q125" s="21"/>
      <c r="R125" s="21"/>
      <c r="S125" s="21"/>
      <c r="T125" s="21"/>
      <c r="U125" s="21"/>
      <c r="V125" s="21"/>
      <c r="W125" s="21"/>
      <c r="X125" s="21"/>
      <c r="Y125" s="21"/>
      <c r="Z125" s="162"/>
    </row>
    <row r="126" spans="1:30" ht="3" customHeight="1" x14ac:dyDescent="0.35">
      <c r="A126" s="22"/>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164"/>
    </row>
    <row r="129" spans="1:26" ht="24.9" customHeight="1" x14ac:dyDescent="0.35">
      <c r="A129" s="481" t="s">
        <v>148</v>
      </c>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90"/>
    </row>
    <row r="130" spans="1:26" x14ac:dyDescent="0.35">
      <c r="A130" s="466" t="s">
        <v>5</v>
      </c>
      <c r="B130" s="457" t="s">
        <v>149</v>
      </c>
      <c r="C130" s="451"/>
      <c r="D130" s="451"/>
      <c r="E130" s="451"/>
      <c r="F130" s="451"/>
      <c r="G130" s="451"/>
      <c r="H130" s="451"/>
      <c r="I130" s="451"/>
      <c r="J130" s="451"/>
      <c r="K130" s="451"/>
      <c r="L130" s="451"/>
      <c r="M130" s="451"/>
      <c r="N130" s="451"/>
      <c r="O130" s="451"/>
      <c r="P130" s="451"/>
      <c r="Q130" s="451"/>
      <c r="R130" s="451"/>
      <c r="S130" s="451"/>
      <c r="T130" s="451"/>
      <c r="U130" s="451"/>
      <c r="V130" s="451"/>
      <c r="W130" s="451"/>
      <c r="X130" s="451"/>
      <c r="Y130" s="451"/>
      <c r="Z130" s="458"/>
    </row>
    <row r="131" spans="1:26" x14ac:dyDescent="0.35">
      <c r="A131" s="456"/>
      <c r="B131" s="96" t="s">
        <v>64</v>
      </c>
      <c r="C131" s="97" t="s">
        <v>65</v>
      </c>
      <c r="D131" s="97" t="s">
        <v>66</v>
      </c>
      <c r="E131" s="97" t="s">
        <v>67</v>
      </c>
      <c r="F131" s="97" t="s">
        <v>68</v>
      </c>
      <c r="G131" s="97" t="s">
        <v>69</v>
      </c>
      <c r="H131" s="97" t="s">
        <v>70</v>
      </c>
      <c r="I131" s="97" t="s">
        <v>71</v>
      </c>
      <c r="J131" s="97" t="s">
        <v>72</v>
      </c>
      <c r="K131" s="97" t="s">
        <v>73</v>
      </c>
      <c r="L131" s="97" t="s">
        <v>74</v>
      </c>
      <c r="M131" s="97" t="s">
        <v>75</v>
      </c>
      <c r="N131" s="97" t="s">
        <v>76</v>
      </c>
      <c r="O131" s="97" t="s">
        <v>77</v>
      </c>
      <c r="P131" s="97" t="s">
        <v>78</v>
      </c>
      <c r="Q131" s="97" t="s">
        <v>79</v>
      </c>
      <c r="R131" s="97" t="s">
        <v>80</v>
      </c>
      <c r="S131" s="97" t="s">
        <v>81</v>
      </c>
      <c r="T131" s="97" t="s">
        <v>82</v>
      </c>
      <c r="U131" s="97" t="s">
        <v>83</v>
      </c>
      <c r="V131" s="97" t="s">
        <v>84</v>
      </c>
      <c r="W131" s="97" t="s">
        <v>85</v>
      </c>
      <c r="X131" s="97" t="s">
        <v>86</v>
      </c>
      <c r="Y131" s="97" t="s">
        <v>87</v>
      </c>
      <c r="Z131" s="98" t="s">
        <v>88</v>
      </c>
    </row>
    <row r="132" spans="1:26" x14ac:dyDescent="0.35">
      <c r="A132" s="55" t="s">
        <v>22</v>
      </c>
      <c r="B132" s="143">
        <v>5.47</v>
      </c>
      <c r="C132" s="144">
        <v>5.41</v>
      </c>
      <c r="D132" s="144">
        <v>5.65</v>
      </c>
      <c r="E132" s="144">
        <v>5.67</v>
      </c>
      <c r="F132" s="144">
        <v>5.28</v>
      </c>
      <c r="G132" s="144">
        <v>5.0270000000000001</v>
      </c>
      <c r="H132" s="144">
        <v>5.4222317216981128</v>
      </c>
      <c r="I132" s="144">
        <v>5.6768772024939009</v>
      </c>
      <c r="J132" s="144">
        <v>5.8857220058714272</v>
      </c>
      <c r="K132" s="144">
        <v>5.43</v>
      </c>
      <c r="L132" s="144">
        <v>5.3844997393374951</v>
      </c>
      <c r="M132" s="144">
        <v>5.1623829484902304</v>
      </c>
      <c r="N132" s="144">
        <v>4.7396169574700115</v>
      </c>
      <c r="O132" s="144">
        <v>5.0462227856180419</v>
      </c>
      <c r="P132" s="144">
        <v>4.8372156619018023</v>
      </c>
      <c r="Q132" s="144">
        <v>5.674221155768846</v>
      </c>
      <c r="R132" s="144">
        <v>5.26</v>
      </c>
      <c r="S132" s="144">
        <v>5.3071293894858176</v>
      </c>
      <c r="T132" s="144">
        <v>4.8455988400193331</v>
      </c>
      <c r="U132" s="144">
        <v>5.4796912928759891</v>
      </c>
      <c r="V132" s="144">
        <v>5.6329237974317845</v>
      </c>
      <c r="W132" s="144">
        <v>5.4526700361557543</v>
      </c>
      <c r="X132" s="144">
        <v>5.3672971923269968</v>
      </c>
      <c r="Y132" s="144">
        <v>5.4495834332773647</v>
      </c>
      <c r="Z132" s="149">
        <v>4.8503746280914184</v>
      </c>
    </row>
    <row r="133" spans="1:26" x14ac:dyDescent="0.35">
      <c r="A133" s="54" t="s">
        <v>23</v>
      </c>
      <c r="B133" s="145">
        <v>5.69</v>
      </c>
      <c r="C133" s="146">
        <v>5.65</v>
      </c>
      <c r="D133" s="146">
        <v>6</v>
      </c>
      <c r="E133" s="146">
        <v>6.04</v>
      </c>
      <c r="F133" s="146">
        <v>5.25</v>
      </c>
      <c r="G133" s="146">
        <v>5.1388999999999996</v>
      </c>
      <c r="H133" s="146">
        <v>5.8775533333333332</v>
      </c>
      <c r="I133" s="146">
        <v>5.853627541589649</v>
      </c>
      <c r="J133" s="146">
        <v>6.0846962219495087</v>
      </c>
      <c r="K133" s="146">
        <v>6.02</v>
      </c>
      <c r="L133" s="146">
        <v>5.3565085954547875</v>
      </c>
      <c r="M133" s="146">
        <v>5.060118314965889</v>
      </c>
      <c r="N133" s="146">
        <v>4.8943439975708722</v>
      </c>
      <c r="O133" s="146">
        <v>5.0668508619136281</v>
      </c>
      <c r="P133" s="146">
        <v>5.2572968391902215</v>
      </c>
      <c r="Q133" s="146">
        <v>5.8141021994690938</v>
      </c>
      <c r="R133" s="146">
        <v>6.0694373354104076</v>
      </c>
      <c r="S133" s="146">
        <v>5.8814954790206233</v>
      </c>
      <c r="T133" s="146">
        <v>5.6985348553696111</v>
      </c>
      <c r="U133" s="146">
        <v>5.9729119031607256</v>
      </c>
      <c r="V133" s="146">
        <v>5.9042425352890229</v>
      </c>
      <c r="W133" s="146">
        <v>5.830681635926223</v>
      </c>
      <c r="X133" s="146">
        <v>5.6605071022738542</v>
      </c>
      <c r="Y133" s="146">
        <v>5.8885273222121821</v>
      </c>
      <c r="Z133" s="150">
        <v>5.3960960487219598</v>
      </c>
    </row>
    <row r="134" spans="1:26" x14ac:dyDescent="0.35">
      <c r="A134" s="55" t="s">
        <v>24</v>
      </c>
      <c r="B134" s="143">
        <v>7.38</v>
      </c>
      <c r="C134" s="144">
        <v>7.34</v>
      </c>
      <c r="D134" s="144">
        <v>6.94</v>
      </c>
      <c r="E134" s="144">
        <v>6.93</v>
      </c>
      <c r="F134" s="144">
        <v>7.16</v>
      </c>
      <c r="G134" s="144">
        <v>7.1390000000000002</v>
      </c>
      <c r="H134" s="144">
        <v>7.3507764992254936</v>
      </c>
      <c r="I134" s="144">
        <v>7.7349176353134137</v>
      </c>
      <c r="J134" s="144">
        <v>8.0954782079934358</v>
      </c>
      <c r="K134" s="144">
        <v>8.2899999999999991</v>
      </c>
      <c r="L134" s="144">
        <v>5.845892037948901</v>
      </c>
      <c r="M134" s="144">
        <v>6.8989548132185528</v>
      </c>
      <c r="N134" s="144">
        <v>6.2469603714851667</v>
      </c>
      <c r="O134" s="144">
        <v>6.2475950589345279</v>
      </c>
      <c r="P134" s="144">
        <v>6.3036952732172855</v>
      </c>
      <c r="Q134" s="144">
        <v>6.6343183527971332</v>
      </c>
      <c r="R134" s="144">
        <v>6.89</v>
      </c>
      <c r="S134" s="144">
        <v>7.0525879024012443</v>
      </c>
      <c r="T134" s="144">
        <v>7.1896021932805807</v>
      </c>
      <c r="U134" s="144">
        <v>7.1204159319066793</v>
      </c>
      <c r="V134" s="144">
        <v>7.683599950387987</v>
      </c>
      <c r="W134" s="144">
        <v>7.2883184910463656</v>
      </c>
      <c r="X134" s="144">
        <v>7.3384788612588627</v>
      </c>
      <c r="Y134" s="144">
        <v>7.4451194596282742</v>
      </c>
      <c r="Z134" s="149">
        <v>6.7078242466208025</v>
      </c>
    </row>
    <row r="135" spans="1:26" x14ac:dyDescent="0.35">
      <c r="A135" s="54" t="s">
        <v>25</v>
      </c>
      <c r="B135" s="145">
        <v>6.9</v>
      </c>
      <c r="C135" s="146">
        <v>7.44</v>
      </c>
      <c r="D135" s="146">
        <v>7.02</v>
      </c>
      <c r="E135" s="146">
        <v>7.1</v>
      </c>
      <c r="F135" s="146">
        <v>7.23</v>
      </c>
      <c r="G135" s="146">
        <v>6.7969999999999997</v>
      </c>
      <c r="H135" s="146">
        <v>6.7805914360797654</v>
      </c>
      <c r="I135" s="146">
        <v>7.5703442505378913</v>
      </c>
      <c r="J135" s="146">
        <v>7.7215263941632255</v>
      </c>
      <c r="K135" s="146">
        <v>7.73</v>
      </c>
      <c r="L135" s="146">
        <v>6.7693646737857947</v>
      </c>
      <c r="M135" s="146">
        <v>7.2087697616873605</v>
      </c>
      <c r="N135" s="146">
        <v>6.7082012963032582</v>
      </c>
      <c r="O135" s="146">
        <v>6.1766292108234211</v>
      </c>
      <c r="P135" s="146">
        <v>6.8024789287274885</v>
      </c>
      <c r="Q135" s="146">
        <v>6.7769672506106531</v>
      </c>
      <c r="R135" s="146">
        <v>7.21</v>
      </c>
      <c r="S135" s="146">
        <v>7.0287492711478539</v>
      </c>
      <c r="T135" s="146">
        <v>7.1670908663696995</v>
      </c>
      <c r="U135" s="146">
        <v>7.4119797253437811</v>
      </c>
      <c r="V135" s="146">
        <v>7.1437149960648769</v>
      </c>
      <c r="W135" s="146">
        <v>6.9042696395128171</v>
      </c>
      <c r="X135" s="146">
        <v>7.2415376673803014</v>
      </c>
      <c r="Y135" s="146">
        <v>7.2926975866707551</v>
      </c>
      <c r="Z135" s="150">
        <v>7.2975941459847444</v>
      </c>
    </row>
    <row r="136" spans="1:26" x14ac:dyDescent="0.35">
      <c r="A136" s="56" t="s">
        <v>26</v>
      </c>
      <c r="B136" s="147">
        <v>4.93</v>
      </c>
      <c r="C136" s="148">
        <v>4.79</v>
      </c>
      <c r="D136" s="148">
        <v>4.7300000000000004</v>
      </c>
      <c r="E136" s="148">
        <v>5.04</v>
      </c>
      <c r="F136" s="148">
        <v>5.77</v>
      </c>
      <c r="G136" s="148">
        <v>5.59</v>
      </c>
      <c r="H136" s="148">
        <v>5.7397830293940126</v>
      </c>
      <c r="I136" s="148">
        <v>5.2422220218234283</v>
      </c>
      <c r="J136" s="148">
        <v>5.9470212547023467</v>
      </c>
      <c r="K136" s="148">
        <v>4.93</v>
      </c>
      <c r="L136" s="148">
        <v>4.0482961925603425</v>
      </c>
      <c r="M136" s="148">
        <v>4.5109731403950937</v>
      </c>
      <c r="N136" s="148">
        <v>4.3180649872616303</v>
      </c>
      <c r="O136" s="148">
        <v>4.5845957454018071</v>
      </c>
      <c r="P136" s="148">
        <v>4.5476509579756836</v>
      </c>
      <c r="Q136" s="148">
        <v>4.9785331612706294</v>
      </c>
      <c r="R136" s="148">
        <v>4.7888792057252205</v>
      </c>
      <c r="S136" s="148">
        <v>4.2060812925116196</v>
      </c>
      <c r="T136" s="148">
        <v>4.423195019027486</v>
      </c>
      <c r="U136" s="148">
        <v>5.0266869649698851</v>
      </c>
      <c r="V136" s="148">
        <v>5.369420878723937</v>
      </c>
      <c r="W136" s="148">
        <v>5.1481126769687391</v>
      </c>
      <c r="X136" s="148">
        <v>5.0788610845573476</v>
      </c>
      <c r="Y136" s="148">
        <v>5.6079736918011305</v>
      </c>
      <c r="Z136" s="151">
        <v>4.6061842403527571</v>
      </c>
    </row>
    <row r="138" spans="1:26" ht="3" customHeight="1" x14ac:dyDescent="0.35">
      <c r="A138" s="18"/>
      <c r="B138" s="19"/>
      <c r="C138" s="19"/>
      <c r="D138" s="19"/>
      <c r="E138" s="19"/>
      <c r="F138" s="19"/>
      <c r="G138" s="19"/>
      <c r="H138" s="19"/>
      <c r="I138" s="19"/>
      <c r="J138" s="19"/>
      <c r="K138" s="19"/>
      <c r="L138" s="19"/>
      <c r="M138" s="19"/>
      <c r="N138" s="19"/>
      <c r="O138" s="19"/>
      <c r="P138" s="19"/>
      <c r="Q138" s="19"/>
      <c r="R138" s="19"/>
      <c r="S138" s="19"/>
      <c r="T138" s="19"/>
      <c r="U138" s="160"/>
      <c r="V138" s="160"/>
      <c r="W138" s="160"/>
      <c r="X138" s="160"/>
      <c r="Y138" s="160"/>
      <c r="Z138" s="161"/>
    </row>
    <row r="139" spans="1:26" x14ac:dyDescent="0.35">
      <c r="A139" s="420" t="s">
        <v>27</v>
      </c>
      <c r="B139" s="421"/>
      <c r="C139" s="421"/>
      <c r="D139" s="421"/>
      <c r="E139" s="421"/>
      <c r="F139" s="421"/>
      <c r="G139" s="421"/>
      <c r="H139" s="21"/>
      <c r="I139" s="21"/>
      <c r="J139" s="21"/>
      <c r="K139" s="21"/>
      <c r="L139" s="21"/>
      <c r="M139" s="21"/>
      <c r="N139" s="21"/>
      <c r="O139" s="21"/>
      <c r="P139" s="21"/>
      <c r="Q139" s="21"/>
      <c r="R139" s="21"/>
      <c r="S139" s="21"/>
      <c r="T139" s="21"/>
      <c r="Z139" s="162"/>
    </row>
    <row r="140" spans="1:26" x14ac:dyDescent="0.35">
      <c r="A140" s="453" t="s">
        <v>150</v>
      </c>
      <c r="B140" s="423"/>
      <c r="C140" s="423"/>
      <c r="D140" s="423"/>
      <c r="E140" s="423"/>
      <c r="F140" s="423"/>
      <c r="G140" s="423"/>
      <c r="H140" s="423"/>
      <c r="I140" s="423"/>
      <c r="J140" s="423"/>
      <c r="K140" s="423"/>
      <c r="L140" s="423"/>
      <c r="M140" s="423"/>
      <c r="N140" s="423"/>
      <c r="O140" s="423"/>
      <c r="P140" s="423"/>
      <c r="Q140" s="423"/>
      <c r="R140" s="423"/>
      <c r="S140" s="423"/>
      <c r="T140" s="423"/>
      <c r="Z140" s="162"/>
    </row>
    <row r="141" spans="1:26" x14ac:dyDescent="0.35">
      <c r="A141" s="181" t="s">
        <v>151</v>
      </c>
      <c r="B141" s="180"/>
      <c r="C141" s="180"/>
      <c r="D141" s="180"/>
      <c r="E141" s="180"/>
      <c r="F141" s="180"/>
      <c r="G141" s="180"/>
      <c r="H141" s="180"/>
      <c r="I141" s="180"/>
      <c r="J141" s="180"/>
      <c r="K141" s="180"/>
      <c r="L141" s="180"/>
      <c r="M141" s="180"/>
      <c r="N141" s="180"/>
      <c r="O141" s="180"/>
      <c r="P141" s="180"/>
      <c r="Q141" s="180"/>
      <c r="R141" s="21"/>
      <c r="S141" s="21"/>
      <c r="T141" s="21"/>
      <c r="Z141" s="162"/>
    </row>
    <row r="142" spans="1:26" x14ac:dyDescent="0.35">
      <c r="A142" s="424" t="str">
        <f>+A23</f>
        <v>Actualizado el 10 de febrero de 2025</v>
      </c>
      <c r="B142" s="425"/>
      <c r="C142" s="425"/>
      <c r="D142" s="425"/>
      <c r="E142" s="425"/>
      <c r="F142" s="425"/>
      <c r="G142" s="425"/>
      <c r="H142" s="21"/>
      <c r="I142" s="21"/>
      <c r="J142" s="21"/>
      <c r="K142" s="21"/>
      <c r="L142" s="21"/>
      <c r="M142" s="21"/>
      <c r="N142" s="21"/>
      <c r="O142" s="21"/>
      <c r="P142" s="21"/>
      <c r="Q142" s="21"/>
      <c r="R142" s="21"/>
      <c r="S142" s="21"/>
      <c r="T142" s="21"/>
      <c r="Z142" s="162"/>
    </row>
    <row r="143" spans="1:26" ht="3" customHeight="1" x14ac:dyDescent="0.35">
      <c r="A143" s="22"/>
      <c r="B143" s="23"/>
      <c r="C143" s="23"/>
      <c r="D143" s="23"/>
      <c r="E143" s="23"/>
      <c r="F143" s="23"/>
      <c r="G143" s="23"/>
      <c r="H143" s="23"/>
      <c r="I143" s="23"/>
      <c r="J143" s="23"/>
      <c r="K143" s="23"/>
      <c r="L143" s="23"/>
      <c r="M143" s="23"/>
      <c r="N143" s="23"/>
      <c r="O143" s="23"/>
      <c r="P143" s="23"/>
      <c r="Q143" s="23"/>
      <c r="R143" s="23"/>
      <c r="S143" s="23"/>
      <c r="T143" s="23"/>
      <c r="U143" s="163"/>
      <c r="V143" s="163"/>
      <c r="W143" s="163"/>
      <c r="X143" s="163"/>
      <c r="Y143" s="163"/>
      <c r="Z143" s="164"/>
    </row>
    <row r="146" spans="1:26" ht="24.9" customHeight="1" x14ac:dyDescent="0.35">
      <c r="A146" s="481" t="s">
        <v>182</v>
      </c>
      <c r="B146" s="482"/>
      <c r="C146" s="482"/>
      <c r="D146" s="482"/>
      <c r="E146" s="482"/>
      <c r="F146" s="482"/>
      <c r="G146" s="482"/>
      <c r="H146" s="125"/>
      <c r="I146" s="125"/>
      <c r="J146" s="125"/>
      <c r="K146" s="125"/>
      <c r="L146" s="125"/>
      <c r="M146" s="125"/>
      <c r="N146" s="125"/>
      <c r="O146" s="125"/>
      <c r="P146" s="125"/>
      <c r="Q146" s="125"/>
      <c r="R146" s="125"/>
      <c r="S146" s="125"/>
      <c r="T146" s="125"/>
      <c r="U146" s="125"/>
      <c r="V146" s="125"/>
      <c r="W146" s="125"/>
      <c r="X146" s="125"/>
      <c r="Y146" s="125"/>
      <c r="Z146" s="126"/>
    </row>
    <row r="147" spans="1:26" x14ac:dyDescent="0.35">
      <c r="A147" s="486" t="s">
        <v>5</v>
      </c>
      <c r="B147" s="457" t="s">
        <v>149</v>
      </c>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8"/>
    </row>
    <row r="148" spans="1:26" x14ac:dyDescent="0.35">
      <c r="A148" s="461"/>
      <c r="B148" s="138" t="s">
        <v>116</v>
      </c>
      <c r="C148" s="127" t="s">
        <v>117</v>
      </c>
      <c r="D148" s="127" t="s">
        <v>118</v>
      </c>
      <c r="E148" s="127" t="s">
        <v>119</v>
      </c>
      <c r="F148" s="127" t="s">
        <v>120</v>
      </c>
      <c r="G148" s="127" t="s">
        <v>121</v>
      </c>
      <c r="H148" s="127" t="s">
        <v>122</v>
      </c>
      <c r="I148" s="127" t="s">
        <v>123</v>
      </c>
      <c r="J148" s="127" t="s">
        <v>124</v>
      </c>
      <c r="K148" s="127" t="s">
        <v>125</v>
      </c>
      <c r="L148" s="127" t="s">
        <v>126</v>
      </c>
      <c r="M148" s="127" t="s">
        <v>127</v>
      </c>
      <c r="N148" s="127" t="s">
        <v>128</v>
      </c>
      <c r="O148" s="127" t="s">
        <v>129</v>
      </c>
      <c r="P148" s="127" t="s">
        <v>130</v>
      </c>
      <c r="Q148" s="127" t="s">
        <v>131</v>
      </c>
      <c r="R148" s="127" t="s">
        <v>132</v>
      </c>
      <c r="S148" s="127" t="s">
        <v>133</v>
      </c>
      <c r="T148" s="127" t="s">
        <v>134</v>
      </c>
      <c r="U148" s="127" t="s">
        <v>135</v>
      </c>
      <c r="V148" s="127" t="s">
        <v>136</v>
      </c>
      <c r="W148" s="127" t="s">
        <v>137</v>
      </c>
      <c r="X148" s="127" t="s">
        <v>138</v>
      </c>
      <c r="Y148" s="127" t="s">
        <v>139</v>
      </c>
      <c r="Z148" s="128" t="s">
        <v>190</v>
      </c>
    </row>
    <row r="149" spans="1:26" x14ac:dyDescent="0.35">
      <c r="A149" s="90" t="s">
        <v>22</v>
      </c>
      <c r="B149" s="152">
        <v>5.41</v>
      </c>
      <c r="C149" s="153">
        <v>5.65</v>
      </c>
      <c r="D149" s="153">
        <v>5.67</v>
      </c>
      <c r="E149" s="153">
        <v>5.28</v>
      </c>
      <c r="F149" s="153">
        <v>5.0270000000000001</v>
      </c>
      <c r="G149" s="153">
        <v>5.4222317216981128</v>
      </c>
      <c r="H149" s="153">
        <v>5.68</v>
      </c>
      <c r="I149" s="153">
        <v>5.8857220058714272</v>
      </c>
      <c r="J149" s="153">
        <v>5.7</v>
      </c>
      <c r="K149" s="153">
        <v>5.255880735177997</v>
      </c>
      <c r="L149" s="153">
        <v>5.5461949700369306</v>
      </c>
      <c r="M149" s="153">
        <v>3.5223740407837361</v>
      </c>
      <c r="N149" s="153">
        <v>4.8609260603969107</v>
      </c>
      <c r="O149" s="153">
        <v>3.6369338128158737</v>
      </c>
      <c r="P149" s="153">
        <v>4.8505813350008342</v>
      </c>
      <c r="Q149" s="153">
        <v>4.9680497720940959</v>
      </c>
      <c r="R149" s="153">
        <v>5.2226640835707503</v>
      </c>
      <c r="S149" s="153">
        <v>4.6969690371188237</v>
      </c>
      <c r="T149" s="153">
        <v>5.3464398463513527</v>
      </c>
      <c r="U149" s="153">
        <v>5.3299973819339481</v>
      </c>
      <c r="V149" s="153">
        <v>5.3943664826987785</v>
      </c>
      <c r="W149" s="153">
        <v>5.3308024384148638</v>
      </c>
      <c r="X149" s="153">
        <v>5.6361850653008849</v>
      </c>
      <c r="Y149" s="153">
        <v>5.1121932062004651</v>
      </c>
      <c r="Z149" s="282">
        <v>5.5684250752116888</v>
      </c>
    </row>
    <row r="150" spans="1:26" x14ac:dyDescent="0.35">
      <c r="A150" s="89" t="s">
        <v>23</v>
      </c>
      <c r="B150" s="154">
        <v>5.65</v>
      </c>
      <c r="C150" s="155">
        <v>6</v>
      </c>
      <c r="D150" s="155">
        <v>6.04</v>
      </c>
      <c r="E150" s="155">
        <v>5.25</v>
      </c>
      <c r="F150" s="155">
        <v>5.1388999999999996</v>
      </c>
      <c r="G150" s="155">
        <v>5.8775533333333332</v>
      </c>
      <c r="H150" s="155">
        <v>5.85</v>
      </c>
      <c r="I150" s="155">
        <v>6.0846962219495087</v>
      </c>
      <c r="J150" s="155">
        <v>5.4</v>
      </c>
      <c r="K150" s="155">
        <v>5.1148490294282949</v>
      </c>
      <c r="L150" s="155">
        <v>5.3918261613536984</v>
      </c>
      <c r="M150" s="155">
        <v>4.2551262138620372</v>
      </c>
      <c r="N150" s="155">
        <v>4.8822664153557955</v>
      </c>
      <c r="O150" s="155">
        <v>4.5439529402521508</v>
      </c>
      <c r="P150" s="155">
        <v>5.2057078210532897</v>
      </c>
      <c r="Q150" s="155">
        <v>4.9993531029612708</v>
      </c>
      <c r="R150" s="155">
        <v>5.3747389475232854</v>
      </c>
      <c r="S150" s="155">
        <v>4.6690933585354886</v>
      </c>
      <c r="T150" s="155">
        <v>5.4572531985164439</v>
      </c>
      <c r="U150" s="155">
        <v>5.2572265474504203</v>
      </c>
      <c r="V150" s="155">
        <v>5.3877290859780249</v>
      </c>
      <c r="W150" s="155">
        <v>5.2166021467387829</v>
      </c>
      <c r="X150" s="155">
        <v>5.3036179865030881</v>
      </c>
      <c r="Y150" s="155">
        <v>5.1478399155498487</v>
      </c>
      <c r="Z150" s="283">
        <v>5.4435426865017202</v>
      </c>
    </row>
    <row r="151" spans="1:26" x14ac:dyDescent="0.35">
      <c r="A151" s="90" t="s">
        <v>24</v>
      </c>
      <c r="B151" s="152">
        <v>7.34</v>
      </c>
      <c r="C151" s="153">
        <v>6.94</v>
      </c>
      <c r="D151" s="153">
        <v>6.93</v>
      </c>
      <c r="E151" s="153">
        <v>7.16</v>
      </c>
      <c r="F151" s="153">
        <v>7.1390000000000002</v>
      </c>
      <c r="G151" s="153">
        <v>7.3507764992254936</v>
      </c>
      <c r="H151" s="153">
        <v>7.73</v>
      </c>
      <c r="I151" s="153">
        <v>8.0954782079934358</v>
      </c>
      <c r="J151" s="153">
        <v>7.7</v>
      </c>
      <c r="K151" s="153">
        <v>7.1609573091599676</v>
      </c>
      <c r="L151" s="153">
        <v>7.1905316228899414</v>
      </c>
      <c r="M151" s="153">
        <v>6.82472257205578</v>
      </c>
      <c r="N151" s="153">
        <v>6.9650187676117232</v>
      </c>
      <c r="O151" s="153">
        <v>6.7748906372264708</v>
      </c>
      <c r="P151" s="153">
        <v>6.8477127069403485</v>
      </c>
      <c r="Q151" s="153">
        <v>6.8402498658290005</v>
      </c>
      <c r="R151" s="153">
        <v>7.3600472122769425</v>
      </c>
      <c r="S151" s="153">
        <v>7.1910191570757176</v>
      </c>
      <c r="T151" s="153">
        <v>7.4531975008410161</v>
      </c>
      <c r="U151" s="153">
        <v>7.6674286894292534</v>
      </c>
      <c r="V151" s="153">
        <v>7.6705655625757556</v>
      </c>
      <c r="W151" s="153">
        <v>7.5874651890557265</v>
      </c>
      <c r="X151" s="153">
        <v>7.5522331106836242</v>
      </c>
      <c r="Y151" s="153">
        <v>7.2485108929710087</v>
      </c>
      <c r="Z151" s="282">
        <v>7.1488559807750933</v>
      </c>
    </row>
    <row r="152" spans="1:26" x14ac:dyDescent="0.35">
      <c r="A152" s="89" t="s">
        <v>25</v>
      </c>
      <c r="B152" s="154">
        <v>7.44</v>
      </c>
      <c r="C152" s="155">
        <v>7.02</v>
      </c>
      <c r="D152" s="155">
        <v>7.1</v>
      </c>
      <c r="E152" s="155">
        <v>7.23</v>
      </c>
      <c r="F152" s="155">
        <v>6.7969999999999997</v>
      </c>
      <c r="G152" s="155">
        <v>6.7805914360797654</v>
      </c>
      <c r="H152" s="155">
        <v>7.57</v>
      </c>
      <c r="I152" s="155">
        <v>7.7215263941632255</v>
      </c>
      <c r="J152" s="155">
        <v>7.9</v>
      </c>
      <c r="K152" s="155">
        <v>7.274943693400437</v>
      </c>
      <c r="L152" s="155">
        <v>7.3669355911334735</v>
      </c>
      <c r="M152" s="155">
        <v>7.5196277485468679</v>
      </c>
      <c r="N152" s="155">
        <v>6.5710474671333801</v>
      </c>
      <c r="O152" s="155">
        <v>6.6463494287255891</v>
      </c>
      <c r="P152" s="155">
        <v>6.8849914942814392</v>
      </c>
      <c r="Q152" s="155">
        <v>6.8938200745032816</v>
      </c>
      <c r="R152" s="155">
        <v>7.76</v>
      </c>
      <c r="S152" s="155">
        <v>7.416196496468908</v>
      </c>
      <c r="T152" s="155">
        <v>7.3756240091435314</v>
      </c>
      <c r="U152" s="155">
        <v>7.7550882986869771</v>
      </c>
      <c r="V152" s="155">
        <v>7.6696659502167357</v>
      </c>
      <c r="W152" s="155">
        <v>7.5705676247121119</v>
      </c>
      <c r="X152" s="155">
        <v>7.6959267894565606</v>
      </c>
      <c r="Y152" s="155">
        <v>7.3557669240234338</v>
      </c>
      <c r="Z152" s="283">
        <v>7.4600721392480578</v>
      </c>
    </row>
    <row r="153" spans="1:26" s="2" customFormat="1" x14ac:dyDescent="0.35">
      <c r="A153" s="339" t="s">
        <v>103</v>
      </c>
      <c r="B153" s="340"/>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v>5.6182418489475854</v>
      </c>
      <c r="Z153" s="342">
        <v>4.8039093828016153</v>
      </c>
    </row>
    <row r="154" spans="1:26" x14ac:dyDescent="0.35">
      <c r="A154" s="345" t="s">
        <v>26</v>
      </c>
      <c r="B154" s="349">
        <v>4.79</v>
      </c>
      <c r="C154" s="350">
        <v>4.7300000000000004</v>
      </c>
      <c r="D154" s="350">
        <v>5.04</v>
      </c>
      <c r="E154" s="350">
        <v>5.77</v>
      </c>
      <c r="F154" s="350">
        <v>5.59</v>
      </c>
      <c r="G154" s="350">
        <v>5.7397830293940126</v>
      </c>
      <c r="H154" s="350">
        <v>5.24</v>
      </c>
      <c r="I154" s="350">
        <v>5.9470212547023467</v>
      </c>
      <c r="J154" s="350">
        <v>5.3</v>
      </c>
      <c r="K154" s="350">
        <v>4.1632829471725765</v>
      </c>
      <c r="L154" s="350">
        <v>5.0973178349970993</v>
      </c>
      <c r="M154" s="350">
        <v>4.2384674579191017</v>
      </c>
      <c r="N154" s="350">
        <v>4.5505770035647792</v>
      </c>
      <c r="O154" s="350">
        <v>4.7322439549480428</v>
      </c>
      <c r="P154" s="350">
        <v>4.5211797906737221</v>
      </c>
      <c r="Q154" s="350">
        <v>4.301186634358606</v>
      </c>
      <c r="R154" s="350">
        <v>4.7234648499237091</v>
      </c>
      <c r="S154" s="350">
        <v>4.4803870495521441</v>
      </c>
      <c r="T154" s="350">
        <v>4.8356383927665689</v>
      </c>
      <c r="U154" s="350">
        <v>4.9400706531726453</v>
      </c>
      <c r="V154" s="350">
        <v>5.1729259873770026</v>
      </c>
      <c r="W154" s="350">
        <v>4.7121667777991361</v>
      </c>
      <c r="X154" s="350">
        <v>5.0754362157171471</v>
      </c>
      <c r="Y154" s="350">
        <v>4.4134364317519585</v>
      </c>
      <c r="Z154" s="351">
        <v>4.6809991402185069</v>
      </c>
    </row>
    <row r="156" spans="1:26" ht="3" customHeight="1" x14ac:dyDescent="0.35">
      <c r="A156" s="18"/>
      <c r="B156" s="19"/>
      <c r="C156" s="19"/>
      <c r="D156" s="19"/>
      <c r="E156" s="19"/>
      <c r="F156" s="19"/>
      <c r="G156" s="19"/>
      <c r="H156" s="19"/>
      <c r="I156" s="19"/>
      <c r="J156" s="19"/>
      <c r="K156" s="19"/>
      <c r="L156" s="19"/>
      <c r="M156" s="19"/>
      <c r="N156" s="19"/>
      <c r="O156" s="19"/>
      <c r="P156" s="19"/>
      <c r="Q156" s="19"/>
      <c r="R156" s="19"/>
      <c r="S156" s="19"/>
      <c r="T156" s="19"/>
      <c r="U156" s="160"/>
      <c r="V156" s="160"/>
      <c r="W156" s="160"/>
      <c r="X156" s="160"/>
      <c r="Y156" s="160"/>
      <c r="Z156" s="161"/>
    </row>
    <row r="157" spans="1:26" x14ac:dyDescent="0.35">
      <c r="A157" s="420" t="s">
        <v>27</v>
      </c>
      <c r="B157" s="421"/>
      <c r="C157" s="421"/>
      <c r="D157" s="421"/>
      <c r="E157" s="421"/>
      <c r="F157" s="421"/>
      <c r="G157" s="421"/>
      <c r="H157" s="21"/>
      <c r="I157" s="21"/>
      <c r="J157" s="21"/>
      <c r="K157" s="21"/>
      <c r="L157" s="21"/>
      <c r="M157" s="21"/>
      <c r="N157" s="21"/>
      <c r="O157" s="21"/>
      <c r="P157" s="21"/>
      <c r="Q157" s="21"/>
      <c r="R157" s="21"/>
      <c r="S157" s="21"/>
      <c r="T157" s="21"/>
      <c r="Z157" s="162"/>
    </row>
    <row r="158" spans="1:26" ht="14.25" customHeight="1" x14ac:dyDescent="0.35">
      <c r="A158" s="453" t="s">
        <v>222</v>
      </c>
      <c r="B158" s="423"/>
      <c r="C158" s="423"/>
      <c r="D158" s="423"/>
      <c r="E158" s="423"/>
      <c r="F158" s="423"/>
      <c r="G158" s="423"/>
      <c r="H158" s="423"/>
      <c r="I158" s="423"/>
      <c r="J158" s="423"/>
      <c r="K158" s="423"/>
      <c r="L158" s="423"/>
      <c r="M158" s="423"/>
      <c r="N158" s="423"/>
      <c r="O158" s="423"/>
      <c r="P158" s="423"/>
      <c r="Q158" s="423"/>
      <c r="R158" s="423"/>
      <c r="S158" s="423"/>
      <c r="T158" s="423"/>
      <c r="Z158" s="162"/>
    </row>
    <row r="159" spans="1:26" x14ac:dyDescent="0.35">
      <c r="A159" s="181" t="s">
        <v>151</v>
      </c>
      <c r="B159" s="180"/>
      <c r="C159" s="180"/>
      <c r="D159" s="180"/>
      <c r="E159" s="180"/>
      <c r="F159" s="180"/>
      <c r="G159" s="180"/>
      <c r="H159" s="180"/>
      <c r="I159" s="180"/>
      <c r="J159" s="180"/>
      <c r="K159" s="180"/>
      <c r="L159" s="180"/>
      <c r="M159" s="180"/>
      <c r="N159" s="180"/>
      <c r="O159" s="180"/>
      <c r="P159" s="180"/>
      <c r="Q159" s="180"/>
      <c r="R159" s="21"/>
      <c r="S159" s="21"/>
      <c r="T159" s="21"/>
      <c r="Z159" s="162"/>
    </row>
    <row r="160" spans="1:26" x14ac:dyDescent="0.35">
      <c r="A160" s="424" t="str">
        <f>+A23</f>
        <v>Actualizado el 10 de febrero de 2025</v>
      </c>
      <c r="B160" s="425"/>
      <c r="C160" s="425"/>
      <c r="D160" s="425"/>
      <c r="E160" s="425"/>
      <c r="F160" s="425"/>
      <c r="G160" s="425"/>
      <c r="H160" s="21"/>
      <c r="I160" s="21"/>
      <c r="J160" s="21"/>
      <c r="K160" s="21"/>
      <c r="L160" s="21"/>
      <c r="M160" s="21"/>
      <c r="N160" s="21"/>
      <c r="O160" s="21"/>
      <c r="P160" s="21"/>
      <c r="Q160" s="21"/>
      <c r="R160" s="21"/>
      <c r="S160" s="21"/>
      <c r="T160" s="21"/>
      <c r="Z160" s="162"/>
    </row>
    <row r="161" spans="1:26" ht="3" customHeight="1" x14ac:dyDescent="0.35">
      <c r="A161" s="22"/>
      <c r="B161" s="23"/>
      <c r="C161" s="23"/>
      <c r="D161" s="23"/>
      <c r="E161" s="23"/>
      <c r="F161" s="23"/>
      <c r="G161" s="23"/>
      <c r="H161" s="23"/>
      <c r="I161" s="23"/>
      <c r="J161" s="23"/>
      <c r="K161" s="23"/>
      <c r="L161" s="23"/>
      <c r="M161" s="23"/>
      <c r="N161" s="23"/>
      <c r="O161" s="23"/>
      <c r="P161" s="23"/>
      <c r="Q161" s="23"/>
      <c r="R161" s="23"/>
      <c r="S161" s="23"/>
      <c r="T161" s="23"/>
      <c r="U161" s="163"/>
      <c r="V161" s="163"/>
      <c r="W161" s="163"/>
      <c r="X161" s="163"/>
      <c r="Y161" s="163"/>
      <c r="Z161" s="164"/>
    </row>
    <row r="164" spans="1:26" ht="24.9" customHeight="1" x14ac:dyDescent="0.35">
      <c r="A164" s="481" t="s">
        <v>183</v>
      </c>
      <c r="B164" s="489"/>
      <c r="C164" s="489"/>
      <c r="D164" s="489"/>
      <c r="E164" s="489"/>
      <c r="F164" s="489"/>
      <c r="G164" s="489"/>
      <c r="H164" s="343"/>
      <c r="I164" s="343"/>
      <c r="J164" s="343"/>
      <c r="K164" s="343"/>
      <c r="L164" s="343"/>
      <c r="M164" s="343"/>
      <c r="N164" s="343"/>
      <c r="O164" s="343"/>
      <c r="P164" s="343"/>
      <c r="Q164" s="343"/>
      <c r="R164" s="343"/>
      <c r="S164" s="343"/>
      <c r="T164" s="343"/>
      <c r="U164" s="343"/>
      <c r="V164" s="343"/>
      <c r="W164" s="343"/>
      <c r="X164" s="343"/>
      <c r="Y164" s="343"/>
      <c r="Z164" s="344"/>
    </row>
    <row r="165" spans="1:26" x14ac:dyDescent="0.35">
      <c r="A165" s="486" t="s">
        <v>5</v>
      </c>
      <c r="B165" s="457" t="s">
        <v>149</v>
      </c>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8"/>
    </row>
    <row r="166" spans="1:26" x14ac:dyDescent="0.35">
      <c r="A166" s="461"/>
      <c r="B166" s="96">
        <v>2000</v>
      </c>
      <c r="C166" s="97">
        <v>2001</v>
      </c>
      <c r="D166" s="97">
        <v>2002</v>
      </c>
      <c r="E166" s="97">
        <v>2003</v>
      </c>
      <c r="F166" s="97">
        <v>2004</v>
      </c>
      <c r="G166" s="97">
        <v>2005</v>
      </c>
      <c r="H166" s="97">
        <v>2006</v>
      </c>
      <c r="I166" s="97">
        <v>2007</v>
      </c>
      <c r="J166" s="97">
        <v>2008</v>
      </c>
      <c r="K166" s="97">
        <v>2009</v>
      </c>
      <c r="L166" s="97">
        <v>2010</v>
      </c>
      <c r="M166" s="97">
        <v>2011</v>
      </c>
      <c r="N166" s="97">
        <v>2012</v>
      </c>
      <c r="O166" s="97">
        <v>2013</v>
      </c>
      <c r="P166" s="97">
        <v>2014</v>
      </c>
      <c r="Q166" s="97">
        <v>2015</v>
      </c>
      <c r="R166" s="97">
        <v>2016</v>
      </c>
      <c r="S166" s="97">
        <v>2017</v>
      </c>
      <c r="T166" s="97">
        <v>2018</v>
      </c>
      <c r="U166" s="97">
        <v>2019</v>
      </c>
      <c r="V166" s="97">
        <v>2020</v>
      </c>
      <c r="W166" s="97">
        <v>2021</v>
      </c>
      <c r="X166" s="97">
        <v>2022</v>
      </c>
      <c r="Y166" s="97">
        <v>2023</v>
      </c>
      <c r="Z166" s="98">
        <v>2024</v>
      </c>
    </row>
    <row r="167" spans="1:26" x14ac:dyDescent="0.35">
      <c r="A167" s="129" t="s">
        <v>21</v>
      </c>
      <c r="B167" s="158">
        <v>5.8172452809115445</v>
      </c>
      <c r="C167" s="159">
        <v>5.627124801785734</v>
      </c>
      <c r="D167" s="159">
        <v>5.8664635332546524</v>
      </c>
      <c r="E167" s="159">
        <v>5.8577107681725087</v>
      </c>
      <c r="F167" s="159">
        <v>5.9323412279475844</v>
      </c>
      <c r="G167" s="159">
        <v>5.8237975151522141</v>
      </c>
      <c r="H167" s="159">
        <v>6.2841018502068655</v>
      </c>
      <c r="I167" s="159">
        <v>6.3308562551043428</v>
      </c>
      <c r="J167" s="159">
        <v>6.3994283934712346</v>
      </c>
      <c r="K167" s="159">
        <v>5.7542740630409259</v>
      </c>
      <c r="L167" s="159">
        <v>5.5915107045587478</v>
      </c>
      <c r="M167" s="159">
        <v>5.05988213409504</v>
      </c>
      <c r="N167" s="159">
        <v>5.3357959288516694</v>
      </c>
      <c r="O167" s="159">
        <v>5.0753754872343428</v>
      </c>
      <c r="P167" s="159">
        <v>5.3160665384934074</v>
      </c>
      <c r="Q167" s="159">
        <v>5.3399543118501835</v>
      </c>
      <c r="R167" s="159">
        <v>5.65</v>
      </c>
      <c r="S167" s="159">
        <v>5.1484690915100604</v>
      </c>
      <c r="T167" s="159">
        <v>5.6937057740877686</v>
      </c>
      <c r="U167" s="159">
        <v>5.7619344124755116</v>
      </c>
      <c r="V167" s="159">
        <v>5.9039233972579197</v>
      </c>
      <c r="W167" s="159">
        <v>5.6700202514782259</v>
      </c>
      <c r="X167" s="159">
        <v>5.778206973187249</v>
      </c>
      <c r="Y167" s="159">
        <v>5.6236234905852278</v>
      </c>
      <c r="Z167" s="285">
        <v>5.5828684845440772</v>
      </c>
    </row>
    <row r="168" spans="1:26" ht="9.9" customHeight="1" x14ac:dyDescent="0.35">
      <c r="A168" s="89"/>
      <c r="B168" s="154"/>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283"/>
    </row>
    <row r="169" spans="1:26" x14ac:dyDescent="0.35">
      <c r="A169" s="90" t="s">
        <v>22</v>
      </c>
      <c r="B169" s="152">
        <v>5.3303598561067052</v>
      </c>
      <c r="C169" s="153">
        <v>5.4759877176300851</v>
      </c>
      <c r="D169" s="153">
        <v>5.4643952941831069</v>
      </c>
      <c r="E169" s="153">
        <v>5.6454076963884319</v>
      </c>
      <c r="F169" s="153">
        <v>5.4552158690090247</v>
      </c>
      <c r="G169" s="153">
        <v>5.2646624400992641</v>
      </c>
      <c r="H169" s="153">
        <v>5.4742450704742716</v>
      </c>
      <c r="I169" s="153">
        <v>5.6601581392272911</v>
      </c>
      <c r="J169" s="153">
        <v>5.7715036339314034</v>
      </c>
      <c r="K169" s="153">
        <v>5.2745653458831923</v>
      </c>
      <c r="L169" s="153">
        <v>5.5317882225342867</v>
      </c>
      <c r="M169" s="153">
        <v>3.7836144679011516</v>
      </c>
      <c r="N169" s="153">
        <v>4.8415945627954216</v>
      </c>
      <c r="O169" s="153">
        <v>3.9328492572486207</v>
      </c>
      <c r="P169" s="153">
        <v>4.8476702414380322</v>
      </c>
      <c r="Q169" s="153">
        <v>5.0703366276089961</v>
      </c>
      <c r="R169" s="153">
        <v>5.23</v>
      </c>
      <c r="S169" s="153">
        <v>4.8008663207548672</v>
      </c>
      <c r="T169" s="153">
        <v>5.235822713642496</v>
      </c>
      <c r="U169" s="153">
        <v>5.3587533421702584</v>
      </c>
      <c r="V169" s="153">
        <v>5.4507875918423618</v>
      </c>
      <c r="W169" s="153">
        <v>5.3608046283281832</v>
      </c>
      <c r="X169" s="153">
        <v>5.5878846521884808</v>
      </c>
      <c r="Y169" s="153">
        <v>5.1790984652638565</v>
      </c>
      <c r="Z169" s="282">
        <v>5.423797354080846</v>
      </c>
    </row>
    <row r="170" spans="1:26" x14ac:dyDescent="0.35">
      <c r="A170" s="89" t="s">
        <v>23</v>
      </c>
      <c r="B170" s="154">
        <v>5.5299433804734761</v>
      </c>
      <c r="C170" s="155">
        <v>5.5164749153362385</v>
      </c>
      <c r="D170" s="155">
        <v>5.8097832568169006</v>
      </c>
      <c r="E170" s="155">
        <v>5.3763582481146557</v>
      </c>
      <c r="F170" s="155">
        <v>4.7490456143154178</v>
      </c>
      <c r="G170" s="155">
        <v>4.576623108995471</v>
      </c>
      <c r="H170" s="155">
        <v>5.8828224871681192</v>
      </c>
      <c r="I170" s="155">
        <v>5.5151236254686955</v>
      </c>
      <c r="J170" s="155">
        <v>5.5890626064139415</v>
      </c>
      <c r="K170" s="155">
        <v>5.2734653091682606</v>
      </c>
      <c r="L170" s="155">
        <v>5.3864020130043926</v>
      </c>
      <c r="M170" s="155">
        <v>4.3786952001039054</v>
      </c>
      <c r="N170" s="155">
        <v>4.8845513187793506</v>
      </c>
      <c r="O170" s="155">
        <v>4.6309766925177884</v>
      </c>
      <c r="P170" s="155">
        <v>5.2117227927137639</v>
      </c>
      <c r="Q170" s="155">
        <v>4.9540196168089237</v>
      </c>
      <c r="R170" s="155">
        <v>5.43</v>
      </c>
      <c r="S170" s="155">
        <v>4.7908625853343372</v>
      </c>
      <c r="T170" s="155">
        <v>5.4842562538172954</v>
      </c>
      <c r="U170" s="155">
        <v>5.3355091915262589</v>
      </c>
      <c r="V170" s="155">
        <v>5.4449139194539118</v>
      </c>
      <c r="W170" s="155">
        <v>5.2759545332910838</v>
      </c>
      <c r="X170" s="155">
        <v>5.3319338689881564</v>
      </c>
      <c r="Y170" s="155">
        <v>5.2172509857939691</v>
      </c>
      <c r="Z170" s="283">
        <v>5.4396570885309909</v>
      </c>
    </row>
    <row r="171" spans="1:26" x14ac:dyDescent="0.35">
      <c r="A171" s="90" t="s">
        <v>24</v>
      </c>
      <c r="B171" s="152">
        <v>7.3890404935091079</v>
      </c>
      <c r="C171" s="153">
        <v>7.1227894690300193</v>
      </c>
      <c r="D171" s="153">
        <v>7.1051909133616924</v>
      </c>
      <c r="E171" s="153">
        <v>7.054612577830059</v>
      </c>
      <c r="F171" s="153">
        <v>7.4662055852795444</v>
      </c>
      <c r="G171" s="153">
        <v>7.3054084935038812</v>
      </c>
      <c r="H171" s="153">
        <v>7.6440634401203358</v>
      </c>
      <c r="I171" s="153">
        <v>7.8410742361415098</v>
      </c>
      <c r="J171" s="153">
        <v>7.9209736577947929</v>
      </c>
      <c r="K171" s="153">
        <v>7.7146835424262941</v>
      </c>
      <c r="L171" s="153">
        <v>6.4821784666366025</v>
      </c>
      <c r="M171" s="153">
        <v>6.8619513263686738</v>
      </c>
      <c r="N171" s="153">
        <v>6.5399474410473077</v>
      </c>
      <c r="O171" s="153">
        <v>6.5058486630186509</v>
      </c>
      <c r="P171" s="153">
        <v>6.5594959578225751</v>
      </c>
      <c r="Q171" s="153">
        <v>6.7212092588032917</v>
      </c>
      <c r="R171" s="153">
        <v>7.15</v>
      </c>
      <c r="S171" s="153">
        <v>7.1215646775048045</v>
      </c>
      <c r="T171" s="153">
        <v>7.3223435872580618</v>
      </c>
      <c r="U171" s="153">
        <v>7.3831221991493674</v>
      </c>
      <c r="V171" s="153">
        <v>7.6768834688938696</v>
      </c>
      <c r="W171" s="153">
        <v>7.4280028324057081</v>
      </c>
      <c r="X171" s="153">
        <v>7.4437215495018432</v>
      </c>
      <c r="Y171" s="153">
        <v>7.3465541936184344</v>
      </c>
      <c r="Z171" s="282">
        <v>6.9370600406381637</v>
      </c>
    </row>
    <row r="172" spans="1:26" x14ac:dyDescent="0.35">
      <c r="A172" s="89" t="s">
        <v>25</v>
      </c>
      <c r="B172" s="154">
        <v>7.073132712660068</v>
      </c>
      <c r="C172" s="155">
        <v>7.3292127773575952</v>
      </c>
      <c r="D172" s="155">
        <v>7.068332656309952</v>
      </c>
      <c r="E172" s="155">
        <v>7.1701227950489415</v>
      </c>
      <c r="F172" s="155">
        <v>7.2801303455300674</v>
      </c>
      <c r="G172" s="155">
        <v>7.0483762791821922</v>
      </c>
      <c r="H172" s="155">
        <v>6.9868927865197747</v>
      </c>
      <c r="I172" s="155">
        <v>7.6135941969402197</v>
      </c>
      <c r="J172" s="155">
        <v>7.8136536301283579</v>
      </c>
      <c r="K172" s="155">
        <v>7.5056396989745773</v>
      </c>
      <c r="L172" s="155">
        <v>7.0515837856974795</v>
      </c>
      <c r="M172" s="155">
        <v>7.3515788523218903</v>
      </c>
      <c r="N172" s="155">
        <v>6.6383190066437701</v>
      </c>
      <c r="O172" s="155">
        <v>6.4057742433586116</v>
      </c>
      <c r="P172" s="155">
        <v>6.8441982585777241</v>
      </c>
      <c r="Q172" s="155">
        <v>6.8368802313041712</v>
      </c>
      <c r="R172" s="155">
        <v>7.52</v>
      </c>
      <c r="S172" s="155">
        <v>7.2049373269652408</v>
      </c>
      <c r="T172" s="155">
        <v>7.2707689241522564</v>
      </c>
      <c r="U172" s="155">
        <v>7.566726478330283</v>
      </c>
      <c r="V172" s="155">
        <v>7.4008769645623103</v>
      </c>
      <c r="W172" s="155">
        <v>7.1563728552133483</v>
      </c>
      <c r="X172" s="155">
        <v>7.4510477544972149</v>
      </c>
      <c r="Y172" s="155">
        <v>7.3219571232177261</v>
      </c>
      <c r="Z172" s="283">
        <v>7.3748264905380099</v>
      </c>
    </row>
    <row r="173" spans="1:26" x14ac:dyDescent="0.35">
      <c r="A173" s="91" t="s">
        <v>26</v>
      </c>
      <c r="B173" s="156">
        <v>4.7790479860989894</v>
      </c>
      <c r="C173" s="157">
        <v>4.3134067839745116</v>
      </c>
      <c r="D173" s="157">
        <v>4.8308482142825975</v>
      </c>
      <c r="E173" s="157">
        <v>5.1563931918579158</v>
      </c>
      <c r="F173" s="157">
        <v>5.6085831681748921</v>
      </c>
      <c r="G173" s="157">
        <v>5.4429668941929412</v>
      </c>
      <c r="H173" s="157">
        <v>5.4954020750852708</v>
      </c>
      <c r="I173" s="157">
        <v>5.4592720577067571</v>
      </c>
      <c r="J173" s="157">
        <v>5.6112513007574787</v>
      </c>
      <c r="K173" s="157">
        <v>4.5028268217737093</v>
      </c>
      <c r="L173" s="157">
        <v>4.6064004755111023</v>
      </c>
      <c r="M173" s="157">
        <v>4.3678431493445551</v>
      </c>
      <c r="N173" s="157">
        <v>4.4365997025031492</v>
      </c>
      <c r="O173" s="157">
        <v>4.6691426088088948</v>
      </c>
      <c r="P173" s="157">
        <v>4.1803595005174055</v>
      </c>
      <c r="Q173" s="157">
        <v>4.3516654657073799</v>
      </c>
      <c r="R173" s="157">
        <v>4.7472328305755234</v>
      </c>
      <c r="S173" s="157">
        <v>4.1345909843061994</v>
      </c>
      <c r="T173" s="157">
        <v>4.6319295854290621</v>
      </c>
      <c r="U173" s="157">
        <v>4.9765266953647673</v>
      </c>
      <c r="V173" s="157">
        <v>5.260067930465322</v>
      </c>
      <c r="W173" s="157">
        <v>4.9236344893820307</v>
      </c>
      <c r="X173" s="157">
        <v>5.0770102977425937</v>
      </c>
      <c r="Y173" s="157">
        <v>5.0588663697005583</v>
      </c>
      <c r="Z173" s="284">
        <v>4.6636647642245039</v>
      </c>
    </row>
    <row r="175" spans="1:26" ht="3" customHeight="1" x14ac:dyDescent="0.35">
      <c r="A175" s="18"/>
      <c r="B175" s="19"/>
      <c r="C175" s="19"/>
      <c r="D175" s="19"/>
      <c r="E175" s="19"/>
      <c r="F175" s="19"/>
      <c r="G175" s="19"/>
      <c r="H175" s="19"/>
      <c r="I175" s="19"/>
      <c r="J175" s="19"/>
      <c r="K175" s="19"/>
      <c r="L175" s="19"/>
      <c r="M175" s="19"/>
      <c r="N175" s="19"/>
      <c r="O175" s="19"/>
      <c r="P175" s="19"/>
      <c r="Q175" s="19"/>
      <c r="R175" s="19"/>
      <c r="S175" s="19"/>
      <c r="T175" s="19"/>
      <c r="U175" s="160"/>
      <c r="V175" s="160"/>
      <c r="W175" s="160"/>
      <c r="X175" s="160"/>
      <c r="Y175" s="160"/>
      <c r="Z175" s="161"/>
    </row>
    <row r="176" spans="1:26" x14ac:dyDescent="0.35">
      <c r="A176" s="420" t="s">
        <v>27</v>
      </c>
      <c r="B176" s="421"/>
      <c r="C176" s="421"/>
      <c r="D176" s="421"/>
      <c r="E176" s="421"/>
      <c r="F176" s="421"/>
      <c r="G176" s="421"/>
      <c r="H176" s="21"/>
      <c r="I176" s="21"/>
      <c r="J176" s="21"/>
      <c r="K176" s="21"/>
      <c r="L176" s="21"/>
      <c r="M176" s="21"/>
      <c r="N176" s="21"/>
      <c r="O176" s="21"/>
      <c r="P176" s="21"/>
      <c r="Q176" s="21"/>
      <c r="R176" s="21"/>
      <c r="S176" s="21"/>
      <c r="T176" s="21"/>
      <c r="Z176" s="162"/>
    </row>
    <row r="177" spans="1:26" x14ac:dyDescent="0.35">
      <c r="A177" s="453" t="s">
        <v>150</v>
      </c>
      <c r="B177" s="423"/>
      <c r="C177" s="423"/>
      <c r="D177" s="423"/>
      <c r="E177" s="423"/>
      <c r="F177" s="423"/>
      <c r="G177" s="423"/>
      <c r="H177" s="423"/>
      <c r="I177" s="423"/>
      <c r="J177" s="423"/>
      <c r="K177" s="423"/>
      <c r="L177" s="423"/>
      <c r="M177" s="423"/>
      <c r="N177" s="423"/>
      <c r="O177" s="423"/>
      <c r="P177" s="423"/>
      <c r="Q177" s="423"/>
      <c r="R177" s="423"/>
      <c r="S177" s="423"/>
      <c r="T177" s="423"/>
      <c r="Z177" s="162"/>
    </row>
    <row r="178" spans="1:26" x14ac:dyDescent="0.35">
      <c r="A178" s="181" t="s">
        <v>151</v>
      </c>
      <c r="B178" s="180"/>
      <c r="C178" s="180"/>
      <c r="D178" s="180"/>
      <c r="E178" s="180"/>
      <c r="F178" s="180"/>
      <c r="G178" s="180"/>
      <c r="H178" s="180"/>
      <c r="I178" s="180"/>
      <c r="J178" s="180"/>
      <c r="K178" s="180"/>
      <c r="L178" s="180"/>
      <c r="M178" s="180"/>
      <c r="N178" s="180"/>
      <c r="O178" s="180"/>
      <c r="P178" s="180"/>
      <c r="Q178" s="180"/>
      <c r="R178" s="21"/>
      <c r="S178" s="21"/>
      <c r="T178" s="21"/>
      <c r="Z178" s="162"/>
    </row>
    <row r="179" spans="1:26" x14ac:dyDescent="0.35">
      <c r="A179" s="424" t="str">
        <f>+A23</f>
        <v>Actualizado el 10 de febrero de 2025</v>
      </c>
      <c r="B179" s="425"/>
      <c r="C179" s="425"/>
      <c r="D179" s="425"/>
      <c r="E179" s="425"/>
      <c r="F179" s="425"/>
      <c r="G179" s="425"/>
      <c r="H179" s="21"/>
      <c r="I179" s="21"/>
      <c r="J179" s="21"/>
      <c r="K179" s="21"/>
      <c r="L179" s="21"/>
      <c r="M179" s="21"/>
      <c r="N179" s="21"/>
      <c r="O179" s="21"/>
      <c r="P179" s="21"/>
      <c r="Q179" s="21"/>
      <c r="R179" s="21"/>
      <c r="S179" s="21"/>
      <c r="T179" s="21"/>
      <c r="Z179" s="162"/>
    </row>
    <row r="180" spans="1:26" ht="3" customHeight="1" x14ac:dyDescent="0.35">
      <c r="A180" s="22"/>
      <c r="B180" s="23"/>
      <c r="C180" s="23"/>
      <c r="D180" s="23"/>
      <c r="E180" s="23"/>
      <c r="F180" s="23"/>
      <c r="G180" s="23"/>
      <c r="H180" s="23"/>
      <c r="I180" s="23"/>
      <c r="J180" s="23"/>
      <c r="K180" s="23"/>
      <c r="L180" s="23"/>
      <c r="M180" s="23"/>
      <c r="N180" s="23"/>
      <c r="O180" s="23"/>
      <c r="P180" s="23"/>
      <c r="Q180" s="23"/>
      <c r="R180" s="23"/>
      <c r="S180" s="23"/>
      <c r="T180" s="23"/>
      <c r="U180" s="163"/>
      <c r="V180" s="163"/>
      <c r="W180" s="163"/>
      <c r="X180" s="163"/>
      <c r="Y180" s="163"/>
      <c r="Z180" s="164"/>
    </row>
    <row r="2958" spans="26:26" x14ac:dyDescent="0.35">
      <c r="Z2958" s="27"/>
    </row>
    <row r="2966" spans="26:26" x14ac:dyDescent="0.35">
      <c r="Z2966" s="27"/>
    </row>
    <row r="3038" spans="22:22" x14ac:dyDescent="0.35">
      <c r="V3038" s="27"/>
    </row>
    <row r="3178" spans="26:26" x14ac:dyDescent="0.35">
      <c r="Z3178" s="27"/>
    </row>
    <row r="3186" spans="26:26" x14ac:dyDescent="0.35">
      <c r="Z3186" s="27"/>
    </row>
    <row r="3653" spans="26:26" x14ac:dyDescent="0.35">
      <c r="Z3653" s="27"/>
    </row>
    <row r="3661" spans="26:26" x14ac:dyDescent="0.35">
      <c r="Z3661" s="27"/>
    </row>
    <row r="3690" spans="22:22" x14ac:dyDescent="0.35">
      <c r="V3690" s="27"/>
    </row>
    <row r="3863" spans="26:26" x14ac:dyDescent="0.35">
      <c r="Z3863" s="27"/>
    </row>
    <row r="3871" spans="26:26" x14ac:dyDescent="0.35">
      <c r="Z3871" s="27"/>
    </row>
    <row r="4244" spans="26:26" x14ac:dyDescent="0.35">
      <c r="Z4244" s="27"/>
    </row>
    <row r="4245" spans="26:26" x14ac:dyDescent="0.35">
      <c r="Z4245" s="27"/>
    </row>
    <row r="4262" spans="25:25" x14ac:dyDescent="0.35">
      <c r="Y4262" s="27"/>
    </row>
    <row r="4338" spans="20:22" x14ac:dyDescent="0.35">
      <c r="T4338" s="27"/>
    </row>
    <row r="4345" spans="20:22" x14ac:dyDescent="0.35">
      <c r="V4345" s="27"/>
    </row>
    <row r="7823" spans="20:20" x14ac:dyDescent="0.35">
      <c r="T7823" s="27"/>
    </row>
  </sheetData>
  <mergeCells count="59">
    <mergeCell ref="B110:Z110"/>
    <mergeCell ref="A179:G179"/>
    <mergeCell ref="A142:G142"/>
    <mergeCell ref="A146:G146"/>
    <mergeCell ref="A147:A148"/>
    <mergeCell ref="A164:G164"/>
    <mergeCell ref="A165:A166"/>
    <mergeCell ref="A176:G176"/>
    <mergeCell ref="A177:T177"/>
    <mergeCell ref="A160:G160"/>
    <mergeCell ref="A158:T158"/>
    <mergeCell ref="A123:N123"/>
    <mergeCell ref="A157:G157"/>
    <mergeCell ref="A129:Z129"/>
    <mergeCell ref="A130:A131"/>
    <mergeCell ref="B130:Z130"/>
    <mergeCell ref="A139:G139"/>
    <mergeCell ref="A140:T140"/>
    <mergeCell ref="B147:Z147"/>
    <mergeCell ref="B165:Z165"/>
    <mergeCell ref="A101:G101"/>
    <mergeCell ref="A105:G105"/>
    <mergeCell ref="A109:G109"/>
    <mergeCell ref="A69:A70"/>
    <mergeCell ref="A80:G80"/>
    <mergeCell ref="A84:G84"/>
    <mergeCell ref="A88:G88"/>
    <mergeCell ref="A82:N82"/>
    <mergeCell ref="A103:N103"/>
    <mergeCell ref="A89:A90"/>
    <mergeCell ref="B89:Z89"/>
    <mergeCell ref="A102:T102"/>
    <mergeCell ref="A110:A111"/>
    <mergeCell ref="A121:G121"/>
    <mergeCell ref="A125:G125"/>
    <mergeCell ref="A68:Z68"/>
    <mergeCell ref="B69:Z69"/>
    <mergeCell ref="A49:A50"/>
    <mergeCell ref="A60:G60"/>
    <mergeCell ref="A62:G62"/>
    <mergeCell ref="A64:G64"/>
    <mergeCell ref="B49:Z49"/>
    <mergeCell ref="A48:G48"/>
    <mergeCell ref="A28:A29"/>
    <mergeCell ref="A40:G40"/>
    <mergeCell ref="A42:G42"/>
    <mergeCell ref="A44:G44"/>
    <mergeCell ref="B28:Z28"/>
    <mergeCell ref="A41:T41"/>
    <mergeCell ref="A19:G19"/>
    <mergeCell ref="A21:G21"/>
    <mergeCell ref="A23:G23"/>
    <mergeCell ref="A27:G27"/>
    <mergeCell ref="A1:G2"/>
    <mergeCell ref="A3:L4"/>
    <mergeCell ref="A5:L5"/>
    <mergeCell ref="A7:Z7"/>
    <mergeCell ref="A8:A9"/>
    <mergeCell ref="B8:Z8"/>
  </mergeCells>
  <hyperlinks>
    <hyperlink ref="A6" location="Índice!A1" display="Índice" xr:uid="{00000000-0004-0000-0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9"/>
  <sheetViews>
    <sheetView zoomScale="90" zoomScaleNormal="90" workbookViewId="0">
      <selection activeCell="A3" sqref="A3:M3"/>
    </sheetView>
  </sheetViews>
  <sheetFormatPr baseColWidth="10" defaultColWidth="11.44140625" defaultRowHeight="15" x14ac:dyDescent="0.25"/>
  <cols>
    <col min="1" max="12" width="9.44140625" style="14" customWidth="1"/>
    <col min="13" max="13" width="8.6640625" style="14" customWidth="1"/>
    <col min="14" max="16384" width="11.44140625" style="14"/>
  </cols>
  <sheetData>
    <row r="1" spans="1:13" s="381" customFormat="1" ht="60" customHeight="1" x14ac:dyDescent="0.25"/>
    <row r="2" spans="1:13" s="381" customFormat="1" ht="19.5" customHeight="1" x14ac:dyDescent="0.25"/>
    <row r="3" spans="1:13" ht="30.75" customHeight="1" x14ac:dyDescent="0.25">
      <c r="A3" s="389" t="str">
        <f>+Índice!A4</f>
        <v>Encuesta Nacional de Arroz Mecanizado, ENAM Segundo Semestre 2024</v>
      </c>
      <c r="B3" s="390"/>
      <c r="C3" s="390"/>
      <c r="D3" s="390"/>
      <c r="E3" s="390"/>
      <c r="F3" s="390"/>
      <c r="G3" s="390"/>
      <c r="H3" s="390"/>
      <c r="I3" s="390"/>
      <c r="J3" s="390"/>
      <c r="K3" s="390"/>
      <c r="L3" s="390"/>
      <c r="M3" s="390"/>
    </row>
    <row r="4" spans="1:13" ht="35.25" customHeight="1" x14ac:dyDescent="0.25">
      <c r="A4" s="382" t="s">
        <v>185</v>
      </c>
      <c r="B4" s="383"/>
      <c r="C4" s="383"/>
      <c r="D4" s="383"/>
      <c r="E4" s="383"/>
      <c r="F4" s="383"/>
      <c r="G4" s="383"/>
      <c r="H4" s="383"/>
      <c r="I4" s="383"/>
      <c r="J4" s="383"/>
      <c r="K4" s="383"/>
      <c r="L4" s="383"/>
      <c r="M4" s="383"/>
    </row>
    <row r="5" spans="1:13" ht="24.75" customHeight="1" x14ac:dyDescent="0.25">
      <c r="A5" s="376" t="s">
        <v>154</v>
      </c>
      <c r="B5" s="377"/>
      <c r="C5" s="377"/>
      <c r="D5" s="377"/>
      <c r="E5" s="377"/>
      <c r="F5" s="377"/>
      <c r="G5" s="377"/>
      <c r="H5" s="377"/>
      <c r="I5" s="377"/>
      <c r="J5" s="377"/>
      <c r="K5" s="377"/>
      <c r="L5" s="377"/>
      <c r="M5" s="377"/>
    </row>
    <row r="6" spans="1:13" ht="81" customHeight="1" x14ac:dyDescent="0.25">
      <c r="A6" s="385" t="s">
        <v>232</v>
      </c>
      <c r="B6" s="386"/>
      <c r="C6" s="386"/>
      <c r="D6" s="386"/>
      <c r="E6" s="386"/>
      <c r="F6" s="386"/>
      <c r="G6" s="386"/>
      <c r="H6" s="386"/>
      <c r="I6" s="386"/>
      <c r="J6" s="386"/>
      <c r="K6" s="386"/>
      <c r="L6" s="386"/>
      <c r="M6" s="386"/>
    </row>
    <row r="7" spans="1:13" ht="90.6" customHeight="1" x14ac:dyDescent="0.25">
      <c r="A7" s="385"/>
      <c r="B7" s="386"/>
      <c r="C7" s="386"/>
      <c r="D7" s="386"/>
      <c r="E7" s="386"/>
      <c r="F7" s="386"/>
      <c r="G7" s="386"/>
      <c r="H7" s="386"/>
      <c r="I7" s="386"/>
      <c r="J7" s="386"/>
      <c r="K7" s="386"/>
      <c r="L7" s="386"/>
      <c r="M7" s="386"/>
    </row>
    <row r="8" spans="1:13" ht="30" customHeight="1" x14ac:dyDescent="0.25">
      <c r="A8" s="376" t="s">
        <v>155</v>
      </c>
      <c r="B8" s="377"/>
      <c r="C8" s="377"/>
      <c r="D8" s="377"/>
      <c r="E8" s="377"/>
      <c r="F8" s="377"/>
      <c r="G8" s="377"/>
      <c r="H8" s="377"/>
      <c r="I8" s="377"/>
      <c r="J8" s="377"/>
      <c r="K8" s="377"/>
      <c r="L8" s="377"/>
      <c r="M8" s="377"/>
    </row>
    <row r="9" spans="1:13" ht="18" customHeight="1" x14ac:dyDescent="0.25">
      <c r="A9" s="385" t="s">
        <v>223</v>
      </c>
      <c r="B9" s="386"/>
      <c r="C9" s="386"/>
      <c r="D9" s="386"/>
      <c r="E9" s="386"/>
      <c r="F9" s="386"/>
      <c r="G9" s="386"/>
      <c r="H9" s="386"/>
      <c r="I9" s="386"/>
      <c r="J9" s="386"/>
      <c r="K9" s="386"/>
      <c r="L9" s="386"/>
      <c r="M9" s="386"/>
    </row>
    <row r="10" spans="1:13" ht="19.5" customHeight="1" x14ac:dyDescent="0.25">
      <c r="A10" s="385"/>
      <c r="B10" s="386"/>
      <c r="C10" s="386"/>
      <c r="D10" s="386"/>
      <c r="E10" s="386"/>
      <c r="F10" s="386"/>
      <c r="G10" s="386"/>
      <c r="H10" s="386"/>
      <c r="I10" s="386"/>
      <c r="J10" s="386"/>
      <c r="K10" s="386"/>
      <c r="L10" s="386"/>
      <c r="M10" s="386"/>
    </row>
    <row r="11" spans="1:13" ht="15" customHeight="1" x14ac:dyDescent="0.25">
      <c r="A11" s="385"/>
      <c r="B11" s="386"/>
      <c r="C11" s="386"/>
      <c r="D11" s="386"/>
      <c r="E11" s="386"/>
      <c r="F11" s="386"/>
      <c r="G11" s="386"/>
      <c r="H11" s="386"/>
      <c r="I11" s="386"/>
      <c r="J11" s="386"/>
      <c r="K11" s="386"/>
      <c r="L11" s="386"/>
      <c r="M11" s="386"/>
    </row>
    <row r="12" spans="1:13" ht="15" customHeight="1" x14ac:dyDescent="0.25">
      <c r="A12" s="385"/>
      <c r="B12" s="386"/>
      <c r="C12" s="386"/>
      <c r="D12" s="386"/>
      <c r="E12" s="386"/>
      <c r="F12" s="386"/>
      <c r="G12" s="386"/>
      <c r="H12" s="386"/>
      <c r="I12" s="386"/>
      <c r="J12" s="386"/>
      <c r="K12" s="386"/>
      <c r="L12" s="386"/>
      <c r="M12" s="386"/>
    </row>
    <row r="13" spans="1:13" ht="15" customHeight="1" x14ac:dyDescent="0.25">
      <c r="A13" s="385"/>
      <c r="B13" s="386"/>
      <c r="C13" s="386"/>
      <c r="D13" s="386"/>
      <c r="E13" s="386"/>
      <c r="F13" s="386"/>
      <c r="G13" s="386"/>
      <c r="H13" s="386"/>
      <c r="I13" s="386"/>
      <c r="J13" s="386"/>
      <c r="K13" s="386"/>
      <c r="L13" s="386"/>
      <c r="M13" s="386"/>
    </row>
    <row r="14" spans="1:13" ht="15" customHeight="1" x14ac:dyDescent="0.25">
      <c r="A14" s="385"/>
      <c r="B14" s="386"/>
      <c r="C14" s="386"/>
      <c r="D14" s="386"/>
      <c r="E14" s="386"/>
      <c r="F14" s="386"/>
      <c r="G14" s="386"/>
      <c r="H14" s="386"/>
      <c r="I14" s="386"/>
      <c r="J14" s="386"/>
      <c r="K14" s="386"/>
      <c r="L14" s="386"/>
      <c r="M14" s="386"/>
    </row>
    <row r="15" spans="1:13" ht="15" customHeight="1" x14ac:dyDescent="0.25">
      <c r="A15" s="385"/>
      <c r="B15" s="386"/>
      <c r="C15" s="386"/>
      <c r="D15" s="386"/>
      <c r="E15" s="386"/>
      <c r="F15" s="386"/>
      <c r="G15" s="386"/>
      <c r="H15" s="386"/>
      <c r="I15" s="386"/>
      <c r="J15" s="386"/>
      <c r="K15" s="386"/>
      <c r="L15" s="386"/>
      <c r="M15" s="386"/>
    </row>
    <row r="16" spans="1:13" ht="15" customHeight="1" x14ac:dyDescent="0.25">
      <c r="A16" s="385"/>
      <c r="B16" s="386"/>
      <c r="C16" s="386"/>
      <c r="D16" s="386"/>
      <c r="E16" s="386"/>
      <c r="F16" s="386"/>
      <c r="G16" s="386"/>
      <c r="H16" s="386"/>
      <c r="I16" s="386"/>
      <c r="J16" s="386"/>
      <c r="K16" s="386"/>
      <c r="L16" s="386"/>
      <c r="M16" s="386"/>
    </row>
    <row r="17" spans="1:13" ht="15" customHeight="1" x14ac:dyDescent="0.25">
      <c r="A17" s="385"/>
      <c r="B17" s="386"/>
      <c r="C17" s="386"/>
      <c r="D17" s="386"/>
      <c r="E17" s="386"/>
      <c r="F17" s="386"/>
      <c r="G17" s="386"/>
      <c r="H17" s="386"/>
      <c r="I17" s="386"/>
      <c r="J17" s="386"/>
      <c r="K17" s="386"/>
      <c r="L17" s="386"/>
      <c r="M17" s="386"/>
    </row>
    <row r="18" spans="1:13" ht="15" customHeight="1" x14ac:dyDescent="0.25">
      <c r="A18" s="385"/>
      <c r="B18" s="386"/>
      <c r="C18" s="386"/>
      <c r="D18" s="386"/>
      <c r="E18" s="386"/>
      <c r="F18" s="386"/>
      <c r="G18" s="386"/>
      <c r="H18" s="386"/>
      <c r="I18" s="386"/>
      <c r="J18" s="386"/>
      <c r="K18" s="386"/>
      <c r="L18" s="386"/>
      <c r="M18" s="386"/>
    </row>
    <row r="19" spans="1:13" ht="15" customHeight="1" x14ac:dyDescent="0.25">
      <c r="A19" s="385"/>
      <c r="B19" s="386"/>
      <c r="C19" s="386"/>
      <c r="D19" s="386"/>
      <c r="E19" s="386"/>
      <c r="F19" s="386"/>
      <c r="G19" s="386"/>
      <c r="H19" s="386"/>
      <c r="I19" s="386"/>
      <c r="J19" s="386"/>
      <c r="K19" s="386"/>
      <c r="L19" s="386"/>
      <c r="M19" s="386"/>
    </row>
    <row r="20" spans="1:13" ht="15" customHeight="1" x14ac:dyDescent="0.25">
      <c r="A20" s="385"/>
      <c r="B20" s="386"/>
      <c r="C20" s="386"/>
      <c r="D20" s="386"/>
      <c r="E20" s="386"/>
      <c r="F20" s="386"/>
      <c r="G20" s="386"/>
      <c r="H20" s="386"/>
      <c r="I20" s="386"/>
      <c r="J20" s="386"/>
      <c r="K20" s="386"/>
      <c r="L20" s="386"/>
      <c r="M20" s="386"/>
    </row>
    <row r="21" spans="1:13" ht="15" customHeight="1" x14ac:dyDescent="0.25">
      <c r="A21" s="385"/>
      <c r="B21" s="386"/>
      <c r="C21" s="386"/>
      <c r="D21" s="386"/>
      <c r="E21" s="386"/>
      <c r="F21" s="386"/>
      <c r="G21" s="386"/>
      <c r="H21" s="386"/>
      <c r="I21" s="386"/>
      <c r="J21" s="386"/>
      <c r="K21" s="386"/>
      <c r="L21" s="386"/>
      <c r="M21" s="386"/>
    </row>
    <row r="22" spans="1:13" ht="15" customHeight="1" x14ac:dyDescent="0.25">
      <c r="A22" s="385"/>
      <c r="B22" s="386"/>
      <c r="C22" s="386"/>
      <c r="D22" s="386"/>
      <c r="E22" s="386"/>
      <c r="F22" s="386"/>
      <c r="G22" s="386"/>
      <c r="H22" s="386"/>
      <c r="I22" s="386"/>
      <c r="J22" s="386"/>
      <c r="K22" s="386"/>
      <c r="L22" s="386"/>
      <c r="M22" s="386"/>
    </row>
    <row r="23" spans="1:13" ht="15" customHeight="1" x14ac:dyDescent="0.25">
      <c r="A23" s="385"/>
      <c r="B23" s="386"/>
      <c r="C23" s="386"/>
      <c r="D23" s="386"/>
      <c r="E23" s="386"/>
      <c r="F23" s="386"/>
      <c r="G23" s="386"/>
      <c r="H23" s="386"/>
      <c r="I23" s="386"/>
      <c r="J23" s="386"/>
      <c r="K23" s="386"/>
      <c r="L23" s="386"/>
      <c r="M23" s="386"/>
    </row>
    <row r="24" spans="1:13" ht="15" customHeight="1" x14ac:dyDescent="0.25">
      <c r="A24" s="385"/>
      <c r="B24" s="386"/>
      <c r="C24" s="386"/>
      <c r="D24" s="386"/>
      <c r="E24" s="386"/>
      <c r="F24" s="386"/>
      <c r="G24" s="386"/>
      <c r="H24" s="386"/>
      <c r="I24" s="386"/>
      <c r="J24" s="386"/>
      <c r="K24" s="386"/>
      <c r="L24" s="386"/>
      <c r="M24" s="386"/>
    </row>
    <row r="25" spans="1:13" ht="15" customHeight="1" x14ac:dyDescent="0.25">
      <c r="A25" s="385"/>
      <c r="B25" s="386"/>
      <c r="C25" s="386"/>
      <c r="D25" s="386"/>
      <c r="E25" s="386"/>
      <c r="F25" s="386"/>
      <c r="G25" s="386"/>
      <c r="H25" s="386"/>
      <c r="I25" s="386"/>
      <c r="J25" s="386"/>
      <c r="K25" s="386"/>
      <c r="L25" s="386"/>
      <c r="M25" s="386"/>
    </row>
    <row r="26" spans="1:13" ht="19.5" customHeight="1" x14ac:dyDescent="0.25">
      <c r="A26" s="385"/>
      <c r="B26" s="386"/>
      <c r="C26" s="386"/>
      <c r="D26" s="386"/>
      <c r="E26" s="386"/>
      <c r="F26" s="386"/>
      <c r="G26" s="386"/>
      <c r="H26" s="386"/>
      <c r="I26" s="386"/>
      <c r="J26" s="386"/>
      <c r="K26" s="386"/>
      <c r="L26" s="386"/>
      <c r="M26" s="386"/>
    </row>
    <row r="27" spans="1:13" ht="42" customHeight="1" x14ac:dyDescent="0.25">
      <c r="A27" s="385"/>
      <c r="B27" s="386"/>
      <c r="C27" s="386"/>
      <c r="D27" s="386"/>
      <c r="E27" s="386"/>
      <c r="F27" s="386"/>
      <c r="G27" s="386"/>
      <c r="H27" s="386"/>
      <c r="I27" s="386"/>
      <c r="J27" s="386"/>
      <c r="K27" s="386"/>
      <c r="L27" s="386"/>
      <c r="M27" s="386"/>
    </row>
    <row r="28" spans="1:13" s="26" customFormat="1" ht="15" customHeight="1" x14ac:dyDescent="0.25">
      <c r="A28" s="376" t="s">
        <v>156</v>
      </c>
      <c r="B28" s="377"/>
      <c r="C28" s="377"/>
      <c r="D28" s="377"/>
      <c r="E28" s="377"/>
      <c r="F28" s="377"/>
      <c r="G28" s="377"/>
      <c r="H28" s="377"/>
      <c r="I28" s="377"/>
      <c r="J28" s="377"/>
      <c r="K28" s="377"/>
      <c r="L28" s="377"/>
      <c r="M28" s="377"/>
    </row>
    <row r="29" spans="1:13" ht="114.6" customHeight="1" x14ac:dyDescent="0.25">
      <c r="A29" s="391" t="s">
        <v>233</v>
      </c>
      <c r="B29" s="392"/>
      <c r="C29" s="392"/>
      <c r="D29" s="392"/>
      <c r="E29" s="392"/>
      <c r="F29" s="392"/>
      <c r="G29" s="392"/>
      <c r="H29" s="392"/>
      <c r="I29" s="392"/>
      <c r="J29" s="392"/>
      <c r="K29" s="392"/>
      <c r="L29" s="392"/>
      <c r="M29" s="392"/>
    </row>
    <row r="30" spans="1:13" ht="19.2" x14ac:dyDescent="0.25">
      <c r="A30" s="376" t="s">
        <v>157</v>
      </c>
      <c r="B30" s="377"/>
      <c r="C30" s="377"/>
      <c r="D30" s="377"/>
      <c r="E30" s="377"/>
      <c r="F30" s="377"/>
      <c r="G30" s="377"/>
      <c r="H30" s="377"/>
      <c r="I30" s="377"/>
      <c r="J30" s="377"/>
      <c r="K30" s="377"/>
      <c r="L30" s="377"/>
      <c r="M30" s="377"/>
    </row>
    <row r="31" spans="1:13" ht="165.75" customHeight="1" x14ac:dyDescent="0.25">
      <c r="A31" s="385" t="s">
        <v>158</v>
      </c>
      <c r="B31" s="386"/>
      <c r="C31" s="386"/>
      <c r="D31" s="386"/>
      <c r="E31" s="386"/>
      <c r="F31" s="386"/>
      <c r="G31" s="386"/>
      <c r="H31" s="386"/>
      <c r="I31" s="386"/>
      <c r="J31" s="386"/>
      <c r="K31" s="386"/>
      <c r="L31" s="386"/>
      <c r="M31" s="386"/>
    </row>
    <row r="32" spans="1:13" ht="157.5" customHeight="1" x14ac:dyDescent="0.25">
      <c r="A32" s="385"/>
      <c r="B32" s="386"/>
      <c r="C32" s="386"/>
      <c r="D32" s="386"/>
      <c r="E32" s="386"/>
      <c r="F32" s="386"/>
      <c r="G32" s="386"/>
      <c r="H32" s="386"/>
      <c r="I32" s="386"/>
      <c r="J32" s="386"/>
      <c r="K32" s="386"/>
      <c r="L32" s="386"/>
      <c r="M32" s="386"/>
    </row>
    <row r="33" spans="1:14" ht="158.25" customHeight="1" x14ac:dyDescent="0.25">
      <c r="A33" s="385"/>
      <c r="B33" s="386"/>
      <c r="C33" s="386"/>
      <c r="D33" s="386"/>
      <c r="E33" s="386"/>
      <c r="F33" s="386"/>
      <c r="G33" s="386"/>
      <c r="H33" s="386"/>
      <c r="I33" s="386"/>
      <c r="J33" s="386"/>
      <c r="K33" s="386"/>
      <c r="L33" s="386"/>
      <c r="M33" s="386"/>
    </row>
    <row r="34" spans="1:14" ht="19.2" x14ac:dyDescent="0.25">
      <c r="A34" s="376" t="s">
        <v>159</v>
      </c>
      <c r="B34" s="377"/>
      <c r="C34" s="377"/>
      <c r="D34" s="377"/>
      <c r="E34" s="377"/>
      <c r="F34" s="377"/>
      <c r="G34" s="377"/>
      <c r="H34" s="377"/>
      <c r="I34" s="377"/>
      <c r="J34" s="377"/>
      <c r="K34" s="377"/>
      <c r="L34" s="377"/>
      <c r="M34" s="377"/>
    </row>
    <row r="35" spans="1:14" ht="36.6" customHeight="1" x14ac:dyDescent="0.25">
      <c r="A35" s="397" t="s">
        <v>234</v>
      </c>
      <c r="B35" s="398"/>
      <c r="C35" s="398"/>
      <c r="D35" s="398"/>
      <c r="E35" s="398"/>
      <c r="F35" s="398"/>
      <c r="G35" s="398"/>
      <c r="H35" s="398"/>
      <c r="I35" s="398"/>
      <c r="J35" s="398"/>
      <c r="K35" s="398"/>
      <c r="L35" s="398"/>
      <c r="M35" s="398"/>
    </row>
    <row r="36" spans="1:14" ht="39" customHeight="1" x14ac:dyDescent="0.25">
      <c r="A36" s="397"/>
      <c r="B36" s="398"/>
      <c r="C36" s="398"/>
      <c r="D36" s="398"/>
      <c r="E36" s="398"/>
      <c r="F36" s="398"/>
      <c r="G36" s="398"/>
      <c r="H36" s="398"/>
      <c r="I36" s="398"/>
      <c r="J36" s="398"/>
      <c r="K36" s="398"/>
      <c r="L36" s="398"/>
      <c r="M36" s="398"/>
    </row>
    <row r="37" spans="1:14" ht="36" customHeight="1" x14ac:dyDescent="0.25">
      <c r="A37" s="397"/>
      <c r="B37" s="398"/>
      <c r="C37" s="398"/>
      <c r="D37" s="398"/>
      <c r="E37" s="398"/>
      <c r="F37" s="398"/>
      <c r="G37" s="398"/>
      <c r="H37" s="398"/>
      <c r="I37" s="398"/>
      <c r="J37" s="398"/>
      <c r="K37" s="398"/>
      <c r="L37" s="398"/>
      <c r="M37" s="398"/>
    </row>
    <row r="38" spans="1:14" ht="19.2" x14ac:dyDescent="0.25">
      <c r="A38" s="376" t="s">
        <v>160</v>
      </c>
      <c r="B38" s="377"/>
      <c r="C38" s="377"/>
      <c r="D38" s="377"/>
      <c r="E38" s="377"/>
      <c r="F38" s="377"/>
      <c r="G38" s="377"/>
      <c r="H38" s="377"/>
      <c r="I38" s="377"/>
      <c r="J38" s="377"/>
      <c r="K38" s="377"/>
      <c r="L38" s="377"/>
      <c r="M38" s="377"/>
    </row>
    <row r="39" spans="1:14" x14ac:dyDescent="0.25">
      <c r="A39" s="391" t="s">
        <v>167</v>
      </c>
      <c r="B39" s="392"/>
      <c r="C39" s="392"/>
      <c r="D39" s="392"/>
      <c r="E39" s="392"/>
      <c r="F39" s="392"/>
      <c r="G39" s="392"/>
      <c r="H39" s="392"/>
      <c r="I39" s="392"/>
      <c r="J39" s="392"/>
      <c r="K39" s="392"/>
      <c r="L39" s="392"/>
      <c r="M39" s="392"/>
    </row>
    <row r="40" spans="1:14" x14ac:dyDescent="0.25">
      <c r="A40" s="391"/>
      <c r="B40" s="392"/>
      <c r="C40" s="392"/>
      <c r="D40" s="392"/>
      <c r="E40" s="392"/>
      <c r="F40" s="392"/>
      <c r="G40" s="392"/>
      <c r="H40" s="392"/>
      <c r="I40" s="392"/>
      <c r="J40" s="392"/>
      <c r="K40" s="392"/>
      <c r="L40" s="392"/>
      <c r="M40" s="392"/>
    </row>
    <row r="41" spans="1:14" x14ac:dyDescent="0.25">
      <c r="A41" s="391"/>
      <c r="B41" s="392"/>
      <c r="C41" s="392"/>
      <c r="D41" s="392"/>
      <c r="E41" s="392"/>
      <c r="F41" s="392"/>
      <c r="G41" s="392"/>
      <c r="H41" s="392"/>
      <c r="I41" s="392"/>
      <c r="J41" s="392"/>
      <c r="K41" s="392"/>
      <c r="L41" s="392"/>
      <c r="M41" s="392"/>
    </row>
    <row r="42" spans="1:14" ht="19.2" x14ac:dyDescent="0.25">
      <c r="A42" s="376" t="s">
        <v>161</v>
      </c>
      <c r="B42" s="377"/>
      <c r="C42" s="377"/>
      <c r="D42" s="377"/>
      <c r="E42" s="377"/>
      <c r="F42" s="377"/>
      <c r="G42" s="377"/>
      <c r="H42" s="377"/>
      <c r="I42" s="377"/>
      <c r="J42" s="377"/>
      <c r="K42" s="377"/>
      <c r="L42" s="377"/>
      <c r="M42" s="377"/>
    </row>
    <row r="43" spans="1:14" ht="126" customHeight="1" x14ac:dyDescent="0.25">
      <c r="A43" s="401" t="s">
        <v>168</v>
      </c>
      <c r="B43" s="396"/>
      <c r="C43" s="396"/>
      <c r="D43" s="396"/>
      <c r="E43" s="396"/>
      <c r="F43" s="396"/>
      <c r="G43" s="396"/>
      <c r="H43" s="396"/>
      <c r="I43" s="396"/>
      <c r="J43" s="396"/>
      <c r="K43" s="396"/>
      <c r="L43" s="396"/>
      <c r="M43" s="396"/>
    </row>
    <row r="44" spans="1:14" ht="213.75" customHeight="1" x14ac:dyDescent="0.25">
      <c r="A44" s="185"/>
      <c r="B44" s="186"/>
      <c r="C44" s="186"/>
      <c r="D44" s="186"/>
      <c r="E44" s="186"/>
      <c r="F44" s="186"/>
      <c r="G44" s="186"/>
      <c r="H44" s="186"/>
      <c r="I44" s="186"/>
      <c r="J44" s="186"/>
      <c r="K44" s="186"/>
      <c r="L44" s="186"/>
      <c r="M44" s="186"/>
    </row>
    <row r="45" spans="1:14" ht="225.75" customHeight="1" x14ac:dyDescent="0.25">
      <c r="A45" s="185"/>
      <c r="B45" s="186"/>
      <c r="C45" s="186"/>
      <c r="D45" s="186"/>
      <c r="E45" s="186"/>
      <c r="F45" s="186"/>
      <c r="G45" s="186"/>
      <c r="H45" s="186"/>
      <c r="I45" s="186"/>
      <c r="J45" s="186"/>
      <c r="K45" s="186"/>
      <c r="L45" s="186"/>
      <c r="M45" s="186"/>
    </row>
    <row r="46" spans="1:14" ht="160.5" customHeight="1" x14ac:dyDescent="0.25">
      <c r="A46" s="385" t="s">
        <v>224</v>
      </c>
      <c r="B46" s="386"/>
      <c r="C46" s="386"/>
      <c r="D46" s="386"/>
      <c r="E46" s="386"/>
      <c r="F46" s="386"/>
      <c r="G46" s="386"/>
      <c r="H46" s="386"/>
      <c r="I46" s="386"/>
      <c r="J46" s="386"/>
      <c r="K46" s="386"/>
      <c r="L46" s="386"/>
      <c r="M46" s="386"/>
    </row>
    <row r="47" spans="1:14" ht="19.2" x14ac:dyDescent="0.25">
      <c r="A47" s="376" t="s">
        <v>162</v>
      </c>
      <c r="B47" s="377"/>
      <c r="C47" s="377"/>
      <c r="D47" s="377"/>
      <c r="E47" s="377"/>
      <c r="F47" s="377"/>
      <c r="G47" s="377"/>
      <c r="H47" s="377"/>
      <c r="I47" s="377"/>
      <c r="J47" s="377"/>
      <c r="K47" s="377"/>
      <c r="L47" s="377"/>
      <c r="M47" s="377"/>
    </row>
    <row r="48" spans="1:14" ht="60" customHeight="1" x14ac:dyDescent="0.25">
      <c r="A48" s="378" t="s">
        <v>169</v>
      </c>
      <c r="B48" s="379"/>
      <c r="C48" s="379"/>
      <c r="D48" s="379"/>
      <c r="E48" s="379"/>
      <c r="F48" s="379"/>
      <c r="G48" s="379"/>
      <c r="H48" s="379"/>
      <c r="I48" s="379"/>
      <c r="J48" s="379"/>
      <c r="K48" s="379"/>
      <c r="L48" s="379"/>
      <c r="M48" s="379"/>
      <c r="N48" s="187"/>
    </row>
    <row r="49" spans="1:13" ht="19.2" x14ac:dyDescent="0.25">
      <c r="A49" s="376" t="s">
        <v>163</v>
      </c>
      <c r="B49" s="377"/>
      <c r="C49" s="377"/>
      <c r="D49" s="377"/>
      <c r="E49" s="377"/>
      <c r="F49" s="377"/>
      <c r="G49" s="377"/>
      <c r="H49" s="377"/>
      <c r="I49" s="377"/>
      <c r="J49" s="377"/>
      <c r="K49" s="377"/>
      <c r="L49" s="377"/>
      <c r="M49" s="377"/>
    </row>
    <row r="50" spans="1:13" x14ac:dyDescent="0.25">
      <c r="A50" s="394" t="s">
        <v>187</v>
      </c>
      <c r="B50" s="395"/>
      <c r="C50" s="395"/>
      <c r="D50" s="395"/>
      <c r="E50" s="395"/>
      <c r="F50" s="395"/>
      <c r="G50" s="395"/>
      <c r="H50" s="395"/>
      <c r="I50" s="395"/>
      <c r="J50" s="395"/>
      <c r="K50" s="395"/>
      <c r="L50" s="395"/>
      <c r="M50" s="395"/>
    </row>
    <row r="51" spans="1:13" x14ac:dyDescent="0.25">
      <c r="A51" s="394"/>
      <c r="B51" s="395"/>
      <c r="C51" s="395"/>
      <c r="D51" s="395"/>
      <c r="E51" s="395"/>
      <c r="F51" s="395"/>
      <c r="G51" s="395"/>
      <c r="H51" s="395"/>
      <c r="I51" s="395"/>
      <c r="J51" s="395"/>
      <c r="K51" s="395"/>
      <c r="L51" s="395"/>
      <c r="M51" s="395"/>
    </row>
    <row r="52" spans="1:13" ht="19.2" x14ac:dyDescent="0.25">
      <c r="A52" s="376" t="s">
        <v>164</v>
      </c>
      <c r="B52" s="377"/>
      <c r="C52" s="377"/>
      <c r="D52" s="377"/>
      <c r="E52" s="377"/>
      <c r="F52" s="377"/>
      <c r="G52" s="377"/>
      <c r="H52" s="377"/>
      <c r="I52" s="377"/>
      <c r="J52" s="377"/>
      <c r="K52" s="377"/>
      <c r="L52" s="377"/>
      <c r="M52" s="377"/>
    </row>
    <row r="53" spans="1:13" ht="27.75" customHeight="1" x14ac:dyDescent="0.25">
      <c r="A53" s="387" t="s">
        <v>225</v>
      </c>
      <c r="B53" s="388"/>
      <c r="C53" s="388"/>
      <c r="D53" s="388"/>
      <c r="E53" s="388"/>
      <c r="F53" s="388"/>
      <c r="G53" s="388"/>
      <c r="H53" s="388"/>
      <c r="I53" s="388"/>
      <c r="J53" s="388"/>
      <c r="K53" s="388"/>
      <c r="L53" s="388"/>
      <c r="M53" s="388"/>
    </row>
    <row r="54" spans="1:13" ht="27.75" customHeight="1" x14ac:dyDescent="0.25">
      <c r="A54" s="387"/>
      <c r="B54" s="388"/>
      <c r="C54" s="388"/>
      <c r="D54" s="388"/>
      <c r="E54" s="388"/>
      <c r="F54" s="388"/>
      <c r="G54" s="388"/>
      <c r="H54" s="388"/>
      <c r="I54" s="388"/>
      <c r="J54" s="388"/>
      <c r="K54" s="388"/>
      <c r="L54" s="388"/>
      <c r="M54" s="388"/>
    </row>
    <row r="55" spans="1:13" ht="27.75" customHeight="1" x14ac:dyDescent="0.25">
      <c r="A55" s="387"/>
      <c r="B55" s="388"/>
      <c r="C55" s="388"/>
      <c r="D55" s="388"/>
      <c r="E55" s="388"/>
      <c r="F55" s="388"/>
      <c r="G55" s="388"/>
      <c r="H55" s="388"/>
      <c r="I55" s="388"/>
      <c r="J55" s="388"/>
      <c r="K55" s="388"/>
      <c r="L55" s="388"/>
      <c r="M55" s="388"/>
    </row>
    <row r="56" spans="1:13" ht="19.2" x14ac:dyDescent="0.25">
      <c r="A56" s="376" t="s">
        <v>165</v>
      </c>
      <c r="B56" s="377"/>
      <c r="C56" s="377"/>
      <c r="D56" s="377"/>
      <c r="E56" s="377"/>
      <c r="F56" s="377"/>
      <c r="G56" s="377"/>
      <c r="H56" s="377"/>
      <c r="I56" s="377"/>
      <c r="J56" s="377"/>
      <c r="K56" s="377"/>
      <c r="L56" s="377"/>
      <c r="M56" s="377"/>
    </row>
    <row r="57" spans="1:13" ht="55.5" customHeight="1" x14ac:dyDescent="0.25">
      <c r="A57" s="393" t="s">
        <v>170</v>
      </c>
      <c r="B57" s="393"/>
      <c r="C57" s="393"/>
      <c r="D57" s="393"/>
      <c r="E57" s="393"/>
      <c r="F57" s="393"/>
      <c r="G57" s="393"/>
      <c r="H57" s="393"/>
      <c r="I57" s="393"/>
      <c r="J57" s="393"/>
      <c r="K57" s="393"/>
      <c r="L57" s="393"/>
      <c r="M57" s="393"/>
    </row>
    <row r="58" spans="1:13" ht="80.25" customHeight="1" x14ac:dyDescent="0.25">
      <c r="A58" s="384" t="s">
        <v>171</v>
      </c>
      <c r="B58" s="384"/>
      <c r="C58" s="384"/>
      <c r="D58" s="384"/>
      <c r="E58" s="384"/>
      <c r="F58" s="384"/>
      <c r="G58" s="384"/>
      <c r="H58" s="384"/>
      <c r="I58" s="384"/>
      <c r="J58" s="384"/>
      <c r="K58" s="384"/>
      <c r="L58" s="384"/>
      <c r="M58" s="384"/>
    </row>
    <row r="59" spans="1:13" ht="78.75" customHeight="1" x14ac:dyDescent="0.25"/>
    <row r="60" spans="1:13" ht="19.2" x14ac:dyDescent="0.25">
      <c r="A60" s="376" t="s">
        <v>166</v>
      </c>
      <c r="B60" s="377"/>
      <c r="C60" s="377"/>
      <c r="D60" s="377"/>
      <c r="E60" s="377"/>
      <c r="F60" s="377"/>
      <c r="G60" s="377"/>
      <c r="H60" s="377"/>
      <c r="I60" s="377"/>
      <c r="J60" s="377"/>
      <c r="K60" s="377"/>
      <c r="L60" s="377"/>
      <c r="M60" s="377"/>
    </row>
    <row r="61" spans="1:13" ht="39" customHeight="1" x14ac:dyDescent="0.25">
      <c r="A61" s="396" t="s">
        <v>172</v>
      </c>
      <c r="B61" s="396"/>
      <c r="C61" s="396"/>
      <c r="D61" s="396"/>
      <c r="E61" s="396"/>
      <c r="F61" s="396"/>
      <c r="G61" s="396"/>
      <c r="H61" s="396"/>
      <c r="I61" s="396"/>
      <c r="J61" s="396"/>
      <c r="K61" s="396"/>
      <c r="L61" s="396"/>
      <c r="M61" s="396"/>
    </row>
    <row r="62" spans="1:13" ht="39" customHeight="1" x14ac:dyDescent="0.25"/>
    <row r="63" spans="1:13" ht="19.5" customHeight="1" x14ac:dyDescent="0.25">
      <c r="A63" s="380" t="s">
        <v>173</v>
      </c>
      <c r="B63" s="380"/>
      <c r="C63" s="380"/>
      <c r="D63" s="380"/>
      <c r="E63" s="380"/>
      <c r="F63" s="380"/>
      <c r="G63" s="380"/>
      <c r="H63" s="380"/>
      <c r="I63" s="380"/>
      <c r="J63" s="380"/>
      <c r="K63" s="380"/>
      <c r="L63" s="380"/>
      <c r="M63" s="380"/>
    </row>
    <row r="64" spans="1:13" ht="52.5" customHeight="1" x14ac:dyDescent="0.25">
      <c r="A64" s="396" t="s">
        <v>174</v>
      </c>
      <c r="B64" s="396"/>
      <c r="C64" s="396"/>
      <c r="D64" s="396"/>
      <c r="E64" s="396"/>
      <c r="F64" s="396"/>
      <c r="G64" s="396"/>
      <c r="H64" s="396"/>
      <c r="I64" s="396"/>
      <c r="J64" s="396"/>
      <c r="K64" s="396"/>
      <c r="L64" s="396"/>
      <c r="M64" s="396"/>
    </row>
    <row r="65" spans="1:13" ht="16.8" x14ac:dyDescent="0.4">
      <c r="A65" s="399" t="s">
        <v>175</v>
      </c>
      <c r="B65" s="400"/>
      <c r="C65" s="400"/>
      <c r="D65" s="400"/>
      <c r="E65" s="400"/>
      <c r="F65" s="400"/>
      <c r="G65" s="400"/>
      <c r="H65" s="400"/>
      <c r="I65" s="400"/>
      <c r="J65" s="400"/>
      <c r="K65" s="400"/>
      <c r="L65" s="400"/>
      <c r="M65" s="400"/>
    </row>
    <row r="66" spans="1:13" ht="16.8" x14ac:dyDescent="0.25">
      <c r="A66" s="188" t="s">
        <v>176</v>
      </c>
      <c r="B66" s="189"/>
      <c r="C66" s="189"/>
      <c r="D66" s="189"/>
      <c r="E66" s="189"/>
      <c r="F66" s="189"/>
      <c r="G66" s="189"/>
      <c r="H66" s="189"/>
      <c r="I66" s="189"/>
      <c r="J66" s="189"/>
      <c r="K66" s="189"/>
      <c r="L66" s="189"/>
      <c r="M66" s="189"/>
    </row>
    <row r="68" spans="1:13" ht="19.2" x14ac:dyDescent="0.25">
      <c r="A68" s="376"/>
      <c r="B68" s="377"/>
      <c r="C68" s="377"/>
      <c r="D68" s="377"/>
      <c r="E68" s="377"/>
      <c r="F68" s="377"/>
      <c r="G68" s="377"/>
      <c r="H68" s="377"/>
      <c r="I68" s="377"/>
      <c r="J68" s="377"/>
      <c r="K68" s="377"/>
      <c r="L68" s="377"/>
      <c r="M68" s="377"/>
    </row>
    <row r="69" spans="1:13" ht="18.75" customHeight="1" x14ac:dyDescent="0.35">
      <c r="A69" s="191" t="s">
        <v>188</v>
      </c>
    </row>
  </sheetData>
  <mergeCells count="33">
    <mergeCell ref="A46:M46"/>
    <mergeCell ref="A47:M47"/>
    <mergeCell ref="A57:M57"/>
    <mergeCell ref="A50:M51"/>
    <mergeCell ref="A68:M68"/>
    <mergeCell ref="A31:M33"/>
    <mergeCell ref="A34:M34"/>
    <mergeCell ref="A39:M41"/>
    <mergeCell ref="A42:M42"/>
    <mergeCell ref="A61:M61"/>
    <mergeCell ref="A60:M60"/>
    <mergeCell ref="A52:M52"/>
    <mergeCell ref="A35:M37"/>
    <mergeCell ref="A38:M38"/>
    <mergeCell ref="A64:M64"/>
    <mergeCell ref="A65:M65"/>
    <mergeCell ref="A43:M43"/>
    <mergeCell ref="A49:M49"/>
    <mergeCell ref="A48:M48"/>
    <mergeCell ref="A63:M63"/>
    <mergeCell ref="A1:XFD2"/>
    <mergeCell ref="A28:M28"/>
    <mergeCell ref="A30:M30"/>
    <mergeCell ref="A4:M4"/>
    <mergeCell ref="A58:M58"/>
    <mergeCell ref="A8:M8"/>
    <mergeCell ref="A9:M27"/>
    <mergeCell ref="A53:M55"/>
    <mergeCell ref="A56:M56"/>
    <mergeCell ref="A5:M5"/>
    <mergeCell ref="A6:M7"/>
    <mergeCell ref="A3:M3"/>
    <mergeCell ref="A29:M29"/>
  </mergeCells>
  <phoneticPr fontId="5" type="noConversion"/>
  <hyperlinks>
    <hyperlink ref="A66" r:id="rId1" xr:uid="{00000000-0004-0000-0100-000000000000}"/>
  </hyperlinks>
  <pageMargins left="0.7" right="0.7" top="0.75" bottom="0.75" header="0.3" footer="0.3"/>
  <pageSetup orientation="portrait"/>
  <drawing r:id="rId2"/>
  <legacyDrawing r:id="rId3"/>
  <oleObjects>
    <mc:AlternateContent xmlns:mc="http://schemas.openxmlformats.org/markup-compatibility/2006">
      <mc:Choice Requires="x14">
        <oleObject progId="Equation.3" shapeId="24598702" r:id="rId4">
          <objectPr defaultSize="0" autoPict="0" r:id="rId5">
            <anchor moveWithCells="1" sizeWithCells="1">
              <from>
                <xdr:col>4</xdr:col>
                <xdr:colOff>266700</xdr:colOff>
                <xdr:row>58</xdr:row>
                <xdr:rowOff>121920</xdr:rowOff>
              </from>
              <to>
                <xdr:col>8</xdr:col>
                <xdr:colOff>30480</xdr:colOff>
                <xdr:row>59</xdr:row>
                <xdr:rowOff>0</xdr:rowOff>
              </to>
            </anchor>
          </objectPr>
        </oleObject>
      </mc:Choice>
      <mc:Fallback>
        <oleObject progId="Equation.3" shapeId="24598702"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7891"/>
  <sheetViews>
    <sheetView showGridLines="0" zoomScaleNormal="100" workbookViewId="0">
      <selection activeCell="A8" sqref="A8:A10"/>
    </sheetView>
  </sheetViews>
  <sheetFormatPr baseColWidth="10" defaultColWidth="11.44140625" defaultRowHeight="15" x14ac:dyDescent="0.35"/>
  <cols>
    <col min="1" max="1" width="27" style="25" customWidth="1"/>
    <col min="2" max="2" width="2" style="25" customWidth="1"/>
    <col min="3" max="3" width="11.6640625" style="25" customWidth="1"/>
    <col min="4" max="4" width="2" style="25" customWidth="1"/>
    <col min="5" max="5" width="11.6640625" style="25" customWidth="1"/>
    <col min="6" max="6" width="8.44140625" style="25" customWidth="1"/>
    <col min="7" max="7" width="9.44140625" style="25" customWidth="1"/>
    <col min="8" max="9" width="10.109375" style="25" customWidth="1"/>
    <col min="10" max="10" width="14.88671875" style="25" customWidth="1"/>
    <col min="11" max="11" width="5" style="25" customWidth="1"/>
    <col min="12" max="12" width="11.6640625" style="25" customWidth="1"/>
    <col min="13" max="13" width="2" style="25" customWidth="1"/>
    <col min="14" max="14" width="11.6640625" style="25" customWidth="1"/>
    <col min="15" max="15" width="7.5546875" style="25" customWidth="1"/>
    <col min="16" max="16" width="9.44140625" style="25" customWidth="1"/>
    <col min="17" max="18" width="10.109375" style="25" customWidth="1"/>
    <col min="19" max="19" width="14.88671875" style="25" customWidth="1"/>
    <col min="20" max="20" width="5" style="25" customWidth="1"/>
    <col min="21" max="21" width="11.5546875" style="25" customWidth="1"/>
    <col min="22" max="22" width="2" style="25" customWidth="1"/>
    <col min="23" max="23" width="11.5546875" style="25" customWidth="1"/>
    <col min="24" max="24" width="7.5546875" style="25" customWidth="1"/>
    <col min="25" max="25" width="9.44140625" style="25" customWidth="1"/>
    <col min="26" max="27" width="11.5546875" style="25" customWidth="1"/>
    <col min="28" max="28" width="14.88671875" style="25" customWidth="1"/>
    <col min="29" max="29" width="5" style="25" customWidth="1"/>
    <col min="30" max="30" width="7.5546875" style="25" customWidth="1"/>
    <col min="31" max="31" width="2" style="25" customWidth="1"/>
    <col min="32" max="32" width="7.33203125" style="25" customWidth="1"/>
    <col min="33" max="34" width="7.109375" style="25" customWidth="1"/>
    <col min="35" max="36" width="8.44140625" style="25" customWidth="1"/>
    <col min="37" max="37" width="14.88671875" style="25" customWidth="1"/>
    <col min="38" max="16384" width="11.44140625" style="25"/>
  </cols>
  <sheetData>
    <row r="1" spans="1:37" s="15" customFormat="1" ht="60" customHeight="1" x14ac:dyDescent="0.3">
      <c r="A1" s="402"/>
      <c r="B1" s="402"/>
      <c r="C1" s="402"/>
      <c r="D1" s="402"/>
      <c r="E1" s="402"/>
      <c r="F1" s="402"/>
      <c r="G1" s="402"/>
    </row>
    <row r="2" spans="1:37" s="15" customFormat="1" ht="30.75" customHeight="1" x14ac:dyDescent="0.3">
      <c r="A2" s="402"/>
      <c r="B2" s="402"/>
      <c r="C2" s="402"/>
      <c r="D2" s="402"/>
      <c r="E2" s="402"/>
      <c r="F2" s="402"/>
      <c r="G2" s="402"/>
    </row>
    <row r="3" spans="1:37" s="15" customFormat="1" ht="14.1" customHeight="1" x14ac:dyDescent="0.3">
      <c r="A3" s="403" t="str">
        <f>+Índice!A4</f>
        <v>Encuesta Nacional de Arroz Mecanizado, ENAM Segundo Semestre 2024</v>
      </c>
      <c r="B3" s="403"/>
      <c r="C3" s="403"/>
      <c r="D3" s="403"/>
      <c r="E3" s="403"/>
      <c r="F3" s="403"/>
      <c r="G3" s="403"/>
      <c r="H3" s="403"/>
      <c r="I3" s="403"/>
      <c r="J3" s="403"/>
    </row>
    <row r="4" spans="1:37" s="15" customFormat="1" ht="17.100000000000001" customHeight="1" x14ac:dyDescent="0.3">
      <c r="A4" s="403"/>
      <c r="B4" s="403"/>
      <c r="C4" s="403"/>
      <c r="D4" s="403"/>
      <c r="E4" s="403"/>
      <c r="F4" s="403"/>
      <c r="G4" s="403"/>
      <c r="H4" s="403"/>
      <c r="I4" s="403"/>
      <c r="J4" s="403"/>
    </row>
    <row r="5" spans="1:37" s="15" customFormat="1" ht="39" customHeight="1" x14ac:dyDescent="0.3">
      <c r="A5" s="404" t="s">
        <v>189</v>
      </c>
      <c r="B5" s="405"/>
      <c r="C5" s="405"/>
      <c r="D5" s="405"/>
      <c r="E5" s="405"/>
      <c r="F5" s="405"/>
      <c r="G5" s="405"/>
      <c r="H5" s="405"/>
      <c r="I5" s="405"/>
      <c r="J5" s="405"/>
    </row>
    <row r="6" spans="1:37" s="15" customFormat="1" x14ac:dyDescent="0.35">
      <c r="A6" s="182" t="s">
        <v>152</v>
      </c>
    </row>
    <row r="7" spans="1:37" s="15" customFormat="1" ht="23.25" customHeight="1" x14ac:dyDescent="0.3">
      <c r="A7" s="406" t="s">
        <v>4</v>
      </c>
      <c r="B7" s="407"/>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8"/>
    </row>
    <row r="8" spans="1:37" s="15" customFormat="1" ht="13.8" x14ac:dyDescent="0.3">
      <c r="A8" s="409" t="s">
        <v>5</v>
      </c>
      <c r="B8" s="411" t="s">
        <v>6</v>
      </c>
      <c r="C8" s="412"/>
      <c r="D8" s="412"/>
      <c r="E8" s="412"/>
      <c r="F8" s="412"/>
      <c r="G8" s="412"/>
      <c r="H8" s="412"/>
      <c r="I8" s="412"/>
      <c r="J8" s="412"/>
      <c r="L8" s="413" t="s">
        <v>7</v>
      </c>
      <c r="M8" s="413"/>
      <c r="N8" s="413"/>
      <c r="O8" s="413"/>
      <c r="P8" s="413"/>
      <c r="Q8" s="413"/>
      <c r="R8" s="413"/>
      <c r="S8" s="413"/>
      <c r="U8" s="413" t="s">
        <v>8</v>
      </c>
      <c r="V8" s="413"/>
      <c r="W8" s="413"/>
      <c r="X8" s="413"/>
      <c r="Y8" s="413"/>
      <c r="Z8" s="413"/>
      <c r="AA8" s="413"/>
      <c r="AB8" s="413"/>
      <c r="AD8" s="412" t="s">
        <v>9</v>
      </c>
      <c r="AE8" s="412"/>
      <c r="AF8" s="412"/>
      <c r="AG8" s="412"/>
      <c r="AH8" s="412"/>
      <c r="AI8" s="412"/>
      <c r="AJ8" s="412"/>
      <c r="AK8" s="414"/>
    </row>
    <row r="9" spans="1:37" s="15" customFormat="1" ht="16.5" customHeight="1" x14ac:dyDescent="0.3">
      <c r="A9" s="409"/>
      <c r="B9" s="57"/>
      <c r="C9" s="165" t="s">
        <v>139</v>
      </c>
      <c r="D9" s="58"/>
      <c r="E9" s="419" t="s">
        <v>190</v>
      </c>
      <c r="F9" s="419"/>
      <c r="G9" s="419"/>
      <c r="H9" s="419"/>
      <c r="I9" s="419"/>
      <c r="J9" s="415" t="s">
        <v>191</v>
      </c>
      <c r="L9" s="165" t="str">
        <f>+C9</f>
        <v>2023-II</v>
      </c>
      <c r="M9" s="58"/>
      <c r="N9" s="419" t="s">
        <v>190</v>
      </c>
      <c r="O9" s="419"/>
      <c r="P9" s="419"/>
      <c r="Q9" s="419"/>
      <c r="R9" s="419"/>
      <c r="S9" s="415" t="str">
        <f>+J9</f>
        <v>Variación 
2024-II / 2023-II</v>
      </c>
      <c r="U9" s="165" t="str">
        <f>+C9</f>
        <v>2023-II</v>
      </c>
      <c r="V9" s="58"/>
      <c r="W9" s="419" t="s">
        <v>190</v>
      </c>
      <c r="X9" s="419"/>
      <c r="Y9" s="419"/>
      <c r="Z9" s="419"/>
      <c r="AA9" s="419"/>
      <c r="AB9" s="415" t="str">
        <f>+S9</f>
        <v>Variación 
2024-II / 2023-II</v>
      </c>
      <c r="AD9" s="165" t="str">
        <f>+C9</f>
        <v>2023-II</v>
      </c>
      <c r="AE9" s="58"/>
      <c r="AF9" s="419" t="s">
        <v>190</v>
      </c>
      <c r="AG9" s="419"/>
      <c r="AH9" s="419"/>
      <c r="AI9" s="419"/>
      <c r="AJ9" s="419"/>
      <c r="AK9" s="417" t="str">
        <f>+J9</f>
        <v>Variación 
2024-II / 2023-II</v>
      </c>
    </row>
    <row r="10" spans="1:37" s="15" customFormat="1" ht="26.4" x14ac:dyDescent="0.3">
      <c r="A10" s="410"/>
      <c r="B10" s="34"/>
      <c r="C10" s="35" t="s">
        <v>10</v>
      </c>
      <c r="D10" s="33"/>
      <c r="E10" s="35" t="s">
        <v>10</v>
      </c>
      <c r="F10" s="190" t="s">
        <v>11</v>
      </c>
      <c r="G10" s="190" t="s">
        <v>12</v>
      </c>
      <c r="H10" s="35" t="s">
        <v>13</v>
      </c>
      <c r="I10" s="35" t="s">
        <v>14</v>
      </c>
      <c r="J10" s="416"/>
      <c r="K10" s="23"/>
      <c r="L10" s="35" t="s">
        <v>10</v>
      </c>
      <c r="M10" s="33"/>
      <c r="N10" s="35" t="s">
        <v>10</v>
      </c>
      <c r="O10" s="190" t="s">
        <v>11</v>
      </c>
      <c r="P10" s="190" t="s">
        <v>12</v>
      </c>
      <c r="Q10" s="35" t="s">
        <v>13</v>
      </c>
      <c r="R10" s="35" t="s">
        <v>14</v>
      </c>
      <c r="S10" s="416"/>
      <c r="T10" s="23"/>
      <c r="U10" s="35" t="s">
        <v>15</v>
      </c>
      <c r="V10" s="33"/>
      <c r="W10" s="35" t="s">
        <v>15</v>
      </c>
      <c r="X10" s="190" t="s">
        <v>11</v>
      </c>
      <c r="Y10" s="190" t="s">
        <v>12</v>
      </c>
      <c r="Z10" s="35" t="s">
        <v>16</v>
      </c>
      <c r="AA10" s="35" t="s">
        <v>17</v>
      </c>
      <c r="AB10" s="416"/>
      <c r="AC10" s="23"/>
      <c r="AD10" s="35" t="s">
        <v>18</v>
      </c>
      <c r="AE10" s="33"/>
      <c r="AF10" s="35" t="s">
        <v>18</v>
      </c>
      <c r="AG10" s="190" t="s">
        <v>11</v>
      </c>
      <c r="AH10" s="190" t="s">
        <v>12</v>
      </c>
      <c r="AI10" s="35" t="s">
        <v>19</v>
      </c>
      <c r="AJ10" s="35" t="s">
        <v>20</v>
      </c>
      <c r="AK10" s="418"/>
    </row>
    <row r="11" spans="1:37" s="21" customFormat="1" ht="15" customHeight="1" x14ac:dyDescent="0.25">
      <c r="A11" s="209" t="s">
        <v>21</v>
      </c>
      <c r="B11" s="121"/>
      <c r="C11" s="210">
        <v>176204.02999999997</v>
      </c>
      <c r="D11" s="210"/>
      <c r="E11" s="210">
        <v>178199.08361324813</v>
      </c>
      <c r="F11" s="211">
        <v>1.9185554075708215</v>
      </c>
      <c r="G11" s="210">
        <v>6700.9423836110982</v>
      </c>
      <c r="H11" s="210">
        <v>171498.14122963703</v>
      </c>
      <c r="I11" s="210">
        <v>184900.02599685924</v>
      </c>
      <c r="J11" s="212">
        <v>1.1322406265328766E-2</v>
      </c>
      <c r="K11" s="211"/>
      <c r="L11" s="210">
        <v>425339.4</v>
      </c>
      <c r="M11" s="210"/>
      <c r="N11" s="210">
        <v>451882.31252198725</v>
      </c>
      <c r="O11" s="211">
        <v>0.65032100462520637</v>
      </c>
      <c r="P11" s="210">
        <v>5759.8237652525395</v>
      </c>
      <c r="Q11" s="210">
        <v>446122.4887567347</v>
      </c>
      <c r="R11" s="210">
        <v>457642.13628723979</v>
      </c>
      <c r="S11" s="212">
        <v>6.2404076654989371E-2</v>
      </c>
      <c r="T11" s="211"/>
      <c r="U11" s="210">
        <v>2273487.2300000004</v>
      </c>
      <c r="V11" s="210"/>
      <c r="W11" s="210">
        <v>2521126.0367206926</v>
      </c>
      <c r="X11" s="211">
        <v>2.8286705538662282</v>
      </c>
      <c r="Y11" s="210">
        <v>139776.12566008288</v>
      </c>
      <c r="Z11" s="210">
        <v>2381349.9110606099</v>
      </c>
      <c r="AA11" s="210">
        <v>2660902.1623807754</v>
      </c>
      <c r="AB11" s="212">
        <v>0.10892465260105832</v>
      </c>
      <c r="AC11" s="211"/>
      <c r="AD11" s="211"/>
      <c r="AE11" s="211"/>
      <c r="AF11" s="211"/>
      <c r="AG11" s="211"/>
      <c r="AH11" s="211"/>
      <c r="AI11" s="211"/>
      <c r="AJ11" s="211"/>
      <c r="AK11" s="213"/>
    </row>
    <row r="12" spans="1:37" s="15" customFormat="1" ht="9.75" customHeight="1" x14ac:dyDescent="0.3">
      <c r="A12" s="201"/>
      <c r="B12" s="54"/>
      <c r="C12" s="37"/>
      <c r="D12" s="37"/>
      <c r="E12" s="37"/>
      <c r="F12" s="16"/>
      <c r="G12" s="37"/>
      <c r="H12" s="37"/>
      <c r="I12" s="37"/>
      <c r="J12" s="38"/>
      <c r="K12" s="16"/>
      <c r="L12" s="37"/>
      <c r="M12" s="37"/>
      <c r="N12" s="37"/>
      <c r="O12" s="16"/>
      <c r="P12" s="37"/>
      <c r="Q12" s="37"/>
      <c r="R12" s="37"/>
      <c r="S12" s="38"/>
      <c r="T12" s="16"/>
      <c r="U12" s="37"/>
      <c r="V12" s="37"/>
      <c r="W12" s="37"/>
      <c r="X12" s="16"/>
      <c r="Y12" s="37"/>
      <c r="Z12" s="37"/>
      <c r="AA12" s="37"/>
      <c r="AB12" s="38"/>
      <c r="AC12" s="16"/>
      <c r="AD12" s="16"/>
      <c r="AE12" s="16"/>
      <c r="AF12" s="16"/>
      <c r="AG12" s="16"/>
      <c r="AH12" s="16"/>
      <c r="AI12" s="16"/>
      <c r="AJ12" s="16"/>
      <c r="AK12" s="17"/>
    </row>
    <row r="13" spans="1:37" s="21" customFormat="1" ht="15" customHeight="1" x14ac:dyDescent="0.25">
      <c r="A13" s="202" t="s">
        <v>22</v>
      </c>
      <c r="B13" s="203"/>
      <c r="C13" s="40">
        <v>18264.650000000001</v>
      </c>
      <c r="D13" s="40"/>
      <c r="E13" s="40">
        <v>18807</v>
      </c>
      <c r="F13" s="42">
        <v>9.4602851780253481</v>
      </c>
      <c r="G13" s="40">
        <v>3487.2238335252055</v>
      </c>
      <c r="H13" s="40">
        <v>15319.776166474794</v>
      </c>
      <c r="I13" s="40">
        <v>22294.223833525204</v>
      </c>
      <c r="J13" s="43">
        <v>2.9693971688480092E-2</v>
      </c>
      <c r="K13" s="44"/>
      <c r="L13" s="40">
        <v>73078</v>
      </c>
      <c r="M13" s="40"/>
      <c r="N13" s="40">
        <v>72416.03</v>
      </c>
      <c r="O13" s="42">
        <v>0</v>
      </c>
      <c r="P13" s="40">
        <v>0</v>
      </c>
      <c r="Q13" s="40">
        <v>72416.03</v>
      </c>
      <c r="R13" s="40">
        <v>72416.03</v>
      </c>
      <c r="S13" s="43">
        <v>-9.0584033498454231E-3</v>
      </c>
      <c r="T13" s="44"/>
      <c r="U13" s="40">
        <v>373590.9</v>
      </c>
      <c r="V13" s="40"/>
      <c r="W13" s="40">
        <v>403243.23729928193</v>
      </c>
      <c r="X13" s="42">
        <v>1.1028446297831889</v>
      </c>
      <c r="Y13" s="183">
        <v>8716.4069195372631</v>
      </c>
      <c r="Z13" s="40">
        <v>394526.83037974464</v>
      </c>
      <c r="AA13" s="40">
        <v>411959.64421881922</v>
      </c>
      <c r="AB13" s="43">
        <v>7.9371144477239364E-2</v>
      </c>
      <c r="AC13" s="44"/>
      <c r="AD13" s="45">
        <v>5.1121932062004651</v>
      </c>
      <c r="AE13" s="45"/>
      <c r="AF13" s="45">
        <v>5.5684250752116888</v>
      </c>
      <c r="AG13" s="42">
        <v>1.1028446297831889</v>
      </c>
      <c r="AH13" s="46">
        <v>0.12036571073472631</v>
      </c>
      <c r="AI13" s="52">
        <v>5.4480593644769622</v>
      </c>
      <c r="AJ13" s="52">
        <v>5.6887907859464155</v>
      </c>
      <c r="AK13" s="296">
        <v>8.9243862782390604E-2</v>
      </c>
    </row>
    <row r="14" spans="1:37" s="21" customFormat="1" ht="15" customHeight="1" x14ac:dyDescent="0.25">
      <c r="A14" s="204" t="s">
        <v>23</v>
      </c>
      <c r="B14" s="205"/>
      <c r="C14" s="41">
        <v>18900.099999999999</v>
      </c>
      <c r="D14" s="41"/>
      <c r="E14" s="41">
        <v>18945.5</v>
      </c>
      <c r="F14" s="47">
        <v>10.468513817194552</v>
      </c>
      <c r="G14" s="41">
        <v>3887.2920790637236</v>
      </c>
      <c r="H14" s="41">
        <v>15058.207920936276</v>
      </c>
      <c r="I14" s="41">
        <v>22832.792079063722</v>
      </c>
      <c r="J14" s="48">
        <v>2.4021036925732098E-3</v>
      </c>
      <c r="K14" s="49"/>
      <c r="L14" s="41">
        <v>189840</v>
      </c>
      <c r="M14" s="41"/>
      <c r="N14" s="41">
        <v>210261.5</v>
      </c>
      <c r="O14" s="47">
        <v>0</v>
      </c>
      <c r="P14" s="41">
        <v>0</v>
      </c>
      <c r="Q14" s="41">
        <v>210261.5</v>
      </c>
      <c r="R14" s="41">
        <v>210261.5</v>
      </c>
      <c r="S14" s="48">
        <v>0.10757216603455544</v>
      </c>
      <c r="T14" s="49"/>
      <c r="U14" s="41">
        <v>977264.90000000014</v>
      </c>
      <c r="V14" s="41"/>
      <c r="W14" s="41">
        <v>1144567.4505778814</v>
      </c>
      <c r="X14" s="47">
        <v>0.95872734612751942</v>
      </c>
      <c r="Y14" s="184">
        <v>21507.631041386874</v>
      </c>
      <c r="Z14" s="41">
        <v>1123059.8195364946</v>
      </c>
      <c r="AA14" s="41">
        <v>1166075.0816192683</v>
      </c>
      <c r="AB14" s="48">
        <v>0.17119467871800298</v>
      </c>
      <c r="AC14" s="49"/>
      <c r="AD14" s="50">
        <v>5.1478399155498487</v>
      </c>
      <c r="AE14" s="50"/>
      <c r="AF14" s="50">
        <v>5.4435426865017202</v>
      </c>
      <c r="AG14" s="47">
        <v>0.9587273461275192</v>
      </c>
      <c r="AH14" s="51">
        <v>0.10228991537388854</v>
      </c>
      <c r="AI14" s="53">
        <v>5.3412527711278317</v>
      </c>
      <c r="AJ14" s="53">
        <v>5.5458326018756088</v>
      </c>
      <c r="AK14" s="297">
        <v>5.7442106942497517E-2</v>
      </c>
    </row>
    <row r="15" spans="1:37" s="21" customFormat="1" ht="15" customHeight="1" x14ac:dyDescent="0.25">
      <c r="A15" s="202" t="s">
        <v>24</v>
      </c>
      <c r="B15" s="203"/>
      <c r="C15" s="40">
        <v>49893.33</v>
      </c>
      <c r="D15" s="40"/>
      <c r="E15" s="40">
        <v>49209.059474000002</v>
      </c>
      <c r="F15" s="42">
        <v>1.803672238799096</v>
      </c>
      <c r="G15" s="40">
        <v>1739.637483625082</v>
      </c>
      <c r="H15" s="40">
        <v>47469.421990374918</v>
      </c>
      <c r="I15" s="40">
        <v>50948.696957625085</v>
      </c>
      <c r="J15" s="43">
        <v>-1.3714669395688772E-2</v>
      </c>
      <c r="K15" s="44"/>
      <c r="L15" s="40">
        <v>48255</v>
      </c>
      <c r="M15" s="40"/>
      <c r="N15" s="40">
        <v>54001.68252198727</v>
      </c>
      <c r="O15" s="42">
        <v>2.1005620845236441</v>
      </c>
      <c r="P15" s="40">
        <v>2223.3041814009243</v>
      </c>
      <c r="Q15" s="40">
        <v>51778.378340586343</v>
      </c>
      <c r="R15" s="40">
        <v>56224.986703388196</v>
      </c>
      <c r="S15" s="43">
        <v>0.11908988751398342</v>
      </c>
      <c r="T15" s="44"/>
      <c r="U15" s="40">
        <v>349780.01</v>
      </c>
      <c r="V15" s="40"/>
      <c r="W15" s="40">
        <v>386050.25106922654</v>
      </c>
      <c r="X15" s="42">
        <v>12.788366530438308</v>
      </c>
      <c r="Y15" s="40">
        <v>96764.261352883637</v>
      </c>
      <c r="Z15" s="40">
        <v>289285.98971634288</v>
      </c>
      <c r="AA15" s="40">
        <v>482814.51242211019</v>
      </c>
      <c r="AB15" s="43">
        <v>0.10369443659523747</v>
      </c>
      <c r="AC15" s="44"/>
      <c r="AD15" s="45">
        <v>7.2485108929710087</v>
      </c>
      <c r="AE15" s="45"/>
      <c r="AF15" s="45">
        <v>7.1488559807750933</v>
      </c>
      <c r="AG15" s="44">
        <v>12.788366530438308</v>
      </c>
      <c r="AH15" s="45">
        <v>1.7918749348871714</v>
      </c>
      <c r="AI15" s="52">
        <v>5.3569810458879221</v>
      </c>
      <c r="AJ15" s="52">
        <v>8.9407309156622645</v>
      </c>
      <c r="AK15" s="296">
        <v>-1.3748328955751732E-2</v>
      </c>
    </row>
    <row r="16" spans="1:37" s="21" customFormat="1" ht="15" customHeight="1" x14ac:dyDescent="0.25">
      <c r="A16" s="204" t="s">
        <v>25</v>
      </c>
      <c r="B16" s="205"/>
      <c r="C16" s="41">
        <v>18138.560000000001</v>
      </c>
      <c r="D16" s="41"/>
      <c r="E16" s="41">
        <v>16995.269916000001</v>
      </c>
      <c r="F16" s="47">
        <v>3.6514454955888294</v>
      </c>
      <c r="G16" s="41">
        <v>1216.3231149094531</v>
      </c>
      <c r="H16" s="41">
        <v>15778.946801090548</v>
      </c>
      <c r="I16" s="41">
        <v>18211.593030909455</v>
      </c>
      <c r="J16" s="48">
        <v>-6.3030917779581142E-2</v>
      </c>
      <c r="K16" s="49"/>
      <c r="L16" s="41">
        <v>15505.7</v>
      </c>
      <c r="M16" s="41"/>
      <c r="N16" s="41">
        <v>16433.490000000002</v>
      </c>
      <c r="O16" s="47">
        <v>3.5213030670839278</v>
      </c>
      <c r="P16" s="41">
        <v>1134.1990553019041</v>
      </c>
      <c r="Q16" s="41">
        <v>15299.290944698098</v>
      </c>
      <c r="R16" s="41">
        <v>17567.689055301904</v>
      </c>
      <c r="S16" s="48">
        <v>5.983541536338266E-2</v>
      </c>
      <c r="T16" s="49"/>
      <c r="U16" s="41">
        <v>114061.17000000001</v>
      </c>
      <c r="V16" s="41"/>
      <c r="W16" s="41">
        <v>122595.02089961158</v>
      </c>
      <c r="X16" s="47">
        <v>9.6504481762347485</v>
      </c>
      <c r="Y16" s="41">
        <v>23188.699158779898</v>
      </c>
      <c r="Z16" s="41">
        <v>99406.321740831685</v>
      </c>
      <c r="AA16" s="41">
        <v>145783.72005839148</v>
      </c>
      <c r="AB16" s="48">
        <v>7.4818195356154638E-2</v>
      </c>
      <c r="AC16" s="49"/>
      <c r="AD16" s="50">
        <v>7.3557669240234338</v>
      </c>
      <c r="AE16" s="50"/>
      <c r="AF16" s="50">
        <v>7.4600721392480578</v>
      </c>
      <c r="AG16" s="49">
        <v>9.6504481762347485</v>
      </c>
      <c r="AH16" s="50">
        <v>1.411063575587407</v>
      </c>
      <c r="AI16" s="53">
        <v>6.0490085636606512</v>
      </c>
      <c r="AJ16" s="53">
        <v>8.8711357148354644</v>
      </c>
      <c r="AK16" s="297">
        <v>1.4180059849907778E-2</v>
      </c>
    </row>
    <row r="17" spans="1:37" s="21" customFormat="1" ht="15" customHeight="1" x14ac:dyDescent="0.25">
      <c r="A17" s="202" t="s">
        <v>103</v>
      </c>
      <c r="B17" s="203"/>
      <c r="C17" s="40">
        <v>18284</v>
      </c>
      <c r="D17" s="40"/>
      <c r="E17" s="40">
        <v>20248.216273248123</v>
      </c>
      <c r="F17" s="42">
        <v>2.7848732201359265</v>
      </c>
      <c r="G17" s="40">
        <v>1105.2188189958276</v>
      </c>
      <c r="H17" s="40">
        <v>19142.997454252294</v>
      </c>
      <c r="I17" s="40">
        <v>21353.435092243952</v>
      </c>
      <c r="J17" s="43">
        <v>0.10742814883220975</v>
      </c>
      <c r="K17" s="44"/>
      <c r="L17" s="40">
        <v>19383.7</v>
      </c>
      <c r="M17" s="40"/>
      <c r="N17" s="40">
        <v>18953.810000000001</v>
      </c>
      <c r="O17" s="42">
        <v>2.263827867078235</v>
      </c>
      <c r="P17" s="40">
        <v>841</v>
      </c>
      <c r="Q17" s="40">
        <v>18112.810000000001</v>
      </c>
      <c r="R17" s="40">
        <v>19794.810000000001</v>
      </c>
      <c r="S17" s="43">
        <v>-2.2177912369671371E-2</v>
      </c>
      <c r="T17" s="44"/>
      <c r="U17" s="40">
        <v>108904</v>
      </c>
      <c r="V17" s="40"/>
      <c r="W17" s="40">
        <v>91052.385698839091</v>
      </c>
      <c r="X17" s="42">
        <v>20.716462212518792</v>
      </c>
      <c r="Y17" s="40">
        <v>36971.15283071786</v>
      </c>
      <c r="Z17" s="40">
        <v>54081.232868121231</v>
      </c>
      <c r="AA17" s="40">
        <v>128023.53852955694</v>
      </c>
      <c r="AB17" s="43">
        <v>-0.16392064847168986</v>
      </c>
      <c r="AC17" s="44"/>
      <c r="AD17" s="45">
        <v>5.6182418489475854</v>
      </c>
      <c r="AE17" s="45"/>
      <c r="AF17" s="45">
        <v>4.8039093828016153</v>
      </c>
      <c r="AG17" s="44">
        <v>20.716462212518792</v>
      </c>
      <c r="AH17" s="45">
        <v>1.9505921411430132</v>
      </c>
      <c r="AI17" s="52">
        <v>2.8533172416586021</v>
      </c>
      <c r="AJ17" s="52">
        <v>6.7545015239446284</v>
      </c>
      <c r="AK17" s="296">
        <v>-0.14494435947048301</v>
      </c>
    </row>
    <row r="18" spans="1:37" s="21" customFormat="1" ht="15" customHeight="1" x14ac:dyDescent="0.25">
      <c r="A18" s="288" t="s">
        <v>26</v>
      </c>
      <c r="B18" s="289"/>
      <c r="C18" s="290">
        <v>52723.389999999985</v>
      </c>
      <c r="D18" s="290"/>
      <c r="E18" s="290">
        <v>53994.037949999998</v>
      </c>
      <c r="F18" s="291">
        <v>3.2935215546219712</v>
      </c>
      <c r="G18" s="290">
        <v>3485.4783450642735</v>
      </c>
      <c r="H18" s="290">
        <v>50508.559604935726</v>
      </c>
      <c r="I18" s="290">
        <v>57479.51629506427</v>
      </c>
      <c r="J18" s="292">
        <v>2.4100270297490622E-2</v>
      </c>
      <c r="K18" s="293"/>
      <c r="L18" s="290">
        <v>79277</v>
      </c>
      <c r="M18" s="290"/>
      <c r="N18" s="290">
        <v>79815.8</v>
      </c>
      <c r="O18" s="291">
        <v>3.2766772023195654</v>
      </c>
      <c r="P18" s="290">
        <v>5126.0000000000009</v>
      </c>
      <c r="Q18" s="290">
        <v>74689.8</v>
      </c>
      <c r="R18" s="290">
        <v>84941.8</v>
      </c>
      <c r="S18" s="292">
        <v>6.7964226698791208E-3</v>
      </c>
      <c r="T18" s="293"/>
      <c r="U18" s="290">
        <v>349886.25000000017</v>
      </c>
      <c r="V18" s="290"/>
      <c r="W18" s="290">
        <v>373617.69117585232</v>
      </c>
      <c r="X18" s="291">
        <v>12.00692300536366</v>
      </c>
      <c r="Y18" s="290">
        <v>87925.577487247865</v>
      </c>
      <c r="Z18" s="290">
        <v>285692.11368860444</v>
      </c>
      <c r="AA18" s="290">
        <v>461543.2686631002</v>
      </c>
      <c r="AB18" s="292">
        <v>6.782616114766471E-2</v>
      </c>
      <c r="AC18" s="293"/>
      <c r="AD18" s="294">
        <v>4.4134364317519585</v>
      </c>
      <c r="AE18" s="294"/>
      <c r="AF18" s="294">
        <v>4.6809991402185069</v>
      </c>
      <c r="AG18" s="293">
        <v>12.00692300536366</v>
      </c>
      <c r="AH18" s="294">
        <v>1.1016061667896313</v>
      </c>
      <c r="AI18" s="295">
        <v>3.5793929734288756</v>
      </c>
      <c r="AJ18" s="295">
        <v>5.7826053070081382</v>
      </c>
      <c r="AK18" s="298">
        <v>6.0624575113759294E-2</v>
      </c>
    </row>
    <row r="19" spans="1:37" s="15" customFormat="1" ht="13.2" x14ac:dyDescent="0.3"/>
    <row r="20" spans="1:37" s="15" customFormat="1" ht="2.1" customHeight="1" x14ac:dyDescent="0.3">
      <c r="A20" s="18"/>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0"/>
    </row>
    <row r="21" spans="1:37" s="21" customFormat="1" ht="17.100000000000001" customHeight="1" x14ac:dyDescent="0.25">
      <c r="A21" s="420" t="s">
        <v>27</v>
      </c>
      <c r="B21" s="421"/>
      <c r="C21" s="421"/>
      <c r="D21" s="421"/>
      <c r="E21" s="421"/>
      <c r="F21" s="421"/>
      <c r="G21" s="421"/>
      <c r="AK21" s="62"/>
    </row>
    <row r="22" spans="1:37" s="21" customFormat="1" ht="15" customHeight="1" x14ac:dyDescent="0.25">
      <c r="A22" s="63" t="s">
        <v>192</v>
      </c>
      <c r="B22" s="61"/>
      <c r="C22" s="61"/>
      <c r="D22" s="61"/>
      <c r="E22" s="61"/>
      <c r="F22" s="61"/>
      <c r="G22" s="61"/>
      <c r="AK22" s="62"/>
    </row>
    <row r="23" spans="1:37" s="21" customFormat="1" ht="15" customHeight="1" x14ac:dyDescent="0.25">
      <c r="A23" s="64" t="s">
        <v>193</v>
      </c>
      <c r="B23" s="61"/>
      <c r="C23" s="61"/>
      <c r="D23" s="61"/>
      <c r="E23" s="61"/>
      <c r="F23" s="61"/>
      <c r="G23" s="61"/>
      <c r="AK23" s="62"/>
    </row>
    <row r="24" spans="1:37" s="21" customFormat="1" ht="15" customHeight="1" x14ac:dyDescent="0.25">
      <c r="A24" s="64" t="s">
        <v>29</v>
      </c>
      <c r="B24" s="61"/>
      <c r="C24" s="61"/>
      <c r="D24" s="61"/>
      <c r="E24" s="61"/>
      <c r="F24" s="61"/>
      <c r="G24" s="61"/>
      <c r="AK24" s="62"/>
    </row>
    <row r="25" spans="1:37" s="21" customFormat="1" ht="15" customHeight="1" x14ac:dyDescent="0.25">
      <c r="A25" s="422" t="s">
        <v>30</v>
      </c>
      <c r="B25" s="423"/>
      <c r="C25" s="423"/>
      <c r="D25" s="423"/>
      <c r="E25" s="423"/>
      <c r="F25" s="423"/>
      <c r="G25" s="423"/>
      <c r="AK25" s="62"/>
    </row>
    <row r="26" spans="1:37" s="21" customFormat="1" ht="15" customHeight="1" x14ac:dyDescent="0.25">
      <c r="A26" s="65" t="s">
        <v>31</v>
      </c>
      <c r="B26" s="31"/>
      <c r="C26" s="31"/>
      <c r="D26" s="31"/>
      <c r="E26" s="31"/>
      <c r="F26" s="31"/>
      <c r="G26" s="31"/>
      <c r="AK26" s="62"/>
    </row>
    <row r="27" spans="1:37" s="21" customFormat="1" ht="15" customHeight="1" x14ac:dyDescent="0.25">
      <c r="A27" s="65" t="s">
        <v>177</v>
      </c>
      <c r="B27" s="31"/>
      <c r="C27" s="31"/>
      <c r="D27" s="31"/>
      <c r="E27" s="31"/>
      <c r="F27" s="31"/>
      <c r="G27" s="31"/>
      <c r="AK27" s="62"/>
    </row>
    <row r="28" spans="1:37" s="21" customFormat="1" ht="15" customHeight="1" x14ac:dyDescent="0.25">
      <c r="A28" s="65" t="s">
        <v>32</v>
      </c>
      <c r="B28" s="31"/>
      <c r="C28" s="31"/>
      <c r="D28" s="31"/>
      <c r="E28" s="31"/>
      <c r="F28" s="31"/>
      <c r="G28" s="31"/>
      <c r="AK28" s="62"/>
    </row>
    <row r="29" spans="1:37" s="21" customFormat="1" ht="15" customHeight="1" x14ac:dyDescent="0.25">
      <c r="A29" s="94" t="s">
        <v>200</v>
      </c>
      <c r="B29" s="31"/>
      <c r="C29" s="31"/>
      <c r="D29" s="31"/>
      <c r="E29" s="31"/>
      <c r="F29" s="31"/>
      <c r="G29" s="31"/>
      <c r="AK29" s="62"/>
    </row>
    <row r="30" spans="1:37" s="21" customFormat="1" ht="15" customHeight="1" x14ac:dyDescent="0.25">
      <c r="A30" s="65" t="s">
        <v>33</v>
      </c>
      <c r="B30" s="31"/>
      <c r="C30" s="31"/>
      <c r="D30" s="31"/>
      <c r="E30" s="31"/>
      <c r="F30" s="31"/>
      <c r="G30" s="31"/>
      <c r="AK30" s="62"/>
    </row>
    <row r="31" spans="1:37" s="21" customFormat="1" ht="15" customHeight="1" x14ac:dyDescent="0.25">
      <c r="A31" s="66" t="s">
        <v>34</v>
      </c>
      <c r="B31" s="31"/>
      <c r="C31" s="31"/>
      <c r="D31" s="31"/>
      <c r="E31" s="31"/>
      <c r="F31" s="31"/>
      <c r="G31" s="31"/>
      <c r="AK31" s="62"/>
    </row>
    <row r="32" spans="1:37" s="21" customFormat="1" ht="15" customHeight="1" x14ac:dyDescent="0.25">
      <c r="A32" s="65" t="s">
        <v>194</v>
      </c>
      <c r="B32" s="60"/>
      <c r="C32" s="60"/>
      <c r="D32" s="60"/>
      <c r="E32" s="60"/>
      <c r="F32" s="60"/>
      <c r="G32" s="60"/>
      <c r="AK32" s="62"/>
    </row>
    <row r="33" spans="1:37" s="21" customFormat="1" ht="15" customHeight="1" x14ac:dyDescent="0.25">
      <c r="A33" s="424" t="str">
        <f>+'Ficha Técnica'!A69</f>
        <v>Actualizado el 10 de febrero de 2025</v>
      </c>
      <c r="B33" s="425"/>
      <c r="C33" s="425"/>
      <c r="D33" s="425"/>
      <c r="E33" s="425"/>
      <c r="F33" s="425"/>
      <c r="G33" s="425"/>
      <c r="AK33" s="62"/>
    </row>
    <row r="34" spans="1:37" s="15" customFormat="1" ht="3" customHeight="1" x14ac:dyDescent="0.3">
      <c r="A34" s="22"/>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4"/>
    </row>
    <row r="36" spans="1:37" ht="81" customHeight="1" x14ac:dyDescent="0.35">
      <c r="B36" s="15"/>
      <c r="C36" s="15"/>
      <c r="D36" s="15"/>
      <c r="E36" s="15"/>
      <c r="F36" s="15"/>
      <c r="G36" s="15"/>
    </row>
    <row r="3026" spans="24:24" x14ac:dyDescent="0.35">
      <c r="X3026" s="27"/>
    </row>
    <row r="3034" spans="24:24" x14ac:dyDescent="0.35">
      <c r="X3034" s="27"/>
    </row>
    <row r="3106" spans="20:20" x14ac:dyDescent="0.35">
      <c r="T3106" s="27"/>
    </row>
    <row r="3246" spans="24:24" x14ac:dyDescent="0.35">
      <c r="X3246" s="27"/>
    </row>
    <row r="3254" spans="24:24" x14ac:dyDescent="0.35">
      <c r="X3254" s="27"/>
    </row>
    <row r="3721" spans="24:24" x14ac:dyDescent="0.35">
      <c r="X3721" s="27"/>
    </row>
    <row r="3729" spans="24:24" x14ac:dyDescent="0.35">
      <c r="X3729" s="27"/>
    </row>
    <row r="3758" spans="20:20" x14ac:dyDescent="0.35">
      <c r="T3758" s="27"/>
    </row>
    <row r="3931" spans="24:24" x14ac:dyDescent="0.35">
      <c r="X3931" s="27"/>
    </row>
    <row r="3939" spans="24:24" x14ac:dyDescent="0.35">
      <c r="X3939" s="27"/>
    </row>
    <row r="4312" spans="24:24" x14ac:dyDescent="0.35">
      <c r="X4312" s="27"/>
    </row>
    <row r="4313" spans="24:24" x14ac:dyDescent="0.35">
      <c r="X4313" s="27"/>
    </row>
    <row r="4330" spans="23:23" x14ac:dyDescent="0.35">
      <c r="W4330" s="27"/>
    </row>
    <row r="4406" spans="18:20" x14ac:dyDescent="0.35">
      <c r="R4406" s="27"/>
    </row>
    <row r="4413" spans="18:20" x14ac:dyDescent="0.35">
      <c r="T4413" s="27"/>
    </row>
    <row r="7891" spans="18:18" x14ac:dyDescent="0.35">
      <c r="R7891" s="27"/>
    </row>
  </sheetData>
  <mergeCells count="20">
    <mergeCell ref="A21:G21"/>
    <mergeCell ref="A25:G25"/>
    <mergeCell ref="A33:G33"/>
    <mergeCell ref="E9:I9"/>
    <mergeCell ref="N9:R9"/>
    <mergeCell ref="A1:G2"/>
    <mergeCell ref="A3:J4"/>
    <mergeCell ref="A5:J5"/>
    <mergeCell ref="A7:AK7"/>
    <mergeCell ref="A8:A10"/>
    <mergeCell ref="B8:J8"/>
    <mergeCell ref="L8:S8"/>
    <mergeCell ref="U8:AB8"/>
    <mergeCell ref="AD8:AK8"/>
    <mergeCell ref="J9:J10"/>
    <mergeCell ref="S9:S10"/>
    <mergeCell ref="AB9:AB10"/>
    <mergeCell ref="AK9:AK10"/>
    <mergeCell ref="W9:AA9"/>
    <mergeCell ref="AF9:AJ9"/>
  </mergeCells>
  <hyperlinks>
    <hyperlink ref="A6" location="Índice!A1" display="Índice" xr:uid="{00000000-0004-0000-0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7891"/>
  <sheetViews>
    <sheetView showGridLines="0" zoomScaleNormal="100" workbookViewId="0">
      <selection activeCell="A6" sqref="A6"/>
    </sheetView>
  </sheetViews>
  <sheetFormatPr baseColWidth="10" defaultColWidth="11.44140625" defaultRowHeight="15" x14ac:dyDescent="0.35"/>
  <cols>
    <col min="1" max="1" width="20.109375" style="25" customWidth="1"/>
    <col min="2" max="2" width="2" style="25" customWidth="1"/>
    <col min="3" max="3" width="11.6640625" style="25" customWidth="1"/>
    <col min="4" max="4" width="2.6640625" style="25" customWidth="1"/>
    <col min="5" max="5" width="11.44140625" style="25" customWidth="1"/>
    <col min="6" max="6" width="2.6640625" style="25" customWidth="1"/>
    <col min="7" max="7" width="10.5546875" style="25" customWidth="1"/>
    <col min="8" max="8" width="2.6640625" style="25" customWidth="1"/>
    <col min="9" max="9" width="14.109375" style="25" customWidth="1"/>
    <col min="10" max="10" width="2.6640625" style="25" customWidth="1"/>
    <col min="11" max="11" width="10.109375" style="25" customWidth="1"/>
    <col min="12" max="12" width="8.5546875" style="25" customWidth="1"/>
    <col min="13" max="13" width="10.44140625" style="25" customWidth="1"/>
    <col min="14" max="14" width="6.88671875" style="25" customWidth="1"/>
    <col min="15" max="15" width="8.6640625" style="25" customWidth="1"/>
    <col min="16" max="17" width="9.33203125" style="25" customWidth="1"/>
    <col min="18" max="18" width="5.6640625" style="25" customWidth="1"/>
    <col min="19" max="19" width="11" style="25" customWidth="1"/>
    <col min="20" max="20" width="7.33203125" style="25" customWidth="1"/>
    <col min="21" max="21" width="8.109375" style="25" customWidth="1"/>
    <col min="22" max="23" width="9.33203125" style="25" customWidth="1"/>
    <col min="24" max="24" width="5.6640625" style="25" customWidth="1"/>
    <col min="25" max="25" width="9.6640625" style="25" customWidth="1"/>
    <col min="26" max="26" width="6.109375" style="25" customWidth="1"/>
    <col min="27" max="27" width="8.109375" style="25" customWidth="1"/>
    <col min="28" max="29" width="9.33203125" style="25" customWidth="1"/>
    <col min="30" max="30" width="5.6640625" style="25" customWidth="1"/>
    <col min="31" max="31" width="9.6640625" style="25" customWidth="1"/>
    <col min="32" max="32" width="5.77734375" style="25" customWidth="1"/>
    <col min="33" max="33" width="7.77734375" style="25" customWidth="1"/>
    <col min="34" max="35" width="6.21875" style="25" customWidth="1"/>
    <col min="36" max="36" width="5.6640625" style="25" customWidth="1"/>
    <col min="37" max="37" width="11" style="25" customWidth="1"/>
    <col min="38" max="38" width="5.77734375" style="25" customWidth="1"/>
    <col min="39" max="39" width="7.77734375" style="25" customWidth="1"/>
    <col min="40" max="41" width="9.33203125" style="25" customWidth="1"/>
    <col min="42" max="16384" width="11.44140625" style="25"/>
  </cols>
  <sheetData>
    <row r="1" spans="1:41" s="15" customFormat="1" ht="49.2" customHeight="1" x14ac:dyDescent="0.3">
      <c r="A1" s="402"/>
      <c r="B1" s="402"/>
      <c r="C1" s="402"/>
      <c r="D1" s="402"/>
      <c r="E1" s="402"/>
      <c r="F1" s="402"/>
      <c r="G1" s="402"/>
      <c r="H1" s="28"/>
      <c r="I1" s="28"/>
    </row>
    <row r="2" spans="1:41" s="15" customFormat="1" ht="30.75" customHeight="1" x14ac:dyDescent="0.3">
      <c r="A2" s="402"/>
      <c r="B2" s="402"/>
      <c r="C2" s="402"/>
      <c r="D2" s="402"/>
      <c r="E2" s="402"/>
      <c r="F2" s="402"/>
      <c r="G2" s="402"/>
      <c r="H2" s="28"/>
      <c r="I2" s="28"/>
    </row>
    <row r="3" spans="1:41"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41" s="15" customFormat="1" ht="17.100000000000001" customHeight="1" x14ac:dyDescent="0.3">
      <c r="A4" s="403"/>
      <c r="B4" s="403"/>
      <c r="C4" s="403"/>
      <c r="D4" s="403"/>
      <c r="E4" s="403"/>
      <c r="F4" s="403"/>
      <c r="G4" s="403"/>
      <c r="H4" s="403"/>
      <c r="I4" s="403"/>
      <c r="J4" s="403"/>
      <c r="K4" s="403"/>
      <c r="L4" s="403"/>
    </row>
    <row r="5" spans="1:41" s="15" customFormat="1" ht="39" customHeight="1" x14ac:dyDescent="0.3">
      <c r="A5" s="404" t="s">
        <v>197</v>
      </c>
      <c r="B5" s="405"/>
      <c r="C5" s="405"/>
      <c r="D5" s="405"/>
      <c r="E5" s="405"/>
      <c r="F5" s="405"/>
      <c r="G5" s="405"/>
      <c r="H5" s="405"/>
      <c r="I5" s="405"/>
      <c r="J5" s="405"/>
      <c r="K5" s="405"/>
      <c r="L5" s="405"/>
    </row>
    <row r="6" spans="1:41" s="15" customFormat="1" x14ac:dyDescent="0.35">
      <c r="A6" s="182" t="s">
        <v>152</v>
      </c>
    </row>
    <row r="7" spans="1:41" s="15" customFormat="1" ht="31.5" customHeight="1" x14ac:dyDescent="0.3">
      <c r="A7" s="436" t="s">
        <v>180</v>
      </c>
      <c r="B7" s="437"/>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8"/>
    </row>
    <row r="8" spans="1:41" s="15" customFormat="1" ht="15" customHeight="1" x14ac:dyDescent="0.3">
      <c r="A8" s="434" t="s">
        <v>35</v>
      </c>
      <c r="B8" s="67"/>
      <c r="C8" s="428" t="s">
        <v>139</v>
      </c>
      <c r="D8" s="428"/>
      <c r="E8" s="428"/>
      <c r="F8" s="428"/>
      <c r="G8" s="428"/>
      <c r="H8" s="428"/>
      <c r="I8" s="428"/>
      <c r="J8" s="428"/>
      <c r="K8" s="428"/>
      <c r="L8" s="68"/>
      <c r="M8" s="441" t="s">
        <v>190</v>
      </c>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1"/>
      <c r="AN8" s="441"/>
      <c r="AO8" s="442"/>
    </row>
    <row r="9" spans="1:41" s="15" customFormat="1" ht="15" customHeight="1" x14ac:dyDescent="0.3">
      <c r="A9" s="435"/>
      <c r="B9" s="504"/>
      <c r="C9" s="505" t="s">
        <v>179</v>
      </c>
      <c r="D9" s="505"/>
      <c r="E9" s="505"/>
      <c r="F9" s="505"/>
      <c r="G9" s="505"/>
      <c r="H9" s="505"/>
      <c r="I9" s="505"/>
      <c r="J9" s="505"/>
      <c r="K9" s="505"/>
      <c r="L9" s="506"/>
      <c r="M9" s="428" t="s">
        <v>179</v>
      </c>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39"/>
    </row>
    <row r="10" spans="1:41" s="15" customFormat="1" ht="26.4" x14ac:dyDescent="0.3">
      <c r="A10" s="435"/>
      <c r="B10" s="504"/>
      <c r="C10" s="80" t="s">
        <v>178</v>
      </c>
      <c r="D10" s="68"/>
      <c r="E10" s="68" t="s">
        <v>36</v>
      </c>
      <c r="F10" s="68"/>
      <c r="G10" s="68" t="s">
        <v>37</v>
      </c>
      <c r="H10" s="68"/>
      <c r="I10" s="80" t="s">
        <v>198</v>
      </c>
      <c r="J10" s="68"/>
      <c r="K10" s="68" t="s">
        <v>38</v>
      </c>
      <c r="L10" s="507"/>
      <c r="M10" s="433" t="s">
        <v>178</v>
      </c>
      <c r="N10" s="433"/>
      <c r="O10" s="433"/>
      <c r="P10" s="433"/>
      <c r="Q10" s="433"/>
      <c r="R10" s="508"/>
      <c r="S10" s="428" t="s">
        <v>36</v>
      </c>
      <c r="T10" s="428"/>
      <c r="U10" s="428"/>
      <c r="V10" s="428"/>
      <c r="W10" s="428"/>
      <c r="X10" s="509"/>
      <c r="Y10" s="428" t="s">
        <v>37</v>
      </c>
      <c r="Z10" s="428"/>
      <c r="AA10" s="428"/>
      <c r="AB10" s="428"/>
      <c r="AC10" s="428"/>
      <c r="AD10" s="509"/>
      <c r="AE10" s="428" t="s">
        <v>236</v>
      </c>
      <c r="AF10" s="428"/>
      <c r="AG10" s="428"/>
      <c r="AH10" s="428"/>
      <c r="AI10" s="428"/>
      <c r="AJ10" s="356"/>
      <c r="AK10" s="428" t="s">
        <v>38</v>
      </c>
      <c r="AL10" s="428"/>
      <c r="AM10" s="428"/>
      <c r="AN10" s="428"/>
      <c r="AO10" s="439"/>
    </row>
    <row r="11" spans="1:41" s="15" customFormat="1" ht="27.75" customHeight="1" x14ac:dyDescent="0.3">
      <c r="A11" s="510"/>
      <c r="B11" s="511"/>
      <c r="C11" s="512" t="s">
        <v>10</v>
      </c>
      <c r="D11" s="513"/>
      <c r="E11" s="512" t="s">
        <v>10</v>
      </c>
      <c r="F11" s="513"/>
      <c r="G11" s="512" t="s">
        <v>10</v>
      </c>
      <c r="H11" s="514"/>
      <c r="I11" s="512" t="s">
        <v>10</v>
      </c>
      <c r="J11" s="513"/>
      <c r="K11" s="512" t="s">
        <v>10</v>
      </c>
      <c r="L11" s="514"/>
      <c r="M11" s="514" t="s">
        <v>10</v>
      </c>
      <c r="N11" s="513" t="s">
        <v>39</v>
      </c>
      <c r="O11" s="513" t="s">
        <v>12</v>
      </c>
      <c r="P11" s="69" t="s">
        <v>13</v>
      </c>
      <c r="Q11" s="69" t="s">
        <v>14</v>
      </c>
      <c r="R11" s="515"/>
      <c r="S11" s="514" t="s">
        <v>10</v>
      </c>
      <c r="T11" s="513" t="s">
        <v>39</v>
      </c>
      <c r="U11" s="513" t="s">
        <v>12</v>
      </c>
      <c r="V11" s="69" t="s">
        <v>13</v>
      </c>
      <c r="W11" s="69" t="s">
        <v>14</v>
      </c>
      <c r="X11" s="440"/>
      <c r="Y11" s="514" t="s">
        <v>10</v>
      </c>
      <c r="Z11" s="513" t="s">
        <v>39</v>
      </c>
      <c r="AA11" s="513" t="s">
        <v>12</v>
      </c>
      <c r="AB11" s="69" t="s">
        <v>13</v>
      </c>
      <c r="AC11" s="69" t="s">
        <v>14</v>
      </c>
      <c r="AD11" s="440"/>
      <c r="AE11" s="514" t="s">
        <v>10</v>
      </c>
      <c r="AF11" s="513" t="s">
        <v>39</v>
      </c>
      <c r="AG11" s="513" t="s">
        <v>12</v>
      </c>
      <c r="AH11" s="69" t="s">
        <v>13</v>
      </c>
      <c r="AI11" s="69" t="s">
        <v>14</v>
      </c>
      <c r="AJ11" s="69"/>
      <c r="AK11" s="514" t="s">
        <v>10</v>
      </c>
      <c r="AL11" s="513" t="s">
        <v>11</v>
      </c>
      <c r="AM11" s="513" t="s">
        <v>12</v>
      </c>
      <c r="AN11" s="69" t="s">
        <v>13</v>
      </c>
      <c r="AO11" s="70" t="s">
        <v>14</v>
      </c>
    </row>
    <row r="12" spans="1:41" s="15" customFormat="1" ht="14.25" customHeight="1" x14ac:dyDescent="0.3">
      <c r="A12" s="491" t="s">
        <v>21</v>
      </c>
      <c r="B12" s="492"/>
      <c r="C12" s="493">
        <v>142</v>
      </c>
      <c r="D12" s="494"/>
      <c r="E12" s="493">
        <v>55</v>
      </c>
      <c r="F12" s="495"/>
      <c r="G12" s="496">
        <v>76</v>
      </c>
      <c r="H12" s="497"/>
      <c r="I12" s="496">
        <v>3</v>
      </c>
      <c r="J12" s="495"/>
      <c r="K12" s="496">
        <v>8</v>
      </c>
      <c r="L12" s="251"/>
      <c r="M12" s="498">
        <v>990.07493857999998</v>
      </c>
      <c r="N12" s="499">
        <v>89.693286451368607</v>
      </c>
      <c r="O12" s="500">
        <v>1740.5402714402114</v>
      </c>
      <c r="P12" s="498">
        <v>312</v>
      </c>
      <c r="Q12" s="500">
        <v>2730.6152100102113</v>
      </c>
      <c r="R12" s="501"/>
      <c r="S12" s="498">
        <v>865.25675676000003</v>
      </c>
      <c r="T12" s="217">
        <v>106.540369460747</v>
      </c>
      <c r="U12" s="309">
        <v>1806.8215810549148</v>
      </c>
      <c r="V12" s="309">
        <v>239</v>
      </c>
      <c r="W12" s="309">
        <v>2672.0783378149149</v>
      </c>
      <c r="X12" s="501"/>
      <c r="Y12" s="498">
        <v>24.5</v>
      </c>
      <c r="Z12" s="499" t="s">
        <v>40</v>
      </c>
      <c r="AA12" s="500" t="s">
        <v>40</v>
      </c>
      <c r="AB12" s="498">
        <v>24.5</v>
      </c>
      <c r="AC12" s="498">
        <v>24.5</v>
      </c>
      <c r="AD12" s="501"/>
      <c r="AE12" s="498">
        <v>0</v>
      </c>
      <c r="AF12" s="499" t="s">
        <v>40</v>
      </c>
      <c r="AG12" s="500" t="s">
        <v>40</v>
      </c>
      <c r="AH12" s="498">
        <v>0</v>
      </c>
      <c r="AI12" s="498">
        <v>0</v>
      </c>
      <c r="AJ12" s="498"/>
      <c r="AK12" s="498">
        <v>100.31818182000001</v>
      </c>
      <c r="AL12" s="499">
        <v>65.761825864413296</v>
      </c>
      <c r="AM12" s="502">
        <v>129.30329335607527</v>
      </c>
      <c r="AN12" s="498">
        <v>68</v>
      </c>
      <c r="AO12" s="503">
        <v>229.62147517607528</v>
      </c>
    </row>
    <row r="13" spans="1:41" s="15" customFormat="1" ht="6.9" customHeight="1" x14ac:dyDescent="0.3">
      <c r="A13" s="71"/>
      <c r="B13" s="82"/>
      <c r="C13" s="299"/>
      <c r="D13" s="198"/>
      <c r="E13" s="299"/>
      <c r="F13" s="193"/>
      <c r="G13" s="302"/>
      <c r="H13" s="192"/>
      <c r="I13" s="302"/>
      <c r="J13" s="193"/>
      <c r="K13" s="302"/>
      <c r="L13" s="72"/>
      <c r="M13" s="305"/>
      <c r="N13" s="214"/>
      <c r="O13" s="308"/>
      <c r="P13" s="305"/>
      <c r="Q13" s="308"/>
      <c r="R13" s="216"/>
      <c r="S13" s="305"/>
      <c r="T13" s="214"/>
      <c r="U13" s="308"/>
      <c r="V13" s="305"/>
      <c r="W13" s="305"/>
      <c r="X13" s="216"/>
      <c r="Y13" s="305"/>
      <c r="Z13" s="214"/>
      <c r="AA13" s="308"/>
      <c r="AB13" s="305"/>
      <c r="AC13" s="305"/>
      <c r="AD13" s="216"/>
      <c r="AE13" s="305"/>
      <c r="AF13" s="214"/>
      <c r="AG13" s="308"/>
      <c r="AH13" s="305"/>
      <c r="AI13" s="305"/>
      <c r="AJ13" s="305"/>
      <c r="AK13" s="305"/>
      <c r="AL13" s="214"/>
      <c r="AM13" s="215"/>
      <c r="AN13" s="305"/>
      <c r="AO13" s="311"/>
    </row>
    <row r="14" spans="1:41" s="15" customFormat="1" ht="15" customHeight="1" x14ac:dyDescent="0.3">
      <c r="A14" s="206" t="s">
        <v>41</v>
      </c>
      <c r="B14" s="83"/>
      <c r="C14" s="300">
        <v>7</v>
      </c>
      <c r="D14" s="199"/>
      <c r="E14" s="300">
        <v>0</v>
      </c>
      <c r="F14" s="195"/>
      <c r="G14" s="303">
        <v>0</v>
      </c>
      <c r="H14" s="194"/>
      <c r="I14" s="303">
        <v>3</v>
      </c>
      <c r="J14" s="195"/>
      <c r="K14" s="303">
        <v>4</v>
      </c>
      <c r="L14" s="75"/>
      <c r="M14" s="306">
        <v>0</v>
      </c>
      <c r="N14" s="217" t="s">
        <v>40</v>
      </c>
      <c r="O14" s="309" t="s">
        <v>40</v>
      </c>
      <c r="P14" s="306">
        <v>0</v>
      </c>
      <c r="Q14" s="309">
        <v>0</v>
      </c>
      <c r="R14" s="219"/>
      <c r="S14" s="306">
        <v>0</v>
      </c>
      <c r="T14" s="217" t="s">
        <v>40</v>
      </c>
      <c r="U14" s="309" t="s">
        <v>40</v>
      </c>
      <c r="V14" s="306">
        <v>0</v>
      </c>
      <c r="W14" s="306">
        <v>0</v>
      </c>
      <c r="X14" s="219"/>
      <c r="Y14" s="306">
        <v>0</v>
      </c>
      <c r="Z14" s="217" t="s">
        <v>40</v>
      </c>
      <c r="AA14" s="309" t="s">
        <v>40</v>
      </c>
      <c r="AB14" s="306">
        <v>0</v>
      </c>
      <c r="AC14" s="306">
        <v>0</v>
      </c>
      <c r="AD14" s="219"/>
      <c r="AE14" s="306">
        <v>0</v>
      </c>
      <c r="AF14" s="217" t="s">
        <v>40</v>
      </c>
      <c r="AG14" s="309" t="s">
        <v>40</v>
      </c>
      <c r="AH14" s="306">
        <v>0</v>
      </c>
      <c r="AI14" s="306">
        <v>0</v>
      </c>
      <c r="AJ14" s="306"/>
      <c r="AK14" s="306">
        <v>0</v>
      </c>
      <c r="AL14" s="217" t="s">
        <v>40</v>
      </c>
      <c r="AM14" s="218" t="s">
        <v>40</v>
      </c>
      <c r="AN14" s="306">
        <v>0</v>
      </c>
      <c r="AO14" s="312">
        <v>0</v>
      </c>
    </row>
    <row r="15" spans="1:41" s="15" customFormat="1" ht="15" customHeight="1" x14ac:dyDescent="0.3">
      <c r="A15" s="207" t="s">
        <v>42</v>
      </c>
      <c r="B15" s="82"/>
      <c r="C15" s="299">
        <v>4</v>
      </c>
      <c r="D15" s="198"/>
      <c r="E15" s="299">
        <v>0</v>
      </c>
      <c r="F15" s="193"/>
      <c r="G15" s="302">
        <v>0</v>
      </c>
      <c r="H15" s="192"/>
      <c r="I15" s="302">
        <v>0</v>
      </c>
      <c r="J15" s="193"/>
      <c r="K15" s="302">
        <v>4</v>
      </c>
      <c r="L15" s="72"/>
      <c r="M15" s="305">
        <v>100.31818182000001</v>
      </c>
      <c r="N15" s="214">
        <v>65.761825864413296</v>
      </c>
      <c r="O15" s="308">
        <v>129.30329335607527</v>
      </c>
      <c r="P15" s="305">
        <v>68</v>
      </c>
      <c r="Q15" s="308">
        <v>229.62147517607528</v>
      </c>
      <c r="R15" s="216"/>
      <c r="S15" s="305">
        <v>0</v>
      </c>
      <c r="T15" s="214" t="s">
        <v>40</v>
      </c>
      <c r="U15" s="308" t="s">
        <v>40</v>
      </c>
      <c r="V15" s="305">
        <v>0</v>
      </c>
      <c r="W15" s="305">
        <v>0</v>
      </c>
      <c r="X15" s="216"/>
      <c r="Y15" s="305">
        <v>0</v>
      </c>
      <c r="Z15" s="214" t="s">
        <v>40</v>
      </c>
      <c r="AA15" s="308" t="s">
        <v>40</v>
      </c>
      <c r="AB15" s="305">
        <v>0</v>
      </c>
      <c r="AC15" s="305">
        <v>0</v>
      </c>
      <c r="AD15" s="216"/>
      <c r="AE15" s="305">
        <v>0</v>
      </c>
      <c r="AF15" s="214" t="s">
        <v>40</v>
      </c>
      <c r="AG15" s="308" t="s">
        <v>40</v>
      </c>
      <c r="AH15" s="305">
        <v>0</v>
      </c>
      <c r="AI15" s="305">
        <v>0</v>
      </c>
      <c r="AJ15" s="305"/>
      <c r="AK15" s="305">
        <v>100.31818182000001</v>
      </c>
      <c r="AL15" s="214">
        <v>65.761825864413296</v>
      </c>
      <c r="AM15" s="215">
        <v>129.30329335607527</v>
      </c>
      <c r="AN15" s="305">
        <v>68</v>
      </c>
      <c r="AO15" s="311">
        <v>229.62147517607528</v>
      </c>
    </row>
    <row r="16" spans="1:41" s="15" customFormat="1" ht="15" customHeight="1" x14ac:dyDescent="0.3">
      <c r="A16" s="206" t="s">
        <v>43</v>
      </c>
      <c r="B16" s="83"/>
      <c r="C16" s="300">
        <v>30</v>
      </c>
      <c r="D16" s="199"/>
      <c r="E16" s="300">
        <v>17</v>
      </c>
      <c r="F16" s="195"/>
      <c r="G16" s="303">
        <v>13</v>
      </c>
      <c r="H16" s="194"/>
      <c r="I16" s="303">
        <v>0</v>
      </c>
      <c r="J16" s="195"/>
      <c r="K16" s="303">
        <v>0</v>
      </c>
      <c r="L16" s="75"/>
      <c r="M16" s="306">
        <v>889.75675676000003</v>
      </c>
      <c r="N16" s="217">
        <v>99.530223931056995</v>
      </c>
      <c r="O16" s="309">
        <v>1735.7307091920788</v>
      </c>
      <c r="P16" s="306">
        <v>244</v>
      </c>
      <c r="Q16" s="309">
        <v>2625.4874659520788</v>
      </c>
      <c r="R16" s="219"/>
      <c r="S16" s="306">
        <v>865.25675676000003</v>
      </c>
      <c r="T16" s="217">
        <v>106.540369460747</v>
      </c>
      <c r="U16" s="309">
        <v>1806.8215810549148</v>
      </c>
      <c r="V16" s="309">
        <v>239</v>
      </c>
      <c r="W16" s="309">
        <v>2672.0783378149149</v>
      </c>
      <c r="X16" s="219"/>
      <c r="Y16" s="306">
        <v>24.5</v>
      </c>
      <c r="Z16" s="217" t="s">
        <v>40</v>
      </c>
      <c r="AA16" s="309" t="s">
        <v>40</v>
      </c>
      <c r="AB16" s="306">
        <v>24.5</v>
      </c>
      <c r="AC16" s="306">
        <v>24.5</v>
      </c>
      <c r="AD16" s="219"/>
      <c r="AE16" s="306">
        <v>0</v>
      </c>
      <c r="AF16" s="217" t="s">
        <v>40</v>
      </c>
      <c r="AG16" s="309" t="s">
        <v>40</v>
      </c>
      <c r="AH16" s="306">
        <v>0</v>
      </c>
      <c r="AI16" s="306">
        <v>0</v>
      </c>
      <c r="AJ16" s="306"/>
      <c r="AK16" s="306">
        <v>0</v>
      </c>
      <c r="AL16" s="217" t="s">
        <v>40</v>
      </c>
      <c r="AM16" s="218" t="s">
        <v>40</v>
      </c>
      <c r="AN16" s="306">
        <v>0</v>
      </c>
      <c r="AO16" s="312">
        <v>0</v>
      </c>
    </row>
    <row r="17" spans="1:41" s="15" customFormat="1" ht="15" customHeight="1" x14ac:dyDescent="0.3">
      <c r="A17" s="207" t="s">
        <v>44</v>
      </c>
      <c r="B17" s="82"/>
      <c r="C17" s="299">
        <v>0</v>
      </c>
      <c r="D17" s="198"/>
      <c r="E17" s="299">
        <v>0</v>
      </c>
      <c r="F17" s="193"/>
      <c r="G17" s="302">
        <v>0</v>
      </c>
      <c r="H17" s="192"/>
      <c r="I17" s="302">
        <v>0</v>
      </c>
      <c r="J17" s="193"/>
      <c r="K17" s="302">
        <v>0</v>
      </c>
      <c r="L17" s="72"/>
      <c r="M17" s="305">
        <v>0</v>
      </c>
      <c r="N17" s="214" t="s">
        <v>40</v>
      </c>
      <c r="O17" s="308" t="s">
        <v>40</v>
      </c>
      <c r="P17" s="305">
        <v>0</v>
      </c>
      <c r="Q17" s="308">
        <v>0</v>
      </c>
      <c r="R17" s="216"/>
      <c r="S17" s="305">
        <v>0</v>
      </c>
      <c r="T17" s="214" t="s">
        <v>40</v>
      </c>
      <c r="U17" s="308" t="s">
        <v>40</v>
      </c>
      <c r="V17" s="305">
        <v>0</v>
      </c>
      <c r="W17" s="305">
        <v>0</v>
      </c>
      <c r="X17" s="216"/>
      <c r="Y17" s="305">
        <v>0</v>
      </c>
      <c r="Z17" s="214" t="s">
        <v>40</v>
      </c>
      <c r="AA17" s="308" t="s">
        <v>40</v>
      </c>
      <c r="AB17" s="305">
        <v>0</v>
      </c>
      <c r="AC17" s="305">
        <v>0</v>
      </c>
      <c r="AD17" s="216"/>
      <c r="AE17" s="305">
        <v>0</v>
      </c>
      <c r="AF17" s="214" t="s">
        <v>40</v>
      </c>
      <c r="AG17" s="308" t="s">
        <v>40</v>
      </c>
      <c r="AH17" s="305">
        <v>0</v>
      </c>
      <c r="AI17" s="305">
        <v>0</v>
      </c>
      <c r="AJ17" s="305"/>
      <c r="AK17" s="305">
        <v>0</v>
      </c>
      <c r="AL17" s="214" t="s">
        <v>40</v>
      </c>
      <c r="AM17" s="215" t="s">
        <v>40</v>
      </c>
      <c r="AN17" s="305">
        <v>0</v>
      </c>
      <c r="AO17" s="311">
        <v>0</v>
      </c>
    </row>
    <row r="18" spans="1:41" s="15" customFormat="1" ht="15" customHeight="1" x14ac:dyDescent="0.3">
      <c r="A18" s="208" t="s">
        <v>45</v>
      </c>
      <c r="B18" s="78"/>
      <c r="C18" s="301">
        <v>101</v>
      </c>
      <c r="D18" s="200"/>
      <c r="E18" s="301">
        <v>38</v>
      </c>
      <c r="F18" s="197"/>
      <c r="G18" s="304">
        <v>63</v>
      </c>
      <c r="H18" s="196"/>
      <c r="I18" s="304">
        <v>0</v>
      </c>
      <c r="J18" s="197"/>
      <c r="K18" s="304">
        <v>0</v>
      </c>
      <c r="L18" s="79"/>
      <c r="M18" s="307">
        <v>0</v>
      </c>
      <c r="N18" s="220" t="s">
        <v>40</v>
      </c>
      <c r="O18" s="310" t="s">
        <v>40</v>
      </c>
      <c r="P18" s="307">
        <v>0</v>
      </c>
      <c r="Q18" s="310">
        <v>0</v>
      </c>
      <c r="R18" s="222"/>
      <c r="S18" s="307">
        <v>0</v>
      </c>
      <c r="T18" s="220" t="s">
        <v>40</v>
      </c>
      <c r="U18" s="310" t="s">
        <v>40</v>
      </c>
      <c r="V18" s="307">
        <v>0</v>
      </c>
      <c r="W18" s="307">
        <v>0</v>
      </c>
      <c r="X18" s="222"/>
      <c r="Y18" s="307">
        <v>0</v>
      </c>
      <c r="Z18" s="220" t="s">
        <v>40</v>
      </c>
      <c r="AA18" s="310" t="s">
        <v>40</v>
      </c>
      <c r="AB18" s="307">
        <v>0</v>
      </c>
      <c r="AC18" s="307">
        <v>0</v>
      </c>
      <c r="AD18" s="222"/>
      <c r="AE18" s="307">
        <v>0</v>
      </c>
      <c r="AF18" s="220" t="s">
        <v>40</v>
      </c>
      <c r="AG18" s="310" t="s">
        <v>40</v>
      </c>
      <c r="AH18" s="307">
        <v>0</v>
      </c>
      <c r="AI18" s="307">
        <v>0</v>
      </c>
      <c r="AJ18" s="307"/>
      <c r="AK18" s="307">
        <v>0</v>
      </c>
      <c r="AL18" s="220" t="s">
        <v>40</v>
      </c>
      <c r="AM18" s="221" t="s">
        <v>40</v>
      </c>
      <c r="AN18" s="307">
        <v>0</v>
      </c>
      <c r="AO18" s="313">
        <v>0</v>
      </c>
    </row>
    <row r="19" spans="1:41" s="15" customFormat="1" ht="13.2" x14ac:dyDescent="0.3"/>
    <row r="20" spans="1:41" s="15" customFormat="1" ht="2.1" customHeight="1" x14ac:dyDescent="0.3">
      <c r="A20" s="18"/>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20"/>
    </row>
    <row r="21" spans="1:41" s="21" customFormat="1" ht="17.100000000000001" customHeight="1" x14ac:dyDescent="0.25">
      <c r="A21" s="420" t="s">
        <v>27</v>
      </c>
      <c r="B21" s="421"/>
      <c r="C21" s="421"/>
      <c r="D21" s="421"/>
      <c r="E21" s="421"/>
      <c r="F21" s="421"/>
      <c r="G21" s="421"/>
      <c r="H21" s="30"/>
      <c r="I21" s="30"/>
      <c r="AO21" s="62"/>
    </row>
    <row r="22" spans="1:41" s="21" customFormat="1" ht="14.4" customHeight="1" x14ac:dyDescent="0.25">
      <c r="A22" s="422" t="s">
        <v>46</v>
      </c>
      <c r="B22" s="423"/>
      <c r="C22" s="423"/>
      <c r="D22" s="423"/>
      <c r="E22" s="423"/>
      <c r="F22" s="423"/>
      <c r="G22" s="423"/>
      <c r="AO22" s="62"/>
    </row>
    <row r="23" spans="1:41" s="21" customFormat="1" ht="14.4" customHeight="1" x14ac:dyDescent="0.25">
      <c r="A23" s="94" t="s">
        <v>31</v>
      </c>
      <c r="B23" s="31"/>
      <c r="C23" s="31"/>
      <c r="D23" s="31"/>
      <c r="E23" s="31"/>
      <c r="F23" s="31"/>
      <c r="G23" s="31"/>
      <c r="AO23" s="62"/>
    </row>
    <row r="24" spans="1:41" s="21" customFormat="1" ht="14.4" customHeight="1" x14ac:dyDescent="0.25">
      <c r="A24" s="84" t="s">
        <v>181</v>
      </c>
      <c r="B24" s="31"/>
      <c r="C24" s="31"/>
      <c r="D24" s="31"/>
      <c r="E24" s="31"/>
      <c r="F24" s="31"/>
      <c r="G24" s="31"/>
      <c r="AO24" s="62"/>
    </row>
    <row r="25" spans="1:41" s="21" customFormat="1" ht="14.4" customHeight="1" x14ac:dyDescent="0.25">
      <c r="A25" s="429" t="s">
        <v>199</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O25" s="62"/>
    </row>
    <row r="26" spans="1:41" s="21" customFormat="1" ht="14.4" customHeight="1" x14ac:dyDescent="0.25">
      <c r="A26" s="94" t="s">
        <v>32</v>
      </c>
      <c r="B26" s="31"/>
      <c r="C26" s="31"/>
      <c r="D26" s="31"/>
      <c r="E26" s="31"/>
      <c r="F26" s="31"/>
      <c r="G26" s="31"/>
      <c r="AO26" s="62"/>
    </row>
    <row r="27" spans="1:41" s="21" customFormat="1" ht="14.4" customHeight="1" x14ac:dyDescent="0.25">
      <c r="A27" s="94" t="s">
        <v>200</v>
      </c>
      <c r="B27" s="31"/>
      <c r="C27" s="31"/>
      <c r="D27" s="31"/>
      <c r="E27" s="31"/>
      <c r="F27" s="31"/>
      <c r="G27" s="31"/>
      <c r="AO27" s="62"/>
    </row>
    <row r="28" spans="1:41" s="21" customFormat="1" ht="14.4" customHeight="1" x14ac:dyDescent="0.25">
      <c r="A28" s="431" t="s">
        <v>34</v>
      </c>
      <c r="B28" s="432"/>
      <c r="C28" s="432"/>
      <c r="D28" s="432"/>
      <c r="E28" s="432"/>
      <c r="F28" s="432"/>
      <c r="G28" s="432"/>
      <c r="AO28" s="62"/>
    </row>
    <row r="29" spans="1:41" s="21" customFormat="1" ht="14.4" customHeight="1" x14ac:dyDescent="0.25">
      <c r="A29" s="426" t="s">
        <v>201</v>
      </c>
      <c r="B29" s="427"/>
      <c r="C29" s="427"/>
      <c r="D29" s="427"/>
      <c r="E29" s="427"/>
      <c r="F29" s="427"/>
      <c r="G29" s="427"/>
      <c r="H29" s="427"/>
      <c r="I29" s="427"/>
      <c r="J29" s="427"/>
      <c r="K29" s="427"/>
      <c r="L29" s="427"/>
      <c r="M29" s="427"/>
      <c r="N29" s="427"/>
      <c r="O29" s="427"/>
      <c r="P29" s="427"/>
      <c r="Q29" s="427"/>
      <c r="R29" s="427"/>
      <c r="S29" s="427"/>
      <c r="T29" s="427"/>
      <c r="U29" s="427"/>
      <c r="V29" s="427"/>
      <c r="AO29" s="62"/>
    </row>
    <row r="30" spans="1:41" s="21" customFormat="1" ht="14.4" customHeight="1" x14ac:dyDescent="0.25">
      <c r="A30" s="65" t="s">
        <v>194</v>
      </c>
      <c r="B30" s="338"/>
      <c r="C30" s="338"/>
      <c r="D30" s="338"/>
      <c r="E30" s="338"/>
      <c r="F30" s="338"/>
      <c r="G30" s="338"/>
      <c r="H30" s="338"/>
      <c r="I30" s="338"/>
      <c r="J30" s="338"/>
      <c r="K30" s="338"/>
      <c r="L30" s="338"/>
      <c r="M30" s="338"/>
      <c r="N30" s="338"/>
      <c r="O30" s="338"/>
      <c r="P30" s="338"/>
      <c r="Q30" s="338"/>
      <c r="R30" s="338"/>
      <c r="S30" s="338"/>
      <c r="T30" s="338"/>
      <c r="U30" s="338"/>
      <c r="V30" s="338"/>
      <c r="AO30" s="62"/>
    </row>
    <row r="31" spans="1:41" s="21" customFormat="1" ht="14.4" customHeight="1" x14ac:dyDescent="0.25">
      <c r="A31" s="29" t="s">
        <v>90</v>
      </c>
      <c r="B31" s="338"/>
      <c r="C31" s="338"/>
      <c r="D31" s="338"/>
      <c r="E31" s="338"/>
      <c r="F31" s="338"/>
      <c r="G31" s="338"/>
      <c r="H31" s="338"/>
      <c r="I31" s="338"/>
      <c r="J31" s="338"/>
      <c r="K31" s="338"/>
      <c r="L31" s="338"/>
      <c r="M31" s="338"/>
      <c r="N31" s="338"/>
      <c r="O31" s="338"/>
      <c r="P31" s="338"/>
      <c r="Q31" s="338"/>
      <c r="R31" s="338"/>
      <c r="S31" s="338"/>
      <c r="T31" s="338"/>
      <c r="U31" s="338"/>
      <c r="V31" s="338"/>
      <c r="AO31" s="62"/>
    </row>
    <row r="32" spans="1:41" s="21" customFormat="1" ht="54.9" customHeight="1" x14ac:dyDescent="0.25">
      <c r="A32" s="429" t="s">
        <v>91</v>
      </c>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O32" s="62"/>
    </row>
    <row r="33" spans="1:41" s="21" customFormat="1" ht="18" customHeight="1" x14ac:dyDescent="0.25">
      <c r="A33" s="424" t="str">
        <f>+'Ficha Técnica'!A69</f>
        <v>Actualizado el 10 de febrero de 2025</v>
      </c>
      <c r="B33" s="425"/>
      <c r="C33" s="425"/>
      <c r="D33" s="425"/>
      <c r="E33" s="425"/>
      <c r="F33" s="425"/>
      <c r="G33" s="425"/>
      <c r="H33" s="32"/>
      <c r="I33" s="32"/>
      <c r="AO33" s="62"/>
    </row>
    <row r="34" spans="1:41" s="15" customFormat="1" ht="3" customHeight="1" x14ac:dyDescent="0.3">
      <c r="A34" s="22"/>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4"/>
    </row>
    <row r="36" spans="1:41" ht="81" customHeight="1" x14ac:dyDescent="0.35">
      <c r="A36" s="402"/>
      <c r="B36" s="402"/>
      <c r="C36" s="402"/>
      <c r="D36" s="402"/>
      <c r="E36" s="402"/>
      <c r="F36" s="402"/>
      <c r="G36" s="402"/>
      <c r="H36" s="28"/>
      <c r="I36" s="28"/>
    </row>
    <row r="3026" spans="26:26" x14ac:dyDescent="0.35">
      <c r="Z3026" s="27"/>
    </row>
    <row r="3034" spans="26:26" x14ac:dyDescent="0.35">
      <c r="Z3034" s="27"/>
    </row>
    <row r="3106" spans="22:22" x14ac:dyDescent="0.35">
      <c r="V3106" s="27"/>
    </row>
    <row r="3246" spans="26:26" x14ac:dyDescent="0.35">
      <c r="Z3246" s="27"/>
    </row>
    <row r="3254" spans="26:26" x14ac:dyDescent="0.35">
      <c r="Z3254" s="27"/>
    </row>
    <row r="3721" spans="26:26" x14ac:dyDescent="0.35">
      <c r="Z3721" s="27"/>
    </row>
    <row r="3729" spans="26:26" x14ac:dyDescent="0.35">
      <c r="Z3729" s="27"/>
    </row>
    <row r="3758" spans="22:22" x14ac:dyDescent="0.35">
      <c r="V3758" s="27"/>
    </row>
    <row r="3931" spans="26:26" x14ac:dyDescent="0.35">
      <c r="Z3931" s="27"/>
    </row>
    <row r="3939" spans="26:26" x14ac:dyDescent="0.35">
      <c r="Z3939" s="27"/>
    </row>
    <row r="4312" spans="26:26" x14ac:dyDescent="0.35">
      <c r="Z4312" s="27"/>
    </row>
    <row r="4313" spans="26:26" x14ac:dyDescent="0.35">
      <c r="Z4313" s="27"/>
    </row>
    <row r="4330" spans="25:25" x14ac:dyDescent="0.35">
      <c r="Y4330" s="27"/>
    </row>
    <row r="4406" spans="20:22" x14ac:dyDescent="0.35">
      <c r="T4406" s="27"/>
    </row>
    <row r="4413" spans="20:22" x14ac:dyDescent="0.35">
      <c r="V4413" s="27"/>
    </row>
    <row r="7891" spans="20:20" x14ac:dyDescent="0.35">
      <c r="T7891" s="27"/>
    </row>
  </sheetData>
  <mergeCells count="24">
    <mergeCell ref="AD10:AD11"/>
    <mergeCell ref="C8:K8"/>
    <mergeCell ref="M8:AO8"/>
    <mergeCell ref="Y10:AC10"/>
    <mergeCell ref="AK10:AO10"/>
    <mergeCell ref="AE10:AI10"/>
    <mergeCell ref="A1:G2"/>
    <mergeCell ref="A3:L4"/>
    <mergeCell ref="A5:L5"/>
    <mergeCell ref="A7:AO7"/>
    <mergeCell ref="C9:K9"/>
    <mergeCell ref="M9:AO9"/>
    <mergeCell ref="A29:V29"/>
    <mergeCell ref="S10:W10"/>
    <mergeCell ref="A36:G36"/>
    <mergeCell ref="A22:G22"/>
    <mergeCell ref="A25:Z25"/>
    <mergeCell ref="A28:G28"/>
    <mergeCell ref="A21:G21"/>
    <mergeCell ref="M10:Q10"/>
    <mergeCell ref="A33:G33"/>
    <mergeCell ref="A8:A11"/>
    <mergeCell ref="X10:X11"/>
    <mergeCell ref="A32:Z32"/>
  </mergeCells>
  <hyperlinks>
    <hyperlink ref="A6" location="Índice!A1" display="Índice" xr:uid="{00000000-0004-0000-0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7888"/>
  <sheetViews>
    <sheetView showGridLines="0" zoomScaleNormal="100" workbookViewId="0">
      <selection activeCell="A8" sqref="A8:A10"/>
    </sheetView>
  </sheetViews>
  <sheetFormatPr baseColWidth="10" defaultColWidth="11.44140625" defaultRowHeight="15" x14ac:dyDescent="0.35"/>
  <cols>
    <col min="1" max="1" width="26.33203125" style="25" customWidth="1"/>
    <col min="2" max="2" width="2" style="25" customWidth="1"/>
    <col min="3" max="3" width="13.5546875" style="25" customWidth="1"/>
    <col min="4" max="4" width="2" style="25" customWidth="1"/>
    <col min="5" max="5" width="16.33203125" style="25" customWidth="1"/>
    <col min="6" max="6" width="3" style="25" customWidth="1"/>
    <col min="7" max="7" width="13.5546875" style="25" customWidth="1"/>
    <col min="8" max="8" width="9.44140625" style="25" customWidth="1"/>
    <col min="9" max="9" width="14.88671875" style="25" customWidth="1"/>
    <col min="10" max="10" width="11.44140625" style="25" customWidth="1"/>
    <col min="11" max="11" width="15" style="25" customWidth="1"/>
    <col min="12" max="12" width="4.6640625" style="25" customWidth="1"/>
    <col min="13" max="13" width="15.33203125" style="25" customWidth="1"/>
    <col min="14" max="14" width="1.6640625" style="25" customWidth="1"/>
    <col min="15" max="15" width="15" style="25" customWidth="1"/>
    <col min="16" max="16" width="4.6640625" style="25" customWidth="1"/>
    <col min="17" max="17" width="15.33203125" style="25" customWidth="1"/>
    <col min="18" max="18" width="9.44140625" style="25" customWidth="1"/>
    <col min="19" max="19" width="14.109375" style="25" customWidth="1"/>
    <col min="20" max="20" width="14.6640625" style="25" customWidth="1"/>
    <col min="21" max="21" width="14.44140625" style="25" customWidth="1"/>
    <col min="22" max="22" width="2" style="25" customWidth="1"/>
    <col min="23" max="23" width="11.5546875" style="25" customWidth="1"/>
    <col min="24" max="24" width="7.5546875" style="25" customWidth="1"/>
    <col min="25" max="25" width="9.44140625" style="25" customWidth="1"/>
    <col min="26" max="27" width="11.5546875" style="25" customWidth="1"/>
    <col min="28" max="28" width="14.88671875" style="25" customWidth="1"/>
    <col min="29" max="29" width="5" style="25" customWidth="1"/>
    <col min="30" max="30" width="8.44140625" style="25" customWidth="1"/>
    <col min="31" max="31" width="2" style="25" customWidth="1"/>
    <col min="32" max="32" width="8.44140625" style="25" customWidth="1"/>
    <col min="33" max="34" width="7.109375" style="25" customWidth="1"/>
    <col min="35" max="36" width="8.44140625" style="25" customWidth="1"/>
    <col min="37" max="37" width="14.88671875" style="25" customWidth="1"/>
    <col min="38" max="16384" width="11.44140625" style="25"/>
  </cols>
  <sheetData>
    <row r="1" spans="1:22" s="15" customFormat="1" ht="56.4" customHeight="1" x14ac:dyDescent="0.3">
      <c r="A1" s="402"/>
      <c r="B1" s="402"/>
      <c r="C1" s="402"/>
      <c r="D1" s="402"/>
      <c r="E1" s="402"/>
      <c r="F1" s="402"/>
      <c r="G1" s="402"/>
    </row>
    <row r="2" spans="1:22" s="15" customFormat="1" ht="30.75" customHeight="1" x14ac:dyDescent="0.3">
      <c r="A2" s="402"/>
      <c r="B2" s="402"/>
      <c r="C2" s="402"/>
      <c r="D2" s="402"/>
      <c r="E2" s="402"/>
      <c r="F2" s="402"/>
      <c r="G2" s="402"/>
    </row>
    <row r="3" spans="1:22" s="15" customFormat="1" ht="14.1" customHeight="1" x14ac:dyDescent="0.3">
      <c r="A3" s="403" t="str">
        <f>+Índice!A4</f>
        <v>Encuesta Nacional de Arroz Mecanizado, ENAM Segundo Semestre 2024</v>
      </c>
      <c r="B3" s="403"/>
      <c r="C3" s="403"/>
      <c r="D3" s="403"/>
      <c r="E3" s="403"/>
      <c r="F3" s="403"/>
      <c r="G3" s="403"/>
      <c r="H3" s="403"/>
      <c r="I3" s="403"/>
      <c r="J3" s="403"/>
    </row>
    <row r="4" spans="1:22" s="15" customFormat="1" ht="17.100000000000001" customHeight="1" x14ac:dyDescent="0.3">
      <c r="A4" s="403"/>
      <c r="B4" s="403"/>
      <c r="C4" s="403"/>
      <c r="D4" s="403"/>
      <c r="E4" s="403"/>
      <c r="F4" s="403"/>
      <c r="G4" s="403"/>
      <c r="H4" s="403"/>
      <c r="I4" s="403"/>
      <c r="J4" s="403"/>
    </row>
    <row r="5" spans="1:22" s="15" customFormat="1" ht="39" customHeight="1" x14ac:dyDescent="0.3">
      <c r="A5" s="404" t="s">
        <v>203</v>
      </c>
      <c r="B5" s="405"/>
      <c r="C5" s="405"/>
      <c r="D5" s="405"/>
      <c r="E5" s="405"/>
      <c r="F5" s="405"/>
      <c r="G5" s="405"/>
      <c r="H5" s="405"/>
      <c r="I5" s="405"/>
      <c r="J5" s="405"/>
    </row>
    <row r="6" spans="1:22" s="15" customFormat="1" x14ac:dyDescent="0.35">
      <c r="A6" s="182" t="s">
        <v>152</v>
      </c>
    </row>
    <row r="7" spans="1:22" s="15" customFormat="1" ht="23.25" customHeight="1" x14ac:dyDescent="0.3">
      <c r="A7" s="445" t="s">
        <v>47</v>
      </c>
      <c r="B7" s="446"/>
      <c r="C7" s="446"/>
      <c r="D7" s="446"/>
      <c r="E7" s="446"/>
      <c r="F7" s="446"/>
      <c r="G7" s="446"/>
      <c r="H7" s="446"/>
      <c r="I7" s="446"/>
      <c r="J7" s="446"/>
      <c r="K7" s="446"/>
      <c r="L7" s="446"/>
      <c r="M7" s="446"/>
      <c r="N7" s="446"/>
      <c r="O7" s="446"/>
      <c r="P7" s="446"/>
      <c r="Q7" s="446"/>
      <c r="R7" s="446"/>
      <c r="S7" s="446"/>
      <c r="T7" s="446"/>
      <c r="U7" s="446"/>
      <c r="V7" s="447"/>
    </row>
    <row r="8" spans="1:22" s="15" customFormat="1" ht="13.8" x14ac:dyDescent="0.3">
      <c r="A8" s="448" t="s">
        <v>5</v>
      </c>
      <c r="B8" s="85"/>
      <c r="C8" s="451" t="s">
        <v>6</v>
      </c>
      <c r="D8" s="451"/>
      <c r="E8" s="451"/>
      <c r="F8" s="451"/>
      <c r="G8" s="451"/>
      <c r="H8" s="451"/>
      <c r="I8" s="451"/>
      <c r="J8" s="451"/>
      <c r="K8" s="451"/>
      <c r="L8" s="86"/>
      <c r="M8" s="451" t="s">
        <v>48</v>
      </c>
      <c r="N8" s="451"/>
      <c r="O8" s="451"/>
      <c r="P8" s="451"/>
      <c r="Q8" s="451"/>
      <c r="R8" s="451"/>
      <c r="S8" s="451"/>
      <c r="T8" s="451"/>
      <c r="U8" s="451"/>
      <c r="V8" s="87"/>
    </row>
    <row r="9" spans="1:22" s="15" customFormat="1" ht="13.2" x14ac:dyDescent="0.3">
      <c r="A9" s="449"/>
      <c r="B9" s="314"/>
      <c r="C9" s="452" t="s">
        <v>139</v>
      </c>
      <c r="D9" s="452"/>
      <c r="E9" s="452"/>
      <c r="F9" s="86"/>
      <c r="G9" s="452" t="s">
        <v>190</v>
      </c>
      <c r="H9" s="452"/>
      <c r="I9" s="452"/>
      <c r="J9" s="443" t="s">
        <v>49</v>
      </c>
      <c r="K9" s="443" t="s">
        <v>50</v>
      </c>
      <c r="L9" s="315"/>
      <c r="M9" s="452" t="str">
        <f>+C9</f>
        <v>2023-II</v>
      </c>
      <c r="N9" s="452"/>
      <c r="O9" s="452"/>
      <c r="P9" s="316"/>
      <c r="Q9" s="452" t="str">
        <f>+G9</f>
        <v>2024-II</v>
      </c>
      <c r="R9" s="452"/>
      <c r="S9" s="452"/>
      <c r="T9" s="444" t="s">
        <v>49</v>
      </c>
      <c r="U9" s="443" t="s">
        <v>50</v>
      </c>
      <c r="V9" s="88"/>
    </row>
    <row r="10" spans="1:22" s="15" customFormat="1" ht="26.4" x14ac:dyDescent="0.3">
      <c r="A10" s="450"/>
      <c r="B10" s="314"/>
      <c r="C10" s="316" t="s">
        <v>51</v>
      </c>
      <c r="D10" s="316"/>
      <c r="E10" s="315" t="s">
        <v>52</v>
      </c>
      <c r="F10" s="316"/>
      <c r="G10" s="86" t="s">
        <v>51</v>
      </c>
      <c r="H10" s="86" t="s">
        <v>39</v>
      </c>
      <c r="I10" s="122" t="s">
        <v>52</v>
      </c>
      <c r="J10" s="444" t="s">
        <v>53</v>
      </c>
      <c r="K10" s="444"/>
      <c r="L10" s="315"/>
      <c r="M10" s="317" t="s">
        <v>15</v>
      </c>
      <c r="N10" s="317"/>
      <c r="O10" s="315" t="s">
        <v>52</v>
      </c>
      <c r="P10" s="316"/>
      <c r="Q10" s="317" t="s">
        <v>15</v>
      </c>
      <c r="R10" s="86" t="s">
        <v>39</v>
      </c>
      <c r="S10" s="122" t="s">
        <v>52</v>
      </c>
      <c r="T10" s="444"/>
      <c r="U10" s="444"/>
      <c r="V10" s="173"/>
    </row>
    <row r="11" spans="1:22" s="15" customFormat="1" ht="15" customHeight="1" x14ac:dyDescent="0.3">
      <c r="A11" s="223" t="s">
        <v>54</v>
      </c>
      <c r="B11" s="178"/>
      <c r="C11" s="224">
        <v>176204.02999999997</v>
      </c>
      <c r="D11" s="225"/>
      <c r="E11" s="226">
        <v>100.00000000000003</v>
      </c>
      <c r="F11" s="227"/>
      <c r="G11" s="224">
        <v>178199.08361324813</v>
      </c>
      <c r="H11" s="228">
        <v>1.9185554075708215</v>
      </c>
      <c r="I11" s="226">
        <v>100</v>
      </c>
      <c r="J11" s="229">
        <v>1.1322406265328766E-2</v>
      </c>
      <c r="K11" s="179"/>
      <c r="L11" s="225"/>
      <c r="M11" s="224">
        <v>2273487.2300000004</v>
      </c>
      <c r="N11" s="224"/>
      <c r="O11" s="226">
        <v>99.999999999999986</v>
      </c>
      <c r="P11" s="227"/>
      <c r="Q11" s="224">
        <v>2521126.0367206926</v>
      </c>
      <c r="R11" s="228">
        <v>2.8286705538662282</v>
      </c>
      <c r="S11" s="226">
        <v>100.00000000000001</v>
      </c>
      <c r="T11" s="229">
        <v>0.10892465260105832</v>
      </c>
      <c r="U11" s="179"/>
      <c r="V11" s="174"/>
    </row>
    <row r="12" spans="1:22" s="15" customFormat="1" ht="9.9" customHeight="1" x14ac:dyDescent="0.3">
      <c r="A12" s="175"/>
      <c r="B12" s="175"/>
      <c r="C12" s="170"/>
      <c r="D12" s="170"/>
      <c r="E12" s="230"/>
      <c r="F12" s="170"/>
      <c r="G12" s="170"/>
      <c r="H12" s="231"/>
      <c r="I12" s="230"/>
      <c r="J12" s="232"/>
      <c r="K12" s="230"/>
      <c r="L12" s="170"/>
      <c r="M12" s="170"/>
      <c r="N12" s="170"/>
      <c r="O12" s="230"/>
      <c r="P12" s="170"/>
      <c r="Q12" s="170"/>
      <c r="R12" s="230"/>
      <c r="S12" s="230"/>
      <c r="T12" s="232"/>
      <c r="U12" s="170"/>
      <c r="V12" s="171"/>
    </row>
    <row r="13" spans="1:22" s="15" customFormat="1" ht="15" customHeight="1" x14ac:dyDescent="0.3">
      <c r="A13" s="176" t="s">
        <v>22</v>
      </c>
      <c r="B13" s="176"/>
      <c r="C13" s="233">
        <v>18264.650000000001</v>
      </c>
      <c r="D13" s="233"/>
      <c r="E13" s="234">
        <v>10.365625576214123</v>
      </c>
      <c r="F13" s="235"/>
      <c r="G13" s="233">
        <v>18807</v>
      </c>
      <c r="H13" s="234">
        <v>9.4602851780253481</v>
      </c>
      <c r="I13" s="234">
        <v>10.55392632703853</v>
      </c>
      <c r="J13" s="236">
        <v>2.9693971688480092E-2</v>
      </c>
      <c r="K13" s="286">
        <v>0.30779659239348955</v>
      </c>
      <c r="L13" s="233"/>
      <c r="M13" s="233">
        <v>373590.9</v>
      </c>
      <c r="N13" s="233"/>
      <c r="O13" s="234">
        <v>16.432504879299451</v>
      </c>
      <c r="P13" s="233"/>
      <c r="Q13" s="233">
        <v>403243.23729928193</v>
      </c>
      <c r="R13" s="234">
        <v>1.1028446297831889</v>
      </c>
      <c r="S13" s="234">
        <v>15.994568753246188</v>
      </c>
      <c r="T13" s="236">
        <v>7.9371144477239364E-2</v>
      </c>
      <c r="U13" s="286">
        <v>1.3042667188978201</v>
      </c>
      <c r="V13" s="172"/>
    </row>
    <row r="14" spans="1:22" s="15" customFormat="1" ht="15" customHeight="1" x14ac:dyDescent="0.3">
      <c r="A14" s="175" t="s">
        <v>23</v>
      </c>
      <c r="B14" s="175"/>
      <c r="C14" s="237">
        <v>18900.099999999999</v>
      </c>
      <c r="D14" s="237"/>
      <c r="E14" s="230">
        <v>10.726258644595134</v>
      </c>
      <c r="F14" s="170"/>
      <c r="G14" s="237">
        <v>18945.5</v>
      </c>
      <c r="H14" s="230">
        <v>10.468513817194552</v>
      </c>
      <c r="I14" s="230">
        <v>10.631648387776279</v>
      </c>
      <c r="J14" s="232">
        <v>2.4021036925732098E-3</v>
      </c>
      <c r="K14" s="287">
        <v>2.5765585497676616E-2</v>
      </c>
      <c r="L14" s="237"/>
      <c r="M14" s="237">
        <v>977264.90000000014</v>
      </c>
      <c r="N14" s="237"/>
      <c r="O14" s="230">
        <v>42.985282129779101</v>
      </c>
      <c r="P14" s="237"/>
      <c r="Q14" s="237">
        <v>1144567.4505778814</v>
      </c>
      <c r="R14" s="230">
        <v>0.95872734612751942</v>
      </c>
      <c r="S14" s="230">
        <v>45.39905716362582</v>
      </c>
      <c r="T14" s="232">
        <v>0.17119467871800298</v>
      </c>
      <c r="U14" s="287">
        <v>7.3588515638102532</v>
      </c>
      <c r="V14" s="171"/>
    </row>
    <row r="15" spans="1:22" s="15" customFormat="1" ht="15" customHeight="1" x14ac:dyDescent="0.3">
      <c r="A15" s="176" t="s">
        <v>24</v>
      </c>
      <c r="B15" s="176"/>
      <c r="C15" s="233">
        <v>49893.33</v>
      </c>
      <c r="D15" s="233"/>
      <c r="E15" s="234">
        <v>28.315657706580271</v>
      </c>
      <c r="F15" s="235"/>
      <c r="G15" s="233">
        <v>49209.059474000002</v>
      </c>
      <c r="H15" s="234">
        <v>1.803672238799096</v>
      </c>
      <c r="I15" s="234">
        <v>27.614653496647712</v>
      </c>
      <c r="J15" s="236">
        <v>-1.3714669395688772E-2</v>
      </c>
      <c r="K15" s="286">
        <v>-0.38833988416723769</v>
      </c>
      <c r="L15" s="233"/>
      <c r="M15" s="233">
        <v>349780.01</v>
      </c>
      <c r="N15" s="233"/>
      <c r="O15" s="234">
        <v>15.385175926411513</v>
      </c>
      <c r="P15" s="233"/>
      <c r="Q15" s="233">
        <v>386050.25106922654</v>
      </c>
      <c r="R15" s="234">
        <v>12.788366530438308</v>
      </c>
      <c r="S15" s="234">
        <v>15.312612120391019</v>
      </c>
      <c r="T15" s="236">
        <v>0.10369443659523747</v>
      </c>
      <c r="U15" s="286">
        <v>1.595357149607854</v>
      </c>
      <c r="V15" s="172"/>
    </row>
    <row r="16" spans="1:22" s="15" customFormat="1" ht="15" customHeight="1" x14ac:dyDescent="0.3">
      <c r="A16" s="175" t="s">
        <v>25</v>
      </c>
      <c r="B16" s="175"/>
      <c r="C16" s="237">
        <v>18138.560000000001</v>
      </c>
      <c r="D16" s="237"/>
      <c r="E16" s="230">
        <v>10.29406648644756</v>
      </c>
      <c r="F16" s="170"/>
      <c r="G16" s="237">
        <v>16995.269916000001</v>
      </c>
      <c r="H16" s="230">
        <v>3.6514454955888294</v>
      </c>
      <c r="I16" s="230">
        <v>9.5372375499334474</v>
      </c>
      <c r="J16" s="232">
        <v>-6.3030917779581142E-2</v>
      </c>
      <c r="K16" s="287">
        <v>-0.64884445832482252</v>
      </c>
      <c r="L16" s="237"/>
      <c r="M16" s="237">
        <v>114061.17000000001</v>
      </c>
      <c r="N16" s="237"/>
      <c r="O16" s="230">
        <v>5.017013884876758</v>
      </c>
      <c r="P16" s="237"/>
      <c r="Q16" s="237">
        <v>122595.02089961158</v>
      </c>
      <c r="R16" s="230">
        <v>9.6504481762347485</v>
      </c>
      <c r="S16" s="230">
        <v>4.8627089290258079</v>
      </c>
      <c r="T16" s="232">
        <v>7.4818195356154638E-2</v>
      </c>
      <c r="U16" s="287">
        <v>0.37536392494325022</v>
      </c>
      <c r="V16" s="171"/>
    </row>
    <row r="17" spans="1:22" s="123" customFormat="1" ht="15" customHeight="1" x14ac:dyDescent="0.3">
      <c r="A17" s="176" t="s">
        <v>103</v>
      </c>
      <c r="B17" s="176"/>
      <c r="C17" s="233">
        <v>18284</v>
      </c>
      <c r="D17" s="233"/>
      <c r="E17" s="234">
        <v>10.376607163865664</v>
      </c>
      <c r="F17" s="235"/>
      <c r="G17" s="233">
        <v>20248.216273248123</v>
      </c>
      <c r="H17" s="234">
        <v>2.7848732201359265</v>
      </c>
      <c r="I17" s="234">
        <v>11.362693826862518</v>
      </c>
      <c r="J17" s="236">
        <v>0.10742814883220975</v>
      </c>
      <c r="K17" s="286">
        <v>1.1147396987731415</v>
      </c>
      <c r="L17" s="233"/>
      <c r="M17" s="233">
        <v>108904</v>
      </c>
      <c r="N17" s="233"/>
      <c r="O17" s="234">
        <v>4.7901742557841409</v>
      </c>
      <c r="P17" s="233"/>
      <c r="Q17" s="233">
        <v>91052.385698839091</v>
      </c>
      <c r="R17" s="234">
        <v>20.716462212518792</v>
      </c>
      <c r="S17" s="234">
        <v>3.6115761121278083</v>
      </c>
      <c r="T17" s="236">
        <v>-0.16392064847168986</v>
      </c>
      <c r="U17" s="286">
        <v>-0.78520847030053142</v>
      </c>
      <c r="V17" s="172"/>
    </row>
    <row r="18" spans="1:22" s="15" customFormat="1" ht="15" customHeight="1" x14ac:dyDescent="0.3">
      <c r="A18" s="318" t="s">
        <v>55</v>
      </c>
      <c r="B18" s="318"/>
      <c r="C18" s="319">
        <v>52723.389999999985</v>
      </c>
      <c r="D18" s="319"/>
      <c r="E18" s="320">
        <v>29.921784422297261</v>
      </c>
      <c r="F18" s="321"/>
      <c r="G18" s="319">
        <v>53994.037949999998</v>
      </c>
      <c r="H18" s="320">
        <v>3.2935215546219712</v>
      </c>
      <c r="I18" s="320">
        <v>30.299840411741506</v>
      </c>
      <c r="J18" s="322">
        <v>2.4100270297490622E-2</v>
      </c>
      <c r="K18" s="323">
        <v>0.72112309236061256</v>
      </c>
      <c r="L18" s="319"/>
      <c r="M18" s="319">
        <v>349886.25000000017</v>
      </c>
      <c r="N18" s="319"/>
      <c r="O18" s="320">
        <v>15.389848923849028</v>
      </c>
      <c r="P18" s="319"/>
      <c r="Q18" s="319">
        <v>373617.69117585232</v>
      </c>
      <c r="R18" s="320">
        <v>12.00692300536366</v>
      </c>
      <c r="S18" s="320">
        <v>14.819476921583361</v>
      </c>
      <c r="T18" s="322">
        <v>6.782616114766471E-2</v>
      </c>
      <c r="U18" s="323">
        <v>1.0438343731472008</v>
      </c>
      <c r="V18" s="324"/>
    </row>
    <row r="19" spans="1:22" s="15" customFormat="1" ht="13.2" x14ac:dyDescent="0.3"/>
    <row r="20" spans="1:22" s="15" customFormat="1" ht="2.1" customHeight="1" x14ac:dyDescent="0.3">
      <c r="A20" s="18"/>
      <c r="B20" s="19"/>
      <c r="C20" s="19"/>
      <c r="D20" s="19"/>
      <c r="E20" s="19"/>
      <c r="F20" s="19"/>
      <c r="G20" s="19"/>
      <c r="H20" s="19"/>
      <c r="I20" s="19"/>
      <c r="J20" s="19"/>
      <c r="K20" s="19"/>
      <c r="L20" s="19"/>
      <c r="M20" s="19"/>
      <c r="N20" s="19"/>
      <c r="O20" s="19"/>
      <c r="P20" s="19"/>
      <c r="Q20" s="19"/>
      <c r="R20" s="19"/>
      <c r="S20" s="19"/>
      <c r="T20" s="19"/>
      <c r="U20" s="19"/>
      <c r="V20" s="20"/>
    </row>
    <row r="21" spans="1:22" s="21" customFormat="1" ht="17.100000000000001" customHeight="1" x14ac:dyDescent="0.25">
      <c r="A21" s="420" t="s">
        <v>27</v>
      </c>
      <c r="B21" s="421"/>
      <c r="C21" s="421"/>
      <c r="D21" s="421"/>
      <c r="E21" s="421"/>
      <c r="F21" s="421"/>
      <c r="G21" s="421"/>
      <c r="V21" s="62"/>
    </row>
    <row r="22" spans="1:22" s="21" customFormat="1" ht="14.4" customHeight="1" x14ac:dyDescent="0.25">
      <c r="A22" s="453" t="s">
        <v>204</v>
      </c>
      <c r="B22" s="423"/>
      <c r="C22" s="423"/>
      <c r="D22" s="423"/>
      <c r="E22" s="423"/>
      <c r="F22" s="423"/>
      <c r="G22" s="423"/>
      <c r="H22" s="423"/>
      <c r="I22" s="423"/>
      <c r="J22" s="423"/>
      <c r="K22" s="423"/>
      <c r="L22" s="423"/>
      <c r="M22" s="423"/>
      <c r="N22" s="423"/>
      <c r="O22" s="423"/>
      <c r="P22" s="423"/>
      <c r="Q22" s="423"/>
      <c r="R22" s="423"/>
      <c r="S22" s="423"/>
      <c r="T22" s="423"/>
      <c r="V22" s="62"/>
    </row>
    <row r="23" spans="1:22" s="21" customFormat="1" ht="14.4" customHeight="1" x14ac:dyDescent="0.25">
      <c r="A23" s="29" t="s">
        <v>56</v>
      </c>
      <c r="B23" s="31"/>
      <c r="C23" s="31"/>
      <c r="D23" s="31"/>
      <c r="E23" s="31"/>
      <c r="F23" s="31"/>
      <c r="G23" s="31"/>
      <c r="V23" s="62"/>
    </row>
    <row r="24" spans="1:22" s="21" customFormat="1" ht="14.4" customHeight="1" x14ac:dyDescent="0.25">
      <c r="A24" s="64" t="s">
        <v>57</v>
      </c>
      <c r="B24" s="31"/>
      <c r="C24" s="31"/>
      <c r="D24" s="31"/>
      <c r="E24" s="31"/>
      <c r="F24" s="31"/>
      <c r="G24" s="31"/>
      <c r="V24" s="62"/>
    </row>
    <row r="25" spans="1:22" s="21" customFormat="1" ht="14.4" customHeight="1" x14ac:dyDescent="0.25">
      <c r="A25" s="422" t="s">
        <v>46</v>
      </c>
      <c r="B25" s="423"/>
      <c r="C25" s="423"/>
      <c r="D25" s="423"/>
      <c r="E25" s="423"/>
      <c r="F25" s="423"/>
      <c r="G25" s="423"/>
      <c r="V25" s="62"/>
    </row>
    <row r="26" spans="1:22" s="21" customFormat="1" ht="14.4" customHeight="1" x14ac:dyDescent="0.25">
      <c r="A26" s="64" t="s">
        <v>58</v>
      </c>
      <c r="B26" s="31"/>
      <c r="C26" s="31"/>
      <c r="D26" s="31"/>
      <c r="E26" s="31"/>
      <c r="F26" s="31"/>
      <c r="G26" s="31"/>
      <c r="V26" s="62"/>
    </row>
    <row r="27" spans="1:22" s="21" customFormat="1" ht="14.4" customHeight="1" x14ac:dyDescent="0.25">
      <c r="A27" s="92" t="s">
        <v>213</v>
      </c>
      <c r="B27" s="31"/>
      <c r="C27" s="31"/>
      <c r="D27" s="31"/>
      <c r="E27" s="31"/>
      <c r="F27" s="31"/>
      <c r="G27" s="31"/>
      <c r="V27" s="62"/>
    </row>
    <row r="28" spans="1:22" s="21" customFormat="1" ht="14.4" customHeight="1" x14ac:dyDescent="0.25">
      <c r="A28" s="65" t="s">
        <v>194</v>
      </c>
      <c r="B28" s="31"/>
      <c r="C28" s="31"/>
      <c r="D28" s="31"/>
      <c r="E28" s="31"/>
      <c r="F28" s="31"/>
      <c r="G28" s="31"/>
      <c r="V28" s="62"/>
    </row>
    <row r="29" spans="1:22" s="21" customFormat="1" ht="14.4" customHeight="1" x14ac:dyDescent="0.25">
      <c r="A29" s="93" t="s">
        <v>59</v>
      </c>
      <c r="B29" s="31"/>
      <c r="C29" s="31"/>
      <c r="D29" s="31"/>
      <c r="E29" s="31"/>
      <c r="F29" s="31"/>
      <c r="G29" s="31"/>
      <c r="V29" s="62"/>
    </row>
    <row r="30" spans="1:22" s="21" customFormat="1" ht="18" customHeight="1" x14ac:dyDescent="0.25">
      <c r="A30" s="424" t="str">
        <f>+'Ficha Técnica'!A69</f>
        <v>Actualizado el 10 de febrero de 2025</v>
      </c>
      <c r="B30" s="425"/>
      <c r="C30" s="425"/>
      <c r="D30" s="425"/>
      <c r="E30" s="425"/>
      <c r="F30" s="425"/>
      <c r="G30" s="425"/>
      <c r="V30" s="62"/>
    </row>
    <row r="31" spans="1:22" s="15" customFormat="1" ht="3" customHeight="1" x14ac:dyDescent="0.3">
      <c r="A31" s="22"/>
      <c r="B31" s="23"/>
      <c r="C31" s="23"/>
      <c r="D31" s="23"/>
      <c r="E31" s="23"/>
      <c r="F31" s="23"/>
      <c r="G31" s="23"/>
      <c r="H31" s="23"/>
      <c r="I31" s="23"/>
      <c r="J31" s="23"/>
      <c r="K31" s="23"/>
      <c r="L31" s="23"/>
      <c r="M31" s="23"/>
      <c r="N31" s="23"/>
      <c r="O31" s="23"/>
      <c r="P31" s="23"/>
      <c r="Q31" s="23"/>
      <c r="R31" s="23"/>
      <c r="S31" s="23"/>
      <c r="T31" s="23"/>
      <c r="U31" s="23"/>
      <c r="V31" s="24"/>
    </row>
    <row r="33" spans="2:7" ht="81" customHeight="1" x14ac:dyDescent="0.35">
      <c r="B33" s="15"/>
      <c r="C33" s="15"/>
      <c r="D33" s="15"/>
      <c r="E33" s="15"/>
      <c r="F33" s="15"/>
      <c r="G33" s="15"/>
    </row>
    <row r="3023" spans="24:24" x14ac:dyDescent="0.35">
      <c r="X3023" s="27"/>
    </row>
    <row r="3031" spans="24:24" x14ac:dyDescent="0.35">
      <c r="X3031" s="27"/>
    </row>
    <row r="3103" spans="20:20" x14ac:dyDescent="0.35">
      <c r="T3103" s="27"/>
    </row>
    <row r="3243" spans="24:24" x14ac:dyDescent="0.35">
      <c r="X3243" s="27"/>
    </row>
    <row r="3251" spans="24:24" x14ac:dyDescent="0.35">
      <c r="X3251" s="27"/>
    </row>
    <row r="3718" spans="24:24" x14ac:dyDescent="0.35">
      <c r="X3718" s="27"/>
    </row>
    <row r="3726" spans="24:24" x14ac:dyDescent="0.35">
      <c r="X3726" s="27"/>
    </row>
    <row r="3755" spans="20:20" x14ac:dyDescent="0.35">
      <c r="T3755" s="27"/>
    </row>
    <row r="3928" spans="24:24" x14ac:dyDescent="0.35">
      <c r="X3928" s="27"/>
    </row>
    <row r="3936" spans="24:24" x14ac:dyDescent="0.35">
      <c r="X3936" s="27"/>
    </row>
    <row r="4309" spans="24:24" x14ac:dyDescent="0.35">
      <c r="X4309" s="27"/>
    </row>
    <row r="4310" spans="24:24" x14ac:dyDescent="0.35">
      <c r="X4310" s="27"/>
    </row>
    <row r="4327" spans="23:23" x14ac:dyDescent="0.35">
      <c r="W4327" s="27"/>
    </row>
    <row r="4403" spans="18:20" x14ac:dyDescent="0.35">
      <c r="R4403" s="27"/>
    </row>
    <row r="4410" spans="18:20" x14ac:dyDescent="0.35">
      <c r="T4410" s="27"/>
    </row>
    <row r="7888" spans="18:18" x14ac:dyDescent="0.35">
      <c r="R7888" s="27"/>
    </row>
  </sheetData>
  <mergeCells count="19">
    <mergeCell ref="A22:T22"/>
    <mergeCell ref="A25:G25"/>
    <mergeCell ref="A30:G30"/>
    <mergeCell ref="K9:K10"/>
    <mergeCell ref="M9:O9"/>
    <mergeCell ref="Q9:S9"/>
    <mergeCell ref="T9:T10"/>
    <mergeCell ref="G9:I9"/>
    <mergeCell ref="J9:J10"/>
    <mergeCell ref="U9:U10"/>
    <mergeCell ref="A21:G21"/>
    <mergeCell ref="A1:G2"/>
    <mergeCell ref="A3:J4"/>
    <mergeCell ref="A5:J5"/>
    <mergeCell ref="A7:V7"/>
    <mergeCell ref="A8:A10"/>
    <mergeCell ref="C8:K8"/>
    <mergeCell ref="M8:U8"/>
    <mergeCell ref="C9:E9"/>
  </mergeCells>
  <hyperlinks>
    <hyperlink ref="A6" location="Índice!A1" display="Índice" xr:uid="{00000000-0004-0000-0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7882"/>
  <sheetViews>
    <sheetView showGridLines="0" zoomScaleNormal="100" workbookViewId="0">
      <selection activeCell="A8" sqref="A8:A9"/>
    </sheetView>
  </sheetViews>
  <sheetFormatPr baseColWidth="10" defaultColWidth="11.44140625" defaultRowHeight="15" x14ac:dyDescent="0.35"/>
  <cols>
    <col min="1" max="1" width="19.33203125" style="25" customWidth="1"/>
    <col min="2" max="23" width="12" style="25" customWidth="1"/>
    <col min="24" max="26" width="12.33203125" style="25" customWidth="1"/>
    <col min="27" max="27" width="8.109375" style="25" customWidth="1"/>
    <col min="28" max="29" width="9.33203125" style="25" customWidth="1"/>
    <col min="30" max="30" width="2.6640625" style="25" customWidth="1"/>
    <col min="31" max="31" width="11" style="25" customWidth="1"/>
    <col min="32" max="32" width="6.109375" style="25" customWidth="1"/>
    <col min="33" max="33" width="8.109375" style="25" customWidth="1"/>
    <col min="34" max="35" width="9.33203125" style="25" customWidth="1"/>
    <col min="36" max="44" width="11.44140625" style="25"/>
    <col min="45" max="45" width="12.88671875" style="25" customWidth="1"/>
    <col min="46" max="46" width="14.5546875" style="25" customWidth="1"/>
    <col min="47" max="16384" width="11.44140625" style="25"/>
  </cols>
  <sheetData>
    <row r="1" spans="1:35" s="15" customFormat="1" ht="60" customHeight="1" x14ac:dyDescent="0.3">
      <c r="A1" s="402"/>
      <c r="B1" s="402"/>
      <c r="C1" s="402"/>
      <c r="D1" s="402"/>
      <c r="E1" s="402"/>
      <c r="F1" s="402"/>
      <c r="G1" s="402"/>
      <c r="H1" s="28"/>
      <c r="I1" s="28"/>
    </row>
    <row r="2" spans="1:35" s="15" customFormat="1" ht="30.75" customHeight="1" x14ac:dyDescent="0.3">
      <c r="A2" s="402"/>
      <c r="B2" s="402"/>
      <c r="C2" s="402"/>
      <c r="D2" s="402"/>
      <c r="E2" s="402"/>
      <c r="F2" s="402"/>
      <c r="G2" s="402"/>
      <c r="H2" s="28"/>
      <c r="I2" s="28"/>
    </row>
    <row r="3" spans="1:35"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35" s="15" customFormat="1" ht="17.100000000000001" customHeight="1" x14ac:dyDescent="0.3">
      <c r="A4" s="403"/>
      <c r="B4" s="403"/>
      <c r="C4" s="403"/>
      <c r="D4" s="403"/>
      <c r="E4" s="403"/>
      <c r="F4" s="403"/>
      <c r="G4" s="403"/>
      <c r="H4" s="403"/>
      <c r="I4" s="403"/>
      <c r="J4" s="403"/>
      <c r="K4" s="403"/>
      <c r="L4" s="403"/>
    </row>
    <row r="5" spans="1:35" s="15" customFormat="1" ht="39" customHeight="1" x14ac:dyDescent="0.3">
      <c r="A5" s="404" t="s">
        <v>205</v>
      </c>
      <c r="B5" s="405"/>
      <c r="C5" s="405"/>
      <c r="D5" s="405"/>
      <c r="E5" s="405"/>
      <c r="F5" s="405"/>
      <c r="G5" s="405"/>
      <c r="H5" s="405"/>
      <c r="I5" s="405"/>
      <c r="J5" s="405"/>
      <c r="K5" s="405"/>
      <c r="L5" s="405"/>
    </row>
    <row r="6" spans="1:35" s="15" customFormat="1" ht="13.8" x14ac:dyDescent="0.3">
      <c r="A6" s="124" t="s">
        <v>152</v>
      </c>
    </row>
    <row r="7" spans="1:35" s="15" customFormat="1" ht="23.25" customHeight="1" x14ac:dyDescent="0.3">
      <c r="A7" s="436" t="s">
        <v>61</v>
      </c>
      <c r="B7" s="437"/>
      <c r="C7" s="437"/>
      <c r="D7" s="437"/>
      <c r="E7" s="437"/>
      <c r="F7" s="437"/>
      <c r="G7" s="437"/>
      <c r="H7" s="437"/>
      <c r="I7" s="437"/>
      <c r="J7" s="437"/>
      <c r="K7" s="437"/>
      <c r="L7" s="437"/>
      <c r="M7" s="437"/>
      <c r="N7" s="437"/>
      <c r="O7" s="437"/>
      <c r="P7" s="437"/>
      <c r="Q7" s="437"/>
      <c r="R7" s="437"/>
      <c r="S7" s="437"/>
      <c r="T7" s="437"/>
      <c r="U7" s="437"/>
      <c r="V7" s="437"/>
      <c r="W7" s="437"/>
      <c r="X7" s="437"/>
      <c r="Y7" s="437"/>
      <c r="Z7" s="438"/>
    </row>
    <row r="8" spans="1:35" s="15" customFormat="1" ht="13.2" x14ac:dyDescent="0.3">
      <c r="A8" s="455" t="s">
        <v>35</v>
      </c>
      <c r="B8" s="457" t="s">
        <v>63</v>
      </c>
      <c r="C8" s="451"/>
      <c r="D8" s="451"/>
      <c r="E8" s="451"/>
      <c r="F8" s="451"/>
      <c r="G8" s="451"/>
      <c r="H8" s="451"/>
      <c r="I8" s="451"/>
      <c r="J8" s="451"/>
      <c r="K8" s="451"/>
      <c r="L8" s="451"/>
      <c r="M8" s="451"/>
      <c r="N8" s="451"/>
      <c r="O8" s="451"/>
      <c r="P8" s="451"/>
      <c r="Q8" s="451"/>
      <c r="R8" s="451"/>
      <c r="S8" s="451"/>
      <c r="T8" s="451"/>
      <c r="U8" s="451"/>
      <c r="V8" s="451"/>
      <c r="W8" s="451"/>
      <c r="X8" s="451"/>
      <c r="Y8" s="451"/>
      <c r="Z8" s="458"/>
      <c r="AA8" s="81"/>
      <c r="AB8" s="73"/>
      <c r="AC8" s="73"/>
      <c r="AD8" s="77"/>
      <c r="AE8" s="73"/>
      <c r="AF8" s="75"/>
      <c r="AG8" s="81"/>
      <c r="AH8" s="73"/>
      <c r="AI8" s="73"/>
    </row>
    <row r="9" spans="1:35" s="15" customFormat="1" ht="13.2" x14ac:dyDescent="0.3">
      <c r="A9" s="456"/>
      <c r="B9" s="96" t="s">
        <v>116</v>
      </c>
      <c r="C9" s="97" t="s">
        <v>117</v>
      </c>
      <c r="D9" s="97" t="s">
        <v>118</v>
      </c>
      <c r="E9" s="97" t="s">
        <v>119</v>
      </c>
      <c r="F9" s="97" t="s">
        <v>120</v>
      </c>
      <c r="G9" s="97" t="s">
        <v>121</v>
      </c>
      <c r="H9" s="97" t="s">
        <v>122</v>
      </c>
      <c r="I9" s="97" t="s">
        <v>123</v>
      </c>
      <c r="J9" s="97" t="s">
        <v>124</v>
      </c>
      <c r="K9" s="97" t="s">
        <v>125</v>
      </c>
      <c r="L9" s="97" t="s">
        <v>126</v>
      </c>
      <c r="M9" s="97" t="s">
        <v>127</v>
      </c>
      <c r="N9" s="97" t="s">
        <v>128</v>
      </c>
      <c r="O9" s="97" t="s">
        <v>129</v>
      </c>
      <c r="P9" s="97" t="s">
        <v>130</v>
      </c>
      <c r="Q9" s="97" t="s">
        <v>131</v>
      </c>
      <c r="R9" s="97" t="s">
        <v>132</v>
      </c>
      <c r="S9" s="97" t="s">
        <v>133</v>
      </c>
      <c r="T9" s="97" t="s">
        <v>134</v>
      </c>
      <c r="U9" s="97" t="s">
        <v>135</v>
      </c>
      <c r="V9" s="97" t="s">
        <v>136</v>
      </c>
      <c r="W9" s="97" t="s">
        <v>137</v>
      </c>
      <c r="X9" s="97" t="s">
        <v>138</v>
      </c>
      <c r="Y9" s="97" t="s">
        <v>206</v>
      </c>
      <c r="Z9" s="98" t="s">
        <v>207</v>
      </c>
      <c r="AA9" s="81"/>
      <c r="AB9" s="73"/>
      <c r="AC9" s="73"/>
      <c r="AD9" s="77"/>
      <c r="AE9" s="73"/>
      <c r="AF9" s="75"/>
      <c r="AG9" s="81"/>
      <c r="AH9" s="73"/>
      <c r="AI9" s="73"/>
    </row>
    <row r="10" spans="1:35" s="21" customFormat="1" ht="15" customHeight="1" x14ac:dyDescent="0.25">
      <c r="A10" s="260" t="s">
        <v>21</v>
      </c>
      <c r="B10" s="261">
        <v>163591</v>
      </c>
      <c r="C10" s="262">
        <v>161703</v>
      </c>
      <c r="D10" s="262">
        <v>158378</v>
      </c>
      <c r="E10" s="262">
        <v>161253</v>
      </c>
      <c r="F10" s="262">
        <v>165751</v>
      </c>
      <c r="G10" s="262">
        <v>139550</v>
      </c>
      <c r="H10" s="262">
        <v>162195</v>
      </c>
      <c r="I10" s="262">
        <v>160337</v>
      </c>
      <c r="J10" s="262">
        <v>166246</v>
      </c>
      <c r="K10" s="262">
        <v>138981.84895130002</v>
      </c>
      <c r="L10" s="262">
        <v>155151.0943007</v>
      </c>
      <c r="M10" s="262">
        <v>149174.56180989998</v>
      </c>
      <c r="N10" s="262">
        <v>157501.6541518</v>
      </c>
      <c r="O10" s="262">
        <v>145255.29594699998</v>
      </c>
      <c r="P10" s="262">
        <v>132218.94098389999</v>
      </c>
      <c r="Q10" s="262">
        <v>156309.75693890001</v>
      </c>
      <c r="R10" s="262">
        <v>178155.13999999998</v>
      </c>
      <c r="S10" s="262">
        <v>181315.47367899999</v>
      </c>
      <c r="T10" s="262">
        <v>167145.89554552967</v>
      </c>
      <c r="U10" s="262">
        <v>186702.79363899998</v>
      </c>
      <c r="V10" s="262">
        <v>201993.322847</v>
      </c>
      <c r="W10" s="262">
        <v>151987.59173679349</v>
      </c>
      <c r="X10" s="262">
        <v>177221.12387814774</v>
      </c>
      <c r="Y10" s="262">
        <v>176204.03</v>
      </c>
      <c r="Z10" s="263">
        <v>178199.08361324813</v>
      </c>
      <c r="AA10" s="248"/>
      <c r="AB10" s="249"/>
      <c r="AC10" s="249"/>
      <c r="AD10" s="250"/>
      <c r="AE10" s="249"/>
      <c r="AF10" s="251"/>
      <c r="AG10" s="248"/>
      <c r="AH10" s="249"/>
      <c r="AI10" s="249"/>
    </row>
    <row r="11" spans="1:35" s="15" customFormat="1" ht="9.9" customHeight="1" x14ac:dyDescent="0.3">
      <c r="A11" s="101"/>
      <c r="B11" s="111"/>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3"/>
      <c r="AA11" s="81"/>
      <c r="AB11" s="73"/>
      <c r="AC11" s="73"/>
      <c r="AD11" s="77"/>
      <c r="AE11" s="73"/>
      <c r="AF11" s="75"/>
      <c r="AG11" s="81"/>
      <c r="AH11" s="73"/>
      <c r="AI11" s="73"/>
    </row>
    <row r="12" spans="1:35" s="21" customFormat="1" ht="15" customHeight="1" x14ac:dyDescent="0.25">
      <c r="A12" s="244" t="s">
        <v>41</v>
      </c>
      <c r="B12" s="245">
        <v>77277</v>
      </c>
      <c r="C12" s="246">
        <v>69645</v>
      </c>
      <c r="D12" s="246">
        <v>68363</v>
      </c>
      <c r="E12" s="246">
        <v>76215</v>
      </c>
      <c r="F12" s="246">
        <v>73907</v>
      </c>
      <c r="G12" s="246">
        <v>71157</v>
      </c>
      <c r="H12" s="246">
        <v>71386</v>
      </c>
      <c r="I12" s="246">
        <v>76442</v>
      </c>
      <c r="J12" s="246">
        <v>76427</v>
      </c>
      <c r="K12" s="246">
        <v>70771.174838000006</v>
      </c>
      <c r="L12" s="246">
        <v>75146.732724000001</v>
      </c>
      <c r="M12" s="246">
        <v>71526.95173500001</v>
      </c>
      <c r="N12" s="246">
        <v>71559.637715999997</v>
      </c>
      <c r="O12" s="246">
        <v>70061.16558999999</v>
      </c>
      <c r="P12" s="246">
        <v>64713.035425999995</v>
      </c>
      <c r="Q12" s="246">
        <v>66412.765887000016</v>
      </c>
      <c r="R12" s="246">
        <v>75565.259999999995</v>
      </c>
      <c r="S12" s="246">
        <v>74632.381235999987</v>
      </c>
      <c r="T12" s="246">
        <v>72311.652212329645</v>
      </c>
      <c r="U12" s="246">
        <v>70452.626974999992</v>
      </c>
      <c r="V12" s="246">
        <v>79874.848058000003</v>
      </c>
      <c r="W12" s="246">
        <v>61985.922027593493</v>
      </c>
      <c r="X12" s="246">
        <v>69216.098939647782</v>
      </c>
      <c r="Y12" s="246">
        <v>71239.26999999999</v>
      </c>
      <c r="Z12" s="247">
        <v>69006.418279000005</v>
      </c>
      <c r="AA12" s="248"/>
      <c r="AB12" s="249"/>
      <c r="AC12" s="249"/>
      <c r="AD12" s="250"/>
      <c r="AE12" s="249"/>
      <c r="AF12" s="251"/>
      <c r="AG12" s="248"/>
      <c r="AH12" s="249"/>
      <c r="AI12" s="249"/>
    </row>
    <row r="13" spans="1:35" s="21" customFormat="1" ht="15" customHeight="1" x14ac:dyDescent="0.25">
      <c r="A13" s="252" t="s">
        <v>42</v>
      </c>
      <c r="B13" s="253">
        <v>13930</v>
      </c>
      <c r="C13" s="254">
        <v>12146</v>
      </c>
      <c r="D13" s="254">
        <v>13559</v>
      </c>
      <c r="E13" s="254">
        <v>11595</v>
      </c>
      <c r="F13" s="254">
        <v>11408</v>
      </c>
      <c r="G13" s="254">
        <v>9794</v>
      </c>
      <c r="H13" s="254">
        <v>11562</v>
      </c>
      <c r="I13" s="254">
        <v>10932</v>
      </c>
      <c r="J13" s="254">
        <v>10456</v>
      </c>
      <c r="K13" s="254">
        <v>11580.6453311</v>
      </c>
      <c r="L13" s="254">
        <v>13011.3222167</v>
      </c>
      <c r="M13" s="254">
        <v>13689.395012200002</v>
      </c>
      <c r="N13" s="254">
        <v>11668.5441558</v>
      </c>
      <c r="O13" s="254">
        <v>15482.95</v>
      </c>
      <c r="P13" s="254">
        <v>15400.687985099999</v>
      </c>
      <c r="Q13" s="254">
        <v>18079.4107539</v>
      </c>
      <c r="R13" s="254">
        <v>19016.259999999998</v>
      </c>
      <c r="S13" s="254">
        <v>20736.536483999997</v>
      </c>
      <c r="T13" s="254">
        <v>18648.659588000002</v>
      </c>
      <c r="U13" s="254">
        <v>20299.368887000001</v>
      </c>
      <c r="V13" s="254">
        <v>20140.759298000001</v>
      </c>
      <c r="W13" s="254">
        <v>16810.541965</v>
      </c>
      <c r="X13" s="254">
        <v>20302.712954499999</v>
      </c>
      <c r="Y13" s="254">
        <v>19820.260000000002</v>
      </c>
      <c r="Z13" s="255">
        <v>21233.993702248121</v>
      </c>
      <c r="AA13" s="248"/>
      <c r="AB13" s="249"/>
      <c r="AC13" s="249"/>
      <c r="AD13" s="250"/>
      <c r="AE13" s="249"/>
      <c r="AF13" s="251"/>
      <c r="AG13" s="248"/>
      <c r="AH13" s="249"/>
      <c r="AI13" s="249"/>
    </row>
    <row r="14" spans="1:35" s="21" customFormat="1" ht="15" customHeight="1" x14ac:dyDescent="0.25">
      <c r="A14" s="244" t="s">
        <v>43</v>
      </c>
      <c r="B14" s="245">
        <v>23478</v>
      </c>
      <c r="C14" s="246">
        <v>19424</v>
      </c>
      <c r="D14" s="246">
        <v>28975</v>
      </c>
      <c r="E14" s="246">
        <v>26982</v>
      </c>
      <c r="F14" s="246">
        <v>28904</v>
      </c>
      <c r="G14" s="246">
        <v>21546</v>
      </c>
      <c r="H14" s="246">
        <v>31887</v>
      </c>
      <c r="I14" s="246">
        <v>27113</v>
      </c>
      <c r="J14" s="246">
        <v>35424</v>
      </c>
      <c r="K14" s="246">
        <v>27489.008828999999</v>
      </c>
      <c r="L14" s="246">
        <v>22031.850362000001</v>
      </c>
      <c r="M14" s="246">
        <v>24948.972754999999</v>
      </c>
      <c r="N14" s="246">
        <v>27906.956895000003</v>
      </c>
      <c r="O14" s="246">
        <v>25548.680357000001</v>
      </c>
      <c r="P14" s="246">
        <v>19346.799391</v>
      </c>
      <c r="Q14" s="246">
        <v>25049.465483</v>
      </c>
      <c r="R14" s="246">
        <v>30989.02</v>
      </c>
      <c r="S14" s="246">
        <v>38415.118922000001</v>
      </c>
      <c r="T14" s="246">
        <v>32418.594082</v>
      </c>
      <c r="U14" s="246">
        <v>39777.096074000001</v>
      </c>
      <c r="V14" s="246">
        <v>43418.127256</v>
      </c>
      <c r="W14" s="246">
        <v>33970.976150000002</v>
      </c>
      <c r="X14" s="246">
        <v>32654.211983999998</v>
      </c>
      <c r="Y14" s="246">
        <v>31482.05</v>
      </c>
      <c r="Z14" s="247">
        <v>34623.490990999999</v>
      </c>
      <c r="AA14" s="248"/>
      <c r="AB14" s="249"/>
      <c r="AC14" s="249"/>
      <c r="AD14" s="250"/>
      <c r="AE14" s="249"/>
      <c r="AF14" s="251"/>
      <c r="AG14" s="248"/>
      <c r="AH14" s="249"/>
      <c r="AI14" s="249"/>
    </row>
    <row r="15" spans="1:35" s="21" customFormat="1" ht="15" customHeight="1" x14ac:dyDescent="0.25">
      <c r="A15" s="252" t="s">
        <v>44</v>
      </c>
      <c r="B15" s="253">
        <v>22066</v>
      </c>
      <c r="C15" s="254">
        <v>22718</v>
      </c>
      <c r="D15" s="254">
        <v>17325</v>
      </c>
      <c r="E15" s="254">
        <v>13491</v>
      </c>
      <c r="F15" s="254">
        <v>13900</v>
      </c>
      <c r="G15" s="254">
        <v>13563</v>
      </c>
      <c r="H15" s="254">
        <v>14204</v>
      </c>
      <c r="I15" s="254">
        <v>12352</v>
      </c>
      <c r="J15" s="254">
        <v>15642</v>
      </c>
      <c r="K15" s="254">
        <v>8945.5675721999996</v>
      </c>
      <c r="L15" s="254">
        <v>12638.288998</v>
      </c>
      <c r="M15" s="254">
        <v>9107.2423077000003</v>
      </c>
      <c r="N15" s="254">
        <v>10165.415385</v>
      </c>
      <c r="O15" s="254">
        <v>13746.9</v>
      </c>
      <c r="P15" s="254">
        <v>9355.0181818000001</v>
      </c>
      <c r="Q15" s="254">
        <v>11922.014815</v>
      </c>
      <c r="R15" s="254">
        <v>16844.599999999999</v>
      </c>
      <c r="S15" s="254">
        <v>14202.437037</v>
      </c>
      <c r="T15" s="254">
        <v>9743.2896631999993</v>
      </c>
      <c r="U15" s="254">
        <v>12751.651703</v>
      </c>
      <c r="V15" s="254">
        <v>14417.588234999999</v>
      </c>
      <c r="W15" s="254">
        <v>5921.8115942000004</v>
      </c>
      <c r="X15" s="254">
        <v>11411.3</v>
      </c>
      <c r="Y15" s="254">
        <v>10747.7</v>
      </c>
      <c r="Z15" s="255">
        <v>11749.880641</v>
      </c>
      <c r="AA15" s="248"/>
      <c r="AB15" s="249"/>
      <c r="AC15" s="249"/>
      <c r="AD15" s="250"/>
      <c r="AE15" s="249"/>
      <c r="AF15" s="251"/>
      <c r="AG15" s="248"/>
      <c r="AH15" s="249"/>
      <c r="AI15" s="249"/>
    </row>
    <row r="16" spans="1:35" s="21" customFormat="1" ht="15" customHeight="1" x14ac:dyDescent="0.25">
      <c r="A16" s="256" t="s">
        <v>45</v>
      </c>
      <c r="B16" s="257">
        <v>26840</v>
      </c>
      <c r="C16" s="258">
        <v>37770</v>
      </c>
      <c r="D16" s="258">
        <v>30156</v>
      </c>
      <c r="E16" s="258">
        <v>32970</v>
      </c>
      <c r="F16" s="258">
        <v>37632</v>
      </c>
      <c r="G16" s="258">
        <v>23490</v>
      </c>
      <c r="H16" s="258">
        <v>33156</v>
      </c>
      <c r="I16" s="258">
        <v>33498</v>
      </c>
      <c r="J16" s="258">
        <v>28297</v>
      </c>
      <c r="K16" s="258">
        <v>20195.452380999999</v>
      </c>
      <c r="L16" s="258">
        <v>32322.9</v>
      </c>
      <c r="M16" s="258">
        <v>29902</v>
      </c>
      <c r="N16" s="258">
        <v>36201.1</v>
      </c>
      <c r="O16" s="258">
        <v>20415.599999999999</v>
      </c>
      <c r="P16" s="258">
        <v>23403.4</v>
      </c>
      <c r="Q16" s="258">
        <v>34846.1</v>
      </c>
      <c r="R16" s="258">
        <v>35740</v>
      </c>
      <c r="S16" s="258">
        <v>33329</v>
      </c>
      <c r="T16" s="258">
        <v>34023.699999999997</v>
      </c>
      <c r="U16" s="258">
        <v>43422.05</v>
      </c>
      <c r="V16" s="258">
        <v>44142</v>
      </c>
      <c r="W16" s="258">
        <v>33298.339999999997</v>
      </c>
      <c r="X16" s="258">
        <v>43636.800000000003</v>
      </c>
      <c r="Y16" s="258">
        <v>42914.75</v>
      </c>
      <c r="Z16" s="259">
        <v>41585.300000000003</v>
      </c>
      <c r="AA16" s="248"/>
      <c r="AB16" s="249"/>
      <c r="AC16" s="249"/>
      <c r="AD16" s="250"/>
      <c r="AE16" s="249"/>
      <c r="AF16" s="251"/>
      <c r="AG16" s="248"/>
      <c r="AH16" s="249"/>
      <c r="AI16" s="249"/>
    </row>
    <row r="17" spans="1:35" s="15" customFormat="1" ht="13.2" x14ac:dyDescent="0.3">
      <c r="A17" s="95"/>
      <c r="B17" s="83"/>
      <c r="C17" s="73"/>
      <c r="D17" s="74"/>
      <c r="E17" s="73"/>
      <c r="F17" s="74"/>
      <c r="G17" s="73"/>
      <c r="H17" s="73"/>
      <c r="I17" s="73"/>
      <c r="J17" s="74"/>
      <c r="K17" s="73"/>
      <c r="L17" s="75"/>
      <c r="M17" s="73"/>
      <c r="N17" s="75"/>
      <c r="O17" s="81"/>
      <c r="P17" s="76"/>
      <c r="Q17" s="76"/>
      <c r="R17" s="77"/>
      <c r="S17" s="73"/>
      <c r="T17" s="75"/>
      <c r="U17" s="81"/>
      <c r="V17" s="73"/>
      <c r="W17" s="73"/>
      <c r="X17" s="77"/>
      <c r="Y17" s="73"/>
      <c r="Z17" s="75"/>
      <c r="AA17" s="81"/>
      <c r="AB17" s="73"/>
      <c r="AC17" s="73"/>
      <c r="AD17" s="77"/>
      <c r="AE17" s="73"/>
      <c r="AF17" s="75"/>
      <c r="AG17" s="81"/>
      <c r="AH17" s="73"/>
      <c r="AI17" s="73"/>
    </row>
    <row r="18" spans="1:35" s="15" customFormat="1" ht="4.5" customHeight="1" x14ac:dyDescent="0.3">
      <c r="A18" s="18"/>
      <c r="B18" s="19"/>
      <c r="C18" s="19"/>
      <c r="D18" s="19"/>
      <c r="E18" s="19"/>
      <c r="F18" s="19"/>
      <c r="G18" s="19"/>
      <c r="H18" s="19"/>
      <c r="I18" s="19"/>
      <c r="J18" s="19"/>
      <c r="K18" s="19"/>
      <c r="L18" s="19"/>
      <c r="M18" s="19"/>
      <c r="N18" s="19"/>
      <c r="O18" s="19"/>
      <c r="P18" s="19"/>
      <c r="Q18" s="19"/>
      <c r="R18" s="19"/>
      <c r="S18" s="19"/>
      <c r="T18" s="19"/>
      <c r="U18" s="19"/>
      <c r="V18" s="19"/>
      <c r="W18" s="19"/>
      <c r="X18" s="19"/>
      <c r="Y18" s="19"/>
      <c r="Z18" s="20"/>
    </row>
    <row r="19" spans="1:35" s="21" customFormat="1" ht="14.4" customHeight="1" x14ac:dyDescent="0.25">
      <c r="A19" s="420" t="s">
        <v>27</v>
      </c>
      <c r="B19" s="421"/>
      <c r="C19" s="421"/>
      <c r="D19" s="421"/>
      <c r="E19" s="421"/>
      <c r="F19" s="421"/>
      <c r="G19" s="421"/>
      <c r="H19" s="30"/>
      <c r="I19" s="30"/>
      <c r="Z19" s="62"/>
    </row>
    <row r="20" spans="1:35" s="21" customFormat="1" ht="14.4" customHeight="1" x14ac:dyDescent="0.25">
      <c r="A20" s="422" t="s">
        <v>46</v>
      </c>
      <c r="B20" s="423"/>
      <c r="C20" s="423"/>
      <c r="D20" s="423"/>
      <c r="E20" s="423"/>
      <c r="F20" s="423"/>
      <c r="G20" s="423"/>
      <c r="Z20" s="62"/>
    </row>
    <row r="21" spans="1:35" s="21" customFormat="1" ht="14.4" customHeight="1" x14ac:dyDescent="0.25">
      <c r="A21" s="65" t="s">
        <v>89</v>
      </c>
      <c r="B21" s="31"/>
      <c r="C21" s="31"/>
      <c r="D21" s="31"/>
      <c r="E21" s="31"/>
      <c r="F21" s="31"/>
      <c r="G21" s="31"/>
      <c r="Z21" s="62"/>
    </row>
    <row r="22" spans="1:35" s="21" customFormat="1" ht="14.4" customHeight="1" x14ac:dyDescent="0.25">
      <c r="A22" s="29" t="s">
        <v>90</v>
      </c>
      <c r="B22" s="31"/>
      <c r="C22" s="31"/>
      <c r="D22" s="31"/>
      <c r="E22" s="31"/>
      <c r="F22" s="31"/>
      <c r="G22" s="31"/>
      <c r="Z22" s="62"/>
    </row>
    <row r="23" spans="1:35" s="21" customFormat="1" ht="56.25" customHeight="1" x14ac:dyDescent="0.25">
      <c r="A23" s="429" t="s">
        <v>91</v>
      </c>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54"/>
    </row>
    <row r="24" spans="1:35" s="21" customFormat="1" ht="18" customHeight="1" x14ac:dyDescent="0.25">
      <c r="A24" s="424" t="str">
        <f>+'Ficha Técnica'!A69</f>
        <v>Actualizado el 10 de febrero de 2025</v>
      </c>
      <c r="B24" s="425"/>
      <c r="C24" s="425"/>
      <c r="D24" s="425"/>
      <c r="E24" s="425"/>
      <c r="F24" s="425"/>
      <c r="G24" s="425"/>
      <c r="H24" s="32"/>
      <c r="I24" s="32"/>
      <c r="Z24" s="62"/>
    </row>
    <row r="25" spans="1:35" s="15" customFormat="1" ht="3" customHeight="1" x14ac:dyDescent="0.3">
      <c r="A25" s="22"/>
      <c r="B25" s="23"/>
      <c r="C25" s="23"/>
      <c r="D25" s="23"/>
      <c r="E25" s="23"/>
      <c r="F25" s="23"/>
      <c r="G25" s="23"/>
      <c r="H25" s="23"/>
      <c r="I25" s="23"/>
      <c r="J25" s="23"/>
      <c r="K25" s="23"/>
      <c r="L25" s="23"/>
      <c r="M25" s="23"/>
      <c r="N25" s="23"/>
      <c r="O25" s="23"/>
      <c r="P25" s="23"/>
      <c r="Q25" s="23"/>
      <c r="R25" s="23"/>
      <c r="S25" s="23"/>
      <c r="T25" s="23"/>
      <c r="U25" s="23"/>
      <c r="V25" s="23"/>
      <c r="W25" s="23"/>
      <c r="X25" s="23"/>
      <c r="Y25" s="23"/>
      <c r="Z25" s="24"/>
    </row>
    <row r="27" spans="1:35" ht="81" customHeight="1" x14ac:dyDescent="0.35">
      <c r="H27" s="28"/>
      <c r="I27" s="28"/>
    </row>
    <row r="3017" spans="26:26" x14ac:dyDescent="0.35">
      <c r="Z3017" s="27"/>
    </row>
    <row r="3025" spans="26:26" x14ac:dyDescent="0.35">
      <c r="Z3025" s="27"/>
    </row>
    <row r="3097" spans="22:22" x14ac:dyDescent="0.35">
      <c r="V3097" s="27"/>
    </row>
    <row r="3237" spans="26:26" x14ac:dyDescent="0.35">
      <c r="Z3237" s="27"/>
    </row>
    <row r="3245" spans="26:26" x14ac:dyDescent="0.35">
      <c r="Z3245" s="27"/>
    </row>
    <row r="3712" spans="26:26" x14ac:dyDescent="0.35">
      <c r="Z3712" s="27"/>
    </row>
    <row r="3720" spans="26:26" x14ac:dyDescent="0.35">
      <c r="Z3720" s="27"/>
    </row>
    <row r="3749" spans="22:22" x14ac:dyDescent="0.35">
      <c r="V3749" s="27"/>
    </row>
    <row r="3922" spans="26:26" x14ac:dyDescent="0.35">
      <c r="Z3922" s="27"/>
    </row>
    <row r="3930" spans="26:26" x14ac:dyDescent="0.35">
      <c r="Z3930" s="27"/>
    </row>
    <row r="4303" spans="26:26" x14ac:dyDescent="0.35">
      <c r="Z4303" s="27"/>
    </row>
    <row r="4304" spans="26:26" x14ac:dyDescent="0.35">
      <c r="Z4304" s="27"/>
    </row>
    <row r="4321" spans="25:25" x14ac:dyDescent="0.35">
      <c r="Y4321" s="27"/>
    </row>
    <row r="4397" spans="20:20" x14ac:dyDescent="0.35">
      <c r="T4397" s="27"/>
    </row>
    <row r="4404" spans="22:22" x14ac:dyDescent="0.35">
      <c r="V4404" s="27"/>
    </row>
    <row r="7882" spans="20:20" x14ac:dyDescent="0.35">
      <c r="T7882" s="27"/>
    </row>
  </sheetData>
  <mergeCells count="10">
    <mergeCell ref="A19:G19"/>
    <mergeCell ref="A20:G20"/>
    <mergeCell ref="A23:Z23"/>
    <mergeCell ref="A24:G24"/>
    <mergeCell ref="A1:G2"/>
    <mergeCell ref="A3:L4"/>
    <mergeCell ref="A5:L5"/>
    <mergeCell ref="A8:A9"/>
    <mergeCell ref="B8:Z8"/>
    <mergeCell ref="A7:Z7"/>
  </mergeCells>
  <phoneticPr fontId="4" type="noConversion"/>
  <hyperlinks>
    <hyperlink ref="A6" location="Índice!A1" display="Índice" xr:uid="{00000000-0004-0000-0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7879"/>
  <sheetViews>
    <sheetView showGridLines="0" zoomScaleNormal="100" workbookViewId="0">
      <selection activeCell="A8" sqref="A8:A9"/>
    </sheetView>
  </sheetViews>
  <sheetFormatPr baseColWidth="10" defaultColWidth="11.44140625" defaultRowHeight="15" x14ac:dyDescent="0.35"/>
  <cols>
    <col min="1" max="1" width="19.33203125" style="25" customWidth="1"/>
    <col min="2" max="26" width="12.109375" style="25" customWidth="1"/>
    <col min="27" max="27" width="8.109375" style="25" customWidth="1"/>
    <col min="28" max="29" width="9.33203125" style="25" customWidth="1"/>
    <col min="30" max="30" width="2.6640625" style="25" customWidth="1"/>
    <col min="31" max="31" width="11" style="25" customWidth="1"/>
    <col min="32" max="32" width="6.109375" style="25" customWidth="1"/>
    <col min="33" max="33" width="8.109375" style="25" customWidth="1"/>
    <col min="34" max="35" width="9.33203125" style="25" customWidth="1"/>
    <col min="36" max="16384" width="11.44140625" style="25"/>
  </cols>
  <sheetData>
    <row r="1" spans="1:35" s="15" customFormat="1" ht="57" customHeight="1" x14ac:dyDescent="0.3">
      <c r="A1" s="402"/>
      <c r="B1" s="402"/>
      <c r="C1" s="402"/>
      <c r="D1" s="402"/>
      <c r="E1" s="402"/>
      <c r="F1" s="402"/>
      <c r="G1" s="402"/>
      <c r="H1" s="28"/>
      <c r="I1" s="28"/>
    </row>
    <row r="2" spans="1:35" s="15" customFormat="1" ht="30.75" customHeight="1" x14ac:dyDescent="0.3">
      <c r="A2" s="402"/>
      <c r="B2" s="402"/>
      <c r="C2" s="402"/>
      <c r="D2" s="402"/>
      <c r="E2" s="402"/>
      <c r="F2" s="402"/>
      <c r="G2" s="402"/>
      <c r="H2" s="28"/>
      <c r="I2" s="28"/>
    </row>
    <row r="3" spans="1:35"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35" s="15" customFormat="1" ht="17.100000000000001" customHeight="1" x14ac:dyDescent="0.3">
      <c r="A4" s="403"/>
      <c r="B4" s="403"/>
      <c r="C4" s="403"/>
      <c r="D4" s="403"/>
      <c r="E4" s="403"/>
      <c r="F4" s="403"/>
      <c r="G4" s="403"/>
      <c r="H4" s="403"/>
      <c r="I4" s="403"/>
      <c r="J4" s="403"/>
      <c r="K4" s="403"/>
      <c r="L4" s="403"/>
    </row>
    <row r="5" spans="1:35" s="15" customFormat="1" ht="39" customHeight="1" x14ac:dyDescent="0.3">
      <c r="A5" s="404" t="s">
        <v>208</v>
      </c>
      <c r="B5" s="405"/>
      <c r="C5" s="405"/>
      <c r="D5" s="405"/>
      <c r="E5" s="405"/>
      <c r="F5" s="405"/>
      <c r="G5" s="405"/>
      <c r="H5" s="405"/>
      <c r="I5" s="405"/>
      <c r="J5" s="405"/>
      <c r="K5" s="405"/>
      <c r="L5" s="405"/>
    </row>
    <row r="6" spans="1:35" s="15" customFormat="1" x14ac:dyDescent="0.35">
      <c r="A6" s="182" t="s">
        <v>152</v>
      </c>
    </row>
    <row r="7" spans="1:35" s="15" customFormat="1" ht="23.25" customHeight="1" x14ac:dyDescent="0.3">
      <c r="A7" s="436" t="s">
        <v>60</v>
      </c>
      <c r="B7" s="437"/>
      <c r="C7" s="437"/>
      <c r="D7" s="437"/>
      <c r="E7" s="437"/>
      <c r="F7" s="437"/>
      <c r="G7" s="437"/>
      <c r="H7" s="437"/>
      <c r="I7" s="437"/>
      <c r="J7" s="437"/>
      <c r="K7" s="437"/>
      <c r="L7" s="437"/>
      <c r="M7" s="437"/>
      <c r="N7" s="437"/>
      <c r="O7" s="437"/>
      <c r="P7" s="437"/>
      <c r="Q7" s="437"/>
      <c r="R7" s="437"/>
      <c r="S7" s="437"/>
      <c r="T7" s="437"/>
      <c r="U7" s="437"/>
      <c r="V7" s="437"/>
      <c r="W7" s="437"/>
      <c r="X7" s="437"/>
      <c r="Y7" s="437"/>
      <c r="Z7" s="438"/>
    </row>
    <row r="8" spans="1:35" s="15" customFormat="1" ht="13.2" x14ac:dyDescent="0.3">
      <c r="A8" s="460" t="s">
        <v>62</v>
      </c>
      <c r="B8" s="456" t="s">
        <v>63</v>
      </c>
      <c r="C8" s="462"/>
      <c r="D8" s="462"/>
      <c r="E8" s="462"/>
      <c r="F8" s="462"/>
      <c r="G8" s="462"/>
      <c r="H8" s="462"/>
      <c r="I8" s="462"/>
      <c r="J8" s="462"/>
      <c r="K8" s="462"/>
      <c r="L8" s="462"/>
      <c r="M8" s="462"/>
      <c r="N8" s="462"/>
      <c r="O8" s="462"/>
      <c r="P8" s="462"/>
      <c r="Q8" s="462"/>
      <c r="R8" s="462"/>
      <c r="S8" s="462"/>
      <c r="T8" s="462"/>
      <c r="U8" s="462"/>
      <c r="V8" s="462"/>
      <c r="W8" s="462"/>
      <c r="X8" s="462"/>
      <c r="Y8" s="462"/>
      <c r="Z8" s="463"/>
      <c r="AA8" s="81"/>
      <c r="AB8" s="73"/>
      <c r="AC8" s="73"/>
      <c r="AD8" s="77"/>
      <c r="AE8" s="73"/>
      <c r="AF8" s="75"/>
      <c r="AG8" s="81"/>
      <c r="AH8" s="73"/>
      <c r="AI8" s="73"/>
    </row>
    <row r="9" spans="1:35" s="15" customFormat="1" ht="13.2" x14ac:dyDescent="0.3">
      <c r="A9" s="461"/>
      <c r="B9" s="96" t="s">
        <v>116</v>
      </c>
      <c r="C9" s="97" t="s">
        <v>117</v>
      </c>
      <c r="D9" s="97" t="s">
        <v>118</v>
      </c>
      <c r="E9" s="97" t="s">
        <v>119</v>
      </c>
      <c r="F9" s="97" t="s">
        <v>120</v>
      </c>
      <c r="G9" s="97" t="s">
        <v>121</v>
      </c>
      <c r="H9" s="97" t="s">
        <v>122</v>
      </c>
      <c r="I9" s="97" t="s">
        <v>123</v>
      </c>
      <c r="J9" s="97" t="s">
        <v>124</v>
      </c>
      <c r="K9" s="97" t="s">
        <v>125</v>
      </c>
      <c r="L9" s="97" t="s">
        <v>126</v>
      </c>
      <c r="M9" s="97" t="s">
        <v>127</v>
      </c>
      <c r="N9" s="97" t="s">
        <v>128</v>
      </c>
      <c r="O9" s="97" t="s">
        <v>129</v>
      </c>
      <c r="P9" s="97" t="s">
        <v>130</v>
      </c>
      <c r="Q9" s="97" t="s">
        <v>131</v>
      </c>
      <c r="R9" s="97" t="s">
        <v>132</v>
      </c>
      <c r="S9" s="97" t="s">
        <v>133</v>
      </c>
      <c r="T9" s="97" t="s">
        <v>134</v>
      </c>
      <c r="U9" s="97" t="s">
        <v>135</v>
      </c>
      <c r="V9" s="97" t="s">
        <v>136</v>
      </c>
      <c r="W9" s="97" t="s">
        <v>137</v>
      </c>
      <c r="X9" s="97" t="s">
        <v>138</v>
      </c>
      <c r="Y9" s="97" t="s">
        <v>206</v>
      </c>
      <c r="Z9" s="98" t="s">
        <v>207</v>
      </c>
      <c r="AA9" s="81"/>
      <c r="AB9" s="73"/>
      <c r="AC9" s="73"/>
      <c r="AD9" s="77"/>
      <c r="AE9" s="73"/>
      <c r="AF9" s="75"/>
      <c r="AG9" s="81"/>
      <c r="AH9" s="73"/>
      <c r="AI9" s="73"/>
    </row>
    <row r="10" spans="1:35" s="21" customFormat="1" ht="15" customHeight="1" x14ac:dyDescent="0.25">
      <c r="A10" s="264" t="s">
        <v>21</v>
      </c>
      <c r="B10" s="265">
        <v>163591</v>
      </c>
      <c r="C10" s="265">
        <v>161703</v>
      </c>
      <c r="D10" s="265">
        <v>158378</v>
      </c>
      <c r="E10" s="265">
        <v>161253</v>
      </c>
      <c r="F10" s="265">
        <v>165751</v>
      </c>
      <c r="G10" s="265">
        <v>139550</v>
      </c>
      <c r="H10" s="265">
        <v>162195</v>
      </c>
      <c r="I10" s="265">
        <v>160337</v>
      </c>
      <c r="J10" s="265">
        <v>166246</v>
      </c>
      <c r="K10" s="265">
        <v>138981.84895000001</v>
      </c>
      <c r="L10" s="265">
        <v>155151.09430150001</v>
      </c>
      <c r="M10" s="265">
        <v>149174.56181040002</v>
      </c>
      <c r="N10" s="265">
        <v>157501.65415199997</v>
      </c>
      <c r="O10" s="265">
        <v>145255.29594749998</v>
      </c>
      <c r="P10" s="265">
        <v>132218.94098340001</v>
      </c>
      <c r="Q10" s="265">
        <v>156309.75693999999</v>
      </c>
      <c r="R10" s="265">
        <v>178155.14</v>
      </c>
      <c r="S10" s="265">
        <v>181315.47367880002</v>
      </c>
      <c r="T10" s="265">
        <v>167145.89554432966</v>
      </c>
      <c r="U10" s="265">
        <v>186702.79363889998</v>
      </c>
      <c r="V10" s="265">
        <v>201993.32284840001</v>
      </c>
      <c r="W10" s="265">
        <v>151987.59173649349</v>
      </c>
      <c r="X10" s="265">
        <v>177221.12387824777</v>
      </c>
      <c r="Y10" s="265">
        <v>176204.03</v>
      </c>
      <c r="Z10" s="266">
        <v>178199.08361324811</v>
      </c>
      <c r="AA10" s="248"/>
      <c r="AB10" s="249"/>
      <c r="AC10" s="249"/>
      <c r="AD10" s="250"/>
      <c r="AE10" s="249"/>
      <c r="AF10" s="251"/>
      <c r="AG10" s="248"/>
      <c r="AH10" s="249"/>
      <c r="AI10" s="249"/>
    </row>
    <row r="11" spans="1:35" s="21" customFormat="1" ht="9.9" customHeight="1" x14ac:dyDescent="0.25">
      <c r="A11" s="267"/>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9"/>
      <c r="AA11" s="248"/>
      <c r="AB11" s="249"/>
      <c r="AC11" s="249"/>
      <c r="AD11" s="250"/>
      <c r="AE11" s="249"/>
      <c r="AF11" s="251"/>
      <c r="AG11" s="248"/>
      <c r="AH11" s="249"/>
      <c r="AI11" s="249"/>
    </row>
    <row r="12" spans="1:35" s="21" customFormat="1" ht="15" customHeight="1" x14ac:dyDescent="0.25">
      <c r="A12" s="357" t="s">
        <v>226</v>
      </c>
      <c r="B12" s="265">
        <v>25350</v>
      </c>
      <c r="C12" s="265">
        <v>26921</v>
      </c>
      <c r="D12" s="265">
        <v>22666</v>
      </c>
      <c r="E12" s="265">
        <v>17061</v>
      </c>
      <c r="F12" s="265">
        <v>24143</v>
      </c>
      <c r="G12" s="265">
        <v>18595</v>
      </c>
      <c r="H12" s="265">
        <v>15505</v>
      </c>
      <c r="I12" s="265">
        <v>20348</v>
      </c>
      <c r="J12" s="265">
        <v>19860</v>
      </c>
      <c r="K12" s="265">
        <v>17925.994462000002</v>
      </c>
      <c r="L12" s="265">
        <v>17620.420320099998</v>
      </c>
      <c r="M12" s="265">
        <v>21905.067395500002</v>
      </c>
      <c r="N12" s="265">
        <v>20959.098991399998</v>
      </c>
      <c r="O12" s="265">
        <v>14346.4149671</v>
      </c>
      <c r="P12" s="265">
        <v>16481.771244600001</v>
      </c>
      <c r="Q12" s="265">
        <v>15167.7484324</v>
      </c>
      <c r="R12" s="265">
        <v>17858.57</v>
      </c>
      <c r="S12" s="265">
        <v>21656.052750999999</v>
      </c>
      <c r="T12" s="265">
        <v>17708.20545332965</v>
      </c>
      <c r="U12" s="265">
        <v>21409.44990307475</v>
      </c>
      <c r="V12" s="265">
        <v>17577.68922</v>
      </c>
      <c r="W12" s="265">
        <v>19046.76622622968</v>
      </c>
      <c r="X12" s="265">
        <v>15459.7189244</v>
      </c>
      <c r="Y12" s="265">
        <v>20755.379999999997</v>
      </c>
      <c r="Z12" s="266">
        <v>26153.284749999999</v>
      </c>
      <c r="AA12" s="248"/>
      <c r="AB12" s="249"/>
      <c r="AC12" s="249"/>
      <c r="AD12" s="250"/>
      <c r="AE12" s="249"/>
      <c r="AF12" s="251"/>
      <c r="AG12" s="248"/>
      <c r="AH12" s="249"/>
      <c r="AI12" s="249"/>
    </row>
    <row r="13" spans="1:35" s="21" customFormat="1" ht="15" customHeight="1" x14ac:dyDescent="0.25">
      <c r="A13" s="267" t="s">
        <v>227</v>
      </c>
      <c r="B13" s="268">
        <v>29062</v>
      </c>
      <c r="C13" s="268">
        <v>24831</v>
      </c>
      <c r="D13" s="268">
        <v>26090</v>
      </c>
      <c r="E13" s="268">
        <v>19294</v>
      </c>
      <c r="F13" s="268">
        <v>23774</v>
      </c>
      <c r="G13" s="268">
        <v>19991</v>
      </c>
      <c r="H13" s="268">
        <v>32306</v>
      </c>
      <c r="I13" s="268">
        <v>25370</v>
      </c>
      <c r="J13" s="268">
        <v>21445</v>
      </c>
      <c r="K13" s="268">
        <v>19331.390930999998</v>
      </c>
      <c r="L13" s="268">
        <v>26719.968077000001</v>
      </c>
      <c r="M13" s="268">
        <v>25175.866565</v>
      </c>
      <c r="N13" s="268">
        <v>24587.691101999997</v>
      </c>
      <c r="O13" s="268">
        <v>22476.878644999997</v>
      </c>
      <c r="P13" s="268">
        <v>17928.1628642</v>
      </c>
      <c r="Q13" s="268">
        <v>22331.012306000001</v>
      </c>
      <c r="R13" s="268">
        <v>24036.7</v>
      </c>
      <c r="S13" s="268">
        <v>24138.969392999999</v>
      </c>
      <c r="T13" s="268">
        <v>23748.99324</v>
      </c>
      <c r="U13" s="268">
        <v>26584.411389934612</v>
      </c>
      <c r="V13" s="268">
        <v>29412.549401</v>
      </c>
      <c r="W13" s="268">
        <v>18817.478252152541</v>
      </c>
      <c r="X13" s="268">
        <v>27411.113095919092</v>
      </c>
      <c r="Y13" s="268">
        <v>25778.97</v>
      </c>
      <c r="Z13" s="269">
        <v>23255.368796000002</v>
      </c>
      <c r="AA13" s="248"/>
      <c r="AB13" s="249"/>
      <c r="AC13" s="249"/>
      <c r="AD13" s="250"/>
      <c r="AE13" s="249"/>
      <c r="AF13" s="251"/>
      <c r="AG13" s="248"/>
      <c r="AH13" s="249"/>
      <c r="AI13" s="249"/>
    </row>
    <row r="14" spans="1:35" s="21" customFormat="1" ht="15" customHeight="1" x14ac:dyDescent="0.25">
      <c r="A14" s="357" t="s">
        <v>228</v>
      </c>
      <c r="B14" s="265">
        <v>38146</v>
      </c>
      <c r="C14" s="265">
        <v>41162</v>
      </c>
      <c r="D14" s="265">
        <v>44769</v>
      </c>
      <c r="E14" s="265">
        <v>45602</v>
      </c>
      <c r="F14" s="265">
        <v>44921</v>
      </c>
      <c r="G14" s="265">
        <v>40713</v>
      </c>
      <c r="H14" s="265">
        <v>51893</v>
      </c>
      <c r="I14" s="265">
        <v>45186</v>
      </c>
      <c r="J14" s="265">
        <v>47676</v>
      </c>
      <c r="K14" s="265">
        <v>35498.650657999999</v>
      </c>
      <c r="L14" s="265">
        <v>38154.709286999998</v>
      </c>
      <c r="M14" s="265">
        <v>39542.793871000002</v>
      </c>
      <c r="N14" s="265">
        <v>42838.343949000002</v>
      </c>
      <c r="O14" s="265">
        <v>40561.572226999997</v>
      </c>
      <c r="P14" s="265">
        <v>29296.75073</v>
      </c>
      <c r="Q14" s="265">
        <v>40349.516671999998</v>
      </c>
      <c r="R14" s="265">
        <v>48795.63</v>
      </c>
      <c r="S14" s="265">
        <v>55396.357757999998</v>
      </c>
      <c r="T14" s="265">
        <v>48371.848538999999</v>
      </c>
      <c r="U14" s="265">
        <v>54814.396980166159</v>
      </c>
      <c r="V14" s="265">
        <v>58329.597863000003</v>
      </c>
      <c r="W14" s="265">
        <v>44117.22521521461</v>
      </c>
      <c r="X14" s="265">
        <v>44764.63049183281</v>
      </c>
      <c r="Y14" s="265">
        <v>46298.879999999997</v>
      </c>
      <c r="Z14" s="266">
        <v>33272.684889999997</v>
      </c>
      <c r="AA14" s="248"/>
      <c r="AB14" s="249"/>
      <c r="AC14" s="249"/>
      <c r="AD14" s="250"/>
      <c r="AE14" s="249"/>
      <c r="AF14" s="251"/>
      <c r="AG14" s="248"/>
      <c r="AH14" s="249"/>
      <c r="AI14" s="249"/>
    </row>
    <row r="15" spans="1:35" s="21" customFormat="1" ht="15" customHeight="1" x14ac:dyDescent="0.25">
      <c r="A15" s="267" t="s">
        <v>229</v>
      </c>
      <c r="B15" s="271">
        <v>30069</v>
      </c>
      <c r="C15" s="271">
        <v>34755</v>
      </c>
      <c r="D15" s="271">
        <v>30102</v>
      </c>
      <c r="E15" s="271">
        <v>35850</v>
      </c>
      <c r="F15" s="271">
        <v>34603</v>
      </c>
      <c r="G15" s="271">
        <v>29031</v>
      </c>
      <c r="H15" s="271">
        <v>32663</v>
      </c>
      <c r="I15" s="271">
        <v>30697</v>
      </c>
      <c r="J15" s="271">
        <v>38773</v>
      </c>
      <c r="K15" s="271">
        <v>25000.274596000003</v>
      </c>
      <c r="L15" s="271">
        <v>37607.255935000001</v>
      </c>
      <c r="M15" s="271">
        <v>30212.542371</v>
      </c>
      <c r="N15" s="271">
        <v>34101.446359000001</v>
      </c>
      <c r="O15" s="271">
        <v>32520.127817599998</v>
      </c>
      <c r="P15" s="271">
        <v>30955.453928999999</v>
      </c>
      <c r="Q15" s="271">
        <v>36394.036699999997</v>
      </c>
      <c r="R15" s="271">
        <v>49538.92</v>
      </c>
      <c r="S15" s="271">
        <v>39330.211351999998</v>
      </c>
      <c r="T15" s="271">
        <v>31866.584953999998</v>
      </c>
      <c r="U15" s="271">
        <v>41039.083739415335</v>
      </c>
      <c r="V15" s="271">
        <v>49125.375517</v>
      </c>
      <c r="W15" s="271">
        <v>31743.558393153846</v>
      </c>
      <c r="X15" s="271">
        <v>45676.756315613573</v>
      </c>
      <c r="Y15" s="271">
        <v>40098.32</v>
      </c>
      <c r="Z15" s="272">
        <v>42732.307969000001</v>
      </c>
      <c r="AA15" s="248"/>
      <c r="AB15" s="249"/>
      <c r="AC15" s="249"/>
      <c r="AD15" s="250"/>
      <c r="AE15" s="249"/>
      <c r="AF15" s="251"/>
      <c r="AG15" s="248"/>
      <c r="AH15" s="249"/>
      <c r="AI15" s="249"/>
    </row>
    <row r="16" spans="1:35" s="21" customFormat="1" ht="15" customHeight="1" x14ac:dyDescent="0.25">
      <c r="A16" s="357" t="s">
        <v>230</v>
      </c>
      <c r="B16" s="265">
        <v>26981</v>
      </c>
      <c r="C16" s="265">
        <v>22658</v>
      </c>
      <c r="D16" s="265">
        <v>22395</v>
      </c>
      <c r="E16" s="265">
        <v>25666</v>
      </c>
      <c r="F16" s="265">
        <v>27438</v>
      </c>
      <c r="G16" s="265">
        <v>22531</v>
      </c>
      <c r="H16" s="265">
        <v>19356</v>
      </c>
      <c r="I16" s="265">
        <v>29825</v>
      </c>
      <c r="J16" s="265">
        <v>23577</v>
      </c>
      <c r="K16" s="265">
        <v>24394.121315</v>
      </c>
      <c r="L16" s="265">
        <v>21762.527978999999</v>
      </c>
      <c r="M16" s="265">
        <v>22687.040419299999</v>
      </c>
      <c r="N16" s="265">
        <v>26448.721424700001</v>
      </c>
      <c r="O16" s="265">
        <v>23961.758381700001</v>
      </c>
      <c r="P16" s="265">
        <v>27073.749992999998</v>
      </c>
      <c r="Q16" s="265">
        <v>29601.448366999997</v>
      </c>
      <c r="R16" s="265">
        <v>27537.439999999999</v>
      </c>
      <c r="S16" s="265">
        <v>24123.024821999999</v>
      </c>
      <c r="T16" s="265">
        <v>30029.889022000003</v>
      </c>
      <c r="U16" s="265">
        <v>28613.315101294171</v>
      </c>
      <c r="V16" s="265">
        <v>29207.406087000003</v>
      </c>
      <c r="W16" s="265">
        <v>23561.481310619369</v>
      </c>
      <c r="X16" s="265">
        <v>30366.809283614399</v>
      </c>
      <c r="Y16" s="265">
        <v>29065.19</v>
      </c>
      <c r="Z16" s="266">
        <v>33408.467711999998</v>
      </c>
      <c r="AA16" s="248"/>
      <c r="AB16" s="249"/>
      <c r="AC16" s="249"/>
      <c r="AD16" s="250"/>
      <c r="AE16" s="249"/>
      <c r="AF16" s="251"/>
      <c r="AG16" s="248"/>
      <c r="AH16" s="249"/>
      <c r="AI16" s="249"/>
    </row>
    <row r="17" spans="1:35" s="21" customFormat="1" ht="15" customHeight="1" x14ac:dyDescent="0.25">
      <c r="A17" s="358" t="s">
        <v>231</v>
      </c>
      <c r="B17" s="273">
        <v>13983</v>
      </c>
      <c r="C17" s="273">
        <v>11376</v>
      </c>
      <c r="D17" s="273">
        <v>12356</v>
      </c>
      <c r="E17" s="273">
        <v>17780</v>
      </c>
      <c r="F17" s="273">
        <v>10872</v>
      </c>
      <c r="G17" s="273">
        <v>8689</v>
      </c>
      <c r="H17" s="273">
        <v>10472</v>
      </c>
      <c r="I17" s="273">
        <v>8911</v>
      </c>
      <c r="J17" s="273">
        <v>14915</v>
      </c>
      <c r="K17" s="273">
        <v>16831.416987999997</v>
      </c>
      <c r="L17" s="273">
        <v>13286.2127034</v>
      </c>
      <c r="M17" s="273">
        <v>9651.2511885999993</v>
      </c>
      <c r="N17" s="273">
        <v>8566.3523258999994</v>
      </c>
      <c r="O17" s="273">
        <v>11388.543909100001</v>
      </c>
      <c r="P17" s="273">
        <v>10483.052222599999</v>
      </c>
      <c r="Q17" s="273">
        <v>12465.9944626</v>
      </c>
      <c r="R17" s="273">
        <v>10387.879999999999</v>
      </c>
      <c r="S17" s="273">
        <v>16670.857602800002</v>
      </c>
      <c r="T17" s="273">
        <v>15420.374335999999</v>
      </c>
      <c r="U17" s="273">
        <v>14242.136525014965</v>
      </c>
      <c r="V17" s="273">
        <v>18340.7047604</v>
      </c>
      <c r="W17" s="273">
        <v>14701.082339123444</v>
      </c>
      <c r="X17" s="273">
        <v>13542.095766867897</v>
      </c>
      <c r="Y17" s="273">
        <v>14207.29</v>
      </c>
      <c r="Z17" s="274">
        <v>19376.969496248123</v>
      </c>
      <c r="AA17" s="248"/>
      <c r="AB17" s="249"/>
      <c r="AC17" s="249"/>
      <c r="AD17" s="250"/>
      <c r="AE17" s="249"/>
      <c r="AF17" s="251"/>
      <c r="AG17" s="248"/>
      <c r="AH17" s="249"/>
      <c r="AI17" s="249"/>
    </row>
    <row r="18" spans="1:35" s="15" customFormat="1" ht="13.2" x14ac:dyDescent="0.3">
      <c r="A18" s="95"/>
      <c r="B18" s="83"/>
      <c r="C18" s="73"/>
      <c r="D18" s="74"/>
      <c r="E18" s="73"/>
      <c r="F18" s="74"/>
      <c r="G18" s="73"/>
      <c r="H18" s="73"/>
      <c r="I18" s="73"/>
      <c r="J18" s="74"/>
      <c r="K18" s="73"/>
      <c r="L18" s="75"/>
      <c r="M18" s="73"/>
      <c r="N18" s="75"/>
      <c r="O18" s="81"/>
      <c r="P18" s="76"/>
      <c r="Q18" s="76"/>
      <c r="R18" s="77"/>
      <c r="S18" s="73"/>
      <c r="T18" s="75"/>
      <c r="U18" s="81"/>
      <c r="V18" s="73"/>
      <c r="W18" s="73"/>
      <c r="X18" s="77"/>
      <c r="Y18" s="73"/>
      <c r="Z18" s="75"/>
      <c r="AA18" s="81"/>
      <c r="AB18" s="73"/>
      <c r="AC18" s="73"/>
      <c r="AD18" s="77"/>
      <c r="AE18" s="73"/>
      <c r="AF18" s="75"/>
      <c r="AG18" s="81"/>
      <c r="AH18" s="73"/>
      <c r="AI18" s="73"/>
    </row>
    <row r="19" spans="1:35" s="15" customFormat="1" ht="2.1" customHeight="1" x14ac:dyDescent="0.3">
      <c r="A19" s="18"/>
      <c r="B19" s="19"/>
      <c r="C19" s="19"/>
      <c r="D19" s="19"/>
      <c r="E19" s="19"/>
      <c r="F19" s="19"/>
      <c r="G19" s="19"/>
      <c r="H19" s="19"/>
      <c r="I19" s="19"/>
      <c r="J19" s="19"/>
      <c r="K19" s="19"/>
      <c r="L19" s="19"/>
      <c r="M19" s="19"/>
      <c r="N19" s="19"/>
      <c r="O19" s="19"/>
      <c r="P19" s="19"/>
      <c r="Q19" s="19"/>
      <c r="R19" s="19"/>
      <c r="S19" s="19"/>
      <c r="T19" s="19"/>
      <c r="U19" s="19"/>
      <c r="V19" s="19"/>
      <c r="W19" s="19"/>
      <c r="X19" s="19"/>
      <c r="Y19" s="19"/>
      <c r="Z19" s="20"/>
    </row>
    <row r="20" spans="1:35" s="21" customFormat="1" ht="14.4" customHeight="1" x14ac:dyDescent="0.25">
      <c r="A20" s="420" t="s">
        <v>27</v>
      </c>
      <c r="B20" s="421"/>
      <c r="C20" s="421"/>
      <c r="D20" s="421"/>
      <c r="E20" s="421"/>
      <c r="F20" s="421"/>
      <c r="G20" s="421"/>
      <c r="H20" s="30"/>
      <c r="I20" s="30"/>
      <c r="Z20" s="62"/>
    </row>
    <row r="21" spans="1:35" s="21" customFormat="1" ht="14.4" customHeight="1" x14ac:dyDescent="0.25">
      <c r="A21" s="422" t="s">
        <v>92</v>
      </c>
      <c r="B21" s="459"/>
      <c r="C21" s="459"/>
      <c r="D21" s="459"/>
      <c r="E21" s="459"/>
      <c r="F21" s="459"/>
      <c r="G21" s="459"/>
      <c r="H21" s="459"/>
      <c r="I21" s="459"/>
      <c r="J21" s="459"/>
      <c r="K21" s="459"/>
      <c r="L21" s="459"/>
      <c r="M21" s="459"/>
      <c r="N21" s="459"/>
      <c r="O21" s="459"/>
      <c r="P21" s="459"/>
      <c r="Q21" s="459"/>
      <c r="Z21" s="62"/>
    </row>
    <row r="22" spans="1:35" s="21" customFormat="1" ht="14.4" customHeight="1" x14ac:dyDescent="0.25">
      <c r="A22" s="424" t="str">
        <f>+'Ficha Técnica'!A69</f>
        <v>Actualizado el 10 de febrero de 2025</v>
      </c>
      <c r="B22" s="425"/>
      <c r="C22" s="425"/>
      <c r="D22" s="425"/>
      <c r="E22" s="425"/>
      <c r="F22" s="425"/>
      <c r="G22" s="425"/>
      <c r="H22" s="32"/>
      <c r="I22" s="32"/>
      <c r="Z22" s="62"/>
    </row>
    <row r="23" spans="1:35" s="15" customFormat="1" ht="3" customHeight="1" x14ac:dyDescent="0.3">
      <c r="A23" s="22"/>
      <c r="B23" s="23"/>
      <c r="C23" s="23"/>
      <c r="D23" s="23"/>
      <c r="E23" s="23"/>
      <c r="F23" s="23"/>
      <c r="G23" s="23"/>
      <c r="H23" s="23"/>
      <c r="I23" s="23"/>
      <c r="J23" s="23"/>
      <c r="K23" s="23"/>
      <c r="L23" s="23"/>
      <c r="M23" s="23"/>
      <c r="N23" s="23"/>
      <c r="O23" s="23"/>
      <c r="P23" s="23"/>
      <c r="Q23" s="23"/>
      <c r="R23" s="23"/>
      <c r="S23" s="23"/>
      <c r="T23" s="23"/>
      <c r="U23" s="23"/>
      <c r="V23" s="23"/>
      <c r="W23" s="23"/>
      <c r="X23" s="23"/>
      <c r="Y23" s="23"/>
      <c r="Z23" s="24"/>
    </row>
    <row r="3014" spans="26:26" x14ac:dyDescent="0.35">
      <c r="Z3014" s="27"/>
    </row>
    <row r="3022" spans="26:26" x14ac:dyDescent="0.35">
      <c r="Z3022" s="27"/>
    </row>
    <row r="3094" spans="22:22" x14ac:dyDescent="0.35">
      <c r="V3094" s="27"/>
    </row>
    <row r="3234" spans="26:26" x14ac:dyDescent="0.35">
      <c r="Z3234" s="27"/>
    </row>
    <row r="3242" spans="26:26" x14ac:dyDescent="0.35">
      <c r="Z3242" s="27"/>
    </row>
    <row r="3709" spans="26:26" x14ac:dyDescent="0.35">
      <c r="Z3709" s="27"/>
    </row>
    <row r="3717" spans="26:26" x14ac:dyDescent="0.35">
      <c r="Z3717" s="27"/>
    </row>
    <row r="3746" spans="22:22" x14ac:dyDescent="0.35">
      <c r="V3746" s="27"/>
    </row>
    <row r="3919" spans="26:26" x14ac:dyDescent="0.35">
      <c r="Z3919" s="27"/>
    </row>
    <row r="3927" spans="26:26" x14ac:dyDescent="0.35">
      <c r="Z3927" s="27"/>
    </row>
    <row r="4300" spans="26:26" x14ac:dyDescent="0.35">
      <c r="Z4300" s="27"/>
    </row>
    <row r="4301" spans="26:26" x14ac:dyDescent="0.35">
      <c r="Z4301" s="27"/>
    </row>
    <row r="4318" spans="25:25" x14ac:dyDescent="0.35">
      <c r="Y4318" s="27"/>
    </row>
    <row r="4394" spans="20:20" x14ac:dyDescent="0.35">
      <c r="T4394" s="27"/>
    </row>
    <row r="4401" spans="22:22" x14ac:dyDescent="0.35">
      <c r="V4401" s="27"/>
    </row>
    <row r="7879" spans="20:20" x14ac:dyDescent="0.35">
      <c r="T7879" s="27"/>
    </row>
  </sheetData>
  <mergeCells count="9">
    <mergeCell ref="A21:Q21"/>
    <mergeCell ref="A20:G20"/>
    <mergeCell ref="A22:G22"/>
    <mergeCell ref="A1:G2"/>
    <mergeCell ref="A3:L4"/>
    <mergeCell ref="A5:L5"/>
    <mergeCell ref="A8:A9"/>
    <mergeCell ref="B8:Z8"/>
    <mergeCell ref="A7:Z7"/>
  </mergeCells>
  <phoneticPr fontId="22" type="noConversion"/>
  <hyperlinks>
    <hyperlink ref="A6" location="Índice!A1" display="Índice" xr:uid="{00000000-0004-0000-0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I7877"/>
  <sheetViews>
    <sheetView showGridLines="0" zoomScaleNormal="100" workbookViewId="0">
      <selection activeCell="A8" sqref="A8:A9"/>
    </sheetView>
  </sheetViews>
  <sheetFormatPr baseColWidth="10" defaultColWidth="11.44140625" defaultRowHeight="15" x14ac:dyDescent="0.35"/>
  <cols>
    <col min="1" max="1" width="27.6640625" style="25" customWidth="1"/>
    <col min="2" max="26" width="12.109375" style="25" customWidth="1"/>
    <col min="27" max="27" width="8.109375" style="25" customWidth="1"/>
    <col min="28" max="29" width="9.33203125" style="25" customWidth="1"/>
    <col min="30" max="30" width="2.6640625" style="25" customWidth="1"/>
    <col min="31" max="31" width="11" style="25" customWidth="1"/>
    <col min="32" max="32" width="6.109375" style="25" customWidth="1"/>
    <col min="33" max="33" width="8.109375" style="25" customWidth="1"/>
    <col min="34" max="35" width="9.33203125" style="25" customWidth="1"/>
    <col min="36" max="16384" width="11.44140625" style="25"/>
  </cols>
  <sheetData>
    <row r="1" spans="1:35" s="15" customFormat="1" ht="57.6" customHeight="1" x14ac:dyDescent="0.3">
      <c r="A1" s="402"/>
      <c r="B1" s="402"/>
      <c r="C1" s="402"/>
      <c r="D1" s="402"/>
      <c r="E1" s="402"/>
      <c r="F1" s="402"/>
      <c r="G1" s="402"/>
      <c r="H1" s="28"/>
      <c r="I1" s="28"/>
    </row>
    <row r="2" spans="1:35" s="15" customFormat="1" ht="30.75" customHeight="1" x14ac:dyDescent="0.3">
      <c r="A2" s="402"/>
      <c r="B2" s="402"/>
      <c r="C2" s="402"/>
      <c r="D2" s="402"/>
      <c r="E2" s="402"/>
      <c r="F2" s="402"/>
      <c r="G2" s="402"/>
      <c r="H2" s="28"/>
      <c r="I2" s="28"/>
    </row>
    <row r="3" spans="1:35" s="15" customFormat="1" ht="14.1" customHeight="1" x14ac:dyDescent="0.3">
      <c r="A3" s="403" t="str">
        <f>+Índice!A4</f>
        <v>Encuesta Nacional de Arroz Mecanizado, ENAM Segundo Semestre 2024</v>
      </c>
      <c r="B3" s="403"/>
      <c r="C3" s="403"/>
      <c r="D3" s="403"/>
      <c r="E3" s="403"/>
      <c r="F3" s="403"/>
      <c r="G3" s="403"/>
      <c r="H3" s="403"/>
      <c r="I3" s="403"/>
      <c r="J3" s="403"/>
      <c r="K3" s="403"/>
      <c r="L3" s="403"/>
    </row>
    <row r="4" spans="1:35" s="15" customFormat="1" ht="17.100000000000001" customHeight="1" x14ac:dyDescent="0.3">
      <c r="A4" s="403"/>
      <c r="B4" s="403"/>
      <c r="C4" s="403"/>
      <c r="D4" s="403"/>
      <c r="E4" s="403"/>
      <c r="F4" s="403"/>
      <c r="G4" s="403"/>
      <c r="H4" s="403"/>
      <c r="I4" s="403"/>
      <c r="J4" s="403"/>
      <c r="K4" s="403"/>
      <c r="L4" s="403"/>
    </row>
    <row r="5" spans="1:35" s="15" customFormat="1" ht="39" customHeight="1" x14ac:dyDescent="0.3">
      <c r="A5" s="404" t="s">
        <v>209</v>
      </c>
      <c r="B5" s="405"/>
      <c r="C5" s="405"/>
      <c r="D5" s="405"/>
      <c r="E5" s="405"/>
      <c r="F5" s="405"/>
      <c r="G5" s="405"/>
      <c r="H5" s="405"/>
      <c r="I5" s="405"/>
      <c r="J5" s="405"/>
      <c r="K5" s="405"/>
      <c r="L5" s="405"/>
    </row>
    <row r="6" spans="1:35" s="15" customFormat="1" x14ac:dyDescent="0.35">
      <c r="A6" s="182" t="s">
        <v>152</v>
      </c>
    </row>
    <row r="7" spans="1:35" s="15" customFormat="1" ht="23.25" customHeight="1" x14ac:dyDescent="0.3">
      <c r="A7" s="436" t="s">
        <v>93</v>
      </c>
      <c r="B7" s="437"/>
      <c r="C7" s="437"/>
      <c r="D7" s="437"/>
      <c r="E7" s="437"/>
      <c r="F7" s="437"/>
      <c r="G7" s="437"/>
      <c r="H7" s="437"/>
      <c r="I7" s="437"/>
      <c r="J7" s="437"/>
      <c r="K7" s="437"/>
      <c r="L7" s="437"/>
      <c r="M7" s="437"/>
      <c r="N7" s="437"/>
      <c r="O7" s="437"/>
      <c r="P7" s="437"/>
      <c r="Q7" s="437"/>
      <c r="R7" s="437"/>
      <c r="S7" s="437"/>
      <c r="T7" s="437"/>
      <c r="U7" s="437"/>
      <c r="V7" s="437"/>
      <c r="W7" s="437"/>
      <c r="X7" s="437"/>
      <c r="Y7" s="437"/>
      <c r="Z7" s="438"/>
    </row>
    <row r="8" spans="1:35" s="21" customFormat="1" ht="15" customHeight="1" x14ac:dyDescent="0.25">
      <c r="A8" s="464" t="s">
        <v>94</v>
      </c>
      <c r="B8" s="456" t="s">
        <v>63</v>
      </c>
      <c r="C8" s="462"/>
      <c r="D8" s="462"/>
      <c r="E8" s="462"/>
      <c r="F8" s="462"/>
      <c r="G8" s="462"/>
      <c r="H8" s="462"/>
      <c r="I8" s="462"/>
      <c r="J8" s="462"/>
      <c r="K8" s="462"/>
      <c r="L8" s="462"/>
      <c r="M8" s="462"/>
      <c r="N8" s="462"/>
      <c r="O8" s="462"/>
      <c r="P8" s="462"/>
      <c r="Q8" s="462"/>
      <c r="R8" s="462"/>
      <c r="S8" s="462"/>
      <c r="T8" s="462"/>
      <c r="U8" s="462"/>
      <c r="V8" s="462"/>
      <c r="W8" s="462"/>
      <c r="X8" s="462"/>
      <c r="Y8" s="462"/>
      <c r="Z8" s="463"/>
      <c r="AA8" s="248"/>
      <c r="AB8" s="249"/>
      <c r="AC8" s="249"/>
      <c r="AD8" s="250"/>
      <c r="AE8" s="249"/>
      <c r="AF8" s="251"/>
      <c r="AG8" s="248"/>
      <c r="AH8" s="249"/>
      <c r="AI8" s="249"/>
    </row>
    <row r="9" spans="1:35" s="21" customFormat="1" ht="15" customHeight="1" x14ac:dyDescent="0.25">
      <c r="A9" s="465"/>
      <c r="B9" s="275" t="s">
        <v>116</v>
      </c>
      <c r="C9" s="276" t="s">
        <v>117</v>
      </c>
      <c r="D9" s="276" t="s">
        <v>118</v>
      </c>
      <c r="E9" s="276" t="s">
        <v>119</v>
      </c>
      <c r="F9" s="276" t="s">
        <v>120</v>
      </c>
      <c r="G9" s="276" t="s">
        <v>121</v>
      </c>
      <c r="H9" s="276" t="s">
        <v>122</v>
      </c>
      <c r="I9" s="276" t="s">
        <v>123</v>
      </c>
      <c r="J9" s="276" t="s">
        <v>124</v>
      </c>
      <c r="K9" s="276" t="s">
        <v>125</v>
      </c>
      <c r="L9" s="276" t="s">
        <v>126</v>
      </c>
      <c r="M9" s="276" t="s">
        <v>127</v>
      </c>
      <c r="N9" s="276" t="s">
        <v>128</v>
      </c>
      <c r="O9" s="276" t="s">
        <v>129</v>
      </c>
      <c r="P9" s="276" t="s">
        <v>130</v>
      </c>
      <c r="Q9" s="276" t="s">
        <v>131</v>
      </c>
      <c r="R9" s="276" t="s">
        <v>132</v>
      </c>
      <c r="S9" s="276" t="s">
        <v>133</v>
      </c>
      <c r="T9" s="276" t="s">
        <v>134</v>
      </c>
      <c r="U9" s="276" t="s">
        <v>135</v>
      </c>
      <c r="V9" s="276" t="s">
        <v>136</v>
      </c>
      <c r="W9" s="276" t="s">
        <v>137</v>
      </c>
      <c r="X9" s="276" t="s">
        <v>138</v>
      </c>
      <c r="Y9" s="276" t="s">
        <v>206</v>
      </c>
      <c r="Z9" s="277" t="s">
        <v>207</v>
      </c>
      <c r="AA9" s="248"/>
      <c r="AB9" s="249"/>
      <c r="AC9" s="249"/>
      <c r="AD9" s="250"/>
      <c r="AE9" s="249"/>
      <c r="AF9" s="251"/>
      <c r="AG9" s="248"/>
      <c r="AH9" s="249"/>
      <c r="AI9" s="249"/>
    </row>
    <row r="10" spans="1:35" s="15" customFormat="1" ht="15" customHeight="1" x14ac:dyDescent="0.3">
      <c r="A10" s="242" t="s">
        <v>21</v>
      </c>
      <c r="B10" s="115">
        <v>163591</v>
      </c>
      <c r="C10" s="115">
        <v>161704</v>
      </c>
      <c r="D10" s="115">
        <v>158377</v>
      </c>
      <c r="E10" s="115">
        <v>161253</v>
      </c>
      <c r="F10" s="115">
        <v>165751</v>
      </c>
      <c r="G10" s="115">
        <v>139550.37</v>
      </c>
      <c r="H10" s="115">
        <v>162195.13959467941</v>
      </c>
      <c r="I10" s="115">
        <v>160337</v>
      </c>
      <c r="J10" s="115">
        <v>166246</v>
      </c>
      <c r="K10" s="115">
        <v>138981.84895000001</v>
      </c>
      <c r="L10" s="115">
        <v>155151.094301</v>
      </c>
      <c r="M10" s="115">
        <v>149174.56181000001</v>
      </c>
      <c r="N10" s="115">
        <v>157501.654152</v>
      </c>
      <c r="O10" s="115">
        <v>145255.29594700001</v>
      </c>
      <c r="P10" s="115">
        <v>132218.94098400002</v>
      </c>
      <c r="Q10" s="115">
        <v>156309.75693800001</v>
      </c>
      <c r="R10" s="115">
        <v>178155.14</v>
      </c>
      <c r="S10" s="115">
        <v>181315.47367899999</v>
      </c>
      <c r="T10" s="115">
        <v>167145.89554532967</v>
      </c>
      <c r="U10" s="115">
        <v>186702.79363800003</v>
      </c>
      <c r="V10" s="115">
        <v>201993.322847</v>
      </c>
      <c r="W10" s="115">
        <v>151987.59173659352</v>
      </c>
      <c r="X10" s="115">
        <v>177221.12387824774</v>
      </c>
      <c r="Y10" s="115">
        <v>176204.03</v>
      </c>
      <c r="Z10" s="116">
        <v>178199.08361324813</v>
      </c>
      <c r="AA10" s="81"/>
      <c r="AB10" s="73"/>
      <c r="AC10" s="73"/>
      <c r="AD10" s="77"/>
      <c r="AE10" s="73"/>
      <c r="AF10" s="75"/>
      <c r="AG10" s="81"/>
      <c r="AH10" s="73"/>
      <c r="AI10" s="73"/>
    </row>
    <row r="11" spans="1:35" s="15" customFormat="1" ht="9.9" customHeight="1" x14ac:dyDescent="0.3">
      <c r="A11" s="243"/>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8"/>
      <c r="AA11" s="81"/>
      <c r="AB11" s="73"/>
      <c r="AC11" s="73"/>
      <c r="AD11" s="77"/>
      <c r="AE11" s="73"/>
      <c r="AF11" s="75"/>
      <c r="AG11" s="81"/>
      <c r="AH11" s="73"/>
      <c r="AI11" s="73"/>
    </row>
    <row r="12" spans="1:35" s="21" customFormat="1" ht="15" customHeight="1" x14ac:dyDescent="0.25">
      <c r="A12" s="270" t="s">
        <v>95</v>
      </c>
      <c r="B12" s="265">
        <v>133030</v>
      </c>
      <c r="C12" s="265">
        <v>137143</v>
      </c>
      <c r="D12" s="265">
        <v>122518</v>
      </c>
      <c r="E12" s="265">
        <v>132416</v>
      </c>
      <c r="F12" s="265">
        <v>125400</v>
      </c>
      <c r="G12" s="265">
        <v>115463.36</v>
      </c>
      <c r="H12" s="265">
        <v>130022.34545723924</v>
      </c>
      <c r="I12" s="265">
        <v>127724</v>
      </c>
      <c r="J12" s="265">
        <v>129140</v>
      </c>
      <c r="K12" s="265">
        <v>111504.844423</v>
      </c>
      <c r="L12" s="265">
        <v>130969.310453</v>
      </c>
      <c r="M12" s="265">
        <v>120276.96085</v>
      </c>
      <c r="N12" s="265">
        <v>124973.438144</v>
      </c>
      <c r="O12" s="265">
        <v>116156.91559</v>
      </c>
      <c r="P12" s="265">
        <v>111054.279626</v>
      </c>
      <c r="Q12" s="265">
        <v>124704.97597499999</v>
      </c>
      <c r="R12" s="265">
        <v>142062.59</v>
      </c>
      <c r="S12" s="265">
        <v>136356.75076199998</v>
      </c>
      <c r="T12" s="265">
        <v>129703.43086532966</v>
      </c>
      <c r="U12" s="265">
        <v>134447.62041500001</v>
      </c>
      <c r="V12" s="265">
        <v>143436.352847</v>
      </c>
      <c r="W12" s="265">
        <v>107316.0634885935</v>
      </c>
      <c r="X12" s="265">
        <v>129202.00312324776</v>
      </c>
      <c r="Y12" s="265">
        <v>127578.18</v>
      </c>
      <c r="Z12" s="266">
        <v>131845.00709124812</v>
      </c>
      <c r="AA12" s="248"/>
      <c r="AB12" s="249"/>
      <c r="AC12" s="249"/>
      <c r="AD12" s="250"/>
      <c r="AE12" s="249"/>
      <c r="AF12" s="251"/>
      <c r="AG12" s="248"/>
      <c r="AH12" s="249"/>
      <c r="AI12" s="249"/>
    </row>
    <row r="13" spans="1:35" s="21" customFormat="1" ht="15" customHeight="1" x14ac:dyDescent="0.25">
      <c r="A13" s="267" t="s">
        <v>96</v>
      </c>
      <c r="B13" s="268">
        <v>30561</v>
      </c>
      <c r="C13" s="268">
        <v>24561</v>
      </c>
      <c r="D13" s="268">
        <v>35859</v>
      </c>
      <c r="E13" s="268">
        <v>28837</v>
      </c>
      <c r="F13" s="268">
        <v>40351</v>
      </c>
      <c r="G13" s="268">
        <v>24087.01</v>
      </c>
      <c r="H13" s="268">
        <v>32172.794137440178</v>
      </c>
      <c r="I13" s="268">
        <v>32613</v>
      </c>
      <c r="J13" s="268">
        <v>37106</v>
      </c>
      <c r="K13" s="268">
        <v>27477.004527000001</v>
      </c>
      <c r="L13" s="268">
        <v>24181.783848000003</v>
      </c>
      <c r="M13" s="268">
        <v>28897.60096</v>
      </c>
      <c r="N13" s="268">
        <v>32528.216007999999</v>
      </c>
      <c r="O13" s="268">
        <v>29098.380357000002</v>
      </c>
      <c r="P13" s="268">
        <v>21164.661358000001</v>
      </c>
      <c r="Q13" s="268">
        <v>31604.780963000001</v>
      </c>
      <c r="R13" s="268">
        <v>36092.550000000003</v>
      </c>
      <c r="S13" s="268">
        <v>44958.722916999999</v>
      </c>
      <c r="T13" s="268">
        <v>37442.464679999997</v>
      </c>
      <c r="U13" s="268">
        <v>52255.173223000005</v>
      </c>
      <c r="V13" s="268">
        <v>58556.97</v>
      </c>
      <c r="W13" s="268">
        <v>44671.528248000002</v>
      </c>
      <c r="X13" s="268">
        <v>48019.120754999996</v>
      </c>
      <c r="Y13" s="268">
        <v>48625.85</v>
      </c>
      <c r="Z13" s="269">
        <v>46354.076522000003</v>
      </c>
      <c r="AA13" s="248"/>
      <c r="AB13" s="249"/>
      <c r="AC13" s="249"/>
      <c r="AD13" s="250"/>
      <c r="AE13" s="249"/>
      <c r="AF13" s="251"/>
      <c r="AG13" s="248"/>
      <c r="AH13" s="249"/>
      <c r="AI13" s="249"/>
    </row>
    <row r="14" spans="1:35" s="15" customFormat="1" ht="5.25" customHeight="1" x14ac:dyDescent="0.3">
      <c r="A14" s="39"/>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20"/>
      <c r="AA14" s="81"/>
      <c r="AB14" s="73"/>
      <c r="AC14" s="73"/>
      <c r="AD14" s="77"/>
      <c r="AE14" s="73"/>
      <c r="AF14" s="75"/>
      <c r="AG14" s="81"/>
      <c r="AH14" s="73"/>
      <c r="AI14" s="73"/>
    </row>
    <row r="15" spans="1:35" s="15" customFormat="1" ht="13.2" x14ac:dyDescent="0.3">
      <c r="A15" s="95"/>
      <c r="B15" s="83"/>
      <c r="C15" s="73"/>
      <c r="D15" s="74"/>
      <c r="E15" s="73"/>
      <c r="F15" s="74"/>
      <c r="G15" s="73"/>
      <c r="H15" s="73"/>
      <c r="I15" s="73"/>
      <c r="J15" s="74"/>
      <c r="K15" s="73"/>
      <c r="L15" s="75"/>
      <c r="M15" s="73"/>
      <c r="N15" s="75"/>
      <c r="O15" s="81"/>
      <c r="P15" s="76"/>
      <c r="Q15" s="76"/>
      <c r="R15" s="77"/>
      <c r="S15" s="73"/>
      <c r="T15" s="75"/>
      <c r="U15" s="81"/>
      <c r="V15" s="73"/>
      <c r="W15" s="73"/>
      <c r="X15" s="77"/>
      <c r="Y15" s="73"/>
      <c r="Z15" s="75"/>
      <c r="AA15" s="81"/>
      <c r="AB15" s="73"/>
      <c r="AC15" s="73"/>
      <c r="AD15" s="77"/>
      <c r="AE15" s="73"/>
      <c r="AF15" s="75"/>
      <c r="AG15" s="81"/>
      <c r="AH15" s="73"/>
      <c r="AI15" s="73"/>
    </row>
    <row r="16" spans="1:35" s="15" customFormat="1" ht="2.1" customHeight="1" x14ac:dyDescent="0.3">
      <c r="A16" s="18"/>
      <c r="B16" s="19"/>
      <c r="C16" s="19"/>
      <c r="D16" s="19"/>
      <c r="E16" s="19"/>
      <c r="F16" s="19"/>
      <c r="G16" s="19"/>
      <c r="H16" s="19"/>
      <c r="I16" s="19"/>
      <c r="J16" s="19"/>
      <c r="K16" s="19"/>
      <c r="L16" s="19"/>
      <c r="M16" s="19"/>
      <c r="N16" s="19"/>
      <c r="O16" s="19"/>
      <c r="P16" s="19"/>
      <c r="Q16" s="19"/>
      <c r="R16" s="19"/>
      <c r="S16" s="19"/>
      <c r="T16" s="19"/>
      <c r="U16" s="19"/>
      <c r="V16" s="19"/>
      <c r="W16" s="19"/>
      <c r="X16" s="19"/>
      <c r="Y16" s="19"/>
      <c r="Z16" s="20"/>
    </row>
    <row r="17" spans="1:26" s="21" customFormat="1" ht="14.4" customHeight="1" x14ac:dyDescent="0.25">
      <c r="A17" s="420" t="s">
        <v>27</v>
      </c>
      <c r="B17" s="421"/>
      <c r="C17" s="421"/>
      <c r="D17" s="421"/>
      <c r="E17" s="421"/>
      <c r="F17" s="421"/>
      <c r="G17" s="421"/>
      <c r="H17" s="30"/>
      <c r="I17" s="30"/>
      <c r="Z17" s="62"/>
    </row>
    <row r="18" spans="1:26" s="21" customFormat="1" ht="14.4" customHeight="1" x14ac:dyDescent="0.25">
      <c r="A18" s="422" t="s">
        <v>92</v>
      </c>
      <c r="B18" s="459"/>
      <c r="C18" s="459"/>
      <c r="D18" s="459"/>
      <c r="E18" s="459"/>
      <c r="F18" s="459"/>
      <c r="G18" s="459"/>
      <c r="H18" s="459"/>
      <c r="I18" s="459"/>
      <c r="J18" s="459"/>
      <c r="K18" s="459"/>
      <c r="L18" s="459"/>
      <c r="M18" s="459"/>
      <c r="N18" s="459"/>
      <c r="O18" s="459"/>
      <c r="P18" s="459"/>
      <c r="Q18" s="459"/>
      <c r="Z18" s="62"/>
    </row>
    <row r="19" spans="1:26" s="21" customFormat="1" ht="18" customHeight="1" x14ac:dyDescent="0.25">
      <c r="A19" s="424" t="str">
        <f>+'Ficha Técnica'!A69</f>
        <v>Actualizado el 10 de febrero de 2025</v>
      </c>
      <c r="B19" s="425"/>
      <c r="C19" s="425"/>
      <c r="D19" s="425"/>
      <c r="E19" s="425"/>
      <c r="F19" s="425"/>
      <c r="G19" s="425"/>
      <c r="H19" s="32"/>
      <c r="I19" s="32"/>
      <c r="Z19" s="62"/>
    </row>
    <row r="20" spans="1:26" s="15" customFormat="1" ht="3" customHeight="1" x14ac:dyDescent="0.3">
      <c r="A20" s="22"/>
      <c r="B20" s="23"/>
      <c r="C20" s="23"/>
      <c r="D20" s="23"/>
      <c r="E20" s="23"/>
      <c r="F20" s="23"/>
      <c r="G20" s="23"/>
      <c r="H20" s="23"/>
      <c r="I20" s="23"/>
      <c r="J20" s="23"/>
      <c r="K20" s="23"/>
      <c r="L20" s="23"/>
      <c r="M20" s="23"/>
      <c r="N20" s="23"/>
      <c r="O20" s="23"/>
      <c r="P20" s="23"/>
      <c r="Q20" s="23"/>
      <c r="R20" s="23"/>
      <c r="S20" s="23"/>
      <c r="T20" s="23"/>
      <c r="U20" s="23"/>
      <c r="V20" s="23"/>
      <c r="W20" s="23"/>
      <c r="X20" s="23"/>
      <c r="Y20" s="23"/>
      <c r="Z20" s="24"/>
    </row>
    <row r="22" spans="1:26" ht="81" customHeight="1" x14ac:dyDescent="0.35">
      <c r="A22" s="402"/>
      <c r="B22" s="402"/>
      <c r="C22" s="402"/>
      <c r="D22" s="402"/>
      <c r="E22" s="402"/>
      <c r="F22" s="402"/>
      <c r="G22" s="402"/>
      <c r="H22" s="28"/>
      <c r="I22" s="28"/>
    </row>
    <row r="3012" spans="26:26" x14ac:dyDescent="0.35">
      <c r="Z3012" s="27"/>
    </row>
    <row r="3020" spans="26:26" x14ac:dyDescent="0.35">
      <c r="Z3020" s="27"/>
    </row>
    <row r="3092" spans="22:22" x14ac:dyDescent="0.35">
      <c r="V3092" s="27"/>
    </row>
    <row r="3232" spans="26:26" x14ac:dyDescent="0.35">
      <c r="Z3232" s="27"/>
    </row>
    <row r="3240" spans="26:26" x14ac:dyDescent="0.35">
      <c r="Z3240" s="27"/>
    </row>
    <row r="3707" spans="26:26" x14ac:dyDescent="0.35">
      <c r="Z3707" s="27"/>
    </row>
    <row r="3715" spans="26:26" x14ac:dyDescent="0.35">
      <c r="Z3715" s="27"/>
    </row>
    <row r="3744" spans="22:22" x14ac:dyDescent="0.35">
      <c r="V3744" s="27"/>
    </row>
    <row r="3917" spans="26:26" x14ac:dyDescent="0.35">
      <c r="Z3917" s="27"/>
    </row>
    <row r="3925" spans="26:26" x14ac:dyDescent="0.35">
      <c r="Z3925" s="27"/>
    </row>
    <row r="4298" spans="26:26" x14ac:dyDescent="0.35">
      <c r="Z4298" s="27"/>
    </row>
    <row r="4299" spans="26:26" x14ac:dyDescent="0.35">
      <c r="Z4299" s="27"/>
    </row>
    <row r="4316" spans="25:25" x14ac:dyDescent="0.35">
      <c r="Y4316" s="27"/>
    </row>
    <row r="4392" spans="20:22" x14ac:dyDescent="0.35">
      <c r="T4392" s="27"/>
    </row>
    <row r="4399" spans="20:22" x14ac:dyDescent="0.35">
      <c r="V4399" s="27"/>
    </row>
    <row r="7877" spans="20:20" x14ac:dyDescent="0.35">
      <c r="T7877" s="27"/>
    </row>
  </sheetData>
  <mergeCells count="10">
    <mergeCell ref="A17:G17"/>
    <mergeCell ref="A18:Q18"/>
    <mergeCell ref="A19:G19"/>
    <mergeCell ref="A22:G22"/>
    <mergeCell ref="A1:G2"/>
    <mergeCell ref="A3:L4"/>
    <mergeCell ref="A5:L5"/>
    <mergeCell ref="A7:Z7"/>
    <mergeCell ref="A8:A9"/>
    <mergeCell ref="B8:Z8"/>
  </mergeCells>
  <phoneticPr fontId="22" type="noConversion"/>
  <hyperlinks>
    <hyperlink ref="A6" location="Índice!A1" display="Índice" xr:uid="{00000000-0004-0000-0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7876"/>
  <sheetViews>
    <sheetView showGridLines="0" zoomScaleNormal="100" workbookViewId="0">
      <selection activeCell="A8" sqref="A8:A9"/>
    </sheetView>
  </sheetViews>
  <sheetFormatPr baseColWidth="10" defaultColWidth="11.44140625" defaultRowHeight="15" x14ac:dyDescent="0.35"/>
  <cols>
    <col min="1" max="1" width="32.33203125" style="25" customWidth="1"/>
    <col min="2" max="10" width="9.6640625" style="25" customWidth="1"/>
    <col min="11" max="11" width="8.109375" style="25" customWidth="1"/>
    <col min="12" max="13" width="9.33203125" style="25" customWidth="1"/>
    <col min="14" max="14" width="2.6640625" style="25" customWidth="1"/>
    <col min="15" max="15" width="11" style="25" customWidth="1"/>
    <col min="16" max="16" width="6.109375" style="25" customWidth="1"/>
    <col min="17" max="17" width="8.109375" style="25" customWidth="1"/>
    <col min="18" max="19" width="9.33203125" style="25" customWidth="1"/>
    <col min="20" max="16384" width="11.44140625" style="25"/>
  </cols>
  <sheetData>
    <row r="1" spans="1:19" s="15" customFormat="1" ht="60" customHeight="1" x14ac:dyDescent="0.3">
      <c r="A1" s="402"/>
    </row>
    <row r="2" spans="1:19" s="15" customFormat="1" ht="30.75" customHeight="1" x14ac:dyDescent="0.3">
      <c r="A2" s="402"/>
    </row>
    <row r="3" spans="1:19" s="15" customFormat="1" ht="14.1" customHeight="1" x14ac:dyDescent="0.3">
      <c r="A3" s="403" t="str">
        <f>+Índice!A4</f>
        <v>Encuesta Nacional de Arroz Mecanizado, ENAM Segundo Semestre 2024</v>
      </c>
      <c r="B3" s="403"/>
      <c r="C3" s="403"/>
      <c r="D3" s="403"/>
      <c r="E3" s="403"/>
      <c r="F3" s="403"/>
      <c r="G3" s="403"/>
      <c r="H3" s="403"/>
      <c r="I3" s="403"/>
      <c r="J3" s="403"/>
    </row>
    <row r="4" spans="1:19" s="15" customFormat="1" ht="17.100000000000001" customHeight="1" x14ac:dyDescent="0.3">
      <c r="A4" s="403"/>
      <c r="B4" s="403"/>
      <c r="C4" s="403"/>
      <c r="D4" s="403"/>
      <c r="E4" s="403"/>
      <c r="F4" s="403"/>
      <c r="G4" s="403"/>
      <c r="H4" s="403"/>
      <c r="I4" s="403"/>
      <c r="J4" s="403"/>
    </row>
    <row r="5" spans="1:19" s="15" customFormat="1" ht="39" customHeight="1" x14ac:dyDescent="0.3">
      <c r="A5" s="404" t="s">
        <v>210</v>
      </c>
      <c r="B5" s="405"/>
      <c r="C5" s="405"/>
      <c r="D5" s="405"/>
      <c r="E5" s="405"/>
      <c r="F5" s="405"/>
      <c r="G5" s="405"/>
      <c r="H5" s="405"/>
      <c r="I5" s="405"/>
      <c r="J5" s="405"/>
    </row>
    <row r="6" spans="1:19" s="15" customFormat="1" x14ac:dyDescent="0.35">
      <c r="A6" s="182" t="s">
        <v>152</v>
      </c>
    </row>
    <row r="7" spans="1:19" s="15" customFormat="1" ht="23.25" customHeight="1" x14ac:dyDescent="0.3">
      <c r="A7" s="436" t="s">
        <v>97</v>
      </c>
      <c r="B7" s="437"/>
      <c r="C7" s="437"/>
      <c r="D7" s="437"/>
      <c r="E7" s="437"/>
      <c r="F7" s="437"/>
      <c r="G7" s="437"/>
      <c r="H7" s="437"/>
      <c r="I7" s="437"/>
      <c r="J7" s="438"/>
    </row>
    <row r="8" spans="1:19" s="21" customFormat="1" ht="15" customHeight="1" x14ac:dyDescent="0.25">
      <c r="A8" s="464" t="s">
        <v>94</v>
      </c>
      <c r="B8" s="462" t="s">
        <v>115</v>
      </c>
      <c r="C8" s="462"/>
      <c r="D8" s="462"/>
      <c r="E8" s="462"/>
      <c r="F8" s="462"/>
      <c r="G8" s="462"/>
      <c r="H8" s="462"/>
      <c r="I8" s="462"/>
      <c r="J8" s="463"/>
      <c r="K8" s="248"/>
      <c r="L8" s="249"/>
      <c r="M8" s="249"/>
      <c r="N8" s="250"/>
      <c r="O8" s="249"/>
      <c r="P8" s="251"/>
      <c r="Q8" s="248"/>
      <c r="R8" s="249"/>
      <c r="S8" s="249"/>
    </row>
    <row r="9" spans="1:19" s="21" customFormat="1" ht="15" customHeight="1" x14ac:dyDescent="0.25">
      <c r="A9" s="465"/>
      <c r="B9" s="276" t="s">
        <v>132</v>
      </c>
      <c r="C9" s="276" t="s">
        <v>133</v>
      </c>
      <c r="D9" s="276" t="s">
        <v>134</v>
      </c>
      <c r="E9" s="276" t="s">
        <v>135</v>
      </c>
      <c r="F9" s="276" t="s">
        <v>136</v>
      </c>
      <c r="G9" s="276" t="s">
        <v>137</v>
      </c>
      <c r="H9" s="276" t="s">
        <v>138</v>
      </c>
      <c r="I9" s="276" t="s">
        <v>206</v>
      </c>
      <c r="J9" s="277" t="s">
        <v>207</v>
      </c>
      <c r="K9" s="248"/>
      <c r="L9" s="249"/>
      <c r="M9" s="249"/>
      <c r="N9" s="250"/>
      <c r="O9" s="249"/>
      <c r="P9" s="251"/>
      <c r="Q9" s="248"/>
      <c r="R9" s="249"/>
      <c r="S9" s="249"/>
    </row>
    <row r="10" spans="1:19" s="15" customFormat="1" ht="9.9" customHeight="1" x14ac:dyDescent="0.3">
      <c r="A10" s="36"/>
      <c r="B10" s="117"/>
      <c r="C10" s="117"/>
      <c r="D10" s="117"/>
      <c r="E10" s="117"/>
      <c r="F10" s="117"/>
      <c r="G10" s="117"/>
      <c r="H10" s="117"/>
      <c r="I10" s="117"/>
      <c r="J10" s="118"/>
      <c r="K10" s="81"/>
      <c r="L10" s="73"/>
      <c r="M10" s="73"/>
      <c r="N10" s="77"/>
      <c r="O10" s="73"/>
      <c r="P10" s="75"/>
      <c r="Q10" s="81"/>
      <c r="R10" s="73"/>
      <c r="S10" s="73"/>
    </row>
    <row r="11" spans="1:19" s="21" customFormat="1" ht="15" customHeight="1" x14ac:dyDescent="0.25">
      <c r="A11" s="90" t="s">
        <v>95</v>
      </c>
      <c r="B11" s="278">
        <v>6.57</v>
      </c>
      <c r="C11" s="278">
        <v>6.2411764164532135</v>
      </c>
      <c r="D11" s="278">
        <v>6.6236168465911991</v>
      </c>
      <c r="E11" s="278">
        <v>6.732190753642656</v>
      </c>
      <c r="F11" s="278">
        <v>6.7967945588689238</v>
      </c>
      <c r="G11" s="278">
        <v>6.7715148173950857</v>
      </c>
      <c r="H11" s="278">
        <v>7.0268652394715083</v>
      </c>
      <c r="I11" s="278">
        <v>6.4</v>
      </c>
      <c r="J11" s="279">
        <v>6.29134956661294</v>
      </c>
      <c r="K11" s="248"/>
      <c r="L11" s="249"/>
      <c r="M11" s="249"/>
      <c r="N11" s="250"/>
      <c r="O11" s="249"/>
      <c r="P11" s="251"/>
      <c r="Q11" s="248"/>
      <c r="R11" s="249"/>
      <c r="S11" s="249"/>
    </row>
    <row r="12" spans="1:19" s="21" customFormat="1" ht="15" customHeight="1" x14ac:dyDescent="0.25">
      <c r="A12" s="89" t="s">
        <v>96</v>
      </c>
      <c r="B12" s="280">
        <v>4.9800000000000004</v>
      </c>
      <c r="C12" s="280">
        <v>4.4280197915877588</v>
      </c>
      <c r="D12" s="280">
        <v>5.1539162176028981</v>
      </c>
      <c r="E12" s="280">
        <v>5.0637069986720986</v>
      </c>
      <c r="F12" s="280">
        <v>5.2585919019077556</v>
      </c>
      <c r="G12" s="280">
        <v>4.9923853197900554</v>
      </c>
      <c r="H12" s="280">
        <v>5.2388213361901581</v>
      </c>
      <c r="I12" s="280">
        <v>4.9000000000000004</v>
      </c>
      <c r="J12" s="281">
        <v>5.305416853788544</v>
      </c>
      <c r="K12" s="248"/>
      <c r="L12" s="249"/>
      <c r="M12" s="249"/>
      <c r="N12" s="250"/>
      <c r="O12" s="249"/>
      <c r="P12" s="251"/>
      <c r="Q12" s="248"/>
      <c r="R12" s="249"/>
      <c r="S12" s="249"/>
    </row>
    <row r="13" spans="1:19" s="15" customFormat="1" ht="6.9" customHeight="1" x14ac:dyDescent="0.3">
      <c r="A13" s="39"/>
      <c r="B13" s="119"/>
      <c r="C13" s="119"/>
      <c r="D13" s="119"/>
      <c r="E13" s="119"/>
      <c r="F13" s="119"/>
      <c r="G13" s="119"/>
      <c r="H13" s="119"/>
      <c r="I13" s="119"/>
      <c r="J13" s="120"/>
      <c r="K13" s="81"/>
      <c r="L13" s="73"/>
      <c r="M13" s="73"/>
      <c r="N13" s="77"/>
      <c r="O13" s="73"/>
      <c r="P13" s="75"/>
      <c r="Q13" s="81"/>
      <c r="R13" s="73"/>
      <c r="S13" s="73"/>
    </row>
    <row r="14" spans="1:19" s="15" customFormat="1" ht="13.2" x14ac:dyDescent="0.3">
      <c r="A14" s="95"/>
      <c r="B14" s="77"/>
      <c r="C14" s="73"/>
      <c r="D14" s="75"/>
      <c r="E14" s="81"/>
      <c r="F14" s="73"/>
      <c r="G14" s="73"/>
      <c r="H14" s="77"/>
      <c r="I14" s="73"/>
      <c r="J14" s="75"/>
      <c r="K14" s="81"/>
      <c r="L14" s="73"/>
      <c r="M14" s="73"/>
      <c r="N14" s="77"/>
      <c r="O14" s="73"/>
      <c r="P14" s="75"/>
      <c r="Q14" s="81"/>
      <c r="R14" s="73"/>
      <c r="S14" s="73"/>
    </row>
    <row r="15" spans="1:19" s="15" customFormat="1" ht="2.1" customHeight="1" x14ac:dyDescent="0.3">
      <c r="A15" s="18"/>
      <c r="B15" s="19"/>
      <c r="C15" s="19"/>
      <c r="D15" s="19"/>
      <c r="E15" s="19"/>
      <c r="F15" s="19"/>
      <c r="G15" s="19"/>
      <c r="H15" s="19"/>
      <c r="I15" s="19"/>
      <c r="J15" s="20"/>
    </row>
    <row r="16" spans="1:19" s="21" customFormat="1" ht="17.100000000000001" customHeight="1" x14ac:dyDescent="0.25">
      <c r="A16" s="29" t="s">
        <v>27</v>
      </c>
      <c r="J16" s="62"/>
    </row>
    <row r="17" spans="1:10" s="21" customFormat="1" ht="18" customHeight="1" x14ac:dyDescent="0.25">
      <c r="A17" s="453" t="s">
        <v>98</v>
      </c>
      <c r="B17" s="423"/>
      <c r="C17" s="423"/>
      <c r="D17" s="423"/>
      <c r="E17" s="423"/>
      <c r="F17" s="423"/>
      <c r="G17" s="423"/>
      <c r="J17" s="62"/>
    </row>
    <row r="18" spans="1:10" s="21" customFormat="1" ht="18" customHeight="1" x14ac:dyDescent="0.25">
      <c r="A18" s="59" t="str">
        <f>+'Ficha Técnica'!A69</f>
        <v>Actualizado el 10 de febrero de 2025</v>
      </c>
      <c r="J18" s="62"/>
    </row>
    <row r="19" spans="1:10" s="15" customFormat="1" ht="3" customHeight="1" x14ac:dyDescent="0.3">
      <c r="A19" s="22"/>
      <c r="B19" s="23"/>
      <c r="C19" s="23"/>
      <c r="D19" s="23"/>
      <c r="E19" s="23"/>
      <c r="F19" s="23"/>
      <c r="G19" s="23"/>
      <c r="H19" s="23"/>
      <c r="I19" s="23"/>
      <c r="J19" s="24"/>
    </row>
    <row r="21" spans="1:10" ht="81" customHeight="1" x14ac:dyDescent="0.35">
      <c r="A21" s="28"/>
    </row>
    <row r="3011" spans="10:10" x14ac:dyDescent="0.35">
      <c r="J3011" s="27"/>
    </row>
    <row r="3019" spans="10:10" x14ac:dyDescent="0.35">
      <c r="J3019" s="27"/>
    </row>
    <row r="3091" spans="6:6" x14ac:dyDescent="0.35">
      <c r="F3091" s="27"/>
    </row>
    <row r="3231" spans="10:10" x14ac:dyDescent="0.35">
      <c r="J3231" s="27"/>
    </row>
    <row r="3239" spans="10:10" x14ac:dyDescent="0.35">
      <c r="J3239" s="27"/>
    </row>
    <row r="3706" spans="10:10" x14ac:dyDescent="0.35">
      <c r="J3706" s="27"/>
    </row>
    <row r="3714" spans="10:10" x14ac:dyDescent="0.35">
      <c r="J3714" s="27"/>
    </row>
    <row r="3743" spans="6:6" x14ac:dyDescent="0.35">
      <c r="F3743" s="27"/>
    </row>
    <row r="3916" spans="10:10" x14ac:dyDescent="0.35">
      <c r="J3916" s="27"/>
    </row>
    <row r="3924" spans="10:10" x14ac:dyDescent="0.35">
      <c r="J3924" s="27"/>
    </row>
    <row r="4297" spans="10:10" x14ac:dyDescent="0.35">
      <c r="J4297" s="27"/>
    </row>
    <row r="4298" spans="10:10" x14ac:dyDescent="0.35">
      <c r="J4298" s="27"/>
    </row>
    <row r="4315" spans="9:9" x14ac:dyDescent="0.35">
      <c r="I4315" s="27"/>
    </row>
    <row r="4391" spans="4:6" x14ac:dyDescent="0.35">
      <c r="D4391" s="27"/>
    </row>
    <row r="4398" spans="4:6" x14ac:dyDescent="0.35">
      <c r="F4398" s="27"/>
    </row>
    <row r="7876" spans="4:4" x14ac:dyDescent="0.35">
      <c r="D7876" s="27"/>
    </row>
  </sheetData>
  <mergeCells count="7">
    <mergeCell ref="A3:J4"/>
    <mergeCell ref="A5:J5"/>
    <mergeCell ref="A17:G17"/>
    <mergeCell ref="A1:A2"/>
    <mergeCell ref="A7:J7"/>
    <mergeCell ref="A8:A9"/>
    <mergeCell ref="B8:J8"/>
  </mergeCells>
  <phoneticPr fontId="22" type="noConversion"/>
  <hyperlinks>
    <hyperlink ref="A6" location="Índice!A1" display="Índice" xr:uid="{00000000-0004-0000-0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8190eb6-8e6e-4223-a66e-2e079989e3d0">
      <Terms xmlns="http://schemas.microsoft.com/office/infopath/2007/PartnerControls"/>
    </lcf76f155ced4ddcb4097134ff3c332f>
    <TaxCatchAll xmlns="b841f3fa-9ef8-4e95-9162-d8f0c2a8a62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5" ma:contentTypeDescription="Crear nuevo documento." ma:contentTypeScope="" ma:versionID="b930a059fc53f14b28c757aa88ea17ba">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809f902bd72c398344f4eafcc69c7579"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225C6D-03E3-4FB0-B06F-2680A04A975B}">
  <ds:schemaRefs>
    <ds:schemaRef ds:uri="http://schemas.microsoft.com/office/2006/metadata/longProperties"/>
  </ds:schemaRefs>
</ds:datastoreItem>
</file>

<file path=customXml/itemProps2.xml><?xml version="1.0" encoding="utf-8"?>
<ds:datastoreItem xmlns:ds="http://schemas.openxmlformats.org/officeDocument/2006/customXml" ds:itemID="{32163AA6-864D-4925-9231-E7ACE2C8AA75}">
  <ds:schemaRefs>
    <ds:schemaRef ds:uri="http://schemas.microsoft.com/office/2006/metadata/properties"/>
    <ds:schemaRef ds:uri="b841f3fa-9ef8-4e95-9162-d8f0c2a8a625"/>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48190eb6-8e6e-4223-a66e-2e079989e3d0"/>
    <ds:schemaRef ds:uri="http://purl.org/dc/dcmitype/"/>
  </ds:schemaRefs>
</ds:datastoreItem>
</file>

<file path=customXml/itemProps3.xml><?xml version="1.0" encoding="utf-8"?>
<ds:datastoreItem xmlns:ds="http://schemas.openxmlformats.org/officeDocument/2006/customXml" ds:itemID="{431DCAD8-24A0-48A3-99F6-B42B84691D67}">
  <ds:schemaRefs>
    <ds:schemaRef ds:uri="http://schemas.microsoft.com/sharepoint/v3/contenttype/forms"/>
  </ds:schemaRefs>
</ds:datastoreItem>
</file>

<file path=customXml/itemProps4.xml><?xml version="1.0" encoding="utf-8"?>
<ds:datastoreItem xmlns:ds="http://schemas.openxmlformats.org/officeDocument/2006/customXml" ds:itemID="{C7699A35-6995-4DFA-8A79-B429A9783B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90eb6-8e6e-4223-a66e-2e079989e3d0"/>
    <ds:schemaRef ds:uri="b841f3fa-9ef8-4e95-9162-d8f0c2a8a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Índice</vt:lpstr>
      <vt:lpstr>Ficha Técnica</vt:lpstr>
      <vt:lpstr>Cuadro 1</vt:lpstr>
      <vt:lpstr>Cuadro 1.1</vt:lpstr>
      <vt:lpstr>Cuadro 2</vt:lpstr>
      <vt:lpstr>Cuadro 3</vt:lpstr>
      <vt:lpstr>Cuadro 4</vt:lpstr>
      <vt:lpstr>Cuadro 5</vt:lpstr>
      <vt:lpstr>Cuadro 6</vt:lpstr>
      <vt:lpstr>Cuadro 7</vt:lpstr>
      <vt:lpstr>Cuadro 8</vt:lpstr>
      <vt:lpstr>Históricos</vt:lpstr>
      <vt:lpstr>'Ficha Técnica'!_Hlk173515539</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Juan David Calderon Vargas</cp:lastModifiedBy>
  <cp:lastPrinted>2019-01-09T21:10:54Z</cp:lastPrinted>
  <dcterms:created xsi:type="dcterms:W3CDTF">2007-01-25T17:17:56Z</dcterms:created>
  <dcterms:modified xsi:type="dcterms:W3CDTF">2025-02-07T20:19:23Z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