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626"/>
  <workbookPr/>
  <mc:AlternateContent xmlns:mc="http://schemas.openxmlformats.org/markup-compatibility/2006">
    <mc:Choice Requires="x15">
      <x15ac:absPath xmlns:x15ac="http://schemas.microsoft.com/office/spreadsheetml/2010/11/ac" url="C:\Users\david\Desktop\ENAM\ENAM 2023\ENAM V CNA 2023\Anexos ENAM 2023-I\"/>
    </mc:Choice>
  </mc:AlternateContent>
  <xr:revisionPtr revIDLastSave="0" documentId="13_ncr:40009_{37CDF876-319E-4ECA-A592-8038498F367C}" xr6:coauthVersionLast="47" xr6:coauthVersionMax="47" xr10:uidLastSave="{00000000-0000-0000-0000-000000000000}"/>
  <bookViews>
    <workbookView xWindow="28680" yWindow="-120" windowWidth="20730" windowHeight="11040" tabRatio="815"/>
  </bookViews>
  <sheets>
    <sheet name="Índice" sheetId="519" r:id="rId1"/>
    <sheet name="Ficha técnica" sheetId="518" r:id="rId2"/>
    <sheet name="Cuadro 1" sheetId="520" r:id="rId3"/>
    <sheet name="Cuadro 1.1" sheetId="521" r:id="rId4"/>
    <sheet name="Cuadro 2" sheetId="522" r:id="rId5"/>
    <sheet name="Cuadro 3" sheetId="525" r:id="rId6"/>
    <sheet name="Cuadro 4" sheetId="526" r:id="rId7"/>
    <sheet name="Cuadro 5" sheetId="524" r:id="rId8"/>
    <sheet name="Cuadro 6" sheetId="523" r:id="rId9"/>
    <sheet name="Cuadro 7" sheetId="529" r:id="rId10"/>
    <sheet name="Cuadro 8" sheetId="530" r:id="rId11"/>
    <sheet name="Históricos" sheetId="528"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4" i="529" l="1"/>
  <c r="A3" i="518"/>
  <c r="A124" i="530"/>
  <c r="A29" i="521"/>
  <c r="V29" i="528"/>
  <c r="U29" i="528"/>
  <c r="A3" i="528"/>
  <c r="A3" i="524"/>
  <c r="A3" i="526"/>
  <c r="A3" i="525"/>
  <c r="A3" i="523"/>
  <c r="A3" i="522"/>
  <c r="A3" i="521"/>
  <c r="A3" i="520"/>
</calcChain>
</file>

<file path=xl/sharedStrings.xml><?xml version="1.0" encoding="utf-8"?>
<sst xmlns="http://schemas.openxmlformats.org/spreadsheetml/2006/main" count="1051" uniqueCount="274">
  <si>
    <t>1.</t>
  </si>
  <si>
    <t>3.</t>
  </si>
  <si>
    <t>2.</t>
  </si>
  <si>
    <t>Item 4</t>
  </si>
  <si>
    <t>Contenido</t>
  </si>
  <si>
    <t>Índice</t>
  </si>
  <si>
    <t>Área sembrada, cosechada, producción y rendimiento de arroz mecanizado
Total nacional y principales departamentos arroceros
Primer semestre (2022-2023)</t>
  </si>
  <si>
    <t>Cuadro 1. Área sembrada, cosechada, producción y rendimiento de arroz mecanizado según departamentos (c.v.e, ±IC95%, límite inferior, límite superior y variación)</t>
  </si>
  <si>
    <t>Departamento</t>
  </si>
  <si>
    <t>Área sembrada</t>
  </si>
  <si>
    <t>Hectárea 
(ha)</t>
  </si>
  <si>
    <t>2022-I</t>
  </si>
  <si>
    <t>2023-I</t>
  </si>
  <si>
    <t>Cve</t>
  </si>
  <si>
    <t>±IC 95%</t>
  </si>
  <si>
    <t>L. Inf. 
(ha)</t>
  </si>
  <si>
    <t>L. Sup.
(ha)</t>
  </si>
  <si>
    <t>Total Nacional</t>
  </si>
  <si>
    <t>Meta</t>
  </si>
  <si>
    <t>Casanare</t>
  </si>
  <si>
    <t>Tolima</t>
  </si>
  <si>
    <t>Huila</t>
  </si>
  <si>
    <r>
      <t xml:space="preserve">Resto Departamentos </t>
    </r>
    <r>
      <rPr>
        <vertAlign val="superscript"/>
        <sz val="9"/>
        <rFont val="Segoe UI"/>
        <family val="2"/>
      </rPr>
      <t>1</t>
    </r>
  </si>
  <si>
    <r>
      <t>Resto Departamentos</t>
    </r>
    <r>
      <rPr>
        <vertAlign val="superscript"/>
        <sz val="9"/>
        <rFont val="Segoe UI"/>
        <family val="2"/>
      </rPr>
      <t>1</t>
    </r>
  </si>
  <si>
    <t>Tonelada (t)</t>
  </si>
  <si>
    <t>L. Inf. 
(t)</t>
  </si>
  <si>
    <t>L. Sup.
(t)</t>
  </si>
  <si>
    <t>Rendimiento</t>
  </si>
  <si>
    <t>t/ha</t>
  </si>
  <si>
    <t>L. Inf. 
(t/ha)</t>
  </si>
  <si>
    <t>L. Sup.
(t/ha)</t>
  </si>
  <si>
    <r>
      <t>Área cosechada</t>
    </r>
    <r>
      <rPr>
        <b/>
        <vertAlign val="superscript"/>
        <sz val="9"/>
        <rFont val="Segoe UI"/>
        <family val="2"/>
      </rPr>
      <t>2</t>
    </r>
  </si>
  <si>
    <r>
      <t xml:space="preserve">Producción </t>
    </r>
    <r>
      <rPr>
        <b/>
        <vertAlign val="superscript"/>
        <sz val="9"/>
        <rFont val="Segoe UI"/>
        <family val="2"/>
      </rPr>
      <t>3</t>
    </r>
  </si>
  <si>
    <t>-</t>
  </si>
  <si>
    <r>
      <rPr>
        <b/>
        <sz val="8"/>
        <rFont val="Segoe UI"/>
        <family val="2"/>
      </rPr>
      <t>Fuente:</t>
    </r>
    <r>
      <rPr>
        <sz val="8"/>
        <rFont val="Segoe UI"/>
        <family val="2"/>
      </rPr>
      <t xml:space="preserve"> DANE - Fedearroz,FNA.</t>
    </r>
  </si>
  <si>
    <r>
      <rPr>
        <b/>
        <vertAlign val="superscript"/>
        <sz val="8"/>
        <rFont val="Segoe UI"/>
        <family val="2"/>
      </rPr>
      <t>3</t>
    </r>
    <r>
      <rPr>
        <sz val="8"/>
        <rFont val="Segoe UI"/>
        <family val="2"/>
      </rPr>
      <t xml:space="preserve"> Producción total de arroz paddy verde. La producción es el resultado de multiplicar el área cosechada por el rendimiento (t/ha) estimado en el mismo periodo.</t>
    </r>
  </si>
  <si>
    <t>Notas:</t>
  </si>
  <si>
    <t>- La diferencia en la sumatoria de variables obedece al sistema de aproximación de dígitos.</t>
  </si>
  <si>
    <r>
      <t xml:space="preserve">- </t>
    </r>
    <r>
      <rPr>
        <b/>
        <sz val="8"/>
        <rFont val="Segoe UI"/>
        <family val="2"/>
      </rPr>
      <t>C</t>
    </r>
    <r>
      <rPr>
        <sz val="8"/>
        <rFont val="Segoe UI"/>
        <family val="2"/>
      </rPr>
      <t>.</t>
    </r>
    <r>
      <rPr>
        <b/>
        <sz val="8"/>
        <rFont val="Segoe UI"/>
        <family val="2"/>
      </rPr>
      <t>V</t>
    </r>
    <r>
      <rPr>
        <sz val="8"/>
        <rFont val="Segoe UI"/>
        <family val="2"/>
      </rPr>
      <t>.</t>
    </r>
    <r>
      <rPr>
        <b/>
        <sz val="8"/>
        <rFont val="Segoe UI"/>
        <family val="2"/>
      </rPr>
      <t>e:</t>
    </r>
    <r>
      <rPr>
        <sz val="8"/>
        <rFont val="Segoe UI"/>
        <family val="2"/>
      </rPr>
      <t xml:space="preserve"> coeficiente de variación. Es un indicador del nivel de precisión. Para leer adecuadamente este coeficiente se establecen los límites inferior y superior de la variable. Estos indican el rango de posibles valores que puede tomar la variable teniendo en cuenta el coeficiente de variación.</t>
    </r>
  </si>
  <si>
    <r>
      <t xml:space="preserve">- </t>
    </r>
    <r>
      <rPr>
        <b/>
        <sz val="8"/>
        <rFont val="Segoe UI"/>
        <family val="2"/>
      </rPr>
      <t>IC:</t>
    </r>
    <r>
      <rPr>
        <sz val="8"/>
        <rFont val="Segoe UI"/>
        <family val="2"/>
      </rPr>
      <t xml:space="preserve"> intervalo de confianza del estimado con un nivel del 95%. </t>
    </r>
  </si>
  <si>
    <t>- Límite inferior y Límite superior del intervalo con un nivel de confianza del 95%. </t>
  </si>
  <si>
    <t>- Rendimientos expresados en tonelada por hectárea (t/ha) de arroz paddy verde.</t>
  </si>
  <si>
    <t>(-) no aplica.</t>
  </si>
  <si>
    <t>Actualizado el 10 de agosto de 2023</t>
  </si>
  <si>
    <t>Área sembrada perdida, según zona arrocera
Primer semestre (2022-2023)</t>
  </si>
  <si>
    <t>Zona arrocera</t>
  </si>
  <si>
    <t>Área perdida</t>
  </si>
  <si>
    <t>Total Perdida</t>
  </si>
  <si>
    <t>Inundación</t>
  </si>
  <si>
    <t>Sequía</t>
  </si>
  <si>
    <t>Otro</t>
  </si>
  <si>
    <t>c.v.e.</t>
  </si>
  <si>
    <t>Centro</t>
  </si>
  <si>
    <t>Santanderes</t>
  </si>
  <si>
    <t>Bajo Cauca</t>
  </si>
  <si>
    <t>Costa Norte</t>
  </si>
  <si>
    <t>Llanos</t>
  </si>
  <si>
    <r>
      <rPr>
        <b/>
        <vertAlign val="superscript"/>
        <sz val="8"/>
        <rFont val="Segoe UI"/>
        <family val="2"/>
      </rPr>
      <t>2</t>
    </r>
    <r>
      <rPr>
        <sz val="8"/>
        <rFont val="Segoe UI"/>
        <family val="2"/>
      </rPr>
      <t xml:space="preserve"> El área cosechada corresponde al área sembrada del semestre anterior (2022-II) y las pérdidas de cosecha actuales. Para el primer semestre de 2023, se estimó un área perdida de arroz mecanizado de 40,3 hectáreas. El área cosechada del primer semestre 2023 se redujo de 177.221 a 177.181 hectáreas.</t>
    </r>
  </si>
  <si>
    <t>Plagas y enfermedades</t>
  </si>
  <si>
    <r>
      <rPr>
        <b/>
        <sz val="8"/>
        <rFont val="Segoe UI"/>
        <family val="2"/>
      </rPr>
      <t xml:space="preserve">- C.v.e: </t>
    </r>
    <r>
      <rPr>
        <sz val="8"/>
        <rFont val="Segoe UI"/>
        <family val="2"/>
      </rPr>
      <t>Coeficiente de variación: es un indicador del nivel de precisión. Para leer adecuadamente este coeficiente se establecen los límites inferior (L. Inf.) y superior (L.Sup.) de la variable. Estos indican el rango de posibles valores que puede tomar la variable teniendo en cuenta el coeficiente de variación.</t>
    </r>
  </si>
  <si>
    <t>- Para el primer semestre de 2023, el total del área perdida tiene una estimación de 40,3 ha que corresponde al 0,023% del área cultivada en 2022-II, con un cve de 0%.</t>
  </si>
  <si>
    <r>
      <rPr>
        <b/>
        <sz val="8"/>
        <rFont val="Segoe UI"/>
        <family val="2"/>
      </rPr>
      <t>- L. Inf. - L. Sup:</t>
    </r>
    <r>
      <rPr>
        <sz val="8"/>
        <rFont val="Segoe UI"/>
        <family val="2"/>
      </rPr>
      <t xml:space="preserve"> límite inferior y superior del intervalo con un nivel de confianza del 95%. </t>
    </r>
  </si>
  <si>
    <t>Cuadro 1.1 Área sembrada perdida según zona arrocera (c.v.e., ±IC95%, límite superior y límite inferior)
Razón de pérdida</t>
  </si>
  <si>
    <t>Cuadro 2. Área sembrada y producción de arroz mecanizado según departamentos (c.v.e., participación, variación y contribución)</t>
  </si>
  <si>
    <r>
      <t>Producción</t>
    </r>
    <r>
      <rPr>
        <b/>
        <vertAlign val="superscript"/>
        <sz val="9"/>
        <rFont val="Segoe UI"/>
        <family val="2"/>
      </rPr>
      <t>3</t>
    </r>
  </si>
  <si>
    <t>Variación</t>
  </si>
  <si>
    <t>Contribución
(p.p)</t>
  </si>
  <si>
    <t>Hectárea (ha)</t>
  </si>
  <si>
    <t>Participación (%)</t>
  </si>
  <si>
    <r>
      <t xml:space="preserve">Total Nacional </t>
    </r>
    <r>
      <rPr>
        <b/>
        <vertAlign val="superscript"/>
        <sz val="9"/>
        <rFont val="Segoe UI"/>
        <family val="2"/>
      </rPr>
      <t>2</t>
    </r>
  </si>
  <si>
    <t>1 Resto Departamentos: Antioquia, Arauca, Atlántico, Bolívar, Caquetá, Cauca, Cesar, Chocó, Córdoba, Cundinamarca, La Guajira, Guaviare, Magdalena, Nariño, Norte de Santander, Santander, Sucre, Valle del Cauca y Vichada.</t>
  </si>
  <si>
    <r>
      <rPr>
        <vertAlign val="superscript"/>
        <sz val="8"/>
        <rFont val="Segoe UI"/>
        <family val="2"/>
      </rPr>
      <t>2</t>
    </r>
    <r>
      <rPr>
        <sz val="8"/>
        <rFont val="Segoe UI"/>
        <family val="2"/>
      </rPr>
      <t xml:space="preserve"> La diferencia en la sumatoria de variables obedece al sistema de aproximación de dígitos.</t>
    </r>
  </si>
  <si>
    <r>
      <rPr>
        <vertAlign val="superscript"/>
        <sz val="8"/>
        <rFont val="Segoe UI"/>
        <family val="2"/>
      </rPr>
      <t>3</t>
    </r>
    <r>
      <rPr>
        <sz val="8"/>
        <rFont val="Segoe UI"/>
        <family val="2"/>
      </rPr>
      <t xml:space="preserve"> Producción total de arroz paddy verde</t>
    </r>
  </si>
  <si>
    <t>La producción es el resultado de multiplicar el área cosechada por el rendimiento estimado en el mismo periodo.</t>
  </si>
  <si>
    <r>
      <rPr>
        <b/>
        <sz val="8"/>
        <rFont val="Segoe UI"/>
        <family val="2"/>
      </rPr>
      <t xml:space="preserve">- C.v.e: </t>
    </r>
    <r>
      <rPr>
        <sz val="8"/>
        <rFont val="Segoe UI"/>
        <family val="2"/>
      </rPr>
      <t>Coeficiente de variación: es un indicador del nivel de precisión. Para leer adecuadamente este coeficiente se establecen los límites inferior (L. Inf.) y superior (L.Sup.) e la variable. Estos indican el rango de posibles valores que puede tomar la variable teniendo en cuenta el coeficiente de variación.</t>
    </r>
  </si>
  <si>
    <r>
      <t xml:space="preserve">p.p. </t>
    </r>
    <r>
      <rPr>
        <sz val="8"/>
        <rFont val="Segoe UI"/>
        <family val="2"/>
      </rPr>
      <t>Puntos Porcentuales</t>
    </r>
  </si>
  <si>
    <t>Área sembrada y producción de arroz mecanizado (c.v.e., participación, variación y contribución) 
Total nacional y principales departamentos arroceros
Primer semestre (2022 - 2023)</t>
  </si>
  <si>
    <t>Área cosechada en hectáreas</t>
  </si>
  <si>
    <t>2000 - I</t>
  </si>
  <si>
    <t>2001 - I</t>
  </si>
  <si>
    <t>2002 - I</t>
  </si>
  <si>
    <t>2003 - I</t>
  </si>
  <si>
    <t>2004 - I</t>
  </si>
  <si>
    <t>2005 - I</t>
  </si>
  <si>
    <t>2006 - I</t>
  </si>
  <si>
    <t>2007 - I</t>
  </si>
  <si>
    <t>2008 - I</t>
  </si>
  <si>
    <t>2009 - I</t>
  </si>
  <si>
    <t>2010 - I</t>
  </si>
  <si>
    <t>2011 - I</t>
  </si>
  <si>
    <t>2012 - I</t>
  </si>
  <si>
    <t>2013 - I</t>
  </si>
  <si>
    <t>2014 - I</t>
  </si>
  <si>
    <t>2015 - I</t>
  </si>
  <si>
    <t>2016 - I</t>
  </si>
  <si>
    <t>2017 - I</t>
  </si>
  <si>
    <t>2018 - I</t>
  </si>
  <si>
    <t>2019 - I</t>
  </si>
  <si>
    <t>2020 - I</t>
  </si>
  <si>
    <t>2021 - I</t>
  </si>
  <si>
    <t>2022 - I</t>
  </si>
  <si>
    <t>2023 - I</t>
  </si>
  <si>
    <r>
      <rPr>
        <b/>
        <sz val="8"/>
        <rFont val="Segoe UI"/>
        <family val="2"/>
      </rPr>
      <t>Fuente:</t>
    </r>
    <r>
      <rPr>
        <sz val="8"/>
        <rFont val="Segoe UI"/>
        <family val="2"/>
      </rPr>
      <t xml:space="preserve"> DANE - Fedearroz, FNA.</t>
    </r>
  </si>
  <si>
    <t>Enero</t>
  </si>
  <si>
    <t>Febrero</t>
  </si>
  <si>
    <t>Marzo</t>
  </si>
  <si>
    <t>Abril</t>
  </si>
  <si>
    <t>Mayo</t>
  </si>
  <si>
    <t>Junio</t>
  </si>
  <si>
    <t>Área sembrada en hectáreas</t>
  </si>
  <si>
    <r>
      <t xml:space="preserve">Nota: </t>
    </r>
    <r>
      <rPr>
        <sz val="8"/>
        <rFont val="Segoe UI"/>
        <family val="2"/>
      </rPr>
      <t>la diferencia en la sumatoria de variables obedece al sistema de aproximación de dígitos.</t>
    </r>
  </si>
  <si>
    <t>Mes de siembra</t>
  </si>
  <si>
    <r>
      <t>Nota:</t>
    </r>
    <r>
      <rPr>
        <sz val="8"/>
        <rFont val="Segoe UI"/>
        <family val="2"/>
      </rPr>
      <t xml:space="preserve"> el área cosechada de cada periodo de estudio es igual al área sembrada del semestre directamente anterior menos el área perdida estimada del periodo de estudio correspondiente. Anterior al año 2014 no se reportaron datos de área perdida.</t>
    </r>
  </si>
  <si>
    <t>Rendimiento en tonelada por hectárea (t/ha)</t>
  </si>
  <si>
    <t>Riego</t>
  </si>
  <si>
    <t>Secano</t>
  </si>
  <si>
    <r>
      <rPr>
        <b/>
        <sz val="8"/>
        <rFont val="Segoe UI"/>
        <family val="2"/>
      </rPr>
      <t>Nota</t>
    </r>
    <r>
      <rPr>
        <sz val="8"/>
        <rFont val="Segoe UI"/>
        <family val="2"/>
      </rPr>
      <t>: Rendimientos expresados en tonelada por hectárea (t/ha) de arroz paddy verde.</t>
    </r>
  </si>
  <si>
    <t>Sistema de producción de arroz mecanizado</t>
  </si>
  <si>
    <t>Cuadro 5. Serie de rendimiento de arroz mecanizado según sistema de producción en tonelada por hectárea (t/ha)</t>
  </si>
  <si>
    <t>Cuadro 6. Serie del área cosechada de arroz mecanizado según departamentos, en hectáreas (ha)</t>
  </si>
  <si>
    <t>Encuesta Nacional de Calidad de Vida</t>
  </si>
  <si>
    <t>Cantidad de libras de arroz semanal consumido por hogar (miles/promedio)</t>
  </si>
  <si>
    <t>Total nacional, departamentos y área</t>
  </si>
  <si>
    <t xml:space="preserve">Departamento </t>
  </si>
  <si>
    <t xml:space="preserve"> Área </t>
  </si>
  <si>
    <t>Libras de arroz consumido (miles)</t>
  </si>
  <si>
    <t>Total hogares (miles)</t>
  </si>
  <si>
    <t>Consumo promedio de arroz en total hogares (libras/hogar)</t>
  </si>
  <si>
    <t>Número de hogares que consumen arroz (miles)</t>
  </si>
  <si>
    <t>Consumo promedio de arroz en hogares consumidores (libras/hogar)</t>
  </si>
  <si>
    <t>Total nacional</t>
  </si>
  <si>
    <t>Total</t>
  </si>
  <si>
    <t>Cabecera</t>
  </si>
  <si>
    <t>Centros poblados y rural disperso</t>
  </si>
  <si>
    <t>Amazonas</t>
  </si>
  <si>
    <t>Antioquia</t>
  </si>
  <si>
    <t>Arauca</t>
  </si>
  <si>
    <t>Atlántico</t>
  </si>
  <si>
    <t>Bogotá DC</t>
  </si>
  <si>
    <t>Bolívar</t>
  </si>
  <si>
    <t>Boyacá</t>
  </si>
  <si>
    <t>Caldas</t>
  </si>
  <si>
    <t>Caquetá</t>
  </si>
  <si>
    <t>Cauca</t>
  </si>
  <si>
    <t>Cesar</t>
  </si>
  <si>
    <t>Córdoba</t>
  </si>
  <si>
    <t>Cundinamarca</t>
  </si>
  <si>
    <t>Chocó</t>
  </si>
  <si>
    <t>Guainía</t>
  </si>
  <si>
    <t>Guaviare</t>
  </si>
  <si>
    <t>La Guajira</t>
  </si>
  <si>
    <t>Magdalena</t>
  </si>
  <si>
    <t>Nariño</t>
  </si>
  <si>
    <t>Norte de Santander</t>
  </si>
  <si>
    <t>Putumayo</t>
  </si>
  <si>
    <t>Quindío</t>
  </si>
  <si>
    <t>Risaralda</t>
  </si>
  <si>
    <t>San Andrés</t>
  </si>
  <si>
    <t>Santander</t>
  </si>
  <si>
    <t>Sucre</t>
  </si>
  <si>
    <t>Valle</t>
  </si>
  <si>
    <t>Vaupés</t>
  </si>
  <si>
    <t>Vichada</t>
  </si>
  <si>
    <t>Cuadro 7. Cantidad de libras de arroz semanal consumido por hogar (miles/promedio)
Total nacional, departamentos y área (c.v.e., L Inf. y L Sup.)
Encuesta Nacional de Calidad de Vida (ECV) 2022</t>
  </si>
  <si>
    <t>Serie del área sembrada de arroz mecanizado, según mes de siembra
Primer semestre (2000 - 2023)</t>
  </si>
  <si>
    <t>Serie del área sembrada de arroz mecanizado, según sistema de producción 
Primer semestre (2000 - 2023)</t>
  </si>
  <si>
    <t>Serie del área cosechada de arroz mecanizado
Total nacional y principales departamentos arroceros
Primer semestre (2000 - 2023)</t>
  </si>
  <si>
    <t>Cantidad de libras de arroz semanal consumido por persona (miles/promedio)</t>
  </si>
  <si>
    <t xml:space="preserve">Total personas (miles) </t>
  </si>
  <si>
    <t>Consumo promedio de arroz por persona (libras/persona)</t>
  </si>
  <si>
    <t>Consumo promedio de arroz por persona de hogar consumidor (libras/persona)</t>
  </si>
  <si>
    <t>Cuadro 8. Cantidad de libras de arroz semanal consumido por persona (miles/promedio)
Total nacional, departamentos y área (c.v.e., L Inf. y L Sup.)
Encuesta Nacional de Calidad de Vida (ECV) 2022</t>
  </si>
  <si>
    <r>
      <rPr>
        <b/>
        <sz val="8"/>
        <rFont val="Segoe UI"/>
        <family val="2"/>
      </rPr>
      <t>Notas</t>
    </r>
    <r>
      <rPr>
        <sz val="8"/>
        <rFont val="Segoe UI"/>
        <family val="2"/>
      </rPr>
      <t>: 
- Datos expandidos con proyecciones de población con base en el CNPV 2018
- Resultados en miles. La diferencia en la sumatoria de variables obedece al sistema de aproximación de dígitos.</t>
    </r>
  </si>
  <si>
    <r>
      <rPr>
        <b/>
        <sz val="8"/>
        <rFont val="Segoe UI"/>
        <family val="2"/>
      </rPr>
      <t xml:space="preserve">Fuente: </t>
    </r>
    <r>
      <rPr>
        <sz val="8"/>
        <rFont val="Segoe UI"/>
        <family val="2"/>
      </rPr>
      <t>DANE - Encuesta Nacional de Calidad de Vida 2022.</t>
    </r>
  </si>
  <si>
    <t>Encuesta Nacional de Arroz Mecanizado, ENAM Primer Semestre 2023</t>
  </si>
  <si>
    <t>Series históricas - Área sembrada, producción y rendimiento
Según semestre y total anual</t>
  </si>
  <si>
    <t>Área sembrada  de arroz mecanizado según departamento  I Semestre (2000 - 2023)</t>
  </si>
  <si>
    <r>
      <rPr>
        <b/>
        <vertAlign val="superscript"/>
        <sz val="8"/>
        <rFont val="Segoe UI"/>
        <family val="2"/>
      </rPr>
      <t>1</t>
    </r>
    <r>
      <rPr>
        <sz val="8"/>
        <rFont val="Segoe UI"/>
        <family val="2"/>
      </rPr>
      <t xml:space="preserve"> Resto Departamentos incluye: Antioquia, Arauca, Atlántico, Bolívar, Caquetá, Cauca, Cesar, Chocó, Córdoba, Cundinamarca, La Guajira, Guaviare, Magdalena, Nariño, Norte de Santander, Santander, Sucre, Valle del Cauca y Vichada.</t>
    </r>
  </si>
  <si>
    <t>Área sembrada en hectáreas (ha)</t>
  </si>
  <si>
    <t>2000 - II</t>
  </si>
  <si>
    <t>2001 - II</t>
  </si>
  <si>
    <t>2002 - II</t>
  </si>
  <si>
    <t>2003 - II</t>
  </si>
  <si>
    <t>2004 - II</t>
  </si>
  <si>
    <t>2005 - II</t>
  </si>
  <si>
    <t>2006 - II</t>
  </si>
  <si>
    <t>2007 - II</t>
  </si>
  <si>
    <t>2008 - II</t>
  </si>
  <si>
    <t>2009 - II</t>
  </si>
  <si>
    <t>2010 - II</t>
  </si>
  <si>
    <t>2011 - II</t>
  </si>
  <si>
    <t>2012 - II</t>
  </si>
  <si>
    <t>2013 - II</t>
  </si>
  <si>
    <t>2014 - II</t>
  </si>
  <si>
    <t>2015 - II</t>
  </si>
  <si>
    <t>2016 - II</t>
  </si>
  <si>
    <t>2017 - II</t>
  </si>
  <si>
    <t>2018 - II</t>
  </si>
  <si>
    <t>2019 - II</t>
  </si>
  <si>
    <t>2020 - II</t>
  </si>
  <si>
    <t>2021 - II</t>
  </si>
  <si>
    <t>2022 - II</t>
  </si>
  <si>
    <t>Área sembrada  de arroz mecanizado según departamento II Semestre (2000 - 2022)</t>
  </si>
  <si>
    <t>Área sembrada  de arroz mecanizado según departamento. Total año (2000 - 2022)</t>
  </si>
  <si>
    <t>Producción de arroz mecanizado según departamento  I Semestre (2000 - 2023)</t>
  </si>
  <si>
    <t>Producción en toneladas (t)</t>
  </si>
  <si>
    <t>Producción  de arroz mecanizado según departamento II Semestre (2000 - 2022)</t>
  </si>
  <si>
    <t>Producción de arroz mecanizado según departamento. Total año (2000 - 2022)</t>
  </si>
  <si>
    <t>Rendimiento (t/ha)</t>
  </si>
  <si>
    <t>Rendimientos de arroz mecanizado según departamento. II Semestre (2000 - 2022)</t>
  </si>
  <si>
    <t>Rendimientos de arroz mecanizado según departamento I Semestre (2000 - 2023)</t>
  </si>
  <si>
    <r>
      <rPr>
        <b/>
        <sz val="8"/>
        <rFont val="Segoe UI"/>
        <family val="2"/>
      </rPr>
      <t>Nota:</t>
    </r>
    <r>
      <rPr>
        <sz val="8"/>
        <rFont val="Segoe UI"/>
        <family val="2"/>
      </rPr>
      <t xml:space="preserve"> Rendimientos expresados en tonelada por hectárea (t/ha) de arroz paddy verde.</t>
    </r>
  </si>
  <si>
    <t>Rendimientos de arroz mecanizado según departamento. Total año (2000 - 2022)</t>
  </si>
  <si>
    <r>
      <rPr>
        <b/>
        <sz val="8"/>
        <rFont val="Segoe UI"/>
        <family val="2"/>
      </rPr>
      <t>Nota:</t>
    </r>
    <r>
      <rPr>
        <sz val="8"/>
        <rFont val="Segoe UI"/>
        <family val="2"/>
      </rPr>
      <t xml:space="preserve"> La producción es el resultado de multiplicar el área cosechada por el rendimiento (t/ha) estimado en el mismo periodo. Producción de arroz Paddy verde.</t>
    </r>
  </si>
  <si>
    <t>4.</t>
  </si>
  <si>
    <t>5.</t>
  </si>
  <si>
    <t>6.</t>
  </si>
  <si>
    <t>7.</t>
  </si>
  <si>
    <t>8.</t>
  </si>
  <si>
    <t>9.</t>
  </si>
  <si>
    <t>1.1</t>
  </si>
  <si>
    <t>Ficha técnica</t>
  </si>
  <si>
    <t>Cuadro 1. Área sembrada, cosechada, producción y rendimiento de arroz mecanizado según departamentos</t>
  </si>
  <si>
    <t>Cuadro 1.1 Área sembrada perdida según zona arrocera</t>
  </si>
  <si>
    <t>Cuadro 2. Área sembrada y producción de arroz mecanizado según departamentos</t>
  </si>
  <si>
    <t>Cuadro 4. Serie del área sembrada de arroz mecanizado según sistema de producción, en hectáreas (ha)</t>
  </si>
  <si>
    <t>Cuadro 3. Serie del área sembrada de arroz mecanizado según mes de siembra, en hectáreas (ha)</t>
  </si>
  <si>
    <t>Cuadro 3. Serie del área sembrada de arroz mecanizado según mes de siembra</t>
  </si>
  <si>
    <t>Cuadro 4. Serie del área sembrada de arroz mecanizado según sistema de producción</t>
  </si>
  <si>
    <t>Cuadro 5. Serie de rendimiento de arroz mecanizado según sistema de producción</t>
  </si>
  <si>
    <t>Cuadro 6. Serie del área cosechada de arroz mecanizado según departamentos</t>
  </si>
  <si>
    <t xml:space="preserve">Cuadro 7. Cantidad de libras de arroz semanal consumido por hogar </t>
  </si>
  <si>
    <t>Cuadro 8. Cantidad de libras de arroz semanal consumido por persona</t>
  </si>
  <si>
    <t>Series históricas: área sembrada, producción y rendimiento según departamentos. Semestre I y II. Total anual.</t>
  </si>
  <si>
    <t>Periodo: primer semestre de 2023</t>
  </si>
  <si>
    <t>Objetivo</t>
  </si>
  <si>
    <t>Estimar el área sembrada, la producción y el rendimiento del cultivo de arroz mecanizado bajo los sistemas de riego y secano.</t>
  </si>
  <si>
    <t>Tipo de investigación</t>
  </si>
  <si>
    <t>Convenio DANE-Fedearroz, FNA</t>
  </si>
  <si>
    <t>El Departamento Administrativo Nacional de Estadística (DANE) y la Federación Nacional de Arroceros (Fedearroz-Fondo Nacional del Arroz) realizan un convenio de cooperación técnica, en el marco del cual se ha brindado al país información confiable, precisa y oportuna sobre los indicadores del sector arrocero, en procura de su desarrollo. Entre los productos del convenio se encuentran: la Encuesta Nacional de Arroz Mecanizado (ENAM) que se realiza semestralmente desde el año 2000 y dos censos arroceros. Estos últimos son: el III Censo Nacional Arrocero realizado en el año 2007, y el IV Censo Nacional Arrocero realizado en 2016.</t>
  </si>
  <si>
    <t>Universo de estudio</t>
  </si>
  <si>
    <t>Corresponde al área dedicada al cultivo de arroz mecanizado en el país. Comprende una superficie aproximada de 570.802 hectáreas, según el IV Censo Nacional Arrocero (Fedearroz, 2016) distribuidas en 23 departamentos: Antioquia, Arauca, Atlántico, Bolívar, Caquetá, Casanare, Cauca, Cesar, Chocó, Córdoba, Cundinamarca, La Guajira, Guaviare, Huila, Magdalena, Meta, Nariño, Norte de Santander, Santander, Sucre, Tolima, Valle del Cauca y Vichada.</t>
  </si>
  <si>
    <t>Marco muestral</t>
  </si>
  <si>
    <t>Tipo de muestra</t>
  </si>
  <si>
    <t>Probabilística, estratificada de elementos, en dos muestras; una para estimar área sembrada y la otra para estimar rendimiento. El método de selección es muestreo aleatorio simple al interior de cada estrato.</t>
  </si>
  <si>
    <t>Tamaño de muestra</t>
  </si>
  <si>
    <t>Parámetros estimados</t>
  </si>
  <si>
    <t>Total área sembrada</t>
  </si>
  <si>
    <t>Total área cosechada</t>
  </si>
  <si>
    <t>Total producción</t>
  </si>
  <si>
    <t>Cobertura operativa</t>
  </si>
  <si>
    <t>Nivel de desagregación de los resultados</t>
  </si>
  <si>
    <t xml:space="preserve">Temporal: resultados semestrales, con desagregación mensual de las áreas sembradas.
Geográfica: total nacional, zonas arroceras y principales departamentos arroceros.
Temática: resultados de área sembrada y rendimiento por sistema de producción riego y secano.
</t>
  </si>
  <si>
    <t>Coeficiente de variación estimado C.v.e.</t>
  </si>
  <si>
    <t>Uno de los principales criterios para determinar la calidad de la estimación de un parámetro es la variabilidad que tienen los posibles resultados de dicha estimación, la cual depende de factores como el diseño y tamaño de la muestra, el parámetro que se desea estimar y los niveles de desagregación, entre otros.</t>
  </si>
  <si>
    <t>El coeficiente de variación estimado (c.v.e.) es una medida que resume dicha variabilidad en términos porcentuales, el cual se obtiene a partir de la información de la muestra e indica el grado de precisión con el cual se está reportando un resultado. De tal forma que entre menor sea el c.v.e., menor incertidumbre se tiene de la estimación y advierte que ésta es más precisa. La utilización del c.v.e depende directamente de las condiciones del estudio.</t>
  </si>
  <si>
    <t>Intervalos de confianza</t>
  </si>
  <si>
    <t>Con base en el c.v.e. se estiman los intervalos de confianza que a su vez proporcionan los límites entre los cuales, se encuentra el valor del parámetro de interés con una determinada probabilidad. Un intervalo con el 95% de confiabilidad está dado por:</t>
  </si>
  <si>
    <t>Donde t ̂, representa el valor estimado del parámetro de interés.</t>
  </si>
  <si>
    <t>Para leer adecuadamente el coeficiente c.v.e. así como el intervalo de confianza (±IC95%), se establecen los límites inferior (L. Inf.) y superior (L. Sup.) de la variable. Estos indican el rango de los posibles valores que puede tomar la variable teniendo en cuenta el coeficiente de variación.</t>
  </si>
  <si>
    <t xml:space="preserve">El detalle de la metodología de la operación estadística ENAM se encuentra publicado en el siguiente enlace: 
</t>
  </si>
  <si>
    <t>https://www.dane.gov.co/index.php/estadisticas-por-tema/agropecuario/encuesta-de-arroz-mecanizado</t>
  </si>
  <si>
    <t xml:space="preserve">Para el primer semestre de 2023 la selección fue 380 fincas para la estimación de área sembrada y 710 fincas para rendimiento. Como existen fincas seleccionadas tanto para estimar área sembrada como para rendimiento, el total de fincas visitadas fue 710 más 8.598 fincas en donde se realizó censo, para un total de 9.308 fincas. </t>
  </si>
  <si>
    <t>100% de cobertura en primer semestre de 2023. Durante este semestre no se presentó pérdida de muestra.</t>
  </si>
  <si>
    <t>Serie de rendimiento de arroz mecanizado, según sistema de producción
Primer semestre (2016 - 2023)</t>
  </si>
  <si>
    <t>Variación 
2023-I / 2022-I</t>
  </si>
  <si>
    <t xml:space="preserve">Para la selección de la muestra, se empleó una combinación de tres metodologías estadísticas, que se complementan y optimizan la medición de las variables de interés: área, producción y rendimiento, asegurando la cobertura nacional.
Para estimar el área cultivada de arroz mecanizado, 1) se obtienen registros administrativos para el área sembrada en los distritos de riego, 2) censo en 175 municipios arroceros distribuidos en las diferentes zonas arroceras del país, sin incluir los distritos de riego de estos municipios y 3) muestras probabilísticas, una para estimar área sembrada en 50 municipios del Bajo Cauca y otra para estimar rendimiento en los distritos de riego y el Bajo Cauca.
La toma de información se realiza a través de entrevista directa al productor arrocero. </t>
  </si>
  <si>
    <t>Para el primer semestre de 2023, el marco estuvo conformado por la lista de 19.260 fincas arroceras. El marco integra información del III Censo Nacional Arrocero (2007), el IV Censo Nacional Arrocero (2016) y de las encuestas realizadas a partir del 2008. Cada semestre el marco se actualiza con la información de nuevas fincas arroceras detectada en campo por el equipo de trabajo de Fedearroz-FNA.
En el censo se cuenta con productores de lista registrados en los directorios de Fedearroz dada su importancia para el sector y productores de barrido de los cuales se toma la información directamente en las Unidades Productoras de Arroz.</t>
  </si>
  <si>
    <t>L Inf.</t>
  </si>
  <si>
    <t>L Sup.</t>
  </si>
  <si>
    <t>CVe</t>
  </si>
  <si>
    <t>Promedio</t>
  </si>
  <si>
    <t>Cantidad de personas que pertenecen a un hogar que consume arroz (miles)</t>
  </si>
  <si>
    <t>- (L Inf.) Límite inferior y (L Sup.) Límite superior del intervalo con un nivel de confianza del 95%.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</si>
</sst>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93" formatCode="_ * #,##0.00_ ;_ * \-#,##0.00_ ;_ * &quot;-&quot;??_ ;_ @_ "/>
    <numFmt numFmtId="195" formatCode="_-* #,##0\ _P_t_s_-;\-* #,##0\ _P_t_s_-;_-* &quot;-&quot;\ _P_t_s_-;_-@_-"/>
    <numFmt numFmtId="197" formatCode="_-* #,##0.00\ _P_t_s_-;\-* #,##0.00\ _P_t_s_-;_-* &quot;-&quot;??\ _P_t_s_-;_-@_-"/>
    <numFmt numFmtId="198" formatCode="0.0"/>
    <numFmt numFmtId="199" formatCode="_-* #,##0.00\ [$€]_-;\-* #,##0.00\ [$€]_-;_-* &quot;-&quot;??\ [$€]_-;_-@_-"/>
    <numFmt numFmtId="200" formatCode="#,##0.0"/>
    <numFmt numFmtId="206" formatCode="0.0%"/>
    <numFmt numFmtId="216" formatCode="0.0000%"/>
  </numFmts>
  <fonts count="46">
    <font>
      <sz val="10"/>
      <name val="Arial"/>
    </font>
    <font>
      <sz val="10"/>
      <name val="Arial"/>
    </font>
    <font>
      <u/>
      <sz val="10"/>
      <color indexed="12"/>
      <name val="Arial"/>
      <family val="2"/>
    </font>
    <font>
      <sz val="10"/>
      <name val="Arial"/>
      <family val="2"/>
    </font>
    <font>
      <sz val="8"/>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b/>
      <sz val="11"/>
      <name val="Segoe UI"/>
      <family val="2"/>
    </font>
    <font>
      <sz val="12"/>
      <name val="Segoe UI"/>
      <family val="2"/>
    </font>
    <font>
      <sz val="10"/>
      <name val="MS Sans Serif"/>
      <family val="2"/>
    </font>
    <font>
      <vertAlign val="superscript"/>
      <sz val="9"/>
      <name val="Segoe UI"/>
      <family val="2"/>
    </font>
    <font>
      <b/>
      <sz val="10"/>
      <name val="Segoe UI"/>
      <family val="2"/>
    </font>
    <font>
      <b/>
      <vertAlign val="superscript"/>
      <sz val="9"/>
      <name val="Segoe UI"/>
      <family val="2"/>
    </font>
    <font>
      <b/>
      <vertAlign val="superscript"/>
      <sz val="8"/>
      <name val="Segoe UI"/>
      <family val="2"/>
    </font>
    <font>
      <vertAlign val="superscript"/>
      <sz val="8"/>
      <name val="Segoe UI"/>
      <family val="2"/>
    </font>
    <font>
      <sz val="9"/>
      <name val="Arial"/>
      <family val="2"/>
    </font>
    <font>
      <sz val="11"/>
      <name val="Segoe UI"/>
      <family val="2"/>
      <charset val="204"/>
    </font>
    <font>
      <u/>
      <sz val="11"/>
      <color indexed="12"/>
      <name val="Segoe UI"/>
      <family val="2"/>
    </font>
    <font>
      <sz val="11"/>
      <color theme="1"/>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0"/>
      <color theme="4" tint="-0.249977111117893"/>
      <name val="Segoe UI"/>
      <family val="2"/>
    </font>
    <font>
      <b/>
      <sz val="9"/>
      <color theme="0"/>
      <name val="Segoe UI"/>
      <family val="2"/>
    </font>
    <font>
      <b/>
      <sz val="9"/>
      <color rgb="FF000000"/>
      <name val="Segoe UI"/>
      <family val="2"/>
    </font>
    <font>
      <sz val="9"/>
      <color rgb="FF000000"/>
      <name val="Segoe UI"/>
      <family val="2"/>
    </font>
    <font>
      <b/>
      <sz val="10"/>
      <color rgb="FFB6004B"/>
      <name val="Segoe UI"/>
      <family val="2"/>
    </font>
    <font>
      <sz val="10"/>
      <color rgb="FFB6004B"/>
      <name val="Segoe UI"/>
      <family val="2"/>
    </font>
    <font>
      <b/>
      <sz val="14"/>
      <color theme="0"/>
      <name val="Segoe UI"/>
      <family val="2"/>
    </font>
    <font>
      <b/>
      <sz val="12"/>
      <color rgb="FF404040"/>
      <name val="Segoe UI"/>
      <family val="2"/>
    </font>
    <font>
      <b/>
      <sz val="9"/>
      <color theme="1"/>
      <name val="Arial"/>
      <family val="2"/>
    </font>
  </fonts>
  <fills count="40">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BFBFBF"/>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B6004B"/>
        <bgColor indexed="64"/>
      </patternFill>
    </fill>
    <fill>
      <patternFill patternType="solid">
        <fgColor rgb="FFFFFFFF"/>
        <bgColor indexed="64"/>
      </patternFill>
    </fill>
  </fills>
  <borders count="20">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5">
    <xf numFmtId="0" fontId="0" fillId="0" borderId="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15" applyNumberFormat="0" applyAlignment="0" applyProtection="0"/>
    <xf numFmtId="0" fontId="29" fillId="0" borderId="16" applyNumberFormat="0" applyFill="0" applyAlignment="0" applyProtection="0"/>
    <xf numFmtId="0" fontId="30" fillId="0" borderId="0" applyNumberFormat="0" applyFill="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31" fillId="28" borderId="15" applyNumberFormat="0" applyAlignment="0" applyProtection="0"/>
    <xf numFmtId="199" fontId="1" fillId="0" borderId="0" applyFont="0" applyFill="0" applyBorder="0" applyAlignment="0" applyProtection="0"/>
    <xf numFmtId="199" fontId="6" fillId="0" borderId="0" applyFont="0" applyFill="0" applyBorder="0" applyAlignment="0" applyProtection="0"/>
    <xf numFmtId="0" fontId="2" fillId="0" borderId="0" applyNumberFormat="0" applyFill="0" applyBorder="0" applyAlignment="0" applyProtection="0">
      <alignment vertical="top"/>
      <protection locked="0"/>
    </xf>
    <xf numFmtId="0" fontId="32" fillId="29" borderId="0" applyNumberFormat="0" applyBorder="0" applyAlignment="0" applyProtection="0"/>
    <xf numFmtId="197" fontId="1" fillId="0" borderId="0" applyFont="0" applyFill="0" applyBorder="0" applyAlignment="0" applyProtection="0"/>
    <xf numFmtId="195" fontId="1" fillId="0" borderId="0" applyFont="0" applyFill="0" applyBorder="0" applyAlignment="0" applyProtection="0"/>
    <xf numFmtId="193" fontId="7"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0" fontId="33" fillId="30" borderId="0" applyNumberFormat="0" applyBorder="0" applyAlignment="0" applyProtection="0"/>
    <xf numFmtId="0" fontId="26" fillId="0" borderId="0"/>
    <xf numFmtId="0" fontId="3" fillId="0" borderId="0"/>
    <xf numFmtId="0" fontId="3" fillId="0" borderId="0"/>
    <xf numFmtId="0" fontId="17" fillId="0" borderId="0"/>
    <xf numFmtId="0" fontId="3" fillId="0" borderId="0"/>
    <xf numFmtId="0" fontId="3" fillId="0" borderId="0"/>
    <xf numFmtId="0" fontId="26" fillId="0" borderId="0"/>
    <xf numFmtId="0" fontId="26" fillId="31" borderId="17"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4" fillId="21" borderId="18" applyNumberFormat="0" applyAlignment="0" applyProtection="0"/>
    <xf numFmtId="0" fontId="35" fillId="0" borderId="0" applyNumberFormat="0" applyFill="0" applyBorder="0" applyAlignment="0" applyProtection="0"/>
    <xf numFmtId="0" fontId="36" fillId="0" borderId="19" applyNumberFormat="0" applyFill="0" applyAlignment="0" applyProtection="0"/>
  </cellStyleXfs>
  <cellXfs count="458">
    <xf numFmtId="0" fontId="0" fillId="0" borderId="0" xfId="0"/>
    <xf numFmtId="0" fontId="37" fillId="32" borderId="0" xfId="0" applyFont="1" applyFill="1" applyBorder="1" applyAlignment="1">
      <alignment horizontal="center"/>
    </xf>
    <xf numFmtId="0" fontId="8" fillId="32" borderId="0" xfId="0" applyFont="1" applyFill="1"/>
    <xf numFmtId="0" fontId="10" fillId="32" borderId="0" xfId="0" applyFont="1" applyFill="1" applyBorder="1" applyAlignment="1">
      <alignment vertical="center"/>
    </xf>
    <xf numFmtId="0" fontId="10" fillId="32" borderId="1" xfId="0" applyFont="1" applyFill="1" applyBorder="1" applyAlignment="1">
      <alignment vertical="center"/>
    </xf>
    <xf numFmtId="0" fontId="10" fillId="32" borderId="0" xfId="0" applyFont="1" applyFill="1" applyAlignment="1">
      <alignment vertical="center"/>
    </xf>
    <xf numFmtId="0" fontId="10" fillId="32" borderId="2" xfId="0" applyFont="1" applyFill="1" applyBorder="1" applyAlignment="1">
      <alignment vertical="center"/>
    </xf>
    <xf numFmtId="0" fontId="10" fillId="32" borderId="3" xfId="0" applyFont="1" applyFill="1" applyBorder="1" applyAlignment="1">
      <alignment vertical="center"/>
    </xf>
    <xf numFmtId="0" fontId="37" fillId="32" borderId="0" xfId="0" applyFont="1" applyFill="1" applyBorder="1"/>
    <xf numFmtId="0" fontId="8" fillId="32" borderId="0" xfId="0" applyFont="1" applyFill="1" applyBorder="1"/>
    <xf numFmtId="0" fontId="37" fillId="32" borderId="0" xfId="0" applyFont="1" applyFill="1"/>
    <xf numFmtId="0" fontId="8" fillId="32" borderId="0" xfId="0" applyFont="1" applyFill="1" applyAlignment="1">
      <alignment horizontal="left" vertical="top"/>
    </xf>
    <xf numFmtId="0" fontId="11" fillId="0" borderId="0" xfId="0" applyFont="1" applyFill="1" applyBorder="1"/>
    <xf numFmtId="0" fontId="11" fillId="0" borderId="0" xfId="0" applyFont="1" applyFill="1"/>
    <xf numFmtId="0" fontId="12" fillId="0" borderId="4" xfId="0" applyFont="1" applyFill="1" applyBorder="1" applyAlignment="1">
      <alignment horizontal="center"/>
    </xf>
    <xf numFmtId="0" fontId="12" fillId="0" borderId="5" xfId="0" applyFont="1" applyFill="1" applyBorder="1" applyAlignment="1">
      <alignment horizontal="center"/>
    </xf>
    <xf numFmtId="198" fontId="11" fillId="0" borderId="6" xfId="0" applyNumberFormat="1" applyFont="1" applyFill="1" applyBorder="1" applyAlignment="1" applyProtection="1">
      <alignment horizontal="center"/>
    </xf>
    <xf numFmtId="198" fontId="11" fillId="0" borderId="0" xfId="47" applyNumberFormat="1" applyFont="1" applyFill="1" applyBorder="1" applyAlignment="1"/>
    <xf numFmtId="198" fontId="11" fillId="0" borderId="1" xfId="47" applyNumberFormat="1" applyFont="1" applyFill="1" applyBorder="1" applyAlignment="1"/>
    <xf numFmtId="198" fontId="11" fillId="33" borderId="6" xfId="0" applyNumberFormat="1" applyFont="1" applyFill="1" applyBorder="1" applyAlignment="1" applyProtection="1">
      <alignment horizontal="center"/>
    </xf>
    <xf numFmtId="198" fontId="11" fillId="33" borderId="0" xfId="47" applyNumberFormat="1" applyFont="1" applyFill="1" applyBorder="1" applyAlignment="1"/>
    <xf numFmtId="198" fontId="11" fillId="33" borderId="1" xfId="47" applyNumberFormat="1" applyFont="1" applyFill="1" applyBorder="1" applyAlignment="1"/>
    <xf numFmtId="198" fontId="11" fillId="33" borderId="7" xfId="0" applyNumberFormat="1" applyFont="1" applyFill="1" applyBorder="1" applyAlignment="1" applyProtection="1">
      <alignment horizontal="center"/>
    </xf>
    <xf numFmtId="198" fontId="11" fillId="33" borderId="2" xfId="47" applyNumberFormat="1" applyFont="1" applyFill="1" applyBorder="1" applyAlignment="1"/>
    <xf numFmtId="198" fontId="11" fillId="33" borderId="3" xfId="47" applyNumberFormat="1" applyFont="1" applyFill="1" applyBorder="1" applyAlignment="1"/>
    <xf numFmtId="0" fontId="11" fillId="0" borderId="0" xfId="0" applyFont="1" applyFill="1" applyBorder="1" applyAlignment="1">
      <alignment horizontal="center" vertical="center"/>
    </xf>
    <xf numFmtId="0" fontId="11" fillId="0" borderId="0" xfId="0" applyFont="1" applyFill="1" applyBorder="1" applyAlignment="1"/>
    <xf numFmtId="0" fontId="11" fillId="0" borderId="8" xfId="0" applyFont="1" applyFill="1" applyBorder="1"/>
    <xf numFmtId="0" fontId="11" fillId="0" borderId="9" xfId="0" applyFont="1" applyFill="1" applyBorder="1"/>
    <xf numFmtId="0" fontId="11" fillId="0" borderId="10" xfId="0" applyFont="1" applyFill="1" applyBorder="1"/>
    <xf numFmtId="0" fontId="11" fillId="0" borderId="0" xfId="0" applyFont="1" applyFill="1" applyBorder="1" applyAlignment="1">
      <alignment vertical="center"/>
    </xf>
    <xf numFmtId="0" fontId="11" fillId="0" borderId="11" xfId="0" applyFont="1" applyFill="1" applyBorder="1"/>
    <xf numFmtId="0" fontId="11" fillId="0" borderId="2" xfId="0" applyFont="1" applyFill="1" applyBorder="1"/>
    <xf numFmtId="0" fontId="11" fillId="0" borderId="3" xfId="0" applyFont="1" applyFill="1" applyBorder="1"/>
    <xf numFmtId="0" fontId="8" fillId="0" borderId="0" xfId="0" applyFont="1"/>
    <xf numFmtId="0" fontId="8" fillId="0" borderId="0" xfId="0" applyFont="1" applyAlignment="1">
      <alignment wrapText="1"/>
    </xf>
    <xf numFmtId="0" fontId="37" fillId="32" borderId="0" xfId="0" applyFont="1" applyFill="1" applyBorder="1" applyAlignment="1"/>
    <xf numFmtId="0" fontId="13" fillId="0" borderId="12" xfId="0" applyFont="1" applyBorder="1" applyAlignment="1">
      <alignment horizontal="left" vertical="center"/>
    </xf>
    <xf numFmtId="0" fontId="13" fillId="0" borderId="0" xfId="0" applyFont="1" applyBorder="1" applyAlignment="1">
      <alignment horizontal="left" vertical="center" wrapText="1"/>
    </xf>
    <xf numFmtId="0" fontId="2" fillId="0" borderId="0" xfId="31" applyFill="1" applyAlignment="1" applyProtection="1"/>
    <xf numFmtId="0" fontId="12" fillId="0" borderId="0" xfId="0" applyFont="1" applyFill="1" applyBorder="1" applyAlignment="1">
      <alignment horizontal="center"/>
    </xf>
    <xf numFmtId="0" fontId="12" fillId="0" borderId="2" xfId="41" applyFont="1" applyBorder="1" applyAlignment="1">
      <alignment horizontal="center" vertical="center"/>
    </xf>
    <xf numFmtId="0" fontId="12" fillId="0" borderId="4" xfId="41" applyFont="1" applyBorder="1" applyAlignment="1">
      <alignment horizontal="center" vertical="center"/>
    </xf>
    <xf numFmtId="0" fontId="12" fillId="0" borderId="4" xfId="41" applyFont="1" applyBorder="1" applyAlignment="1">
      <alignment horizontal="center" vertical="center" wrapText="1"/>
    </xf>
    <xf numFmtId="0" fontId="12" fillId="0" borderId="2" xfId="0" applyFont="1" applyFill="1" applyBorder="1" applyAlignment="1">
      <alignment horizontal="center"/>
    </xf>
    <xf numFmtId="198" fontId="12" fillId="0" borderId="6" xfId="0" applyNumberFormat="1" applyFont="1" applyFill="1" applyBorder="1" applyAlignment="1" applyProtection="1">
      <alignment horizontal="center"/>
    </xf>
    <xf numFmtId="198" fontId="11" fillId="0" borderId="7" xfId="0" applyNumberFormat="1" applyFont="1" applyFill="1" applyBorder="1" applyAlignment="1" applyProtection="1">
      <alignment horizontal="center"/>
    </xf>
    <xf numFmtId="198" fontId="11" fillId="0" borderId="2" xfId="47" applyNumberFormat="1" applyFont="1" applyFill="1" applyBorder="1" applyAlignment="1"/>
    <xf numFmtId="0" fontId="11" fillId="0" borderId="1" xfId="0" applyFont="1" applyFill="1" applyBorder="1" applyAlignment="1">
      <alignment vertical="center"/>
    </xf>
    <xf numFmtId="198" fontId="12" fillId="0" borderId="0" xfId="47" applyNumberFormat="1" applyFont="1" applyFill="1" applyBorder="1" applyAlignment="1"/>
    <xf numFmtId="198" fontId="12" fillId="0" borderId="1" xfId="47" applyNumberFormat="1" applyFont="1" applyFill="1" applyBorder="1" applyAlignment="1"/>
    <xf numFmtId="3" fontId="12" fillId="0" borderId="0" xfId="47" applyNumberFormat="1" applyFont="1" applyFill="1" applyBorder="1" applyAlignment="1"/>
    <xf numFmtId="3" fontId="11" fillId="33" borderId="0" xfId="47" applyNumberFormat="1" applyFont="1" applyFill="1" applyBorder="1" applyAlignment="1"/>
    <xf numFmtId="3" fontId="11" fillId="0" borderId="0" xfId="47" applyNumberFormat="1" applyFont="1" applyFill="1" applyBorder="1" applyAlignment="1"/>
    <xf numFmtId="3" fontId="11" fillId="0" borderId="2" xfId="47" applyNumberFormat="1" applyFont="1" applyFill="1" applyBorder="1" applyAlignment="1"/>
    <xf numFmtId="206" fontId="12" fillId="0" borderId="0" xfId="47" applyNumberFormat="1" applyFont="1" applyFill="1" applyBorder="1" applyAlignment="1"/>
    <xf numFmtId="206" fontId="11" fillId="33" borderId="0" xfId="47" applyNumberFormat="1" applyFont="1" applyFill="1" applyBorder="1" applyAlignment="1"/>
    <xf numFmtId="206" fontId="11" fillId="0" borderId="0" xfId="47" applyNumberFormat="1" applyFont="1" applyFill="1" applyBorder="1" applyAlignment="1"/>
    <xf numFmtId="206" fontId="11" fillId="0" borderId="2" xfId="47" applyNumberFormat="1" applyFont="1" applyFill="1" applyBorder="1" applyAlignment="1"/>
    <xf numFmtId="2" fontId="11" fillId="0" borderId="0" xfId="47" applyNumberFormat="1" applyFont="1" applyFill="1" applyBorder="1" applyAlignment="1"/>
    <xf numFmtId="2" fontId="11" fillId="33" borderId="0" xfId="47" applyNumberFormat="1" applyFont="1" applyFill="1" applyBorder="1" applyAlignment="1"/>
    <xf numFmtId="2" fontId="11" fillId="0" borderId="2" xfId="47" applyNumberFormat="1" applyFont="1" applyFill="1" applyBorder="1" applyAlignment="1"/>
    <xf numFmtId="198" fontId="11" fillId="0" borderId="0" xfId="47" applyNumberFormat="1" applyFont="1" applyFill="1" applyBorder="1" applyAlignment="1">
      <alignment horizontal="right"/>
    </xf>
    <xf numFmtId="198" fontId="11" fillId="33" borderId="0" xfId="47" applyNumberFormat="1" applyFont="1" applyFill="1" applyBorder="1" applyAlignment="1">
      <alignment horizontal="right"/>
    </xf>
    <xf numFmtId="197" fontId="11" fillId="0" borderId="0" xfId="33" applyFont="1" applyFill="1" applyBorder="1" applyAlignment="1">
      <alignment horizontal="right"/>
    </xf>
    <xf numFmtId="197" fontId="11" fillId="33" borderId="0" xfId="33" applyFont="1" applyFill="1" applyBorder="1" applyAlignment="1">
      <alignment horizontal="right"/>
    </xf>
    <xf numFmtId="3" fontId="11" fillId="33" borderId="0" xfId="47" applyNumberFormat="1" applyFont="1" applyFill="1" applyBorder="1" applyAlignment="1">
      <alignment horizontal="right"/>
    </xf>
    <xf numFmtId="206" fontId="11" fillId="0" borderId="1" xfId="47" applyNumberFormat="1" applyFont="1" applyFill="1" applyBorder="1" applyAlignment="1">
      <alignment horizontal="right" indent="1"/>
    </xf>
    <xf numFmtId="206" fontId="11" fillId="33" borderId="1" xfId="47" applyNumberFormat="1" applyFont="1" applyFill="1" applyBorder="1" applyAlignment="1">
      <alignment horizontal="right" indent="1"/>
    </xf>
    <xf numFmtId="206" fontId="11" fillId="0" borderId="3" xfId="47" applyNumberFormat="1" applyFont="1" applyFill="1" applyBorder="1" applyAlignment="1">
      <alignment horizontal="right" indent="1"/>
    </xf>
    <xf numFmtId="3" fontId="11" fillId="0" borderId="0" xfId="47" applyNumberFormat="1" applyFont="1" applyFill="1" applyBorder="1" applyAlignment="1">
      <alignment horizontal="right"/>
    </xf>
    <xf numFmtId="2" fontId="11" fillId="0" borderId="0" xfId="47" applyNumberFormat="1" applyFont="1" applyFill="1" applyBorder="1" applyAlignment="1">
      <alignment horizontal="right"/>
    </xf>
    <xf numFmtId="2" fontId="11" fillId="33" borderId="0" xfId="47" applyNumberFormat="1" applyFont="1" applyFill="1" applyBorder="1" applyAlignment="1">
      <alignment horizontal="right"/>
    </xf>
    <xf numFmtId="0" fontId="11" fillId="0" borderId="0" xfId="0" applyFont="1" applyFill="1" applyBorder="1" applyAlignment="1">
      <alignment horizontal="right"/>
    </xf>
    <xf numFmtId="206" fontId="12" fillId="0" borderId="0" xfId="47" applyNumberFormat="1" applyFont="1" applyFill="1" applyBorder="1" applyAlignment="1">
      <alignment horizontal="right"/>
    </xf>
    <xf numFmtId="206" fontId="11" fillId="33" borderId="0" xfId="47" applyNumberFormat="1" applyFont="1" applyFill="1" applyBorder="1" applyAlignment="1">
      <alignment horizontal="right"/>
    </xf>
    <xf numFmtId="206" fontId="11" fillId="0" borderId="0" xfId="47" applyNumberFormat="1" applyFont="1" applyFill="1" applyBorder="1" applyAlignment="1">
      <alignment horizontal="right"/>
    </xf>
    <xf numFmtId="206" fontId="11" fillId="0" borderId="2" xfId="47" applyNumberFormat="1" applyFont="1" applyFill="1" applyBorder="1" applyAlignment="1">
      <alignment horizontal="right"/>
    </xf>
    <xf numFmtId="0" fontId="11" fillId="0" borderId="9" xfId="0" applyFont="1" applyFill="1" applyBorder="1" applyAlignment="1">
      <alignment horizontal="right"/>
    </xf>
    <xf numFmtId="0" fontId="11" fillId="0" borderId="0" xfId="0" applyFont="1" applyFill="1" applyBorder="1" applyAlignment="1">
      <alignment horizontal="right" vertical="center"/>
    </xf>
    <xf numFmtId="0" fontId="11" fillId="0" borderId="2" xfId="0" applyFont="1" applyFill="1" applyBorder="1" applyAlignment="1">
      <alignment horizontal="right"/>
    </xf>
    <xf numFmtId="0" fontId="8" fillId="0" borderId="0" xfId="0" applyFont="1" applyAlignment="1">
      <alignment horizontal="right"/>
    </xf>
    <xf numFmtId="0" fontId="13" fillId="0" borderId="12" xfId="0" applyFont="1" applyBorder="1" applyAlignment="1">
      <alignment vertical="center" wrapText="1"/>
    </xf>
    <xf numFmtId="0" fontId="13" fillId="0" borderId="0" xfId="41" applyFont="1" applyAlignment="1">
      <alignment vertical="center"/>
    </xf>
    <xf numFmtId="49" fontId="13" fillId="0" borderId="0" xfId="41" applyNumberFormat="1" applyFont="1" applyAlignment="1">
      <alignment vertical="center"/>
    </xf>
    <xf numFmtId="198" fontId="11" fillId="33" borderId="0" xfId="0" applyNumberFormat="1" applyFont="1" applyFill="1" applyBorder="1" applyAlignment="1" applyProtection="1">
      <alignment horizontal="center"/>
    </xf>
    <xf numFmtId="0" fontId="12" fillId="32" borderId="9" xfId="44" applyFont="1" applyFill="1" applyBorder="1" applyAlignment="1">
      <alignment horizontal="left" vertical="center"/>
    </xf>
    <xf numFmtId="0" fontId="12" fillId="32" borderId="9" xfId="44" applyFont="1" applyFill="1" applyBorder="1" applyAlignment="1">
      <alignment horizontal="center" vertical="center"/>
    </xf>
    <xf numFmtId="0" fontId="12" fillId="32" borderId="9" xfId="44" applyFont="1" applyFill="1" applyBorder="1" applyAlignment="1">
      <alignment horizontal="center"/>
    </xf>
    <xf numFmtId="0" fontId="12" fillId="32" borderId="9" xfId="44" applyFont="1" applyFill="1" applyBorder="1" applyAlignment="1">
      <alignment horizontal="center" wrapText="1"/>
    </xf>
    <xf numFmtId="0" fontId="12" fillId="0" borderId="2" xfId="43" applyFont="1" applyBorder="1" applyAlignment="1">
      <alignment horizontal="center" vertical="center" wrapText="1"/>
    </xf>
    <xf numFmtId="198" fontId="11" fillId="32" borderId="9" xfId="44" applyNumberFormat="1" applyFont="1" applyFill="1" applyBorder="1" applyAlignment="1">
      <alignment horizontal="left"/>
    </xf>
    <xf numFmtId="198" fontId="11" fillId="32" borderId="9" xfId="37" applyNumberFormat="1" applyFont="1" applyFill="1" applyBorder="1" applyAlignment="1">
      <alignment horizontal="right"/>
    </xf>
    <xf numFmtId="1" fontId="11" fillId="32" borderId="9" xfId="33" applyNumberFormat="1" applyFont="1" applyFill="1" applyBorder="1" applyAlignment="1">
      <alignment horizontal="right" indent="1"/>
    </xf>
    <xf numFmtId="198" fontId="11" fillId="32" borderId="9" xfId="33" applyNumberFormat="1" applyFont="1" applyFill="1" applyBorder="1" applyAlignment="1">
      <alignment horizontal="right"/>
    </xf>
    <xf numFmtId="1" fontId="11" fillId="32" borderId="9" xfId="33" applyNumberFormat="1" applyFont="1" applyFill="1" applyBorder="1" applyAlignment="1">
      <alignment horizontal="right"/>
    </xf>
    <xf numFmtId="198" fontId="11" fillId="32" borderId="9" xfId="33" applyNumberFormat="1" applyFont="1" applyFill="1" applyBorder="1" applyAlignment="1">
      <alignment horizontal="center" shrinkToFit="1"/>
    </xf>
    <xf numFmtId="198" fontId="11" fillId="32" borderId="9" xfId="33" applyNumberFormat="1" applyFont="1" applyFill="1" applyBorder="1" applyAlignment="1">
      <alignment horizontal="center"/>
    </xf>
    <xf numFmtId="198" fontId="11" fillId="34" borderId="0" xfId="37" applyNumberFormat="1" applyFont="1" applyFill="1" applyBorder="1" applyAlignment="1">
      <alignment horizontal="right"/>
    </xf>
    <xf numFmtId="1" fontId="11" fillId="34" borderId="0" xfId="33" applyNumberFormat="1" applyFont="1" applyFill="1" applyBorder="1" applyAlignment="1">
      <alignment horizontal="right" indent="1"/>
    </xf>
    <xf numFmtId="198" fontId="11" fillId="34" borderId="0" xfId="33" applyNumberFormat="1" applyFont="1" applyFill="1" applyBorder="1" applyAlignment="1">
      <alignment horizontal="right"/>
    </xf>
    <xf numFmtId="1" fontId="11" fillId="34" borderId="0" xfId="33" applyNumberFormat="1" applyFont="1" applyFill="1" applyBorder="1" applyAlignment="1">
      <alignment horizontal="right"/>
    </xf>
    <xf numFmtId="198" fontId="11" fillId="34" borderId="0" xfId="33" applyNumberFormat="1" applyFont="1" applyFill="1" applyBorder="1" applyAlignment="1">
      <alignment horizontal="center" shrinkToFit="1"/>
    </xf>
    <xf numFmtId="198" fontId="11" fillId="34" borderId="0" xfId="33" applyNumberFormat="1" applyFont="1" applyFill="1" applyBorder="1" applyAlignment="1">
      <alignment horizontal="center"/>
    </xf>
    <xf numFmtId="198" fontId="11" fillId="32" borderId="0" xfId="37" applyNumberFormat="1" applyFont="1" applyFill="1" applyBorder="1" applyAlignment="1">
      <alignment horizontal="right"/>
    </xf>
    <xf numFmtId="1" fontId="11" fillId="32" borderId="0" xfId="33" applyNumberFormat="1" applyFont="1" applyFill="1" applyBorder="1" applyAlignment="1">
      <alignment horizontal="right" indent="1"/>
    </xf>
    <xf numFmtId="198" fontId="11" fillId="32" borderId="0" xfId="33" applyNumberFormat="1" applyFont="1" applyFill="1" applyBorder="1" applyAlignment="1">
      <alignment horizontal="right"/>
    </xf>
    <xf numFmtId="1" fontId="11" fillId="32" borderId="0" xfId="33" applyNumberFormat="1" applyFont="1" applyFill="1" applyBorder="1" applyAlignment="1">
      <alignment horizontal="right"/>
    </xf>
    <xf numFmtId="198" fontId="11" fillId="32" borderId="0" xfId="33" applyNumberFormat="1" applyFont="1" applyFill="1" applyBorder="1" applyAlignment="1">
      <alignment horizontal="center" shrinkToFit="1"/>
    </xf>
    <xf numFmtId="198" fontId="11" fillId="32" borderId="0" xfId="33" applyNumberFormat="1" applyFont="1" applyFill="1" applyBorder="1" applyAlignment="1">
      <alignment horizontal="center"/>
    </xf>
    <xf numFmtId="198" fontId="11" fillId="32" borderId="2" xfId="44" applyNumberFormat="1" applyFont="1" applyFill="1" applyBorder="1" applyAlignment="1">
      <alignment horizontal="left"/>
    </xf>
    <xf numFmtId="198" fontId="11" fillId="32" borderId="2" xfId="37" applyNumberFormat="1" applyFont="1" applyFill="1" applyBorder="1" applyAlignment="1">
      <alignment horizontal="right"/>
    </xf>
    <xf numFmtId="1" fontId="11" fillId="32" borderId="2" xfId="33" applyNumberFormat="1" applyFont="1" applyFill="1" applyBorder="1" applyAlignment="1">
      <alignment horizontal="right" indent="1"/>
    </xf>
    <xf numFmtId="198" fontId="11" fillId="32" borderId="2" xfId="33" applyNumberFormat="1" applyFont="1" applyFill="1" applyBorder="1" applyAlignment="1">
      <alignment horizontal="right"/>
    </xf>
    <xf numFmtId="1" fontId="11" fillId="32" borderId="2" xfId="33" applyNumberFormat="1" applyFont="1" applyFill="1" applyBorder="1" applyAlignment="1">
      <alignment horizontal="right"/>
    </xf>
    <xf numFmtId="198" fontId="11" fillId="32" borderId="2" xfId="33" applyNumberFormat="1" applyFont="1" applyFill="1" applyBorder="1" applyAlignment="1">
      <alignment horizontal="center" shrinkToFit="1"/>
    </xf>
    <xf numFmtId="198" fontId="11" fillId="32" borderId="2" xfId="33" applyNumberFormat="1" applyFont="1" applyFill="1" applyBorder="1" applyAlignment="1">
      <alignment horizontal="center"/>
    </xf>
    <xf numFmtId="198" fontId="12" fillId="32" borderId="13" xfId="44" applyNumberFormat="1" applyFont="1" applyFill="1" applyBorder="1" applyAlignment="1">
      <alignment horizontal="center"/>
    </xf>
    <xf numFmtId="198" fontId="11" fillId="34" borderId="6" xfId="44" applyNumberFormat="1" applyFont="1" applyFill="1" applyBorder="1" applyAlignment="1">
      <alignment horizontal="center"/>
    </xf>
    <xf numFmtId="198" fontId="11" fillId="32" borderId="6" xfId="44" applyNumberFormat="1" applyFont="1" applyFill="1" applyBorder="1" applyAlignment="1">
      <alignment horizontal="center"/>
    </xf>
    <xf numFmtId="198" fontId="11" fillId="33" borderId="6" xfId="44" applyNumberFormat="1" applyFont="1" applyFill="1" applyBorder="1" applyAlignment="1">
      <alignment horizontal="center"/>
    </xf>
    <xf numFmtId="198" fontId="11" fillId="32" borderId="7" xfId="44" applyNumberFormat="1" applyFont="1" applyFill="1" applyBorder="1" applyAlignment="1">
      <alignment horizontal="center"/>
    </xf>
    <xf numFmtId="198" fontId="11" fillId="32" borderId="9" xfId="37" applyNumberFormat="1" applyFont="1" applyFill="1" applyBorder="1" applyAlignment="1"/>
    <xf numFmtId="198" fontId="11" fillId="34" borderId="0" xfId="37" applyNumberFormat="1" applyFont="1" applyFill="1" applyBorder="1" applyAlignment="1"/>
    <xf numFmtId="198" fontId="11" fillId="32" borderId="0" xfId="37" applyNumberFormat="1" applyFont="1" applyFill="1" applyBorder="1" applyAlignment="1"/>
    <xf numFmtId="198" fontId="11" fillId="32" borderId="2" xfId="37" applyNumberFormat="1" applyFont="1" applyFill="1" applyBorder="1" applyAlignment="1"/>
    <xf numFmtId="198" fontId="11" fillId="32" borderId="9" xfId="33" applyNumberFormat="1" applyFont="1" applyFill="1" applyBorder="1" applyAlignment="1"/>
    <xf numFmtId="198" fontId="11" fillId="34" borderId="0" xfId="33" applyNumberFormat="1" applyFont="1" applyFill="1" applyBorder="1" applyAlignment="1"/>
    <xf numFmtId="198" fontId="11" fillId="32" borderId="0" xfId="33" applyNumberFormat="1" applyFont="1" applyFill="1" applyBorder="1" applyAlignment="1"/>
    <xf numFmtId="198" fontId="11" fillId="32" borderId="2" xfId="33" applyNumberFormat="1" applyFont="1" applyFill="1" applyBorder="1" applyAlignment="1"/>
    <xf numFmtId="0" fontId="12" fillId="32" borderId="0" xfId="44" applyFont="1" applyFill="1" applyBorder="1" applyAlignment="1">
      <alignment horizontal="center" vertical="center" wrapText="1"/>
    </xf>
    <xf numFmtId="0" fontId="12" fillId="32" borderId="2" xfId="44" applyFont="1" applyFill="1" applyBorder="1" applyAlignment="1">
      <alignment horizontal="center"/>
    </xf>
    <xf numFmtId="0" fontId="12" fillId="32" borderId="2" xfId="44" applyFont="1" applyFill="1" applyBorder="1" applyAlignment="1">
      <alignment horizontal="left"/>
    </xf>
    <xf numFmtId="0" fontId="12" fillId="32" borderId="2" xfId="44" applyFont="1" applyFill="1" applyBorder="1" applyAlignment="1">
      <alignment horizontal="center" vertical="center" wrapText="1"/>
    </xf>
    <xf numFmtId="0" fontId="12" fillId="32" borderId="0" xfId="44" applyFont="1" applyFill="1" applyBorder="1" applyAlignment="1">
      <alignment horizontal="left" vertical="center"/>
    </xf>
    <xf numFmtId="0" fontId="12" fillId="32" borderId="0" xfId="44" applyFont="1" applyFill="1" applyBorder="1" applyAlignment="1">
      <alignment horizontal="center" vertical="center"/>
    </xf>
    <xf numFmtId="0" fontId="12" fillId="0" borderId="0" xfId="44" applyFont="1" applyBorder="1" applyAlignment="1">
      <alignment vertical="center"/>
    </xf>
    <xf numFmtId="0" fontId="12" fillId="32" borderId="3" xfId="44" applyFont="1" applyFill="1" applyBorder="1" applyAlignment="1">
      <alignment horizontal="center" vertical="center" wrapText="1"/>
    </xf>
    <xf numFmtId="0" fontId="12" fillId="32" borderId="0" xfId="44" applyFont="1" applyFill="1" applyBorder="1" applyAlignment="1">
      <alignment horizontal="center"/>
    </xf>
    <xf numFmtId="0" fontId="12" fillId="0" borderId="3" xfId="43" applyFont="1" applyBorder="1" applyAlignment="1">
      <alignment horizontal="center" vertical="center" wrapText="1"/>
    </xf>
    <xf numFmtId="198" fontId="11" fillId="32" borderId="10" xfId="33" applyNumberFormat="1" applyFont="1" applyFill="1" applyBorder="1" applyAlignment="1"/>
    <xf numFmtId="198" fontId="11" fillId="33" borderId="0" xfId="44" applyNumberFormat="1" applyFont="1" applyFill="1" applyBorder="1" applyAlignment="1">
      <alignment horizontal="left"/>
    </xf>
    <xf numFmtId="198" fontId="11" fillId="34" borderId="1" xfId="33" applyNumberFormat="1" applyFont="1" applyFill="1" applyBorder="1" applyAlignment="1"/>
    <xf numFmtId="198" fontId="11" fillId="32" borderId="0" xfId="44" applyNumberFormat="1" applyFont="1" applyFill="1" applyBorder="1" applyAlignment="1">
      <alignment horizontal="left"/>
    </xf>
    <xf numFmtId="198" fontId="11" fillId="32" borderId="1" xfId="33" applyNumberFormat="1" applyFont="1" applyFill="1" applyBorder="1" applyAlignment="1"/>
    <xf numFmtId="198" fontId="11" fillId="32" borderId="3" xfId="33" applyNumberFormat="1" applyFont="1" applyFill="1" applyBorder="1" applyAlignment="1"/>
    <xf numFmtId="49" fontId="13" fillId="0" borderId="0" xfId="43" applyNumberFormat="1" applyFont="1" applyAlignment="1">
      <alignment vertical="center"/>
    </xf>
    <xf numFmtId="49" fontId="13" fillId="32" borderId="12" xfId="44" applyNumberFormat="1" applyFont="1" applyFill="1" applyBorder="1" applyAlignment="1">
      <alignment vertical="center"/>
    </xf>
    <xf numFmtId="216" fontId="8" fillId="0" borderId="0" xfId="47" applyNumberFormat="1" applyFont="1"/>
    <xf numFmtId="3" fontId="14" fillId="0" borderId="12"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12" fillId="0" borderId="9" xfId="0" applyFont="1" applyBorder="1" applyAlignment="1">
      <alignment horizontal="left" vertical="center"/>
    </xf>
    <xf numFmtId="0" fontId="12" fillId="0" borderId="4"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32" borderId="10" xfId="0" applyFont="1" applyFill="1" applyBorder="1" applyAlignment="1">
      <alignment horizontal="center" vertical="center"/>
    </xf>
    <xf numFmtId="0" fontId="12" fillId="0" borderId="2" xfId="0" applyFont="1" applyBorder="1" applyAlignment="1">
      <alignment horizontal="left" vertical="center"/>
    </xf>
    <xf numFmtId="0" fontId="12" fillId="0" borderId="2" xfId="0" applyFont="1" applyBorder="1" applyAlignment="1">
      <alignment horizontal="center" vertical="center"/>
    </xf>
    <xf numFmtId="0" fontId="12" fillId="0" borderId="2" xfId="0" applyFont="1" applyBorder="1" applyAlignment="1">
      <alignment vertical="center" wrapText="1"/>
    </xf>
    <xf numFmtId="0" fontId="12" fillId="0" borderId="4" xfId="0" applyFont="1" applyBorder="1" applyAlignment="1">
      <alignment vertical="center" wrapText="1"/>
    </xf>
    <xf numFmtId="0" fontId="12" fillId="0" borderId="2" xfId="0" applyFont="1" applyBorder="1" applyAlignment="1">
      <alignment horizontal="center" vertical="center" wrapText="1"/>
    </xf>
    <xf numFmtId="0" fontId="12" fillId="32" borderId="2" xfId="0" applyFont="1" applyFill="1" applyBorder="1" applyAlignment="1">
      <alignment horizontal="center" vertical="center"/>
    </xf>
    <xf numFmtId="0" fontId="12" fillId="32" borderId="3" xfId="0" applyFont="1" applyFill="1" applyBorder="1" applyAlignment="1">
      <alignment horizontal="center" vertical="center"/>
    </xf>
    <xf numFmtId="3" fontId="11" fillId="0" borderId="0" xfId="36" applyNumberFormat="1" applyFont="1" applyFill="1" applyBorder="1" applyAlignment="1">
      <alignment horizontal="right" vertical="center"/>
    </xf>
    <xf numFmtId="200" fontId="11" fillId="0" borderId="0" xfId="50" applyNumberFormat="1" applyFont="1" applyFill="1" applyBorder="1" applyAlignment="1">
      <alignment horizontal="right" vertical="center" indent="2"/>
    </xf>
    <xf numFmtId="3" fontId="11" fillId="0" borderId="0" xfId="50" applyNumberFormat="1" applyFont="1" applyFill="1" applyBorder="1" applyAlignment="1">
      <alignment horizontal="right" vertical="center"/>
    </xf>
    <xf numFmtId="3" fontId="11" fillId="0" borderId="0" xfId="36" applyNumberFormat="1" applyFont="1" applyFill="1" applyBorder="1" applyAlignment="1">
      <alignment horizontal="center" vertical="center"/>
    </xf>
    <xf numFmtId="3" fontId="12" fillId="32" borderId="1" xfId="0" applyNumberFormat="1" applyFont="1" applyFill="1" applyBorder="1" applyAlignment="1">
      <alignment horizontal="right" vertical="center"/>
    </xf>
    <xf numFmtId="3" fontId="11" fillId="33" borderId="0" xfId="50" applyNumberFormat="1" applyFont="1" applyFill="1" applyBorder="1" applyAlignment="1">
      <alignment horizontal="right" vertical="center"/>
    </xf>
    <xf numFmtId="3" fontId="11" fillId="33" borderId="0" xfId="50" applyNumberFormat="1" applyFont="1" applyFill="1" applyBorder="1" applyAlignment="1">
      <alignment horizontal="right" vertical="center" indent="2"/>
    </xf>
    <xf numFmtId="3" fontId="11" fillId="33" borderId="1" xfId="50" applyNumberFormat="1" applyFont="1" applyFill="1" applyBorder="1" applyAlignment="1">
      <alignment horizontal="right" vertical="center"/>
    </xf>
    <xf numFmtId="3" fontId="11" fillId="0" borderId="1" xfId="50" applyNumberFormat="1" applyFont="1" applyFill="1" applyBorder="1" applyAlignment="1">
      <alignment horizontal="right" vertical="center"/>
    </xf>
    <xf numFmtId="3" fontId="11" fillId="33" borderId="0" xfId="36" applyNumberFormat="1" applyFont="1" applyFill="1" applyBorder="1" applyAlignment="1">
      <alignment horizontal="right" vertical="center"/>
    </xf>
    <xf numFmtId="198" fontId="11" fillId="0" borderId="2" xfId="0" applyNumberFormat="1" applyFont="1" applyBorder="1" applyAlignment="1">
      <alignment horizontal="left" vertical="center"/>
    </xf>
    <xf numFmtId="3" fontId="11" fillId="0" borderId="2" xfId="36" applyNumberFormat="1" applyFont="1" applyFill="1" applyBorder="1" applyAlignment="1">
      <alignment horizontal="right" vertical="center"/>
    </xf>
    <xf numFmtId="3" fontId="11" fillId="0" borderId="2" xfId="50" applyNumberFormat="1" applyFont="1" applyFill="1" applyBorder="1" applyAlignment="1">
      <alignment horizontal="right" vertical="center"/>
    </xf>
    <xf numFmtId="3" fontId="11" fillId="0" borderId="3" xfId="50" applyNumberFormat="1" applyFont="1" applyFill="1" applyBorder="1" applyAlignment="1">
      <alignment horizontal="right" vertical="center"/>
    </xf>
    <xf numFmtId="0" fontId="15" fillId="0" borderId="0" xfId="0"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198" fontId="12" fillId="0" borderId="0" xfId="0" applyNumberFormat="1" applyFont="1" applyFill="1" applyBorder="1" applyAlignment="1" applyProtection="1">
      <alignment horizontal="center"/>
    </xf>
    <xf numFmtId="198" fontId="11" fillId="0" borderId="0" xfId="0" applyNumberFormat="1" applyFont="1" applyFill="1" applyBorder="1" applyAlignment="1" applyProtection="1">
      <alignment horizontal="center"/>
    </xf>
    <xf numFmtId="198" fontId="11" fillId="0" borderId="2" xfId="0" applyNumberFormat="1" applyFont="1" applyFill="1" applyBorder="1" applyAlignment="1" applyProtection="1">
      <alignment horizontal="center"/>
    </xf>
    <xf numFmtId="0" fontId="14" fillId="0" borderId="0" xfId="0" applyFont="1" applyBorder="1" applyAlignment="1">
      <alignment horizontal="left" vertical="center" wrapText="1"/>
    </xf>
    <xf numFmtId="200" fontId="11" fillId="0" borderId="0" xfId="50" applyNumberFormat="1" applyFont="1" applyFill="1" applyBorder="1" applyAlignment="1">
      <alignment horizontal="right" vertical="center" indent="1"/>
    </xf>
    <xf numFmtId="200" fontId="11" fillId="33" borderId="0" xfId="50" applyNumberFormat="1" applyFont="1" applyFill="1" applyBorder="1" applyAlignment="1">
      <alignment horizontal="right" vertical="center" indent="1"/>
    </xf>
    <xf numFmtId="200" fontId="11" fillId="0" borderId="2" xfId="50" applyNumberFormat="1" applyFont="1" applyFill="1" applyBorder="1" applyAlignment="1">
      <alignment horizontal="right" vertical="center" indent="1"/>
    </xf>
    <xf numFmtId="206" fontId="11" fillId="0" borderId="0" xfId="47" applyNumberFormat="1" applyFont="1" applyFill="1" applyBorder="1" applyAlignment="1">
      <alignment horizontal="right" vertical="center" indent="1"/>
    </xf>
    <xf numFmtId="206" fontId="11" fillId="33" borderId="0" xfId="47" applyNumberFormat="1" applyFont="1" applyFill="1" applyBorder="1" applyAlignment="1">
      <alignment horizontal="right" vertical="center" indent="1"/>
    </xf>
    <xf numFmtId="206" fontId="11" fillId="0" borderId="2" xfId="47" applyNumberFormat="1" applyFont="1" applyFill="1" applyBorder="1" applyAlignment="1">
      <alignment horizontal="right" vertical="center" indent="1"/>
    </xf>
    <xf numFmtId="0" fontId="12" fillId="0" borderId="0" xfId="0" applyFont="1" applyBorder="1" applyAlignment="1">
      <alignment horizontal="left" vertical="center"/>
    </xf>
    <xf numFmtId="0" fontId="12" fillId="0" borderId="0" xfId="0" applyFont="1" applyBorder="1" applyAlignment="1">
      <alignment horizontal="center" vertical="center" wrapText="1"/>
    </xf>
    <xf numFmtId="0" fontId="12" fillId="0" borderId="0" xfId="0" applyFont="1" applyBorder="1" applyAlignment="1">
      <alignment horizontal="center" vertical="center"/>
    </xf>
    <xf numFmtId="198" fontId="12" fillId="0" borderId="0" xfId="0" applyNumberFormat="1" applyFont="1" applyBorder="1" applyAlignment="1">
      <alignment horizontal="left" vertical="center"/>
    </xf>
    <xf numFmtId="198" fontId="11" fillId="33" borderId="0" xfId="0" applyNumberFormat="1" applyFont="1" applyFill="1" applyBorder="1" applyAlignment="1">
      <alignment horizontal="left" vertical="center"/>
    </xf>
    <xf numFmtId="198" fontId="11" fillId="0" borderId="0" xfId="0" applyNumberFormat="1" applyFont="1" applyBorder="1" applyAlignment="1">
      <alignment horizontal="left" vertical="center"/>
    </xf>
    <xf numFmtId="198" fontId="12" fillId="0" borderId="6" xfId="0" applyNumberFormat="1" applyFont="1" applyBorder="1" applyAlignment="1">
      <alignment horizontal="center" vertical="center"/>
    </xf>
    <xf numFmtId="198" fontId="11" fillId="33" borderId="6" xfId="0" applyNumberFormat="1" applyFont="1" applyFill="1" applyBorder="1" applyAlignment="1">
      <alignment horizontal="center" vertical="center"/>
    </xf>
    <xf numFmtId="198" fontId="11" fillId="0" borderId="6" xfId="0" applyNumberFormat="1" applyFont="1" applyBorder="1" applyAlignment="1">
      <alignment horizontal="center" vertical="center"/>
    </xf>
    <xf numFmtId="198" fontId="11" fillId="0" borderId="7" xfId="0" applyNumberFormat="1" applyFont="1" applyBorder="1" applyAlignment="1">
      <alignment horizontal="center" vertical="center"/>
    </xf>
    <xf numFmtId="0" fontId="13" fillId="0" borderId="12" xfId="41" applyFont="1" applyBorder="1" applyAlignment="1">
      <alignment vertical="center"/>
    </xf>
    <xf numFmtId="49" fontId="13" fillId="32" borderId="12" xfId="0" applyNumberFormat="1" applyFont="1" applyFill="1" applyBorder="1" applyAlignment="1">
      <alignment vertical="center"/>
    </xf>
    <xf numFmtId="3" fontId="14" fillId="0" borderId="12" xfId="0" applyNumberFormat="1" applyFont="1" applyBorder="1" applyAlignment="1">
      <alignment vertical="center"/>
    </xf>
    <xf numFmtId="0" fontId="12" fillId="0" borderId="14" xfId="0" applyFont="1" applyBorder="1" applyAlignment="1">
      <alignment horizontal="right"/>
    </xf>
    <xf numFmtId="0" fontId="12" fillId="0" borderId="4" xfId="0" applyFont="1" applyBorder="1" applyAlignment="1">
      <alignment horizontal="right"/>
    </xf>
    <xf numFmtId="0" fontId="12" fillId="0" borderId="5" xfId="0" applyFont="1" applyBorder="1" applyAlignment="1">
      <alignment horizontal="right"/>
    </xf>
    <xf numFmtId="3" fontId="11" fillId="0" borderId="1" xfId="47" applyNumberFormat="1" applyFont="1" applyFill="1" applyBorder="1" applyAlignment="1"/>
    <xf numFmtId="3" fontId="11" fillId="33" borderId="1" xfId="47" applyNumberFormat="1" applyFont="1" applyFill="1" applyBorder="1" applyAlignment="1"/>
    <xf numFmtId="3" fontId="11" fillId="0" borderId="3" xfId="47" applyNumberFormat="1" applyFont="1" applyFill="1" applyBorder="1" applyAlignment="1"/>
    <xf numFmtId="198" fontId="11" fillId="34" borderId="6" xfId="0" applyNumberFormat="1" applyFont="1" applyFill="1" applyBorder="1" applyAlignment="1" applyProtection="1">
      <alignment horizontal="center"/>
    </xf>
    <xf numFmtId="3" fontId="11" fillId="34" borderId="0" xfId="47" applyNumberFormat="1" applyFont="1" applyFill="1" applyBorder="1" applyAlignment="1"/>
    <xf numFmtId="3" fontId="11" fillId="34" borderId="1" xfId="47" applyNumberFormat="1" applyFont="1" applyFill="1" applyBorder="1" applyAlignment="1"/>
    <xf numFmtId="3" fontId="11" fillId="33" borderId="2" xfId="47" applyNumberFormat="1" applyFont="1" applyFill="1" applyBorder="1" applyAlignment="1"/>
    <xf numFmtId="3" fontId="11" fillId="33" borderId="3" xfId="47" applyNumberFormat="1" applyFont="1" applyFill="1" applyBorder="1" applyAlignment="1"/>
    <xf numFmtId="0" fontId="23" fillId="32" borderId="0" xfId="0" applyFont="1" applyFill="1" applyAlignment="1">
      <alignment vertical="center" wrapText="1"/>
    </xf>
    <xf numFmtId="0" fontId="11" fillId="32" borderId="0" xfId="0" applyFont="1" applyFill="1"/>
    <xf numFmtId="0" fontId="23" fillId="32" borderId="0" xfId="0" applyFont="1" applyFill="1"/>
    <xf numFmtId="0" fontId="38" fillId="32" borderId="0" xfId="0" applyFont="1" applyFill="1" applyAlignment="1">
      <alignment vertical="center"/>
    </xf>
    <xf numFmtId="0" fontId="12" fillId="32" borderId="0" xfId="0" applyFont="1" applyFill="1"/>
    <xf numFmtId="0" fontId="12" fillId="32" borderId="0" xfId="0" applyFont="1" applyFill="1" applyAlignment="1">
      <alignment horizontal="center" vertical="center" wrapText="1"/>
    </xf>
    <xf numFmtId="3" fontId="11" fillId="32" borderId="0" xfId="0" applyNumberFormat="1" applyFont="1" applyFill="1"/>
    <xf numFmtId="0" fontId="12" fillId="33" borderId="0" xfId="0" applyFont="1" applyFill="1" applyAlignment="1">
      <alignment vertical="center" wrapText="1"/>
    </xf>
    <xf numFmtId="3" fontId="12" fillId="32" borderId="0" xfId="0" applyNumberFormat="1" applyFont="1" applyFill="1" applyAlignment="1">
      <alignment horizontal="left"/>
    </xf>
    <xf numFmtId="0" fontId="11" fillId="32" borderId="0" xfId="0" applyFont="1" applyFill="1" applyAlignment="1">
      <alignment vertical="center"/>
    </xf>
    <xf numFmtId="0" fontId="39" fillId="33" borderId="9" xfId="0" applyFont="1" applyFill="1" applyBorder="1" applyAlignment="1">
      <alignment horizontal="center" vertical="center" wrapText="1"/>
    </xf>
    <xf numFmtId="3" fontId="40" fillId="33" borderId="0" xfId="0" applyNumberFormat="1" applyFont="1" applyFill="1" applyAlignment="1">
      <alignment horizontal="right" vertical="center" wrapText="1"/>
    </xf>
    <xf numFmtId="0" fontId="39" fillId="32" borderId="0" xfId="0" applyFont="1" applyFill="1" applyAlignment="1">
      <alignment horizontal="center" vertical="center" wrapText="1"/>
    </xf>
    <xf numFmtId="3" fontId="11" fillId="32" borderId="0" xfId="50" applyNumberFormat="1" applyFont="1" applyFill="1" applyBorder="1" applyAlignment="1">
      <alignment horizontal="right"/>
    </xf>
    <xf numFmtId="0" fontId="39" fillId="33" borderId="0" xfId="0" applyFont="1" applyFill="1" applyAlignment="1">
      <alignment horizontal="center" vertical="center" wrapText="1"/>
    </xf>
    <xf numFmtId="3" fontId="11" fillId="33" borderId="0" xfId="50" applyNumberFormat="1" applyFont="1" applyFill="1" applyBorder="1" applyAlignment="1">
      <alignment horizontal="right"/>
    </xf>
    <xf numFmtId="0" fontId="39" fillId="33" borderId="2" xfId="0" applyFont="1" applyFill="1" applyBorder="1" applyAlignment="1">
      <alignment horizontal="center" vertical="center" wrapText="1"/>
    </xf>
    <xf numFmtId="3" fontId="11" fillId="33" borderId="2" xfId="50" applyNumberFormat="1" applyFont="1" applyFill="1" applyBorder="1" applyAlignment="1">
      <alignment horizontal="right"/>
    </xf>
    <xf numFmtId="0" fontId="11" fillId="32" borderId="0" xfId="40" applyFont="1" applyFill="1" applyAlignment="1">
      <alignment horizontal="left" vertical="center"/>
    </xf>
    <xf numFmtId="0" fontId="11" fillId="0" borderId="9" xfId="0" applyFont="1" applyFill="1" applyBorder="1" applyAlignment="1"/>
    <xf numFmtId="4" fontId="11" fillId="32" borderId="0" xfId="50" applyNumberFormat="1" applyFont="1" applyFill="1" applyBorder="1" applyAlignment="1">
      <alignment horizontal="right"/>
    </xf>
    <xf numFmtId="4" fontId="40" fillId="33" borderId="0" xfId="0" applyNumberFormat="1" applyFont="1" applyFill="1" applyAlignment="1">
      <alignment horizontal="right" vertical="center" wrapText="1"/>
    </xf>
    <xf numFmtId="4" fontId="11" fillId="33" borderId="0" xfId="50" applyNumberFormat="1" applyFont="1" applyFill="1" applyBorder="1" applyAlignment="1">
      <alignment horizontal="right"/>
    </xf>
    <xf numFmtId="4" fontId="11" fillId="33" borderId="2" xfId="50" applyNumberFormat="1" applyFont="1" applyFill="1" applyBorder="1" applyAlignment="1">
      <alignment horizontal="right"/>
    </xf>
    <xf numFmtId="0" fontId="11" fillId="32" borderId="0" xfId="40" applyFont="1" applyFill="1" applyAlignment="1">
      <alignment vertical="center" wrapText="1"/>
    </xf>
    <xf numFmtId="0" fontId="8" fillId="32" borderId="0" xfId="40" applyFont="1" applyFill="1" applyAlignment="1">
      <alignment vertical="center" wrapText="1"/>
    </xf>
    <xf numFmtId="0" fontId="11" fillId="32" borderId="8" xfId="0" applyFont="1" applyFill="1" applyBorder="1"/>
    <xf numFmtId="0" fontId="11" fillId="32" borderId="9" xfId="0" applyFont="1" applyFill="1" applyBorder="1"/>
    <xf numFmtId="0" fontId="11" fillId="32" borderId="10" xfId="0" applyFont="1" applyFill="1" applyBorder="1"/>
    <xf numFmtId="0" fontId="11" fillId="32" borderId="0" xfId="40" applyFont="1" applyFill="1" applyBorder="1" applyAlignment="1">
      <alignment horizontal="left" vertical="center"/>
    </xf>
    <xf numFmtId="0" fontId="11" fillId="32" borderId="1" xfId="40" applyFont="1" applyFill="1" applyBorder="1" applyAlignment="1">
      <alignment horizontal="left" vertical="center"/>
    </xf>
    <xf numFmtId="0" fontId="11" fillId="32" borderId="1" xfId="40" applyFont="1" applyFill="1" applyBorder="1" applyAlignment="1">
      <alignment vertical="center" wrapText="1"/>
    </xf>
    <xf numFmtId="0" fontId="11" fillId="32" borderId="11" xfId="0" applyFont="1" applyFill="1" applyBorder="1"/>
    <xf numFmtId="0" fontId="11" fillId="32" borderId="2" xfId="0" applyFont="1" applyFill="1" applyBorder="1"/>
    <xf numFmtId="0" fontId="11" fillId="32" borderId="3" xfId="0" applyFont="1" applyFill="1" applyBorder="1"/>
    <xf numFmtId="0" fontId="13" fillId="32" borderId="12" xfId="40" applyFont="1" applyFill="1" applyBorder="1" applyAlignment="1">
      <alignment horizontal="left" vertical="center"/>
    </xf>
    <xf numFmtId="0" fontId="12" fillId="0" borderId="2" xfId="0" applyFont="1" applyBorder="1" applyAlignment="1">
      <alignment horizontal="right"/>
    </xf>
    <xf numFmtId="0" fontId="12" fillId="0" borderId="3" xfId="0" applyFont="1" applyBorder="1" applyAlignment="1">
      <alignment horizontal="right"/>
    </xf>
    <xf numFmtId="3" fontId="11" fillId="0" borderId="9" xfId="51" applyNumberFormat="1" applyFont="1" applyFill="1" applyBorder="1" applyAlignment="1">
      <alignment horizontal="right"/>
    </xf>
    <xf numFmtId="3" fontId="11" fillId="0" borderId="10" xfId="51" applyNumberFormat="1" applyFont="1" applyFill="1" applyBorder="1" applyAlignment="1">
      <alignment horizontal="right"/>
    </xf>
    <xf numFmtId="3" fontId="11" fillId="33" borderId="0" xfId="51" applyNumberFormat="1" applyFont="1" applyFill="1" applyBorder="1" applyAlignment="1">
      <alignment horizontal="right"/>
    </xf>
    <xf numFmtId="3" fontId="11" fillId="33" borderId="1" xfId="51" applyNumberFormat="1" applyFont="1" applyFill="1" applyBorder="1" applyAlignment="1">
      <alignment horizontal="right"/>
    </xf>
    <xf numFmtId="3" fontId="11" fillId="0" borderId="0" xfId="51" applyNumberFormat="1" applyFont="1" applyFill="1" applyBorder="1" applyAlignment="1">
      <alignment horizontal="right"/>
    </xf>
    <xf numFmtId="3" fontId="11" fillId="0" borderId="1" xfId="51" applyNumberFormat="1" applyFont="1" applyFill="1" applyBorder="1" applyAlignment="1">
      <alignment horizontal="right"/>
    </xf>
    <xf numFmtId="3" fontId="11" fillId="0" borderId="2" xfId="51" applyNumberFormat="1" applyFont="1" applyFill="1" applyBorder="1" applyAlignment="1">
      <alignment horizontal="right"/>
    </xf>
    <xf numFmtId="3" fontId="11" fillId="0" borderId="3" xfId="51" applyNumberFormat="1" applyFont="1" applyFill="1" applyBorder="1" applyAlignment="1">
      <alignment horizontal="right"/>
    </xf>
    <xf numFmtId="0" fontId="19" fillId="35" borderId="4" xfId="0" applyFont="1" applyFill="1" applyBorder="1" applyAlignment="1">
      <alignment vertical="center"/>
    </xf>
    <xf numFmtId="0" fontId="19" fillId="35" borderId="5" xfId="0" applyFont="1" applyFill="1" applyBorder="1" applyAlignment="1">
      <alignment vertical="center"/>
    </xf>
    <xf numFmtId="200" fontId="11" fillId="0" borderId="9" xfId="51" applyNumberFormat="1" applyFont="1" applyFill="1" applyBorder="1" applyAlignment="1">
      <alignment horizontal="right"/>
    </xf>
    <xf numFmtId="200" fontId="11" fillId="0" borderId="10" xfId="51" applyNumberFormat="1" applyFont="1" applyFill="1" applyBorder="1" applyAlignment="1">
      <alignment horizontal="right"/>
    </xf>
    <xf numFmtId="200" fontId="11" fillId="33" borderId="12" xfId="51" applyNumberFormat="1" applyFont="1" applyFill="1" applyBorder="1" applyAlignment="1">
      <alignment horizontal="right"/>
    </xf>
    <xf numFmtId="200" fontId="11" fillId="33" borderId="0" xfId="51" applyNumberFormat="1" applyFont="1" applyFill="1" applyBorder="1" applyAlignment="1">
      <alignment horizontal="right"/>
    </xf>
    <xf numFmtId="200" fontId="11" fillId="33" borderId="1" xfId="51" applyNumberFormat="1" applyFont="1" applyFill="1" applyBorder="1" applyAlignment="1">
      <alignment horizontal="right"/>
    </xf>
    <xf numFmtId="200" fontId="11" fillId="0" borderId="12" xfId="51" applyNumberFormat="1" applyFont="1" applyFill="1" applyBorder="1" applyAlignment="1">
      <alignment horizontal="right"/>
    </xf>
    <xf numFmtId="200" fontId="11" fillId="0" borderId="0" xfId="51" applyNumberFormat="1" applyFont="1" applyFill="1" applyBorder="1" applyAlignment="1">
      <alignment horizontal="right"/>
    </xf>
    <xf numFmtId="200" fontId="11" fillId="0" borderId="1" xfId="51" applyNumberFormat="1" applyFont="1" applyFill="1" applyBorder="1" applyAlignment="1">
      <alignment horizontal="right"/>
    </xf>
    <xf numFmtId="200" fontId="11" fillId="0" borderId="11" xfId="51" applyNumberFormat="1" applyFont="1" applyFill="1" applyBorder="1" applyAlignment="1">
      <alignment horizontal="right"/>
    </xf>
    <xf numFmtId="200" fontId="11" fillId="0" borderId="2" xfId="51" applyNumberFormat="1" applyFont="1" applyFill="1" applyBorder="1" applyAlignment="1">
      <alignment horizontal="right"/>
    </xf>
    <xf numFmtId="200" fontId="11" fillId="0" borderId="3" xfId="51" applyNumberFormat="1" applyFont="1" applyFill="1" applyBorder="1" applyAlignment="1">
      <alignment horizontal="right"/>
    </xf>
    <xf numFmtId="0" fontId="12" fillId="35" borderId="4" xfId="0" applyFont="1" applyFill="1" applyBorder="1" applyAlignment="1">
      <alignment vertical="center" wrapText="1"/>
    </xf>
    <xf numFmtId="0" fontId="12" fillId="35" borderId="5" xfId="0" applyFont="1" applyFill="1" applyBorder="1" applyAlignment="1">
      <alignment vertical="center" wrapText="1"/>
    </xf>
    <xf numFmtId="0" fontId="19" fillId="35" borderId="4" xfId="0" applyFont="1" applyFill="1" applyBorder="1" applyAlignment="1">
      <alignment horizontal="left" vertical="center" wrapText="1"/>
    </xf>
    <xf numFmtId="0" fontId="19" fillId="35" borderId="5" xfId="0" applyFont="1" applyFill="1" applyBorder="1" applyAlignment="1">
      <alignment horizontal="left" vertical="center" wrapText="1"/>
    </xf>
    <xf numFmtId="0" fontId="19" fillId="35" borderId="4" xfId="0" applyFont="1" applyFill="1" applyBorder="1" applyAlignment="1">
      <alignment vertical="center" wrapText="1"/>
    </xf>
    <xf numFmtId="0" fontId="19" fillId="35" borderId="5" xfId="0" applyFont="1" applyFill="1" applyBorder="1" applyAlignment="1">
      <alignment vertical="center" wrapText="1"/>
    </xf>
    <xf numFmtId="0" fontId="12" fillId="35" borderId="4" xfId="0" applyFont="1" applyFill="1" applyBorder="1" applyAlignment="1">
      <alignment horizontal="left" vertical="center" wrapText="1"/>
    </xf>
    <xf numFmtId="0" fontId="12" fillId="35" borderId="5" xfId="0" applyFont="1" applyFill="1" applyBorder="1" applyAlignment="1">
      <alignment horizontal="left" vertical="center" wrapText="1"/>
    </xf>
    <xf numFmtId="0" fontId="8" fillId="0" borderId="0" xfId="0" applyFont="1" applyAlignment="1">
      <alignment horizontal="left"/>
    </xf>
    <xf numFmtId="198" fontId="12" fillId="0" borderId="13" xfId="0" applyNumberFormat="1" applyFont="1" applyBorder="1" applyAlignment="1">
      <alignment horizontal="center"/>
    </xf>
    <xf numFmtId="198" fontId="11" fillId="33" borderId="6" xfId="0" applyNumberFormat="1" applyFont="1" applyFill="1" applyBorder="1" applyAlignment="1">
      <alignment horizontal="center"/>
    </xf>
    <xf numFmtId="198" fontId="11" fillId="0" borderId="6" xfId="0" applyNumberFormat="1" applyFont="1" applyBorder="1" applyAlignment="1">
      <alignment horizontal="center"/>
    </xf>
    <xf numFmtId="198" fontId="11" fillId="0" borderId="7" xfId="0" applyNumberFormat="1" applyFont="1" applyBorder="1" applyAlignment="1">
      <alignment horizontal="center"/>
    </xf>
    <xf numFmtId="198" fontId="12" fillId="0" borderId="13" xfId="0" applyNumberFormat="1" applyFont="1" applyBorder="1" applyAlignment="1">
      <alignment horizontal="center" vertical="center"/>
    </xf>
    <xf numFmtId="198" fontId="11" fillId="0" borderId="12" xfId="0" applyNumberFormat="1" applyFont="1" applyBorder="1" applyAlignment="1">
      <alignment horizontal="center"/>
    </xf>
    <xf numFmtId="198" fontId="11" fillId="33" borderId="12" xfId="0" applyNumberFormat="1" applyFont="1" applyFill="1" applyBorder="1" applyAlignment="1">
      <alignment horizontal="center"/>
    </xf>
    <xf numFmtId="198" fontId="11" fillId="0" borderId="11" xfId="0" applyNumberFormat="1" applyFont="1" applyBorder="1" applyAlignment="1">
      <alignment horizontal="center"/>
    </xf>
    <xf numFmtId="198" fontId="11" fillId="0" borderId="13" xfId="0" applyNumberFormat="1" applyFont="1" applyBorder="1" applyAlignment="1">
      <alignment horizontal="center"/>
    </xf>
    <xf numFmtId="200" fontId="11" fillId="0" borderId="0" xfId="47" applyNumberFormat="1" applyFont="1" applyFill="1" applyBorder="1" applyAlignment="1"/>
    <xf numFmtId="200" fontId="11" fillId="33" borderId="0" xfId="47" applyNumberFormat="1" applyFont="1" applyFill="1" applyBorder="1" applyAlignment="1"/>
    <xf numFmtId="200" fontId="11" fillId="0" borderId="2" xfId="47" applyNumberFormat="1" applyFont="1" applyFill="1" applyBorder="1" applyAlignment="1"/>
    <xf numFmtId="0" fontId="13" fillId="0" borderId="12" xfId="0" applyFont="1" applyBorder="1"/>
    <xf numFmtId="0" fontId="13" fillId="0" borderId="12" xfId="0" applyFont="1" applyBorder="1" applyAlignment="1">
      <alignment horizontal="left"/>
    </xf>
    <xf numFmtId="0" fontId="10" fillId="32" borderId="10" xfId="0" applyFont="1" applyFill="1" applyBorder="1" applyAlignment="1">
      <alignment vertical="center"/>
    </xf>
    <xf numFmtId="0" fontId="37" fillId="36" borderId="14" xfId="0" applyFont="1" applyFill="1" applyBorder="1"/>
    <xf numFmtId="0" fontId="8" fillId="36" borderId="4" xfId="0" applyFont="1" applyFill="1" applyBorder="1"/>
    <xf numFmtId="0" fontId="8" fillId="36" borderId="5" xfId="0" applyFont="1" applyFill="1" applyBorder="1"/>
    <xf numFmtId="0" fontId="41" fillId="32" borderId="12" xfId="0" applyFont="1" applyFill="1" applyBorder="1" applyAlignment="1">
      <alignment horizontal="right" vertical="center"/>
    </xf>
    <xf numFmtId="0" fontId="42" fillId="32" borderId="11" xfId="0" applyFont="1" applyFill="1" applyBorder="1" applyAlignment="1">
      <alignment horizontal="right" vertical="center"/>
    </xf>
    <xf numFmtId="0" fontId="8" fillId="32" borderId="2" xfId="0" applyFont="1" applyFill="1" applyBorder="1" applyAlignment="1">
      <alignment vertical="center"/>
    </xf>
    <xf numFmtId="0" fontId="41" fillId="32" borderId="8" xfId="0" applyFont="1" applyFill="1" applyBorder="1" applyAlignment="1">
      <alignment horizontal="right" vertical="center"/>
    </xf>
    <xf numFmtId="0" fontId="2" fillId="32" borderId="0" xfId="31" quotePrefix="1" applyFill="1" applyBorder="1" applyAlignment="1" applyProtection="1">
      <alignment vertical="center"/>
    </xf>
    <xf numFmtId="0" fontId="2" fillId="32" borderId="9" xfId="31" quotePrefix="1" applyFill="1" applyBorder="1" applyAlignment="1" applyProtection="1">
      <alignment vertical="center"/>
    </xf>
    <xf numFmtId="0" fontId="2" fillId="32" borderId="9" xfId="31" applyFill="1" applyBorder="1" applyAlignment="1" applyProtection="1">
      <alignment vertical="center"/>
    </xf>
    <xf numFmtId="0" fontId="2" fillId="32" borderId="0" xfId="31" applyFill="1" applyBorder="1" applyAlignment="1" applyProtection="1">
      <alignment vertical="center"/>
    </xf>
    <xf numFmtId="0" fontId="2" fillId="32" borderId="10" xfId="31" applyFill="1" applyBorder="1" applyAlignment="1" applyProtection="1">
      <alignment vertical="center"/>
    </xf>
    <xf numFmtId="0" fontId="8" fillId="32" borderId="0" xfId="0" applyFont="1" applyFill="1" applyAlignment="1">
      <alignment horizontal="left" vertical="center"/>
    </xf>
    <xf numFmtId="0" fontId="16" fillId="32" borderId="0" xfId="0" applyFont="1" applyFill="1" applyAlignment="1">
      <alignment horizontal="left" vertical="center"/>
    </xf>
    <xf numFmtId="0" fontId="10" fillId="32" borderId="0" xfId="0" applyFont="1" applyFill="1" applyAlignment="1">
      <alignment horizontal="left" vertical="top"/>
    </xf>
    <xf numFmtId="0" fontId="25" fillId="32" borderId="0" xfId="31" applyFont="1" applyFill="1" applyAlignment="1" applyProtection="1">
      <alignment horizontal="left" vertical="center"/>
    </xf>
    <xf numFmtId="0" fontId="10" fillId="32" borderId="0" xfId="0" applyFont="1" applyFill="1" applyAlignment="1">
      <alignment horizontal="left" vertical="center"/>
    </xf>
    <xf numFmtId="195" fontId="11" fillId="0" borderId="0" xfId="34" applyFont="1" applyFill="1" applyBorder="1"/>
    <xf numFmtId="2" fontId="11" fillId="33" borderId="1" xfId="47" applyNumberFormat="1" applyFont="1" applyFill="1" applyBorder="1" applyAlignment="1"/>
    <xf numFmtId="2" fontId="11" fillId="0" borderId="1" xfId="47" applyNumberFormat="1" applyFont="1" applyFill="1" applyBorder="1" applyAlignment="1"/>
    <xf numFmtId="0" fontId="11" fillId="32" borderId="0" xfId="0" applyFont="1" applyFill="1" applyBorder="1"/>
    <xf numFmtId="49" fontId="13" fillId="32" borderId="12" xfId="41" applyNumberFormat="1" applyFont="1" applyFill="1" applyBorder="1" applyAlignment="1">
      <alignment vertical="center"/>
    </xf>
    <xf numFmtId="49" fontId="13" fillId="32" borderId="0" xfId="41" applyNumberFormat="1" applyFont="1" applyFill="1" applyBorder="1" applyAlignment="1">
      <alignment vertical="center"/>
    </xf>
    <xf numFmtId="0" fontId="13" fillId="32" borderId="0" xfId="0" applyFont="1" applyFill="1" applyBorder="1" applyAlignment="1">
      <alignment horizontal="left" vertical="center" wrapText="1"/>
    </xf>
    <xf numFmtId="0" fontId="13" fillId="32" borderId="1" xfId="0" applyFont="1" applyFill="1" applyBorder="1" applyAlignment="1">
      <alignment horizontal="left" vertical="center" wrapText="1"/>
    </xf>
    <xf numFmtId="3" fontId="14" fillId="32" borderId="12" xfId="0" applyNumberFormat="1" applyFont="1" applyFill="1" applyBorder="1" applyAlignment="1" applyProtection="1">
      <alignment vertical="center"/>
    </xf>
    <xf numFmtId="0" fontId="10" fillId="2" borderId="12" xfId="0" applyFont="1" applyFill="1" applyBorder="1" applyAlignment="1">
      <alignment horizontal="justify" vertical="top" wrapText="1"/>
    </xf>
    <xf numFmtId="0" fontId="10" fillId="2" borderId="0" xfId="0" applyFont="1" applyFill="1" applyBorder="1" applyAlignment="1">
      <alignment horizontal="justify" vertical="top" wrapText="1"/>
    </xf>
    <xf numFmtId="3" fontId="11" fillId="0" borderId="0" xfId="0" applyNumberFormat="1" applyFont="1" applyFill="1" applyBorder="1"/>
    <xf numFmtId="0" fontId="43" fillId="38" borderId="8" xfId="0" applyFont="1" applyFill="1" applyBorder="1" applyAlignment="1">
      <alignment horizontal="center" vertical="center" wrapText="1"/>
    </xf>
    <xf numFmtId="0" fontId="43" fillId="38" borderId="9" xfId="0" applyFont="1" applyFill="1" applyBorder="1" applyAlignment="1">
      <alignment horizontal="center" vertical="center" wrapText="1"/>
    </xf>
    <xf numFmtId="0" fontId="43" fillId="38" borderId="10" xfId="0" applyFont="1" applyFill="1" applyBorder="1" applyAlignment="1">
      <alignment horizontal="center" vertical="center" wrapText="1"/>
    </xf>
    <xf numFmtId="0" fontId="43" fillId="38" borderId="11" xfId="0" applyFont="1" applyFill="1" applyBorder="1" applyAlignment="1">
      <alignment horizontal="center" vertical="center" wrapText="1"/>
    </xf>
    <xf numFmtId="0" fontId="43" fillId="38" borderId="2" xfId="0" applyFont="1" applyFill="1" applyBorder="1" applyAlignment="1">
      <alignment horizontal="center" vertical="center" wrapText="1"/>
    </xf>
    <xf numFmtId="0" fontId="43" fillId="38" borderId="3" xfId="0" applyFont="1" applyFill="1" applyBorder="1" applyAlignment="1">
      <alignment horizontal="center" vertical="center" wrapText="1"/>
    </xf>
    <xf numFmtId="0" fontId="44" fillId="36" borderId="8" xfId="0" applyFont="1" applyFill="1" applyBorder="1" applyAlignment="1">
      <alignment horizontal="center" vertical="center" wrapText="1"/>
    </xf>
    <xf numFmtId="0" fontId="44" fillId="36" borderId="9" xfId="0" applyFont="1" applyFill="1" applyBorder="1" applyAlignment="1">
      <alignment horizontal="center" vertical="center" wrapText="1"/>
    </xf>
    <xf numFmtId="0" fontId="44" fillId="36" borderId="10" xfId="0" applyFont="1" applyFill="1" applyBorder="1" applyAlignment="1">
      <alignment horizontal="center" vertical="center" wrapText="1"/>
    </xf>
    <xf numFmtId="0" fontId="44" fillId="36" borderId="12" xfId="0" applyFont="1" applyFill="1" applyBorder="1" applyAlignment="1">
      <alignment horizontal="center" vertical="center" wrapText="1"/>
    </xf>
    <xf numFmtId="0" fontId="44" fillId="36" borderId="0" xfId="0" applyFont="1" applyFill="1" applyBorder="1" applyAlignment="1">
      <alignment horizontal="center" vertical="center" wrapText="1"/>
    </xf>
    <xf numFmtId="0" fontId="44" fillId="36" borderId="1" xfId="0" applyFont="1" applyFill="1" applyBorder="1" applyAlignment="1">
      <alignment horizontal="center" vertical="center" wrapText="1"/>
    </xf>
    <xf numFmtId="0" fontId="10" fillId="32" borderId="0" xfId="0" applyFont="1" applyFill="1" applyAlignment="1">
      <alignment horizontal="justify" vertical="top" wrapText="1"/>
    </xf>
    <xf numFmtId="0" fontId="10" fillId="32" borderId="0" xfId="0" applyFont="1" applyFill="1" applyAlignment="1">
      <alignment horizontal="left" vertical="center"/>
    </xf>
    <xf numFmtId="0" fontId="10" fillId="32" borderId="0" xfId="0" applyFont="1" applyFill="1" applyAlignment="1">
      <alignment horizontal="left" vertical="top" wrapText="1"/>
    </xf>
    <xf numFmtId="0" fontId="10" fillId="32" borderId="12" xfId="0" applyFont="1" applyFill="1" applyBorder="1" applyAlignment="1">
      <alignment horizontal="left" wrapText="1"/>
    </xf>
    <xf numFmtId="0" fontId="10" fillId="32" borderId="0" xfId="0" applyFont="1" applyFill="1" applyAlignment="1">
      <alignment horizontal="left" wrapText="1"/>
    </xf>
    <xf numFmtId="0" fontId="9" fillId="36" borderId="12" xfId="0" applyFont="1" applyFill="1" applyBorder="1" applyAlignment="1">
      <alignment horizontal="left" vertical="center"/>
    </xf>
    <xf numFmtId="0" fontId="9" fillId="36" borderId="0" xfId="0" applyFont="1" applyFill="1" applyBorder="1" applyAlignment="1">
      <alignment horizontal="left" vertical="center"/>
    </xf>
    <xf numFmtId="0" fontId="24" fillId="2" borderId="0" xfId="0" applyFont="1" applyFill="1" applyBorder="1" applyAlignment="1">
      <alignment horizontal="left" vertical="top" wrapText="1"/>
    </xf>
    <xf numFmtId="0" fontId="24" fillId="32" borderId="0" xfId="0" applyFont="1" applyFill="1" applyAlignment="1">
      <alignment horizontal="justify" vertical="top" wrapText="1"/>
    </xf>
    <xf numFmtId="0" fontId="10" fillId="32" borderId="0" xfId="0" applyFont="1" applyFill="1" applyAlignment="1">
      <alignment horizontal="justify" vertical="top"/>
    </xf>
    <xf numFmtId="0" fontId="10" fillId="2" borderId="12" xfId="0" applyFont="1" applyFill="1" applyBorder="1" applyAlignment="1">
      <alignment wrapText="1"/>
    </xf>
    <xf numFmtId="0" fontId="10" fillId="2" borderId="0" xfId="0" applyFont="1" applyFill="1" applyAlignment="1">
      <alignment wrapText="1"/>
    </xf>
    <xf numFmtId="0" fontId="10" fillId="2" borderId="12" xfId="0" applyFont="1" applyFill="1" applyBorder="1" applyAlignment="1">
      <alignment horizontal="justify" vertical="top" wrapText="1"/>
    </xf>
    <xf numFmtId="0" fontId="10" fillId="2" borderId="0" xfId="0" applyFont="1" applyFill="1" applyBorder="1" applyAlignment="1">
      <alignment horizontal="justify" vertical="top" wrapText="1"/>
    </xf>
    <xf numFmtId="0" fontId="10" fillId="0" borderId="12" xfId="0" applyFont="1" applyFill="1" applyBorder="1" applyAlignment="1">
      <alignment horizontal="justify" vertical="top" wrapText="1"/>
    </xf>
    <xf numFmtId="0" fontId="10" fillId="0" borderId="0" xfId="0" applyFont="1" applyFill="1" applyBorder="1" applyAlignment="1">
      <alignment horizontal="justify" vertical="top" wrapText="1"/>
    </xf>
    <xf numFmtId="0" fontId="8" fillId="2" borderId="0" xfId="0" applyFont="1" applyFill="1" applyBorder="1" applyAlignment="1">
      <alignment horizontal="center" vertical="top"/>
    </xf>
    <xf numFmtId="0" fontId="43" fillId="38" borderId="12" xfId="0" applyFont="1" applyFill="1" applyBorder="1" applyAlignment="1">
      <alignment horizontal="center" vertical="center"/>
    </xf>
    <xf numFmtId="0" fontId="43" fillId="38" borderId="0" xfId="0" applyFont="1" applyFill="1" applyBorder="1" applyAlignment="1">
      <alignment horizontal="center" vertical="center"/>
    </xf>
    <xf numFmtId="0" fontId="15" fillId="2" borderId="12"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0" fillId="2" borderId="12" xfId="0" applyFont="1" applyFill="1" applyBorder="1" applyAlignment="1">
      <alignment horizontal="left" vertical="top" wrapText="1"/>
    </xf>
    <xf numFmtId="0" fontId="10" fillId="2" borderId="0" xfId="0" applyFont="1" applyFill="1" applyBorder="1" applyAlignment="1">
      <alignment horizontal="left" vertical="top" wrapText="1"/>
    </xf>
    <xf numFmtId="0" fontId="12" fillId="0" borderId="4" xfId="0" applyFont="1" applyFill="1" applyBorder="1" applyAlignment="1" applyProtection="1">
      <alignment horizontal="center"/>
    </xf>
    <xf numFmtId="0" fontId="12" fillId="0" borderId="5" xfId="0" applyFont="1" applyFill="1" applyBorder="1" applyAlignment="1" applyProtection="1">
      <alignment horizontal="center"/>
    </xf>
    <xf numFmtId="0" fontId="12" fillId="0" borderId="1" xfId="41" applyFont="1" applyBorder="1" applyAlignment="1">
      <alignment horizontal="center" vertical="center" wrapText="1"/>
    </xf>
    <xf numFmtId="0" fontId="12" fillId="0" borderId="3" xfId="41" applyFont="1" applyBorder="1" applyAlignment="1">
      <alignment horizontal="center" vertical="center" wrapText="1"/>
    </xf>
    <xf numFmtId="0" fontId="19" fillId="37" borderId="14" xfId="0" applyFont="1" applyFill="1" applyBorder="1" applyAlignment="1">
      <alignment horizontal="left" vertical="center"/>
    </xf>
    <xf numFmtId="0" fontId="19" fillId="37" borderId="4" xfId="0" applyFont="1" applyFill="1" applyBorder="1" applyAlignment="1">
      <alignment horizontal="left" vertical="center"/>
    </xf>
    <xf numFmtId="0" fontId="19" fillId="37" borderId="5" xfId="0" applyFont="1" applyFill="1" applyBorder="1" applyAlignment="1">
      <alignment horizontal="left" vertical="center"/>
    </xf>
    <xf numFmtId="0" fontId="15" fillId="33" borderId="11" xfId="0" applyFont="1" applyFill="1" applyBorder="1" applyAlignment="1">
      <alignment horizontal="center" vertical="center" wrapText="1"/>
    </xf>
    <xf numFmtId="0" fontId="15" fillId="33" borderId="2" xfId="0" applyFont="1" applyFill="1" applyBorder="1" applyAlignment="1">
      <alignment horizontal="center" vertical="center" wrapText="1"/>
    </xf>
    <xf numFmtId="0" fontId="15" fillId="33" borderId="3" xfId="0" applyFont="1" applyFill="1" applyBorder="1" applyAlignment="1">
      <alignment horizontal="center" vertical="center" wrapText="1"/>
    </xf>
    <xf numFmtId="0" fontId="13" fillId="0" borderId="12" xfId="0" applyFont="1" applyBorder="1" applyAlignment="1">
      <alignment horizontal="left" vertical="center" wrapText="1"/>
    </xf>
    <xf numFmtId="0" fontId="13" fillId="0" borderId="0" xfId="0" applyFont="1" applyBorder="1" applyAlignment="1">
      <alignment horizontal="left" vertical="center" wrapText="1"/>
    </xf>
    <xf numFmtId="0" fontId="12" fillId="0" borderId="14" xfId="0" applyFont="1" applyFill="1" applyBorder="1" applyAlignment="1" applyProtection="1">
      <alignment horizontal="center"/>
    </xf>
    <xf numFmtId="0" fontId="12" fillId="0" borderId="0" xfId="41" applyFont="1" applyBorder="1" applyAlignment="1">
      <alignment horizontal="center" vertical="center" wrapText="1"/>
    </xf>
    <xf numFmtId="0" fontId="12" fillId="0" borderId="2" xfId="41" applyFont="1" applyBorder="1" applyAlignment="1">
      <alignment horizontal="center" vertical="center" wrapText="1"/>
    </xf>
    <xf numFmtId="0" fontId="12" fillId="0" borderId="13"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12" fillId="0" borderId="4" xfId="41" applyFont="1" applyBorder="1" applyAlignment="1">
      <alignment horizontal="center"/>
    </xf>
    <xf numFmtId="0" fontId="11" fillId="0" borderId="0" xfId="0" applyFont="1" applyFill="1" applyBorder="1" applyAlignment="1">
      <alignment horizontal="center"/>
    </xf>
    <xf numFmtId="0" fontId="13" fillId="0" borderId="12" xfId="0" applyFont="1" applyBorder="1" applyAlignment="1">
      <alignment horizontal="left" vertical="center"/>
    </xf>
    <xf numFmtId="0" fontId="13" fillId="0" borderId="0" xfId="0" applyFont="1" applyBorder="1" applyAlignment="1">
      <alignment horizontal="left" vertical="center"/>
    </xf>
    <xf numFmtId="0" fontId="14" fillId="0" borderId="12" xfId="0" applyFont="1" applyBorder="1" applyAlignment="1">
      <alignment horizontal="left" vertical="center" wrapText="1"/>
    </xf>
    <xf numFmtId="0" fontId="14" fillId="0" borderId="0" xfId="0" applyFont="1" applyBorder="1" applyAlignment="1">
      <alignment horizontal="left" vertical="center" wrapText="1"/>
    </xf>
    <xf numFmtId="0" fontId="13" fillId="0" borderId="0" xfId="44" applyFont="1" applyAlignment="1">
      <alignment horizontal="left" vertical="center" wrapText="1"/>
    </xf>
    <xf numFmtId="0" fontId="19" fillId="37" borderId="8" xfId="0" applyFont="1" applyFill="1" applyBorder="1" applyAlignment="1">
      <alignment horizontal="left" vertical="center" wrapText="1"/>
    </xf>
    <xf numFmtId="0" fontId="19" fillId="37" borderId="9" xfId="0" applyFont="1" applyFill="1" applyBorder="1" applyAlignment="1">
      <alignment horizontal="left" vertical="center" wrapText="1"/>
    </xf>
    <xf numFmtId="0" fontId="19" fillId="37" borderId="10" xfId="0" applyFont="1" applyFill="1" applyBorder="1" applyAlignment="1">
      <alignment horizontal="left" vertical="center" wrapText="1"/>
    </xf>
    <xf numFmtId="49" fontId="13" fillId="32" borderId="0" xfId="44" applyNumberFormat="1" applyFont="1" applyFill="1" applyAlignment="1">
      <alignment horizontal="left" vertical="center" wrapText="1"/>
    </xf>
    <xf numFmtId="0" fontId="12" fillId="32" borderId="13" xfId="44" applyFont="1" applyFill="1" applyBorder="1" applyAlignment="1">
      <alignment horizontal="center" vertical="center"/>
    </xf>
    <xf numFmtId="0" fontId="12" fillId="32" borderId="6" xfId="44" applyFont="1" applyFill="1" applyBorder="1" applyAlignment="1">
      <alignment horizontal="center" vertical="center"/>
    </xf>
    <xf numFmtId="0" fontId="12" fillId="32" borderId="4" xfId="44" applyFont="1" applyFill="1" applyBorder="1" applyAlignment="1">
      <alignment horizontal="center" vertical="center"/>
    </xf>
    <xf numFmtId="0" fontId="12" fillId="32" borderId="0" xfId="44" applyFont="1" applyFill="1" applyBorder="1" applyAlignment="1">
      <alignment horizontal="center" vertical="center"/>
    </xf>
    <xf numFmtId="0" fontId="12" fillId="0" borderId="0" xfId="44" applyFont="1" applyBorder="1" applyAlignment="1">
      <alignment horizontal="center" vertical="center"/>
    </xf>
    <xf numFmtId="0" fontId="12" fillId="0" borderId="2" xfId="44" applyFont="1" applyBorder="1" applyAlignment="1">
      <alignment horizontal="center" vertical="center"/>
    </xf>
    <xf numFmtId="0" fontId="12" fillId="32" borderId="5" xfId="44" applyFont="1" applyFill="1" applyBorder="1" applyAlignment="1">
      <alignment horizontal="center" vertical="center"/>
    </xf>
    <xf numFmtId="0" fontId="12" fillId="32" borderId="9" xfId="44" applyFont="1" applyFill="1" applyBorder="1" applyAlignment="1">
      <alignment horizontal="center" vertical="center"/>
    </xf>
    <xf numFmtId="0" fontId="12" fillId="32" borderId="10" xfId="44" applyFont="1" applyFill="1" applyBorder="1" applyAlignment="1">
      <alignment horizontal="center" vertical="center"/>
    </xf>
    <xf numFmtId="3" fontId="14" fillId="0" borderId="12" xfId="0" applyNumberFormat="1" applyFont="1" applyFill="1" applyBorder="1" applyAlignment="1" applyProtection="1">
      <alignment horizontal="left" vertical="center"/>
    </xf>
    <xf numFmtId="3" fontId="14" fillId="0" borderId="0" xfId="0" applyNumberFormat="1" applyFont="1" applyFill="1" applyBorder="1" applyAlignment="1" applyProtection="1">
      <alignment horizontal="left" vertical="center"/>
    </xf>
    <xf numFmtId="0" fontId="12" fillId="0" borderId="4" xfId="0" applyFont="1" applyBorder="1" applyAlignment="1">
      <alignment horizontal="center" vertical="center"/>
    </xf>
    <xf numFmtId="0" fontId="12" fillId="0" borderId="4" xfId="41" applyFont="1" applyBorder="1" applyAlignment="1">
      <alignment horizontal="center" vertical="center"/>
    </xf>
    <xf numFmtId="0" fontId="12" fillId="0" borderId="9"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3" xfId="41" applyFont="1" applyBorder="1" applyAlignment="1">
      <alignment horizontal="center" vertical="center"/>
    </xf>
    <xf numFmtId="0" fontId="12" fillId="0" borderId="6" xfId="41" applyFont="1" applyBorder="1" applyAlignment="1">
      <alignment horizontal="center" vertical="center"/>
    </xf>
    <xf numFmtId="0" fontId="12" fillId="0" borderId="7" xfId="41" applyFont="1" applyBorder="1" applyAlignment="1">
      <alignment horizontal="center" vertical="center"/>
    </xf>
    <xf numFmtId="0" fontId="12" fillId="0" borderId="0" xfId="0" applyFont="1" applyBorder="1" applyAlignment="1">
      <alignment horizontal="center" vertical="center" wrapText="1"/>
    </xf>
    <xf numFmtId="0" fontId="12" fillId="0" borderId="14"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3" xfId="0" applyFont="1" applyFill="1" applyBorder="1" applyAlignment="1" applyProtection="1">
      <alignment horizontal="center" vertical="center" wrapText="1"/>
    </xf>
    <xf numFmtId="0" fontId="12" fillId="0" borderId="7" xfId="0" applyFont="1" applyFill="1" applyBorder="1" applyAlignment="1" applyProtection="1">
      <alignment horizontal="center" vertical="center" wrapText="1"/>
    </xf>
    <xf numFmtId="0" fontId="12" fillId="0" borderId="6"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9" fillId="37" borderId="14" xfId="0" applyFont="1" applyFill="1" applyBorder="1" applyAlignment="1">
      <alignment horizontal="left" vertical="center" wrapText="1"/>
    </xf>
    <xf numFmtId="0" fontId="19" fillId="37" borderId="4" xfId="0" applyFont="1" applyFill="1" applyBorder="1" applyAlignment="1">
      <alignment horizontal="left" vertical="center" wrapText="1"/>
    </xf>
    <xf numFmtId="0" fontId="19" fillId="37" borderId="5" xfId="0" applyFont="1" applyFill="1" applyBorder="1" applyAlignment="1">
      <alignment horizontal="left" vertical="center" wrapText="1"/>
    </xf>
    <xf numFmtId="0" fontId="12" fillId="32" borderId="0" xfId="0" applyFont="1" applyFill="1" applyAlignment="1">
      <alignment horizontal="center" vertical="center" wrapText="1"/>
    </xf>
    <xf numFmtId="0" fontId="12" fillId="32" borderId="2" xfId="0" applyFont="1" applyFill="1" applyBorder="1" applyAlignment="1">
      <alignment horizontal="center" vertical="center" wrapText="1"/>
    </xf>
    <xf numFmtId="0" fontId="43" fillId="38" borderId="0" xfId="0" applyFont="1" applyFill="1" applyAlignment="1">
      <alignment horizontal="center" vertical="center"/>
    </xf>
    <xf numFmtId="0" fontId="12" fillId="33" borderId="0" xfId="0" applyFont="1" applyFill="1" applyAlignment="1">
      <alignment horizontal="center" vertical="center" wrapText="1"/>
    </xf>
    <xf numFmtId="0" fontId="15" fillId="33" borderId="0" xfId="45" applyFont="1" applyFill="1" applyAlignment="1">
      <alignment horizontal="center" vertical="center" wrapText="1"/>
    </xf>
    <xf numFmtId="0" fontId="15" fillId="33" borderId="0" xfId="41" applyFont="1" applyFill="1" applyAlignment="1">
      <alignment horizontal="center" vertical="top" wrapText="1"/>
    </xf>
    <xf numFmtId="0" fontId="19" fillId="37" borderId="14" xfId="41" applyFont="1" applyFill="1" applyBorder="1" applyAlignment="1">
      <alignment horizontal="left" vertical="center" wrapText="1"/>
    </xf>
    <xf numFmtId="0" fontId="19" fillId="37" borderId="4" xfId="41" applyFont="1" applyFill="1" applyBorder="1" applyAlignment="1">
      <alignment horizontal="left" vertical="center" wrapText="1"/>
    </xf>
    <xf numFmtId="0" fontId="19" fillId="37" borderId="5" xfId="41" applyFont="1" applyFill="1" applyBorder="1" applyAlignment="1">
      <alignment horizontal="left" vertical="center" wrapText="1"/>
    </xf>
    <xf numFmtId="0" fontId="14" fillId="32" borderId="12" xfId="0" applyFont="1" applyFill="1" applyBorder="1" applyAlignment="1">
      <alignment horizontal="left" vertical="center" wrapText="1"/>
    </xf>
    <xf numFmtId="0" fontId="14" fillId="32" borderId="0" xfId="0" applyFont="1" applyFill="1" applyBorder="1" applyAlignment="1">
      <alignment horizontal="left" vertical="center" wrapText="1"/>
    </xf>
    <xf numFmtId="0" fontId="13" fillId="32" borderId="0" xfId="0" applyFont="1" applyFill="1" applyBorder="1" applyAlignment="1">
      <alignment horizontal="left" vertical="center" wrapText="1"/>
    </xf>
    <xf numFmtId="0" fontId="13" fillId="32" borderId="1" xfId="0" applyFont="1" applyFill="1" applyBorder="1" applyAlignment="1">
      <alignment horizontal="left" vertical="center" wrapText="1"/>
    </xf>
    <xf numFmtId="49" fontId="13" fillId="32" borderId="12" xfId="41" applyNumberFormat="1" applyFont="1" applyFill="1" applyBorder="1" applyAlignment="1">
      <alignment horizontal="left" vertical="center" wrapText="1"/>
    </xf>
    <xf numFmtId="49" fontId="13" fillId="32" borderId="0" xfId="41" applyNumberFormat="1" applyFont="1" applyFill="1" applyBorder="1" applyAlignment="1">
      <alignment horizontal="left" vertical="center" wrapText="1"/>
    </xf>
    <xf numFmtId="0" fontId="12" fillId="32" borderId="9" xfId="0" applyFont="1" applyFill="1" applyBorder="1" applyAlignment="1">
      <alignment horizontal="center" vertical="center" wrapText="1"/>
    </xf>
    <xf numFmtId="0" fontId="13" fillId="32" borderId="12" xfId="40" applyFont="1" applyFill="1" applyBorder="1" applyAlignment="1">
      <alignment horizontal="left" vertical="center" wrapText="1"/>
    </xf>
    <xf numFmtId="0" fontId="13" fillId="32" borderId="0" xfId="40" applyFont="1" applyFill="1" applyBorder="1" applyAlignment="1">
      <alignment horizontal="left" vertical="center" wrapText="1"/>
    </xf>
    <xf numFmtId="0" fontId="15" fillId="33" borderId="0" xfId="41" applyFont="1" applyFill="1" applyAlignment="1">
      <alignment horizontal="center" vertical="center" wrapText="1"/>
    </xf>
    <xf numFmtId="0" fontId="19" fillId="35" borderId="14" xfId="0" applyFont="1" applyFill="1" applyBorder="1" applyAlignment="1">
      <alignment horizontal="left" vertical="center" wrapText="1"/>
    </xf>
    <xf numFmtId="0" fontId="19" fillId="35" borderId="4" xfId="0" applyFont="1" applyFill="1" applyBorder="1" applyAlignment="1">
      <alignment horizontal="left" vertical="center" wrapText="1"/>
    </xf>
    <xf numFmtId="0" fontId="12" fillId="0" borderId="13" xfId="0" applyFont="1" applyBorder="1" applyAlignment="1">
      <alignment horizontal="center" vertical="center"/>
    </xf>
    <xf numFmtId="0" fontId="12" fillId="0" borderId="7"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2" xfId="0" applyFont="1" applyBorder="1" applyAlignment="1">
      <alignment horizontal="center" vertical="center"/>
    </xf>
    <xf numFmtId="0" fontId="12" fillId="0" borderId="11" xfId="0" applyFont="1" applyBorder="1" applyAlignment="1">
      <alignment horizontal="center" vertical="center"/>
    </xf>
    <xf numFmtId="0" fontId="39" fillId="39" borderId="9" xfId="40" applyFont="1" applyFill="1" applyBorder="1" applyAlignment="1">
      <alignment horizontal="center" vertical="center" wrapText="1"/>
    </xf>
    <xf numFmtId="198" fontId="39" fillId="39" borderId="9" xfId="40" applyNumberFormat="1" applyFont="1" applyFill="1" applyBorder="1" applyAlignment="1">
      <alignment horizontal="center" vertical="center" wrapText="1"/>
    </xf>
    <xf numFmtId="0" fontId="39" fillId="39" borderId="2" xfId="40" applyFont="1" applyFill="1" applyBorder="1" applyAlignment="1">
      <alignment horizontal="center" vertical="center" wrapText="1"/>
    </xf>
    <xf numFmtId="198" fontId="39" fillId="39" borderId="2" xfId="40" applyNumberFormat="1" applyFont="1" applyFill="1" applyBorder="1" applyAlignment="1">
      <alignment horizontal="center" vertical="center" wrapText="1"/>
    </xf>
    <xf numFmtId="3" fontId="39" fillId="39" borderId="4" xfId="40" applyNumberFormat="1" applyFont="1" applyFill="1" applyBorder="1" applyAlignment="1">
      <alignment horizontal="center" vertical="center" wrapText="1"/>
    </xf>
    <xf numFmtId="0" fontId="45" fillId="32" borderId="4" xfId="40" applyFont="1" applyFill="1" applyBorder="1" applyAlignment="1">
      <alignment horizontal="center" vertical="center"/>
    </xf>
    <xf numFmtId="0" fontId="39" fillId="39" borderId="4" xfId="40" applyFont="1" applyFill="1" applyBorder="1" applyAlignment="1">
      <alignment horizontal="center" vertical="center" wrapText="1"/>
    </xf>
    <xf numFmtId="198" fontId="39" fillId="39" borderId="4" xfId="40" applyNumberFormat="1" applyFont="1" applyFill="1" applyBorder="1" applyAlignment="1">
      <alignment horizontal="center" vertical="center" wrapText="1"/>
    </xf>
    <xf numFmtId="0" fontId="12" fillId="32" borderId="0" xfId="0" applyFont="1" applyFill="1" applyBorder="1" applyAlignment="1">
      <alignment horizontal="center" vertical="center" wrapText="1"/>
    </xf>
  </cellXfs>
  <cellStyles count="55">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2" xfId="19"/>
    <cellStyle name="Celda vinculada" xfId="20" builtinId="24" customBuiltin="1"/>
    <cellStyle name="Encabezado 4" xfId="21" builtinId="19" customBuiltin="1"/>
    <cellStyle name="Énfasis1" xfId="22" builtinId="29" customBuiltin="1"/>
    <cellStyle name="Énfasis2" xfId="23" builtinId="33" customBuiltin="1"/>
    <cellStyle name="Énfasis3" xfId="24" builtinId="37" customBuiltin="1"/>
    <cellStyle name="Énfasis4" xfId="25" builtinId="41" customBuiltin="1"/>
    <cellStyle name="Énfasis5" xfId="26" builtinId="45" customBuiltin="1"/>
    <cellStyle name="Énfasis6" xfId="27" builtinId="49" customBuiltin="1"/>
    <cellStyle name="Entrada" xfId="28" builtinId="20" customBuiltin="1"/>
    <cellStyle name="Euro" xfId="29"/>
    <cellStyle name="Euro 2" xfId="30"/>
    <cellStyle name="Hipervínculo" xfId="31" builtinId="8"/>
    <cellStyle name="Incorrecto" xfId="32" builtinId="27" customBuiltin="1"/>
    <cellStyle name="Millares" xfId="33" builtinId="3"/>
    <cellStyle name="Millares [0]" xfId="34" builtinId="6"/>
    <cellStyle name="Millares 2" xfId="35"/>
    <cellStyle name="Millares 3" xfId="36"/>
    <cellStyle name="Millares 4 3" xfId="37"/>
    <cellStyle name="Neutral" xfId="38" builtinId="28" customBuiltin="1"/>
    <cellStyle name="Normal" xfId="0" builtinId="0"/>
    <cellStyle name="Normal 2" xfId="39"/>
    <cellStyle name="Normal 2 3" xfId="40"/>
    <cellStyle name="Normal 3" xfId="41"/>
    <cellStyle name="Normal 3 2" xfId="42"/>
    <cellStyle name="Normal 3 3" xfId="43"/>
    <cellStyle name="Normal 5" xfId="44"/>
    <cellStyle name="Normal 6 3" xfId="45"/>
    <cellStyle name="Notas 2" xfId="46"/>
    <cellStyle name="Porcentaje" xfId="47" builtinId="5"/>
    <cellStyle name="Porcentaje 2" xfId="48"/>
    <cellStyle name="Porcentaje 3" xfId="49"/>
    <cellStyle name="Porcentaje 4 2" xfId="50"/>
    <cellStyle name="Porcentaje 5" xfId="51"/>
    <cellStyle name="Salida 2" xfId="52"/>
    <cellStyle name="Título" xfId="53" builtinId="15" customBuiltin="1"/>
    <cellStyle name="Total" xfId="54"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1.png"/><Relationship Id="rId1"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3.png"/><Relationship Id="rId1"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5" Type="http://schemas.openxmlformats.org/officeDocument/2006/relationships/image" Target="../media/image9.emf"/><Relationship Id="rId4" Type="http://schemas.openxmlformats.org/officeDocument/2006/relationships/image" Target="../media/image8.emf"/></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png"/><Relationship Id="rId5" Type="http://schemas.openxmlformats.org/officeDocument/2006/relationships/image" Target="../media/image13.jpeg"/><Relationship Id="rId4"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png"/><Relationship Id="rId4" Type="http://schemas.openxmlformats.org/officeDocument/2006/relationships/image" Target="../media/image1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png"/><Relationship Id="rId4" Type="http://schemas.openxmlformats.org/officeDocument/2006/relationships/image" Target="../media/image2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1.png"/><Relationship Id="rId4" Type="http://schemas.openxmlformats.org/officeDocument/2006/relationships/image" Target="../media/image2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297180</xdr:rowOff>
    </xdr:from>
    <xdr:to>
      <xdr:col>8</xdr:col>
      <xdr:colOff>38100</xdr:colOff>
      <xdr:row>2</xdr:row>
      <xdr:rowOff>0</xdr:rowOff>
    </xdr:to>
    <xdr:pic>
      <xdr:nvPicPr>
        <xdr:cNvPr id="24484903" name="Imagen 12">
          <a:extLst>
            <a:ext uri="{FF2B5EF4-FFF2-40B4-BE49-F238E27FC236}">
              <a16:creationId xmlns:a16="http://schemas.microsoft.com/office/drawing/2014/main" id="{29C5CCC5-605E-5406-1325-A544E88356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13460"/>
          <a:ext cx="818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457200</xdr:colOff>
      <xdr:row>0</xdr:row>
      <xdr:rowOff>121920</xdr:rowOff>
    </xdr:from>
    <xdr:to>
      <xdr:col>7</xdr:col>
      <xdr:colOff>1143000</xdr:colOff>
      <xdr:row>1</xdr:row>
      <xdr:rowOff>243840</xdr:rowOff>
    </xdr:to>
    <xdr:grpSp>
      <xdr:nvGrpSpPr>
        <xdr:cNvPr id="24484904" name="Grupo 1">
          <a:extLst>
            <a:ext uri="{FF2B5EF4-FFF2-40B4-BE49-F238E27FC236}">
              <a16:creationId xmlns:a16="http://schemas.microsoft.com/office/drawing/2014/main" id="{C78EE2DC-4BF1-03A9-D44D-EDB401BF2D7C}"/>
            </a:ext>
          </a:extLst>
        </xdr:cNvPr>
        <xdr:cNvGrpSpPr>
          <a:grpSpLocks/>
        </xdr:cNvGrpSpPr>
      </xdr:nvGrpSpPr>
      <xdr:grpSpPr bwMode="auto">
        <a:xfrm>
          <a:off x="457200" y="123825"/>
          <a:ext cx="7615238" cy="885825"/>
          <a:chOff x="365760" y="107588"/>
          <a:chExt cx="7482840" cy="840690"/>
        </a:xfrm>
      </xdr:grpSpPr>
      <xdr:grpSp>
        <xdr:nvGrpSpPr>
          <xdr:cNvPr id="24484905" name="Grupo 2">
            <a:extLst>
              <a:ext uri="{FF2B5EF4-FFF2-40B4-BE49-F238E27FC236}">
                <a16:creationId xmlns:a16="http://schemas.microsoft.com/office/drawing/2014/main" id="{AF15DCE8-C818-FB47-CFF5-5496A6149D24}"/>
              </a:ext>
            </a:extLst>
          </xdr:cNvPr>
          <xdr:cNvGrpSpPr>
            <a:grpSpLocks/>
          </xdr:cNvGrpSpPr>
        </xdr:nvGrpSpPr>
        <xdr:grpSpPr bwMode="auto">
          <a:xfrm>
            <a:off x="365760" y="243840"/>
            <a:ext cx="7482840" cy="518160"/>
            <a:chOff x="288408" y="266700"/>
            <a:chExt cx="6541781" cy="447675"/>
          </a:xfrm>
        </xdr:grpSpPr>
        <xdr:pic>
          <xdr:nvPicPr>
            <xdr:cNvPr id="24484907" name="Imagen 17">
              <a:extLst>
                <a:ext uri="{FF2B5EF4-FFF2-40B4-BE49-F238E27FC236}">
                  <a16:creationId xmlns:a16="http://schemas.microsoft.com/office/drawing/2014/main" id="{5DD2321A-C34C-9731-87BF-406CF380D6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8" y="266700"/>
              <a:ext cx="118630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84908" name="Imagen 17">
              <a:extLst>
                <a:ext uri="{FF2B5EF4-FFF2-40B4-BE49-F238E27FC236}">
                  <a16:creationId xmlns:a16="http://schemas.microsoft.com/office/drawing/2014/main" id="{A16D01DA-1BD0-D197-1F5A-EB64D1F1E8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15028" y="330472"/>
              <a:ext cx="1315161" cy="339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24484906" name="Imagen 2">
            <a:extLst>
              <a:ext uri="{FF2B5EF4-FFF2-40B4-BE49-F238E27FC236}">
                <a16:creationId xmlns:a16="http://schemas.microsoft.com/office/drawing/2014/main" id="{F754C4BF-B168-9D9A-B070-A3A8E88046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35680" y="107588"/>
            <a:ext cx="1165860" cy="840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198120</xdr:colOff>
      <xdr:row>0</xdr:row>
      <xdr:rowOff>259080</xdr:rowOff>
    </xdr:from>
    <xdr:to>
      <xdr:col>3</xdr:col>
      <xdr:colOff>1318260</xdr:colOff>
      <xdr:row>0</xdr:row>
      <xdr:rowOff>830580</xdr:rowOff>
    </xdr:to>
    <xdr:grpSp>
      <xdr:nvGrpSpPr>
        <xdr:cNvPr id="24479061" name="Grupo 1">
          <a:extLst>
            <a:ext uri="{FF2B5EF4-FFF2-40B4-BE49-F238E27FC236}">
              <a16:creationId xmlns:a16="http://schemas.microsoft.com/office/drawing/2014/main" id="{93BB002C-9969-7123-949A-B07E5311A56B}"/>
            </a:ext>
          </a:extLst>
        </xdr:cNvPr>
        <xdr:cNvGrpSpPr>
          <a:grpSpLocks/>
        </xdr:cNvGrpSpPr>
      </xdr:nvGrpSpPr>
      <xdr:grpSpPr bwMode="auto">
        <a:xfrm>
          <a:off x="200025" y="257175"/>
          <a:ext cx="5881158" cy="504825"/>
          <a:chOff x="288407" y="266700"/>
          <a:chExt cx="6183074" cy="447675"/>
        </a:xfrm>
      </xdr:grpSpPr>
      <xdr:pic>
        <xdr:nvPicPr>
          <xdr:cNvPr id="24479063" name="Imagen 17">
            <a:extLst>
              <a:ext uri="{FF2B5EF4-FFF2-40B4-BE49-F238E27FC236}">
                <a16:creationId xmlns:a16="http://schemas.microsoft.com/office/drawing/2014/main" id="{1B11364C-CD84-9DBC-728D-78685329D1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79064" name="Imagen 17">
            <a:extLst>
              <a:ext uri="{FF2B5EF4-FFF2-40B4-BE49-F238E27FC236}">
                <a16:creationId xmlns:a16="http://schemas.microsoft.com/office/drawing/2014/main" id="{FC2D5A05-AFBA-8F81-BEAC-A9E5E0522D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45720</xdr:colOff>
      <xdr:row>1</xdr:row>
      <xdr:rowOff>76200</xdr:rowOff>
    </xdr:from>
    <xdr:to>
      <xdr:col>4</xdr:col>
      <xdr:colOff>325331</xdr:colOff>
      <xdr:row>1</xdr:row>
      <xdr:rowOff>114300</xdr:rowOff>
    </xdr:to>
    <xdr:pic>
      <xdr:nvPicPr>
        <xdr:cNvPr id="24479062" name="Imagen 6">
          <a:extLst>
            <a:ext uri="{FF2B5EF4-FFF2-40B4-BE49-F238E27FC236}">
              <a16:creationId xmlns:a16="http://schemas.microsoft.com/office/drawing/2014/main" id="{23A664E4-23EF-911A-DCB2-FDCB30D329B9}"/>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19910" r="978" b="45454"/>
        <a:stretch>
          <a:fillRect/>
        </a:stretch>
      </xdr:blipFill>
      <xdr:spPr bwMode="auto">
        <a:xfrm>
          <a:off x="45720" y="838200"/>
          <a:ext cx="633222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160020</xdr:colOff>
      <xdr:row>0</xdr:row>
      <xdr:rowOff>213360</xdr:rowOff>
    </xdr:from>
    <xdr:to>
      <xdr:col>3</xdr:col>
      <xdr:colOff>1112520</xdr:colOff>
      <xdr:row>0</xdr:row>
      <xdr:rowOff>708660</xdr:rowOff>
    </xdr:to>
    <xdr:grpSp>
      <xdr:nvGrpSpPr>
        <xdr:cNvPr id="24484013" name="Grupo 1">
          <a:extLst>
            <a:ext uri="{FF2B5EF4-FFF2-40B4-BE49-F238E27FC236}">
              <a16:creationId xmlns:a16="http://schemas.microsoft.com/office/drawing/2014/main" id="{645E2993-9D34-FCBD-C9EF-CCB7145AC92C}"/>
            </a:ext>
          </a:extLst>
        </xdr:cNvPr>
        <xdr:cNvGrpSpPr>
          <a:grpSpLocks/>
        </xdr:cNvGrpSpPr>
      </xdr:nvGrpSpPr>
      <xdr:grpSpPr bwMode="auto">
        <a:xfrm>
          <a:off x="161925" y="209550"/>
          <a:ext cx="5919258" cy="495300"/>
          <a:chOff x="288407" y="266700"/>
          <a:chExt cx="6183074" cy="447675"/>
        </a:xfrm>
      </xdr:grpSpPr>
      <xdr:pic>
        <xdr:nvPicPr>
          <xdr:cNvPr id="24484015" name="Imagen 17">
            <a:extLst>
              <a:ext uri="{FF2B5EF4-FFF2-40B4-BE49-F238E27FC236}">
                <a16:creationId xmlns:a16="http://schemas.microsoft.com/office/drawing/2014/main" id="{73CACDBE-2F02-2638-BEEE-115F7AA4AB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84016" name="Imagen 17">
            <a:extLst>
              <a:ext uri="{FF2B5EF4-FFF2-40B4-BE49-F238E27FC236}">
                <a16:creationId xmlns:a16="http://schemas.microsoft.com/office/drawing/2014/main" id="{5ABEE103-F614-389B-B915-991CD5DA159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0</xdr:colOff>
      <xdr:row>1</xdr:row>
      <xdr:rowOff>99060</xdr:rowOff>
    </xdr:from>
    <xdr:to>
      <xdr:col>4</xdr:col>
      <xdr:colOff>280035</xdr:colOff>
      <xdr:row>1</xdr:row>
      <xdr:rowOff>133350</xdr:rowOff>
    </xdr:to>
    <xdr:pic>
      <xdr:nvPicPr>
        <xdr:cNvPr id="24484014" name="Imagen 6">
          <a:extLst>
            <a:ext uri="{FF2B5EF4-FFF2-40B4-BE49-F238E27FC236}">
              <a16:creationId xmlns:a16="http://schemas.microsoft.com/office/drawing/2014/main" id="{F8A26AEE-C34B-523F-E089-4D0CC992F9F4}"/>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19910" r="978" b="45454"/>
        <a:stretch>
          <a:fillRect/>
        </a:stretch>
      </xdr:blipFill>
      <xdr:spPr bwMode="auto">
        <a:xfrm>
          <a:off x="0" y="861060"/>
          <a:ext cx="637794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60960</xdr:colOff>
      <xdr:row>1</xdr:row>
      <xdr:rowOff>304800</xdr:rowOff>
    </xdr:from>
    <xdr:to>
      <xdr:col>7</xdr:col>
      <xdr:colOff>114300</xdr:colOff>
      <xdr:row>1</xdr:row>
      <xdr:rowOff>350520</xdr:rowOff>
    </xdr:to>
    <xdr:pic>
      <xdr:nvPicPr>
        <xdr:cNvPr id="24478165" name="Imagen 6">
          <a:extLst>
            <a:ext uri="{FF2B5EF4-FFF2-40B4-BE49-F238E27FC236}">
              <a16:creationId xmlns:a16="http://schemas.microsoft.com/office/drawing/2014/main" id="{C40A31AF-5E49-6D75-696A-502A003F267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60960" y="1066800"/>
          <a:ext cx="706374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289560</xdr:colOff>
      <xdr:row>0</xdr:row>
      <xdr:rowOff>297180</xdr:rowOff>
    </xdr:from>
    <xdr:to>
      <xdr:col>6</xdr:col>
      <xdr:colOff>746760</xdr:colOff>
      <xdr:row>1</xdr:row>
      <xdr:rowOff>53340</xdr:rowOff>
    </xdr:to>
    <xdr:grpSp>
      <xdr:nvGrpSpPr>
        <xdr:cNvPr id="24478166" name="Grupo 1">
          <a:extLst>
            <a:ext uri="{FF2B5EF4-FFF2-40B4-BE49-F238E27FC236}">
              <a16:creationId xmlns:a16="http://schemas.microsoft.com/office/drawing/2014/main" id="{326DB769-0CEB-CC41-5CAE-B386F13A094D}"/>
            </a:ext>
          </a:extLst>
        </xdr:cNvPr>
        <xdr:cNvGrpSpPr>
          <a:grpSpLocks/>
        </xdr:cNvGrpSpPr>
      </xdr:nvGrpSpPr>
      <xdr:grpSpPr bwMode="auto">
        <a:xfrm>
          <a:off x="285750" y="295275"/>
          <a:ext cx="6606117" cy="523875"/>
          <a:chOff x="288407" y="266700"/>
          <a:chExt cx="6183074" cy="447675"/>
        </a:xfrm>
      </xdr:grpSpPr>
      <xdr:pic>
        <xdr:nvPicPr>
          <xdr:cNvPr id="24478167" name="Imagen 17">
            <a:extLst>
              <a:ext uri="{FF2B5EF4-FFF2-40B4-BE49-F238E27FC236}">
                <a16:creationId xmlns:a16="http://schemas.microsoft.com/office/drawing/2014/main" id="{B25770F5-D9D0-FE20-BBC2-F9E8D906E1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78168" name="Imagen 17">
            <a:extLst>
              <a:ext uri="{FF2B5EF4-FFF2-40B4-BE49-F238E27FC236}">
                <a16:creationId xmlns:a16="http://schemas.microsoft.com/office/drawing/2014/main" id="{42CFEC66-1838-1A14-F75C-8E8DF17AA0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304800</xdr:rowOff>
    </xdr:from>
    <xdr:to>
      <xdr:col>13</xdr:col>
      <xdr:colOff>95250</xdr:colOff>
      <xdr:row>1</xdr:row>
      <xdr:rowOff>342900</xdr:rowOff>
    </xdr:to>
    <xdr:pic>
      <xdr:nvPicPr>
        <xdr:cNvPr id="24476656" name="Imagen 16">
          <a:extLst>
            <a:ext uri="{FF2B5EF4-FFF2-40B4-BE49-F238E27FC236}">
              <a16:creationId xmlns:a16="http://schemas.microsoft.com/office/drawing/2014/main" id="{371632DA-02AB-24A4-CF21-787D30F54F7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6800"/>
          <a:ext cx="845058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723900</xdr:colOff>
      <xdr:row>0</xdr:row>
      <xdr:rowOff>312420</xdr:rowOff>
    </xdr:from>
    <xdr:to>
      <xdr:col>12</xdr:col>
      <xdr:colOff>137160</xdr:colOff>
      <xdr:row>1</xdr:row>
      <xdr:rowOff>0</xdr:rowOff>
    </xdr:to>
    <xdr:grpSp>
      <xdr:nvGrpSpPr>
        <xdr:cNvPr id="24476657" name="Grupo 1">
          <a:extLst>
            <a:ext uri="{FF2B5EF4-FFF2-40B4-BE49-F238E27FC236}">
              <a16:creationId xmlns:a16="http://schemas.microsoft.com/office/drawing/2014/main" id="{4189947A-1270-F386-4B27-2FD39AD89A25}"/>
            </a:ext>
          </a:extLst>
        </xdr:cNvPr>
        <xdr:cNvGrpSpPr>
          <a:grpSpLocks/>
        </xdr:cNvGrpSpPr>
      </xdr:nvGrpSpPr>
      <xdr:grpSpPr bwMode="auto">
        <a:xfrm>
          <a:off x="647700" y="314325"/>
          <a:ext cx="7284944" cy="447675"/>
          <a:chOff x="288407" y="266700"/>
          <a:chExt cx="7383224" cy="447675"/>
        </a:xfrm>
      </xdr:grpSpPr>
      <xdr:pic>
        <xdr:nvPicPr>
          <xdr:cNvPr id="24476660" name="Imagen 17">
            <a:extLst>
              <a:ext uri="{FF2B5EF4-FFF2-40B4-BE49-F238E27FC236}">
                <a16:creationId xmlns:a16="http://schemas.microsoft.com/office/drawing/2014/main" id="{3861C0B1-6081-2871-1489-ED78659DA4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76661" name="Imagen 17">
            <a:extLst>
              <a:ext uri="{FF2B5EF4-FFF2-40B4-BE49-F238E27FC236}">
                <a16:creationId xmlns:a16="http://schemas.microsoft.com/office/drawing/2014/main" id="{BD9D717E-9F85-5AD2-F863-AFD81FD599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509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937260</xdr:colOff>
      <xdr:row>19</xdr:row>
      <xdr:rowOff>228600</xdr:rowOff>
    </xdr:from>
    <xdr:to>
      <xdr:col>10</xdr:col>
      <xdr:colOff>0</xdr:colOff>
      <xdr:row>30</xdr:row>
      <xdr:rowOff>15663</xdr:rowOff>
    </xdr:to>
    <xdr:pic>
      <xdr:nvPicPr>
        <xdr:cNvPr id="24476658" name="Imagen 5">
          <a:extLst>
            <a:ext uri="{FF2B5EF4-FFF2-40B4-BE49-F238E27FC236}">
              <a16:creationId xmlns:a16="http://schemas.microsoft.com/office/drawing/2014/main" id="{792DED44-B6FE-02C5-51C5-D05CA40424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43100" y="9784080"/>
          <a:ext cx="4533900" cy="454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251460</xdr:colOff>
          <xdr:row>57</xdr:row>
          <xdr:rowOff>121920</xdr:rowOff>
        </xdr:from>
        <xdr:to>
          <xdr:col>8</xdr:col>
          <xdr:colOff>30480</xdr:colOff>
          <xdr:row>57</xdr:row>
          <xdr:rowOff>1028700</xdr:rowOff>
        </xdr:to>
        <xdr:sp macro="" textlink="">
          <xdr:nvSpPr>
            <xdr:cNvPr id="24465549" name="Object 5261" hidden="1">
              <a:extLst>
                <a:ext uri="{63B3BB69-23CF-44E3-9099-C40C66FF867C}">
                  <a14:compatExt spid="_x0000_s24465549"/>
                </a:ext>
                <a:ext uri="{FF2B5EF4-FFF2-40B4-BE49-F238E27FC236}">
                  <a16:creationId xmlns:a16="http://schemas.microsoft.com/office/drawing/2014/main" id="{F9BF6B72-81D9-E309-6700-FAF105FC87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29472</xdr:colOff>
      <xdr:row>60</xdr:row>
      <xdr:rowOff>11430</xdr:rowOff>
    </xdr:from>
    <xdr:to>
      <xdr:col>11</xdr:col>
      <xdr:colOff>29808</xdr:colOff>
      <xdr:row>60</xdr:row>
      <xdr:rowOff>412713</xdr:rowOff>
    </xdr:to>
    <xdr:pic>
      <xdr:nvPicPr>
        <xdr:cNvPr id="24476659" name="Imagen 8">
          <a:extLst>
            <a:ext uri="{FF2B5EF4-FFF2-40B4-BE49-F238E27FC236}">
              <a16:creationId xmlns:a16="http://schemas.microsoft.com/office/drawing/2014/main" id="{86D76F0E-A685-468A-E35C-2EBA6F3F262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29354" y="22770577"/>
          <a:ext cx="5851712" cy="403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312420</xdr:rowOff>
    </xdr:from>
    <xdr:to>
      <xdr:col>9</xdr:col>
      <xdr:colOff>0</xdr:colOff>
      <xdr:row>1</xdr:row>
      <xdr:rowOff>365760</xdr:rowOff>
    </xdr:to>
    <xdr:pic>
      <xdr:nvPicPr>
        <xdr:cNvPr id="24481111" name="Imagen 6">
          <a:extLst>
            <a:ext uri="{FF2B5EF4-FFF2-40B4-BE49-F238E27FC236}">
              <a16:creationId xmlns:a16="http://schemas.microsoft.com/office/drawing/2014/main" id="{739CFB28-52CB-5795-7441-08BE20C17F8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420"/>
          <a:ext cx="70866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365760</xdr:colOff>
      <xdr:row>0</xdr:row>
      <xdr:rowOff>365760</xdr:rowOff>
    </xdr:from>
    <xdr:to>
      <xdr:col>8</xdr:col>
      <xdr:colOff>480060</xdr:colOff>
      <xdr:row>1</xdr:row>
      <xdr:rowOff>22860</xdr:rowOff>
    </xdr:to>
    <xdr:grpSp>
      <xdr:nvGrpSpPr>
        <xdr:cNvPr id="24481112" name="Grupo 1">
          <a:extLst>
            <a:ext uri="{FF2B5EF4-FFF2-40B4-BE49-F238E27FC236}">
              <a16:creationId xmlns:a16="http://schemas.microsoft.com/office/drawing/2014/main" id="{97F01F79-32D4-149C-D15C-52AA787B9F13}"/>
            </a:ext>
          </a:extLst>
        </xdr:cNvPr>
        <xdr:cNvGrpSpPr>
          <a:grpSpLocks/>
        </xdr:cNvGrpSpPr>
      </xdr:nvGrpSpPr>
      <xdr:grpSpPr bwMode="auto">
        <a:xfrm>
          <a:off x="361950" y="361950"/>
          <a:ext cx="6390217" cy="419100"/>
          <a:chOff x="288407" y="266700"/>
          <a:chExt cx="6478036" cy="447675"/>
        </a:xfrm>
      </xdr:grpSpPr>
      <xdr:pic>
        <xdr:nvPicPr>
          <xdr:cNvPr id="24481115" name="Imagen 17">
            <a:extLst>
              <a:ext uri="{FF2B5EF4-FFF2-40B4-BE49-F238E27FC236}">
                <a16:creationId xmlns:a16="http://schemas.microsoft.com/office/drawing/2014/main" id="{B4C5378D-A546-6272-C599-C737B6CC0F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81116" name="Imagen 17">
            <a:extLst>
              <a:ext uri="{FF2B5EF4-FFF2-40B4-BE49-F238E27FC236}">
                <a16:creationId xmlns:a16="http://schemas.microsoft.com/office/drawing/2014/main" id="{860D78E6-BA32-7843-D535-E34DA98313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9903" y="349472"/>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0</xdr:colOff>
      <xdr:row>33</xdr:row>
      <xdr:rowOff>0</xdr:rowOff>
    </xdr:from>
    <xdr:to>
      <xdr:col>12</xdr:col>
      <xdr:colOff>22860</xdr:colOff>
      <xdr:row>81</xdr:row>
      <xdr:rowOff>76200</xdr:rowOff>
    </xdr:to>
    <xdr:pic>
      <xdr:nvPicPr>
        <xdr:cNvPr id="24481113" name="Imagen 2">
          <a:extLst>
            <a:ext uri="{FF2B5EF4-FFF2-40B4-BE49-F238E27FC236}">
              <a16:creationId xmlns:a16="http://schemas.microsoft.com/office/drawing/2014/main" id="{B924E7D9-EE1F-24C6-FEC4-DFAFC815FA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03120" y="7856220"/>
          <a:ext cx="713994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33</xdr:row>
      <xdr:rowOff>0</xdr:rowOff>
    </xdr:from>
    <xdr:to>
      <xdr:col>25</xdr:col>
      <xdr:colOff>784860</xdr:colOff>
      <xdr:row>81</xdr:row>
      <xdr:rowOff>76200</xdr:rowOff>
    </xdr:to>
    <xdr:pic>
      <xdr:nvPicPr>
        <xdr:cNvPr id="24481114" name="Imagen 4">
          <a:extLst>
            <a:ext uri="{FF2B5EF4-FFF2-40B4-BE49-F238E27FC236}">
              <a16:creationId xmlns:a16="http://schemas.microsoft.com/office/drawing/2014/main" id="{C6D69966-3CD6-0B0D-434F-A3DB695B0AC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529060" y="7856220"/>
          <a:ext cx="711708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251460</xdr:rowOff>
    </xdr:from>
    <xdr:to>
      <xdr:col>13</xdr:col>
      <xdr:colOff>15240</xdr:colOff>
      <xdr:row>1</xdr:row>
      <xdr:rowOff>297180</xdr:rowOff>
    </xdr:to>
    <xdr:pic>
      <xdr:nvPicPr>
        <xdr:cNvPr id="24485905" name="Imagen 6">
          <a:extLst>
            <a:ext uri="{FF2B5EF4-FFF2-40B4-BE49-F238E27FC236}">
              <a16:creationId xmlns:a16="http://schemas.microsoft.com/office/drawing/2014/main" id="{1873E414-A452-52EE-FC4D-9333F2BB250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1013460"/>
          <a:ext cx="780288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365760</xdr:colOff>
      <xdr:row>0</xdr:row>
      <xdr:rowOff>335280</xdr:rowOff>
    </xdr:from>
    <xdr:to>
      <xdr:col>11</xdr:col>
      <xdr:colOff>609600</xdr:colOff>
      <xdr:row>1</xdr:row>
      <xdr:rowOff>0</xdr:rowOff>
    </xdr:to>
    <xdr:grpSp>
      <xdr:nvGrpSpPr>
        <xdr:cNvPr id="24485906" name="Grupo 1">
          <a:extLst>
            <a:ext uri="{FF2B5EF4-FFF2-40B4-BE49-F238E27FC236}">
              <a16:creationId xmlns:a16="http://schemas.microsoft.com/office/drawing/2014/main" id="{AC711000-83ED-16B9-A6CD-4980C96EBF2A}"/>
            </a:ext>
          </a:extLst>
        </xdr:cNvPr>
        <xdr:cNvGrpSpPr>
          <a:grpSpLocks/>
        </xdr:cNvGrpSpPr>
      </xdr:nvGrpSpPr>
      <xdr:grpSpPr bwMode="auto">
        <a:xfrm>
          <a:off x="361950" y="333375"/>
          <a:ext cx="6895042" cy="428625"/>
          <a:chOff x="288407" y="266700"/>
          <a:chExt cx="7854677" cy="447675"/>
        </a:xfrm>
      </xdr:grpSpPr>
      <xdr:pic>
        <xdr:nvPicPr>
          <xdr:cNvPr id="24485907" name="Imagen 17">
            <a:extLst>
              <a:ext uri="{FF2B5EF4-FFF2-40B4-BE49-F238E27FC236}">
                <a16:creationId xmlns:a16="http://schemas.microsoft.com/office/drawing/2014/main" id="{1D386813-8C98-CE63-7E34-48495A0DC34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85908" name="Imagen 17">
            <a:extLst>
              <a:ext uri="{FF2B5EF4-FFF2-40B4-BE49-F238E27FC236}">
                <a16:creationId xmlns:a16="http://schemas.microsoft.com/office/drawing/2014/main" id="{59CDE4EC-F4F2-D887-D31E-A921352BB5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9195" y="307761"/>
            <a:ext cx="1523889" cy="336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312420</xdr:rowOff>
    </xdr:from>
    <xdr:to>
      <xdr:col>8</xdr:col>
      <xdr:colOff>1097280</xdr:colOff>
      <xdr:row>1</xdr:row>
      <xdr:rowOff>365760</xdr:rowOff>
    </xdr:to>
    <xdr:pic>
      <xdr:nvPicPr>
        <xdr:cNvPr id="24477283" name="Imagen 6">
          <a:extLst>
            <a:ext uri="{FF2B5EF4-FFF2-40B4-BE49-F238E27FC236}">
              <a16:creationId xmlns:a16="http://schemas.microsoft.com/office/drawing/2014/main" id="{CC238302-3CAE-13F6-36A7-D3F43887CA5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420"/>
          <a:ext cx="7086600" cy="53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495300</xdr:colOff>
      <xdr:row>0</xdr:row>
      <xdr:rowOff>327660</xdr:rowOff>
    </xdr:from>
    <xdr:to>
      <xdr:col>8</xdr:col>
      <xdr:colOff>899160</xdr:colOff>
      <xdr:row>1</xdr:row>
      <xdr:rowOff>91440</xdr:rowOff>
    </xdr:to>
    <xdr:grpSp>
      <xdr:nvGrpSpPr>
        <xdr:cNvPr id="24477284" name="Grupo 1">
          <a:extLst>
            <a:ext uri="{FF2B5EF4-FFF2-40B4-BE49-F238E27FC236}">
              <a16:creationId xmlns:a16="http://schemas.microsoft.com/office/drawing/2014/main" id="{0B5007DF-B87B-F2CC-D776-7FEB2ADB4CE4}"/>
            </a:ext>
          </a:extLst>
        </xdr:cNvPr>
        <xdr:cNvGrpSpPr>
          <a:grpSpLocks/>
        </xdr:cNvGrpSpPr>
      </xdr:nvGrpSpPr>
      <xdr:grpSpPr bwMode="auto">
        <a:xfrm>
          <a:off x="495300" y="323850"/>
          <a:ext cx="6411383" cy="533400"/>
          <a:chOff x="288407" y="266700"/>
          <a:chExt cx="6183074" cy="447675"/>
        </a:xfrm>
      </xdr:grpSpPr>
      <xdr:pic>
        <xdr:nvPicPr>
          <xdr:cNvPr id="24477286" name="Imagen 17">
            <a:extLst>
              <a:ext uri="{FF2B5EF4-FFF2-40B4-BE49-F238E27FC236}">
                <a16:creationId xmlns:a16="http://schemas.microsoft.com/office/drawing/2014/main" id="{A5E6A9BF-C646-E120-68EA-B5F2B4B987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77287" name="Imagen 17">
            <a:extLst>
              <a:ext uri="{FF2B5EF4-FFF2-40B4-BE49-F238E27FC236}">
                <a16:creationId xmlns:a16="http://schemas.microsoft.com/office/drawing/2014/main" id="{9CB44E94-3A5C-18DA-823E-E2C8FCC2B0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0</xdr:colOff>
      <xdr:row>31</xdr:row>
      <xdr:rowOff>0</xdr:rowOff>
    </xdr:from>
    <xdr:to>
      <xdr:col>12</xdr:col>
      <xdr:colOff>137160</xdr:colOff>
      <xdr:row>79</xdr:row>
      <xdr:rowOff>76200</xdr:rowOff>
    </xdr:to>
    <xdr:pic>
      <xdr:nvPicPr>
        <xdr:cNvPr id="24477285" name="Imagen 2">
          <a:extLst>
            <a:ext uri="{FF2B5EF4-FFF2-40B4-BE49-F238E27FC236}">
              <a16:creationId xmlns:a16="http://schemas.microsoft.com/office/drawing/2014/main" id="{CAFCFDF5-9160-30C5-A5A3-6345F44ABA5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81200" y="7033260"/>
          <a:ext cx="709422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342900</xdr:rowOff>
    </xdr:from>
    <xdr:to>
      <xdr:col>7</xdr:col>
      <xdr:colOff>45720</xdr:colOff>
      <xdr:row>1</xdr:row>
      <xdr:rowOff>388620</xdr:rowOff>
    </xdr:to>
    <xdr:pic>
      <xdr:nvPicPr>
        <xdr:cNvPr id="24481993" name="Imagen 6">
          <a:extLst>
            <a:ext uri="{FF2B5EF4-FFF2-40B4-BE49-F238E27FC236}">
              <a16:creationId xmlns:a16="http://schemas.microsoft.com/office/drawing/2014/main" id="{3E810EA4-B7BF-DC90-91DA-CC25E3C4839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104900"/>
          <a:ext cx="705612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312420</xdr:colOff>
      <xdr:row>0</xdr:row>
      <xdr:rowOff>350520</xdr:rowOff>
    </xdr:from>
    <xdr:to>
      <xdr:col>6</xdr:col>
      <xdr:colOff>769620</xdr:colOff>
      <xdr:row>1</xdr:row>
      <xdr:rowOff>137160</xdr:rowOff>
    </xdr:to>
    <xdr:grpSp>
      <xdr:nvGrpSpPr>
        <xdr:cNvPr id="24481994" name="Grupo 1">
          <a:extLst>
            <a:ext uri="{FF2B5EF4-FFF2-40B4-BE49-F238E27FC236}">
              <a16:creationId xmlns:a16="http://schemas.microsoft.com/office/drawing/2014/main" id="{6E20E155-0B34-9772-CF67-EB8376D80BCA}"/>
            </a:ext>
          </a:extLst>
        </xdr:cNvPr>
        <xdr:cNvGrpSpPr>
          <a:grpSpLocks/>
        </xdr:cNvGrpSpPr>
      </xdr:nvGrpSpPr>
      <xdr:grpSpPr bwMode="auto">
        <a:xfrm>
          <a:off x="314325" y="352425"/>
          <a:ext cx="6606117" cy="542925"/>
          <a:chOff x="288407" y="266700"/>
          <a:chExt cx="6183074" cy="447675"/>
        </a:xfrm>
      </xdr:grpSpPr>
      <xdr:pic>
        <xdr:nvPicPr>
          <xdr:cNvPr id="24481995" name="Imagen 17">
            <a:extLst>
              <a:ext uri="{FF2B5EF4-FFF2-40B4-BE49-F238E27FC236}">
                <a16:creationId xmlns:a16="http://schemas.microsoft.com/office/drawing/2014/main" id="{11202058-293F-E512-D79E-6AF66B75F3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81996" name="Imagen 17">
            <a:extLst>
              <a:ext uri="{FF2B5EF4-FFF2-40B4-BE49-F238E27FC236}">
                <a16:creationId xmlns:a16="http://schemas.microsoft.com/office/drawing/2014/main" id="{EF9CB1F3-E84F-33E2-AD43-00514B17003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xdr:colOff>
      <xdr:row>1</xdr:row>
      <xdr:rowOff>342900</xdr:rowOff>
    </xdr:from>
    <xdr:to>
      <xdr:col>7</xdr:col>
      <xdr:colOff>76200</xdr:colOff>
      <xdr:row>1</xdr:row>
      <xdr:rowOff>388620</xdr:rowOff>
    </xdr:to>
    <xdr:pic>
      <xdr:nvPicPr>
        <xdr:cNvPr id="24483013" name="Imagen 6">
          <a:extLst>
            <a:ext uri="{FF2B5EF4-FFF2-40B4-BE49-F238E27FC236}">
              <a16:creationId xmlns:a16="http://schemas.microsoft.com/office/drawing/2014/main" id="{9EF4E229-BA94-7F33-B285-DCAFF3C845A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5240" y="1104900"/>
          <a:ext cx="707136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586740</xdr:colOff>
      <xdr:row>0</xdr:row>
      <xdr:rowOff>396240</xdr:rowOff>
    </xdr:from>
    <xdr:to>
      <xdr:col>6</xdr:col>
      <xdr:colOff>769620</xdr:colOff>
      <xdr:row>1</xdr:row>
      <xdr:rowOff>53340</xdr:rowOff>
    </xdr:to>
    <xdr:grpSp>
      <xdr:nvGrpSpPr>
        <xdr:cNvPr id="24483014" name="Grupo 1">
          <a:extLst>
            <a:ext uri="{FF2B5EF4-FFF2-40B4-BE49-F238E27FC236}">
              <a16:creationId xmlns:a16="http://schemas.microsoft.com/office/drawing/2014/main" id="{AA3852BD-F117-0793-BAB6-39CF8EDB6D3C}"/>
            </a:ext>
          </a:extLst>
        </xdr:cNvPr>
        <xdr:cNvGrpSpPr>
          <a:grpSpLocks/>
        </xdr:cNvGrpSpPr>
      </xdr:nvGrpSpPr>
      <xdr:grpSpPr bwMode="auto">
        <a:xfrm>
          <a:off x="590550" y="400050"/>
          <a:ext cx="6329892" cy="419100"/>
          <a:chOff x="288407" y="266700"/>
          <a:chExt cx="6183074" cy="447675"/>
        </a:xfrm>
      </xdr:grpSpPr>
      <xdr:pic>
        <xdr:nvPicPr>
          <xdr:cNvPr id="24483015" name="Imagen 17">
            <a:extLst>
              <a:ext uri="{FF2B5EF4-FFF2-40B4-BE49-F238E27FC236}">
                <a16:creationId xmlns:a16="http://schemas.microsoft.com/office/drawing/2014/main" id="{3C628EB9-C23A-A7E8-A3F3-082FA23956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83016" name="Imagen 17">
            <a:extLst>
              <a:ext uri="{FF2B5EF4-FFF2-40B4-BE49-F238E27FC236}">
                <a16:creationId xmlns:a16="http://schemas.microsoft.com/office/drawing/2014/main" id="{9A14F3A5-EA60-61F0-F8B7-B22E342B96A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45720</xdr:colOff>
      <xdr:row>1</xdr:row>
      <xdr:rowOff>350520</xdr:rowOff>
    </xdr:from>
    <xdr:to>
      <xdr:col>8</xdr:col>
      <xdr:colOff>434340</xdr:colOff>
      <xdr:row>1</xdr:row>
      <xdr:rowOff>396240</xdr:rowOff>
    </xdr:to>
    <xdr:pic>
      <xdr:nvPicPr>
        <xdr:cNvPr id="24474511" name="Imagen 6">
          <a:extLst>
            <a:ext uri="{FF2B5EF4-FFF2-40B4-BE49-F238E27FC236}">
              <a16:creationId xmlns:a16="http://schemas.microsoft.com/office/drawing/2014/main" id="{F889AE2B-F49D-715C-6F92-3225749C415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45720" y="1112520"/>
          <a:ext cx="710946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586740</xdr:colOff>
      <xdr:row>0</xdr:row>
      <xdr:rowOff>381000</xdr:rowOff>
    </xdr:from>
    <xdr:to>
      <xdr:col>8</xdr:col>
      <xdr:colOff>205740</xdr:colOff>
      <xdr:row>1</xdr:row>
      <xdr:rowOff>53340</xdr:rowOff>
    </xdr:to>
    <xdr:grpSp>
      <xdr:nvGrpSpPr>
        <xdr:cNvPr id="24474512" name="Grupo 1">
          <a:extLst>
            <a:ext uri="{FF2B5EF4-FFF2-40B4-BE49-F238E27FC236}">
              <a16:creationId xmlns:a16="http://schemas.microsoft.com/office/drawing/2014/main" id="{45033BF3-CE59-5404-A6F6-993B1659C56F}"/>
            </a:ext>
          </a:extLst>
        </xdr:cNvPr>
        <xdr:cNvGrpSpPr>
          <a:grpSpLocks/>
        </xdr:cNvGrpSpPr>
      </xdr:nvGrpSpPr>
      <xdr:grpSpPr bwMode="auto">
        <a:xfrm>
          <a:off x="590550" y="381000"/>
          <a:ext cx="6360583" cy="438150"/>
          <a:chOff x="288407" y="266700"/>
          <a:chExt cx="6183728" cy="447675"/>
        </a:xfrm>
      </xdr:grpSpPr>
      <xdr:pic>
        <xdr:nvPicPr>
          <xdr:cNvPr id="24474514" name="Imagen 17">
            <a:extLst>
              <a:ext uri="{FF2B5EF4-FFF2-40B4-BE49-F238E27FC236}">
                <a16:creationId xmlns:a16="http://schemas.microsoft.com/office/drawing/2014/main" id="{973B578E-0059-0A86-3C99-0C7B33B7A1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74515" name="Imagen 17">
            <a:extLst>
              <a:ext uri="{FF2B5EF4-FFF2-40B4-BE49-F238E27FC236}">
                <a16:creationId xmlns:a16="http://schemas.microsoft.com/office/drawing/2014/main" id="{0E69CCE9-8F4F-FC15-C428-FFAC33C6F7B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513" y="349685"/>
            <a:ext cx="1527622"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10</xdr:col>
      <xdr:colOff>0</xdr:colOff>
      <xdr:row>2</xdr:row>
      <xdr:rowOff>0</xdr:rowOff>
    </xdr:from>
    <xdr:to>
      <xdr:col>19</xdr:col>
      <xdr:colOff>60960</xdr:colOff>
      <xdr:row>48</xdr:row>
      <xdr:rowOff>175260</xdr:rowOff>
    </xdr:to>
    <xdr:pic>
      <xdr:nvPicPr>
        <xdr:cNvPr id="24474513" name="Imagen 2">
          <a:extLst>
            <a:ext uri="{FF2B5EF4-FFF2-40B4-BE49-F238E27FC236}">
              <a16:creationId xmlns:a16="http://schemas.microsoft.com/office/drawing/2014/main" id="{0B6B6225-2BE6-2A8F-28C7-2BEE40B5A65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168640" y="1150620"/>
          <a:ext cx="7124700" cy="10066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45720</xdr:colOff>
      <xdr:row>1</xdr:row>
      <xdr:rowOff>342900</xdr:rowOff>
    </xdr:from>
    <xdr:to>
      <xdr:col>7</xdr:col>
      <xdr:colOff>91440</xdr:colOff>
      <xdr:row>2</xdr:row>
      <xdr:rowOff>0</xdr:rowOff>
    </xdr:to>
    <xdr:pic>
      <xdr:nvPicPr>
        <xdr:cNvPr id="24480051" name="Imagen 6">
          <a:extLst>
            <a:ext uri="{FF2B5EF4-FFF2-40B4-BE49-F238E27FC236}">
              <a16:creationId xmlns:a16="http://schemas.microsoft.com/office/drawing/2014/main" id="{72BDA9C1-E8C7-D280-A171-A5FCF96ED14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45720" y="1104900"/>
          <a:ext cx="705612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350520</xdr:colOff>
      <xdr:row>0</xdr:row>
      <xdr:rowOff>411480</xdr:rowOff>
    </xdr:from>
    <xdr:to>
      <xdr:col>6</xdr:col>
      <xdr:colOff>784860</xdr:colOff>
      <xdr:row>1</xdr:row>
      <xdr:rowOff>83820</xdr:rowOff>
    </xdr:to>
    <xdr:grpSp>
      <xdr:nvGrpSpPr>
        <xdr:cNvPr id="24480052" name="Grupo 1">
          <a:extLst>
            <a:ext uri="{FF2B5EF4-FFF2-40B4-BE49-F238E27FC236}">
              <a16:creationId xmlns:a16="http://schemas.microsoft.com/office/drawing/2014/main" id="{7AD03CAD-D059-41ED-3501-983D058DFE6C}"/>
            </a:ext>
          </a:extLst>
        </xdr:cNvPr>
        <xdr:cNvGrpSpPr>
          <a:grpSpLocks/>
        </xdr:cNvGrpSpPr>
      </xdr:nvGrpSpPr>
      <xdr:grpSpPr bwMode="auto">
        <a:xfrm>
          <a:off x="352425" y="409575"/>
          <a:ext cx="6577542" cy="438150"/>
          <a:chOff x="288407" y="266700"/>
          <a:chExt cx="6183074" cy="447675"/>
        </a:xfrm>
      </xdr:grpSpPr>
      <xdr:pic>
        <xdr:nvPicPr>
          <xdr:cNvPr id="24480054" name="Imagen 17">
            <a:extLst>
              <a:ext uri="{FF2B5EF4-FFF2-40B4-BE49-F238E27FC236}">
                <a16:creationId xmlns:a16="http://schemas.microsoft.com/office/drawing/2014/main" id="{A900714F-CAE7-D3E2-81E4-F9602224C18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480055" name="Imagen 17">
            <a:extLst>
              <a:ext uri="{FF2B5EF4-FFF2-40B4-BE49-F238E27FC236}">
                <a16:creationId xmlns:a16="http://schemas.microsoft.com/office/drawing/2014/main" id="{C704A121-5BDA-7D08-01EE-A1F2B3EC94D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0</xdr:colOff>
      <xdr:row>24</xdr:row>
      <xdr:rowOff>0</xdr:rowOff>
    </xdr:from>
    <xdr:to>
      <xdr:col>10</xdr:col>
      <xdr:colOff>685800</xdr:colOff>
      <xdr:row>74</xdr:row>
      <xdr:rowOff>7620</xdr:rowOff>
    </xdr:to>
    <xdr:pic>
      <xdr:nvPicPr>
        <xdr:cNvPr id="24480053" name="Imagen 2">
          <a:extLst>
            <a:ext uri="{FF2B5EF4-FFF2-40B4-BE49-F238E27FC236}">
              <a16:creationId xmlns:a16="http://schemas.microsoft.com/office/drawing/2014/main" id="{4725D849-F16A-D4F7-9A3B-F312A170278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03220" y="5532120"/>
          <a:ext cx="7147560" cy="10066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hyperlink" Target="https://www.dane.gov.co/index.php/estadisticas-por-tema/agropecuario/encuesta-de-arroz-mecanizado" TargetMode="External"/><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2"/>
  <sheetViews>
    <sheetView tabSelected="1" zoomScale="80" zoomScaleNormal="80" workbookViewId="0">
      <selection activeCell="A4" sqref="A4:H5"/>
    </sheetView>
  </sheetViews>
  <sheetFormatPr baseColWidth="10" defaultColWidth="11.44140625" defaultRowHeight="15"/>
  <cols>
    <col min="1" max="1" width="14.44140625" style="10" customWidth="1"/>
    <col min="2" max="2" width="12" style="2" customWidth="1"/>
    <col min="3" max="4" width="14.44140625" style="2" customWidth="1"/>
    <col min="5" max="5" width="17.44140625" style="2" customWidth="1"/>
    <col min="6" max="6" width="14.44140625" style="2" customWidth="1"/>
    <col min="7" max="7" width="13.88671875" style="2" customWidth="1"/>
    <col min="8" max="8" width="17.6640625" style="2" customWidth="1"/>
    <col min="9" max="16384" width="11.44140625" style="2"/>
  </cols>
  <sheetData>
    <row r="1" spans="1:8" ht="60" customHeight="1">
      <c r="A1" s="36"/>
      <c r="B1" s="36"/>
      <c r="C1" s="36"/>
      <c r="D1" s="36"/>
      <c r="E1" s="36"/>
      <c r="F1" s="36"/>
      <c r="G1" s="36"/>
    </row>
    <row r="2" spans="1:8" ht="20.25" customHeight="1">
      <c r="A2" s="1"/>
      <c r="B2" s="1"/>
      <c r="C2" s="1"/>
      <c r="D2" s="1"/>
      <c r="E2" s="1"/>
      <c r="F2" s="1"/>
      <c r="G2" s="1"/>
    </row>
    <row r="3" spans="1:8" ht="15" customHeight="1">
      <c r="A3" s="36"/>
      <c r="B3" s="36"/>
      <c r="C3" s="36"/>
      <c r="D3" s="36"/>
      <c r="E3" s="36"/>
      <c r="F3" s="36"/>
      <c r="G3" s="36"/>
    </row>
    <row r="4" spans="1:8" ht="21.75" customHeight="1">
      <c r="A4" s="325" t="s">
        <v>174</v>
      </c>
      <c r="B4" s="326"/>
      <c r="C4" s="326"/>
      <c r="D4" s="326"/>
      <c r="E4" s="326"/>
      <c r="F4" s="326"/>
      <c r="G4" s="326"/>
      <c r="H4" s="327"/>
    </row>
    <row r="5" spans="1:8" ht="12" customHeight="1">
      <c r="A5" s="328"/>
      <c r="B5" s="329"/>
      <c r="C5" s="329"/>
      <c r="D5" s="329"/>
      <c r="E5" s="329"/>
      <c r="F5" s="329"/>
      <c r="G5" s="329"/>
      <c r="H5" s="330"/>
    </row>
    <row r="6" spans="1:8" ht="15" customHeight="1">
      <c r="A6" s="331" t="s">
        <v>4</v>
      </c>
      <c r="B6" s="332"/>
      <c r="C6" s="332"/>
      <c r="D6" s="332"/>
      <c r="E6" s="332"/>
      <c r="F6" s="332"/>
      <c r="G6" s="332"/>
      <c r="H6" s="333"/>
    </row>
    <row r="7" spans="1:8" ht="15" customHeight="1">
      <c r="A7" s="334"/>
      <c r="B7" s="335"/>
      <c r="C7" s="335"/>
      <c r="D7" s="335"/>
      <c r="E7" s="335"/>
      <c r="F7" s="335"/>
      <c r="G7" s="335"/>
      <c r="H7" s="336"/>
    </row>
    <row r="8" spans="1:8" ht="9" customHeight="1">
      <c r="A8" s="334"/>
      <c r="B8" s="335"/>
      <c r="C8" s="335"/>
      <c r="D8" s="335"/>
      <c r="E8" s="335"/>
      <c r="F8" s="335"/>
      <c r="G8" s="335"/>
      <c r="H8" s="336"/>
    </row>
    <row r="9" spans="1:8" s="5" customFormat="1" ht="27" customHeight="1">
      <c r="A9" s="299"/>
      <c r="B9" s="303" t="s">
        <v>221</v>
      </c>
      <c r="C9" s="306"/>
      <c r="D9" s="306"/>
      <c r="E9" s="3"/>
      <c r="F9" s="3"/>
      <c r="G9" s="3"/>
      <c r="H9" s="4"/>
    </row>
    <row r="10" spans="1:8" s="5" customFormat="1" ht="6" customHeight="1">
      <c r="A10" s="300"/>
      <c r="B10" s="301"/>
      <c r="C10" s="6"/>
      <c r="D10" s="6"/>
      <c r="E10" s="6"/>
      <c r="F10" s="6"/>
      <c r="G10" s="6"/>
      <c r="H10" s="7"/>
    </row>
    <row r="11" spans="1:8" s="5" customFormat="1" ht="27" customHeight="1">
      <c r="A11" s="302" t="s">
        <v>0</v>
      </c>
      <c r="B11" s="304" t="s">
        <v>222</v>
      </c>
      <c r="C11" s="305"/>
      <c r="D11" s="305"/>
      <c r="E11" s="305"/>
      <c r="F11" s="305"/>
      <c r="G11" s="305"/>
      <c r="H11" s="307"/>
    </row>
    <row r="12" spans="1:8" s="5" customFormat="1" ht="6" customHeight="1">
      <c r="A12" s="300"/>
      <c r="B12" s="301"/>
      <c r="C12" s="6"/>
      <c r="D12" s="6"/>
      <c r="E12" s="6"/>
      <c r="F12" s="6"/>
      <c r="G12" s="6"/>
      <c r="H12" s="7"/>
    </row>
    <row r="13" spans="1:8" s="5" customFormat="1" ht="27" customHeight="1">
      <c r="A13" s="302" t="s">
        <v>220</v>
      </c>
      <c r="B13" s="304" t="s">
        <v>223</v>
      </c>
      <c r="C13" s="305"/>
      <c r="D13" s="305"/>
      <c r="E13" s="305"/>
      <c r="F13" s="305"/>
      <c r="G13" s="305"/>
      <c r="H13" s="295"/>
    </row>
    <row r="14" spans="1:8" s="5" customFormat="1" ht="6" customHeight="1">
      <c r="A14" s="300"/>
      <c r="B14" s="301"/>
      <c r="C14" s="6"/>
      <c r="D14" s="6"/>
      <c r="E14" s="6"/>
      <c r="F14" s="6"/>
      <c r="G14" s="6"/>
      <c r="H14" s="7"/>
    </row>
    <row r="15" spans="1:8" s="5" customFormat="1" ht="27" customHeight="1">
      <c r="A15" s="302" t="s">
        <v>2</v>
      </c>
      <c r="B15" s="304" t="s">
        <v>224</v>
      </c>
      <c r="C15" s="305"/>
      <c r="D15" s="305"/>
      <c r="E15" s="305"/>
      <c r="F15" s="305"/>
      <c r="G15" s="305"/>
      <c r="H15" s="295"/>
    </row>
    <row r="16" spans="1:8" s="5" customFormat="1" ht="6" customHeight="1">
      <c r="A16" s="300"/>
      <c r="B16" s="301"/>
      <c r="C16" s="6"/>
      <c r="D16" s="6"/>
      <c r="E16" s="6"/>
      <c r="F16" s="6"/>
      <c r="G16" s="6"/>
      <c r="H16" s="7"/>
    </row>
    <row r="17" spans="1:8" s="5" customFormat="1" ht="27" customHeight="1">
      <c r="A17" s="302" t="s">
        <v>1</v>
      </c>
      <c r="B17" s="304" t="s">
        <v>227</v>
      </c>
      <c r="C17" s="305"/>
      <c r="D17" s="305"/>
      <c r="E17" s="305"/>
      <c r="F17" s="305"/>
      <c r="G17" s="305"/>
      <c r="H17" s="295"/>
    </row>
    <row r="18" spans="1:8" s="5" customFormat="1" ht="6" customHeight="1">
      <c r="A18" s="300"/>
      <c r="B18" s="301"/>
      <c r="C18" s="6"/>
      <c r="D18" s="6"/>
      <c r="E18" s="6"/>
      <c r="F18" s="6"/>
      <c r="G18" s="6"/>
      <c r="H18" s="7"/>
    </row>
    <row r="19" spans="1:8" s="5" customFormat="1" ht="27" customHeight="1">
      <c r="A19" s="302" t="s">
        <v>214</v>
      </c>
      <c r="B19" s="304" t="s">
        <v>228</v>
      </c>
      <c r="C19" s="305"/>
      <c r="D19" s="305"/>
      <c r="E19" s="305"/>
      <c r="F19" s="305"/>
      <c r="G19" s="305"/>
      <c r="H19" s="295"/>
    </row>
    <row r="20" spans="1:8" s="5" customFormat="1" ht="6" customHeight="1">
      <c r="A20" s="300"/>
      <c r="B20" s="301"/>
      <c r="C20" s="6"/>
      <c r="D20" s="6"/>
      <c r="E20" s="6"/>
      <c r="F20" s="6"/>
      <c r="G20" s="6"/>
      <c r="H20" s="7"/>
    </row>
    <row r="21" spans="1:8" s="5" customFormat="1" ht="27" customHeight="1">
      <c r="A21" s="302" t="s">
        <v>215</v>
      </c>
      <c r="B21" s="304" t="s">
        <v>229</v>
      </c>
      <c r="C21" s="305"/>
      <c r="D21" s="305"/>
      <c r="E21" s="305"/>
      <c r="F21" s="305"/>
      <c r="G21" s="305"/>
      <c r="H21" s="295"/>
    </row>
    <row r="22" spans="1:8" s="5" customFormat="1" ht="6" customHeight="1">
      <c r="A22" s="300"/>
      <c r="B22" s="301"/>
      <c r="C22" s="6"/>
      <c r="D22" s="6"/>
      <c r="E22" s="6"/>
      <c r="F22" s="6"/>
      <c r="G22" s="6"/>
      <c r="H22" s="7"/>
    </row>
    <row r="23" spans="1:8" s="5" customFormat="1" ht="27" customHeight="1">
      <c r="A23" s="302" t="s">
        <v>216</v>
      </c>
      <c r="B23" s="304" t="s">
        <v>230</v>
      </c>
      <c r="C23" s="305"/>
      <c r="D23" s="305"/>
      <c r="E23" s="305"/>
      <c r="F23" s="305"/>
      <c r="G23" s="305"/>
      <c r="H23" s="295"/>
    </row>
    <row r="24" spans="1:8" s="5" customFormat="1" ht="6" customHeight="1">
      <c r="A24" s="300"/>
      <c r="B24" s="301"/>
      <c r="C24" s="6"/>
      <c r="D24" s="6"/>
      <c r="E24" s="6"/>
      <c r="F24" s="6"/>
      <c r="G24" s="6"/>
      <c r="H24" s="7"/>
    </row>
    <row r="25" spans="1:8" s="5" customFormat="1" ht="27" customHeight="1">
      <c r="A25" s="302" t="s">
        <v>217</v>
      </c>
      <c r="B25" s="304" t="s">
        <v>231</v>
      </c>
      <c r="C25" s="305"/>
      <c r="D25" s="305"/>
      <c r="E25" s="305"/>
      <c r="F25" s="305"/>
      <c r="G25" s="305"/>
      <c r="H25" s="295"/>
    </row>
    <row r="26" spans="1:8" s="5" customFormat="1" ht="6" customHeight="1">
      <c r="A26" s="300"/>
      <c r="B26" s="301"/>
      <c r="C26" s="6"/>
      <c r="D26" s="6"/>
      <c r="E26" s="6"/>
      <c r="F26" s="6"/>
      <c r="G26" s="6"/>
      <c r="H26" s="7"/>
    </row>
    <row r="27" spans="1:8" s="5" customFormat="1" ht="27" customHeight="1">
      <c r="A27" s="302" t="s">
        <v>218</v>
      </c>
      <c r="B27" s="304" t="s">
        <v>232</v>
      </c>
      <c r="C27" s="305"/>
      <c r="D27" s="305"/>
      <c r="E27" s="305"/>
      <c r="F27" s="305"/>
      <c r="G27" s="305"/>
      <c r="H27" s="295"/>
    </row>
    <row r="28" spans="1:8" s="5" customFormat="1" ht="6" customHeight="1">
      <c r="A28" s="300"/>
      <c r="B28" s="301"/>
      <c r="C28" s="6"/>
      <c r="D28" s="6"/>
      <c r="E28" s="6"/>
      <c r="F28" s="6"/>
      <c r="G28" s="6"/>
      <c r="H28" s="7"/>
    </row>
    <row r="29" spans="1:8" s="5" customFormat="1" ht="27" customHeight="1">
      <c r="A29" s="302" t="s">
        <v>219</v>
      </c>
      <c r="B29" s="304" t="s">
        <v>233</v>
      </c>
      <c r="C29" s="305"/>
      <c r="D29" s="305"/>
      <c r="E29" s="305"/>
      <c r="F29" s="305"/>
      <c r="G29" s="305"/>
      <c r="H29" s="307"/>
    </row>
    <row r="30" spans="1:8" s="5" customFormat="1" ht="6" customHeight="1">
      <c r="A30" s="300"/>
      <c r="B30" s="301"/>
      <c r="C30" s="6"/>
      <c r="D30" s="6"/>
      <c r="E30" s="6"/>
      <c r="F30" s="6"/>
      <c r="G30" s="6"/>
      <c r="H30" s="7"/>
    </row>
    <row r="31" spans="1:8">
      <c r="A31" s="296"/>
      <c r="B31" s="297"/>
      <c r="C31" s="297"/>
      <c r="D31" s="297"/>
      <c r="E31" s="297"/>
      <c r="F31" s="297"/>
      <c r="G31" s="297"/>
      <c r="H31" s="298"/>
    </row>
    <row r="32" spans="1:8">
      <c r="A32" s="8"/>
      <c r="B32" s="9"/>
      <c r="C32" s="9"/>
      <c r="D32" s="9"/>
      <c r="E32" s="9"/>
      <c r="F32" s="9"/>
      <c r="G32" s="9"/>
    </row>
  </sheetData>
  <mergeCells count="2">
    <mergeCell ref="A4:H5"/>
    <mergeCell ref="A6:H8"/>
  </mergeCells>
  <phoneticPr fontId="4" type="noConversion"/>
  <hyperlinks>
    <hyperlink ref="B9" location="'Ficha técnica'!A1" display="Ficha técnica"/>
    <hyperlink ref="B11" location="'Cuadro 1'!A1" display="Cuadro 1. Área sembrada, cosechada, producción y rendimiento de arroz mecanizado según departamentos"/>
    <hyperlink ref="B13" location="'Cuadro 1.1'!A1" display="Cuadro 1.1 Área sembrada perdida según zona arrocera"/>
    <hyperlink ref="C11" location="'Item 1'!A1" display="Item 1"/>
    <hyperlink ref="C13" location="Item 2'!A1" display="Item 2"/>
    <hyperlink ref="B15" location="'Cuadro 2'!A1" display="Cuadro 2. Área sembrada y producción de arroz mecanizado según departamentos"/>
    <hyperlink ref="C15" location="Item 2'!A1" display="Item 2"/>
    <hyperlink ref="B17" location="'Cuadro 3'!A1" display="Cuadro 3. Serie del área sembrada de arroz mecanizado según mes de siembra"/>
    <hyperlink ref="C17" location="Item 2'!A1" display="Item 2"/>
    <hyperlink ref="B19" location="'Cuadro 4'!A1" display="Cuadro 4. Serie del área sembrada de arroz mecanizado según sistema de producción"/>
    <hyperlink ref="C19" location="Item 2'!A1" display="Item 2"/>
    <hyperlink ref="B21" location="'Cuadro 5'!A1" display="Cuadro 5. Serie de rendimiento de arroz mecanizado según sistema de producción"/>
    <hyperlink ref="B23" location="'Cuadro 6'!A1" display="Cuadro 6. Serie del área cosechada de arroz mecanizado según departamentos"/>
    <hyperlink ref="C23" location="Item 2'!A1" display="Item 2"/>
    <hyperlink ref="B25" location="'Cuadro 7'!A1" display="Cuadro 7. Cantidad de libras de arroz semanal consumido por hogar "/>
    <hyperlink ref="B27" location="'Cuadro 8'!A1" display="Cuadro 8. Cantidad de libras de arroz semanal consumido por persona"/>
    <hyperlink ref="B29" location="Históricos!A1" display="Series históricas: área sembrada, producción y rendimiento según departamentos. Semestre I y II. Total anual."/>
    <hyperlink ref="C29" location="Item 2'!A1" display="Item 2"/>
    <hyperlink ref="C21" location="Item 2'!A1" display="Item 2"/>
    <hyperlink ref="B27:G27" location="'Cuadro 8'!A1" display="Cuadro 8. Cantidad de libras de arroz semanal consumido por persona"/>
    <hyperlink ref="B25:G25" location="'Cuadro 7'!A1" display="Cuadro 7. Cantidad de libras de arroz semanal consumido por hogar "/>
    <hyperlink ref="B9:D9" location="'Ficha técnica'!A1" display="Ficha técnica"/>
    <hyperlink ref="B11:H11" location="'Cuadro 1'!A1" display="Cuadro 1. Área sembrada, cosechada, producción y rendimiento de arroz mecanizado según departamentos"/>
    <hyperlink ref="B13:G13" location="'Cuadro 1.1'!A1" display="Cuadro 1.1 Área sembrada perdida según zona arrocera"/>
    <hyperlink ref="B15:G15" location="'Cuadro 2'!A1" display="Cuadro 2. Área sembrada y producción de arroz mecanizado según departamentos"/>
    <hyperlink ref="B17:G17" location="'Cuadro 3'!A1" display="Cuadro 3. Serie del área sembrada de arroz mecanizado según mes de siembra"/>
    <hyperlink ref="B19:G19" location="'Cuadro 4'!A1" display="Cuadro 4. Serie del área sembrada de arroz mecanizado según sistema de producción"/>
    <hyperlink ref="B21:G21" location="'Cuadro 5'!A1" display="Cuadro 5. Serie de rendimiento de arroz mecanizado según sistema de producción"/>
    <hyperlink ref="B23:G23" location="'Cuadro 6'!A1" display="Cuadro 6. Serie del área cosechada de arroz mecanizado según departamentos"/>
    <hyperlink ref="B29:H29" location="Históricos!A1" display="Series históricas: área sembrada, producción y rendimiento según departamentos. Semestre I y II. Total anual."/>
  </hyperlinks>
  <pageMargins left="0.7" right="0.7" top="0.75" bottom="0.75" header="0.3" footer="0.3"/>
  <pageSetup scale="77" orientation="portrait" r:id="rId1"/>
  <colBreaks count="1" manualBreakCount="1">
    <brk id="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5"/>
  <sheetViews>
    <sheetView zoomScale="90" zoomScaleNormal="90" workbookViewId="0">
      <selection activeCell="A9" sqref="A9"/>
    </sheetView>
  </sheetViews>
  <sheetFormatPr baseColWidth="10" defaultColWidth="11.44140625" defaultRowHeight="13.2"/>
  <cols>
    <col min="1" max="1" width="28.77734375" style="214" customWidth="1"/>
    <col min="2" max="2" width="33.77734375" style="214" customWidth="1"/>
    <col min="3" max="5" width="13.109375" style="214" customWidth="1"/>
    <col min="6" max="6" width="8.109375" style="214" customWidth="1"/>
    <col min="7" max="9" width="13.109375" style="214" customWidth="1"/>
    <col min="10" max="10" width="8.109375" style="214" customWidth="1"/>
    <col min="11" max="13" width="10.77734375" style="214" customWidth="1"/>
    <col min="14" max="14" width="8.109375" style="214" customWidth="1"/>
    <col min="15" max="17" width="13.109375" style="214" customWidth="1"/>
    <col min="18" max="18" width="8.109375" style="214" customWidth="1"/>
    <col min="19" max="21" width="10.77734375" style="214" customWidth="1"/>
    <col min="22" max="22" width="8.109375" style="214" customWidth="1"/>
    <col min="23" max="16384" width="11.44140625" style="214"/>
  </cols>
  <sheetData>
    <row r="1" spans="1:22" s="215" customFormat="1" ht="60" customHeight="1">
      <c r="A1" s="213"/>
      <c r="B1" s="213"/>
      <c r="C1" s="213"/>
      <c r="D1" s="214"/>
      <c r="E1" s="214"/>
    </row>
    <row r="2" spans="1:22" s="215" customFormat="1" ht="15" customHeight="1">
      <c r="A2" s="213"/>
      <c r="B2" s="213"/>
      <c r="C2" s="213"/>
      <c r="D2" s="214"/>
      <c r="E2" s="214"/>
    </row>
    <row r="3" spans="1:22" ht="21" customHeight="1">
      <c r="A3" s="422" t="s">
        <v>120</v>
      </c>
      <c r="B3" s="422"/>
      <c r="C3" s="422"/>
      <c r="D3" s="422"/>
      <c r="E3" s="216"/>
    </row>
    <row r="4" spans="1:22">
      <c r="A4" s="423"/>
      <c r="B4" s="423"/>
      <c r="C4" s="423"/>
      <c r="D4" s="423"/>
      <c r="E4" s="217"/>
    </row>
    <row r="5" spans="1:22" ht="14.1" customHeight="1">
      <c r="A5" s="424" t="s">
        <v>121</v>
      </c>
      <c r="B5" s="424"/>
      <c r="C5" s="424"/>
      <c r="D5" s="424"/>
      <c r="E5" s="218"/>
    </row>
    <row r="6" spans="1:22">
      <c r="A6" s="424"/>
      <c r="B6" s="424"/>
      <c r="C6" s="424"/>
      <c r="D6" s="424"/>
      <c r="E6" s="218"/>
    </row>
    <row r="7" spans="1:22" ht="14.1" customHeight="1">
      <c r="A7" s="425" t="s">
        <v>122</v>
      </c>
      <c r="B7" s="425"/>
      <c r="C7" s="425"/>
      <c r="D7" s="425"/>
      <c r="E7" s="219"/>
    </row>
    <row r="8" spans="1:22">
      <c r="A8" s="425"/>
      <c r="B8" s="425"/>
      <c r="C8" s="425"/>
      <c r="D8" s="425"/>
      <c r="E8" s="221"/>
    </row>
    <row r="9" spans="1:22" ht="13.8">
      <c r="A9" s="39" t="s">
        <v>5</v>
      </c>
    </row>
    <row r="10" spans="1:22" ht="56.55" customHeight="1">
      <c r="A10" s="426" t="s">
        <v>163</v>
      </c>
      <c r="B10" s="427"/>
      <c r="C10" s="427"/>
      <c r="D10" s="427"/>
      <c r="E10" s="427"/>
      <c r="F10" s="427"/>
      <c r="G10" s="427"/>
      <c r="H10" s="427"/>
      <c r="I10" s="427"/>
      <c r="J10" s="427"/>
      <c r="K10" s="427"/>
      <c r="L10" s="427"/>
      <c r="M10" s="427"/>
      <c r="N10" s="427"/>
      <c r="O10" s="427"/>
      <c r="P10" s="427"/>
      <c r="Q10" s="427"/>
      <c r="R10" s="427"/>
      <c r="S10" s="427"/>
      <c r="T10" s="427"/>
      <c r="U10" s="427"/>
      <c r="V10" s="428"/>
    </row>
    <row r="11" spans="1:22" s="222" customFormat="1" ht="19.05" customHeight="1">
      <c r="A11" s="435" t="s">
        <v>123</v>
      </c>
      <c r="B11" s="435" t="s">
        <v>124</v>
      </c>
      <c r="C11" s="449" t="s">
        <v>125</v>
      </c>
      <c r="D11" s="449"/>
      <c r="E11" s="449"/>
      <c r="F11" s="449"/>
      <c r="G11" s="449" t="s">
        <v>126</v>
      </c>
      <c r="H11" s="449"/>
      <c r="I11" s="449"/>
      <c r="J11" s="449"/>
      <c r="K11" s="449" t="s">
        <v>127</v>
      </c>
      <c r="L11" s="449"/>
      <c r="M11" s="449"/>
      <c r="N11" s="449"/>
      <c r="O11" s="450" t="s">
        <v>128</v>
      </c>
      <c r="P11" s="450"/>
      <c r="Q11" s="450"/>
      <c r="R11" s="450"/>
      <c r="S11" s="450" t="s">
        <v>129</v>
      </c>
      <c r="T11" s="450"/>
      <c r="U11" s="450"/>
      <c r="V11" s="450"/>
    </row>
    <row r="12" spans="1:22" s="222" customFormat="1" ht="19.05" customHeight="1">
      <c r="A12" s="457"/>
      <c r="B12" s="457"/>
      <c r="C12" s="451"/>
      <c r="D12" s="451"/>
      <c r="E12" s="451"/>
      <c r="F12" s="451"/>
      <c r="G12" s="451"/>
      <c r="H12" s="451"/>
      <c r="I12" s="451"/>
      <c r="J12" s="451"/>
      <c r="K12" s="451"/>
      <c r="L12" s="451"/>
      <c r="M12" s="451"/>
      <c r="N12" s="451"/>
      <c r="O12" s="452"/>
      <c r="P12" s="452"/>
      <c r="Q12" s="452"/>
      <c r="R12" s="452"/>
      <c r="S12" s="452"/>
      <c r="T12" s="452"/>
      <c r="U12" s="452"/>
      <c r="V12" s="452"/>
    </row>
    <row r="13" spans="1:22" s="222" customFormat="1" ht="19.05" customHeight="1">
      <c r="A13" s="421"/>
      <c r="B13" s="421"/>
      <c r="C13" s="453" t="s">
        <v>131</v>
      </c>
      <c r="D13" s="454" t="s">
        <v>268</v>
      </c>
      <c r="E13" s="454" t="s">
        <v>269</v>
      </c>
      <c r="F13" s="454" t="s">
        <v>270</v>
      </c>
      <c r="G13" s="455" t="s">
        <v>131</v>
      </c>
      <c r="H13" s="454" t="s">
        <v>268</v>
      </c>
      <c r="I13" s="454" t="s">
        <v>269</v>
      </c>
      <c r="J13" s="454" t="s">
        <v>270</v>
      </c>
      <c r="K13" s="456" t="s">
        <v>271</v>
      </c>
      <c r="L13" s="454" t="s">
        <v>268</v>
      </c>
      <c r="M13" s="454" t="s">
        <v>269</v>
      </c>
      <c r="N13" s="454" t="s">
        <v>270</v>
      </c>
      <c r="O13" s="455" t="s">
        <v>131</v>
      </c>
      <c r="P13" s="454" t="s">
        <v>268</v>
      </c>
      <c r="Q13" s="454" t="s">
        <v>269</v>
      </c>
      <c r="R13" s="454" t="s">
        <v>270</v>
      </c>
      <c r="S13" s="456" t="s">
        <v>271</v>
      </c>
      <c r="T13" s="454" t="s">
        <v>268</v>
      </c>
      <c r="U13" s="454" t="s">
        <v>269</v>
      </c>
      <c r="V13" s="454" t="s">
        <v>270</v>
      </c>
    </row>
    <row r="14" spans="1:22" ht="15" customHeight="1">
      <c r="A14" s="435" t="s">
        <v>130</v>
      </c>
      <c r="B14" s="223" t="s">
        <v>131</v>
      </c>
      <c r="C14" s="224">
        <v>89708</v>
      </c>
      <c r="D14" s="224">
        <v>88934</v>
      </c>
      <c r="E14" s="224">
        <v>90482</v>
      </c>
      <c r="F14" s="234">
        <v>0.4</v>
      </c>
      <c r="G14" s="224">
        <v>17525.654999999999</v>
      </c>
      <c r="H14" s="224">
        <v>17410</v>
      </c>
      <c r="I14" s="224">
        <v>17641</v>
      </c>
      <c r="J14" s="234">
        <v>0.3</v>
      </c>
      <c r="K14" s="234">
        <v>5.1186654300000001</v>
      </c>
      <c r="L14" s="234">
        <v>5.07</v>
      </c>
      <c r="M14" s="234">
        <v>5.17</v>
      </c>
      <c r="N14" s="234">
        <v>0.5</v>
      </c>
      <c r="O14" s="224">
        <v>17271.129000000001</v>
      </c>
      <c r="P14" s="224">
        <v>17156</v>
      </c>
      <c r="Q14" s="224">
        <v>17386</v>
      </c>
      <c r="R14" s="234">
        <v>0.3</v>
      </c>
      <c r="S14" s="234">
        <v>5.1940996899999998</v>
      </c>
      <c r="T14" s="234">
        <v>5.14</v>
      </c>
      <c r="U14" s="234">
        <v>5.24</v>
      </c>
      <c r="V14" s="234">
        <v>0.5</v>
      </c>
    </row>
    <row r="15" spans="1:22" ht="15" customHeight="1">
      <c r="A15" s="420"/>
      <c r="B15" s="225" t="s">
        <v>132</v>
      </c>
      <c r="C15" s="226">
        <v>65796</v>
      </c>
      <c r="D15" s="226">
        <v>65061</v>
      </c>
      <c r="E15" s="226">
        <v>66532</v>
      </c>
      <c r="F15" s="233">
        <v>0.6</v>
      </c>
      <c r="G15" s="226">
        <v>13553.876</v>
      </c>
      <c r="H15" s="226">
        <v>13454</v>
      </c>
      <c r="I15" s="226">
        <v>13653</v>
      </c>
      <c r="J15" s="233">
        <v>0.4</v>
      </c>
      <c r="K15" s="233">
        <v>4.8544300299999996</v>
      </c>
      <c r="L15" s="233">
        <v>4.79</v>
      </c>
      <c r="M15" s="233">
        <v>4.92</v>
      </c>
      <c r="N15" s="233">
        <v>0.6</v>
      </c>
      <c r="O15" s="226">
        <v>13326.960999999999</v>
      </c>
      <c r="P15" s="226">
        <v>13226</v>
      </c>
      <c r="Q15" s="226">
        <v>13428</v>
      </c>
      <c r="R15" s="233">
        <v>0.4</v>
      </c>
      <c r="S15" s="233">
        <v>4.9370852799999998</v>
      </c>
      <c r="T15" s="233">
        <v>4.88</v>
      </c>
      <c r="U15" s="233">
        <v>5</v>
      </c>
      <c r="V15" s="233">
        <v>0.6</v>
      </c>
    </row>
    <row r="16" spans="1:22" ht="15" customHeight="1">
      <c r="A16" s="420"/>
      <c r="B16" s="227" t="s">
        <v>133</v>
      </c>
      <c r="C16" s="224">
        <v>23912</v>
      </c>
      <c r="D16" s="224">
        <v>23717</v>
      </c>
      <c r="E16" s="224">
        <v>24106</v>
      </c>
      <c r="F16" s="234">
        <v>0.4</v>
      </c>
      <c r="G16" s="224">
        <v>3971.779</v>
      </c>
      <c r="H16" s="224">
        <v>3951</v>
      </c>
      <c r="I16" s="224">
        <v>3992</v>
      </c>
      <c r="J16" s="234">
        <v>0.3</v>
      </c>
      <c r="K16" s="234">
        <v>6.0203807300000003</v>
      </c>
      <c r="L16" s="234">
        <v>5.97</v>
      </c>
      <c r="M16" s="234">
        <v>6.07</v>
      </c>
      <c r="N16" s="234">
        <v>0.5</v>
      </c>
      <c r="O16" s="224">
        <v>3944.1680000000001</v>
      </c>
      <c r="P16" s="224">
        <v>3924</v>
      </c>
      <c r="Q16" s="224">
        <v>3965</v>
      </c>
      <c r="R16" s="234">
        <v>0.3</v>
      </c>
      <c r="S16" s="234">
        <v>6.0625265199999996</v>
      </c>
      <c r="T16" s="234">
        <v>6.01</v>
      </c>
      <c r="U16" s="234">
        <v>6.12</v>
      </c>
      <c r="V16" s="234">
        <v>0.5</v>
      </c>
    </row>
    <row r="17" spans="1:22" ht="15" customHeight="1">
      <c r="A17" s="420" t="s">
        <v>134</v>
      </c>
      <c r="B17" s="225" t="s">
        <v>131</v>
      </c>
      <c r="C17" s="226">
        <v>86</v>
      </c>
      <c r="D17" s="226">
        <v>82</v>
      </c>
      <c r="E17" s="226">
        <v>90</v>
      </c>
      <c r="F17" s="233">
        <v>2.5</v>
      </c>
      <c r="G17" s="226">
        <v>21.745000000000001</v>
      </c>
      <c r="H17" s="226">
        <v>21</v>
      </c>
      <c r="I17" s="226">
        <v>22</v>
      </c>
      <c r="J17" s="233">
        <v>1.7</v>
      </c>
      <c r="K17" s="233">
        <v>3.9544470600000001</v>
      </c>
      <c r="L17" s="233">
        <v>3.77</v>
      </c>
      <c r="M17" s="233">
        <v>4.1399999999999997</v>
      </c>
      <c r="N17" s="233">
        <v>2.4</v>
      </c>
      <c r="O17" s="226">
        <v>21.5</v>
      </c>
      <c r="P17" s="226">
        <v>21</v>
      </c>
      <c r="Q17" s="226">
        <v>22</v>
      </c>
      <c r="R17" s="233">
        <v>1.7</v>
      </c>
      <c r="S17" s="233">
        <v>3.9994166799999999</v>
      </c>
      <c r="T17" s="233">
        <v>3.81</v>
      </c>
      <c r="U17" s="233">
        <v>4.1900000000000004</v>
      </c>
      <c r="V17" s="233">
        <v>2.4</v>
      </c>
    </row>
    <row r="18" spans="1:22" ht="15" customHeight="1">
      <c r="A18" s="420"/>
      <c r="B18" s="227" t="s">
        <v>132</v>
      </c>
      <c r="C18" s="228">
        <v>48</v>
      </c>
      <c r="D18" s="228">
        <v>46</v>
      </c>
      <c r="E18" s="228">
        <v>50</v>
      </c>
      <c r="F18" s="235">
        <v>2.2999999999999998</v>
      </c>
      <c r="G18" s="228">
        <v>12.182</v>
      </c>
      <c r="H18" s="228">
        <v>12</v>
      </c>
      <c r="I18" s="228">
        <v>13</v>
      </c>
      <c r="J18" s="235">
        <v>2.1</v>
      </c>
      <c r="K18" s="235">
        <v>3.9500875400000002</v>
      </c>
      <c r="L18" s="235">
        <v>3.76</v>
      </c>
      <c r="M18" s="235">
        <v>4.1399999999999997</v>
      </c>
      <c r="N18" s="235">
        <v>2.5</v>
      </c>
      <c r="O18" s="228">
        <v>11.946</v>
      </c>
      <c r="P18" s="228">
        <v>11</v>
      </c>
      <c r="Q18" s="228">
        <v>12</v>
      </c>
      <c r="R18" s="235">
        <v>2.2000000000000002</v>
      </c>
      <c r="S18" s="235">
        <v>4.0281330999999998</v>
      </c>
      <c r="T18" s="235">
        <v>3.84</v>
      </c>
      <c r="U18" s="235">
        <v>4.22</v>
      </c>
      <c r="V18" s="235">
        <v>2.4</v>
      </c>
    </row>
    <row r="19" spans="1:22" ht="15" customHeight="1">
      <c r="A19" s="420"/>
      <c r="B19" s="225" t="s">
        <v>133</v>
      </c>
      <c r="C19" s="226">
        <v>38</v>
      </c>
      <c r="D19" s="226">
        <v>34</v>
      </c>
      <c r="E19" s="226">
        <v>41</v>
      </c>
      <c r="F19" s="233">
        <v>4.5999999999999996</v>
      </c>
      <c r="G19" s="226">
        <v>9.5630000000000006</v>
      </c>
      <c r="H19" s="226">
        <v>9</v>
      </c>
      <c r="I19" s="226">
        <v>10</v>
      </c>
      <c r="J19" s="233">
        <v>2.4</v>
      </c>
      <c r="K19" s="233">
        <v>3.9600005199999999</v>
      </c>
      <c r="L19" s="233">
        <v>3.65</v>
      </c>
      <c r="M19" s="233">
        <v>4.2699999999999996</v>
      </c>
      <c r="N19" s="233">
        <v>4</v>
      </c>
      <c r="O19" s="226">
        <v>9.5549999999999997</v>
      </c>
      <c r="P19" s="226">
        <v>9</v>
      </c>
      <c r="Q19" s="226">
        <v>10</v>
      </c>
      <c r="R19" s="233">
        <v>2.4</v>
      </c>
      <c r="S19" s="233">
        <v>3.9635126899999999</v>
      </c>
      <c r="T19" s="233">
        <v>3.65</v>
      </c>
      <c r="U19" s="233">
        <v>4.28</v>
      </c>
      <c r="V19" s="233">
        <v>4</v>
      </c>
    </row>
    <row r="20" spans="1:22" ht="15" customHeight="1">
      <c r="A20" s="420" t="s">
        <v>135</v>
      </c>
      <c r="B20" s="227" t="s">
        <v>131</v>
      </c>
      <c r="C20" s="228">
        <v>11250</v>
      </c>
      <c r="D20" s="228">
        <v>10947</v>
      </c>
      <c r="E20" s="228">
        <v>11553</v>
      </c>
      <c r="F20" s="235">
        <v>1.4</v>
      </c>
      <c r="G20" s="228">
        <v>2406.1660000000002</v>
      </c>
      <c r="H20" s="228">
        <v>2349</v>
      </c>
      <c r="I20" s="228">
        <v>2463</v>
      </c>
      <c r="J20" s="235">
        <v>1.2</v>
      </c>
      <c r="K20" s="235">
        <v>4.6753626400000003</v>
      </c>
      <c r="L20" s="235">
        <v>4.53</v>
      </c>
      <c r="M20" s="235">
        <v>4.82</v>
      </c>
      <c r="N20" s="235">
        <v>1.6</v>
      </c>
      <c r="O20" s="228">
        <v>2378.6819999999998</v>
      </c>
      <c r="P20" s="228">
        <v>2322</v>
      </c>
      <c r="Q20" s="228">
        <v>2435</v>
      </c>
      <c r="R20" s="235">
        <v>1.2</v>
      </c>
      <c r="S20" s="235">
        <v>4.7293840999999999</v>
      </c>
      <c r="T20" s="235">
        <v>4.58</v>
      </c>
      <c r="U20" s="235">
        <v>4.88</v>
      </c>
      <c r="V20" s="235">
        <v>1.6</v>
      </c>
    </row>
    <row r="21" spans="1:22" ht="15" customHeight="1">
      <c r="A21" s="420"/>
      <c r="B21" s="225" t="s">
        <v>132</v>
      </c>
      <c r="C21" s="226">
        <v>8743</v>
      </c>
      <c r="D21" s="226">
        <v>8451</v>
      </c>
      <c r="E21" s="226">
        <v>9035</v>
      </c>
      <c r="F21" s="233">
        <v>1.7</v>
      </c>
      <c r="G21" s="226">
        <v>1969.298</v>
      </c>
      <c r="H21" s="226">
        <v>1917</v>
      </c>
      <c r="I21" s="226">
        <v>2022</v>
      </c>
      <c r="J21" s="233">
        <v>1.4</v>
      </c>
      <c r="K21" s="233">
        <v>4.4397091199999998</v>
      </c>
      <c r="L21" s="233">
        <v>4.2699999999999996</v>
      </c>
      <c r="M21" s="233">
        <v>4.6100000000000003</v>
      </c>
      <c r="N21" s="233">
        <v>1.9</v>
      </c>
      <c r="O21" s="226">
        <v>1942.636</v>
      </c>
      <c r="P21" s="226">
        <v>1890</v>
      </c>
      <c r="Q21" s="226">
        <v>1995</v>
      </c>
      <c r="R21" s="233">
        <v>1.4</v>
      </c>
      <c r="S21" s="233">
        <v>4.5006414699999997</v>
      </c>
      <c r="T21" s="233">
        <v>4.33</v>
      </c>
      <c r="U21" s="233">
        <v>4.67</v>
      </c>
      <c r="V21" s="233">
        <v>1.9</v>
      </c>
    </row>
    <row r="22" spans="1:22" ht="15" customHeight="1">
      <c r="A22" s="420"/>
      <c r="B22" s="227" t="s">
        <v>133</v>
      </c>
      <c r="C22" s="228">
        <v>2507</v>
      </c>
      <c r="D22" s="228">
        <v>2441</v>
      </c>
      <c r="E22" s="228">
        <v>2572</v>
      </c>
      <c r="F22" s="235">
        <v>1.3</v>
      </c>
      <c r="G22" s="228">
        <v>436.86799999999999</v>
      </c>
      <c r="H22" s="228">
        <v>429</v>
      </c>
      <c r="I22" s="228">
        <v>445</v>
      </c>
      <c r="J22" s="235">
        <v>0.9</v>
      </c>
      <c r="K22" s="235">
        <v>5.7376331599999997</v>
      </c>
      <c r="L22" s="235">
        <v>5.57</v>
      </c>
      <c r="M22" s="235">
        <v>5.9</v>
      </c>
      <c r="N22" s="235">
        <v>1.5</v>
      </c>
      <c r="O22" s="228">
        <v>436.04500000000002</v>
      </c>
      <c r="P22" s="228">
        <v>428</v>
      </c>
      <c r="Q22" s="228">
        <v>444</v>
      </c>
      <c r="R22" s="235">
        <v>0.9</v>
      </c>
      <c r="S22" s="235">
        <v>5.7484617199999999</v>
      </c>
      <c r="T22" s="235">
        <v>5.58</v>
      </c>
      <c r="U22" s="235">
        <v>5.92</v>
      </c>
      <c r="V22" s="235">
        <v>1.5</v>
      </c>
    </row>
    <row r="23" spans="1:22" ht="15" customHeight="1">
      <c r="A23" s="420" t="s">
        <v>136</v>
      </c>
      <c r="B23" s="225" t="s">
        <v>131</v>
      </c>
      <c r="C23" s="226">
        <v>570</v>
      </c>
      <c r="D23" s="226">
        <v>544</v>
      </c>
      <c r="E23" s="226">
        <v>596</v>
      </c>
      <c r="F23" s="233">
        <v>2.4</v>
      </c>
      <c r="G23" s="226">
        <v>112.979</v>
      </c>
      <c r="H23" s="226">
        <v>110</v>
      </c>
      <c r="I23" s="226">
        <v>116</v>
      </c>
      <c r="J23" s="233">
        <v>1.3</v>
      </c>
      <c r="K23" s="233">
        <v>5.0449026300000002</v>
      </c>
      <c r="L23" s="233">
        <v>4.79</v>
      </c>
      <c r="M23" s="233">
        <v>5.3</v>
      </c>
      <c r="N23" s="233">
        <v>2.6</v>
      </c>
      <c r="O23" s="226">
        <v>112.657</v>
      </c>
      <c r="P23" s="226">
        <v>110</v>
      </c>
      <c r="Q23" s="226">
        <v>116</v>
      </c>
      <c r="R23" s="233">
        <v>1.3</v>
      </c>
      <c r="S23" s="233">
        <v>5.0593031599999998</v>
      </c>
      <c r="T23" s="233">
        <v>4.8</v>
      </c>
      <c r="U23" s="233">
        <v>5.32</v>
      </c>
      <c r="V23" s="233">
        <v>2.6</v>
      </c>
    </row>
    <row r="24" spans="1:22" ht="15" customHeight="1">
      <c r="A24" s="420"/>
      <c r="B24" s="227" t="s">
        <v>132</v>
      </c>
      <c r="C24" s="228">
        <v>335</v>
      </c>
      <c r="D24" s="228">
        <v>322</v>
      </c>
      <c r="E24" s="228">
        <v>347</v>
      </c>
      <c r="F24" s="235">
        <v>1.8</v>
      </c>
      <c r="G24" s="228">
        <v>67.760999999999996</v>
      </c>
      <c r="H24" s="228">
        <v>66</v>
      </c>
      <c r="I24" s="228">
        <v>70</v>
      </c>
      <c r="J24" s="235">
        <v>1.7</v>
      </c>
      <c r="K24" s="235">
        <v>4.9372629300000002</v>
      </c>
      <c r="L24" s="235">
        <v>4.7300000000000004</v>
      </c>
      <c r="M24" s="235">
        <v>5.15</v>
      </c>
      <c r="N24" s="235">
        <v>2.2000000000000002</v>
      </c>
      <c r="O24" s="228">
        <v>67.438999999999993</v>
      </c>
      <c r="P24" s="228">
        <v>65</v>
      </c>
      <c r="Q24" s="228">
        <v>70</v>
      </c>
      <c r="R24" s="235">
        <v>1.7</v>
      </c>
      <c r="S24" s="235">
        <v>4.9608056100000004</v>
      </c>
      <c r="T24" s="235">
        <v>4.75</v>
      </c>
      <c r="U24" s="235">
        <v>5.17</v>
      </c>
      <c r="V24" s="235">
        <v>2.1</v>
      </c>
    </row>
    <row r="25" spans="1:22" ht="15" customHeight="1">
      <c r="A25" s="420"/>
      <c r="B25" s="225" t="s">
        <v>133</v>
      </c>
      <c r="C25" s="226">
        <v>235</v>
      </c>
      <c r="D25" s="226">
        <v>215</v>
      </c>
      <c r="E25" s="226">
        <v>256</v>
      </c>
      <c r="F25" s="233">
        <v>4.5</v>
      </c>
      <c r="G25" s="226">
        <v>45.218000000000004</v>
      </c>
      <c r="H25" s="226">
        <v>43</v>
      </c>
      <c r="I25" s="226">
        <v>47</v>
      </c>
      <c r="J25" s="233">
        <v>2.1</v>
      </c>
      <c r="K25" s="233">
        <v>5.2062066900000001</v>
      </c>
      <c r="L25" s="233">
        <v>4.72</v>
      </c>
      <c r="M25" s="233">
        <v>5.69</v>
      </c>
      <c r="N25" s="233">
        <v>4.7</v>
      </c>
      <c r="O25" s="226">
        <v>45.218000000000004</v>
      </c>
      <c r="P25" s="226">
        <v>43</v>
      </c>
      <c r="Q25" s="226">
        <v>47</v>
      </c>
      <c r="R25" s="233">
        <v>2.1</v>
      </c>
      <c r="S25" s="233">
        <v>5.2062066900000001</v>
      </c>
      <c r="T25" s="233">
        <v>4.72</v>
      </c>
      <c r="U25" s="233">
        <v>5.69</v>
      </c>
      <c r="V25" s="233">
        <v>4.7</v>
      </c>
    </row>
    <row r="26" spans="1:22" ht="15" customHeight="1">
      <c r="A26" s="420" t="s">
        <v>137</v>
      </c>
      <c r="B26" s="227" t="s">
        <v>131</v>
      </c>
      <c r="C26" s="228">
        <v>5762</v>
      </c>
      <c r="D26" s="228">
        <v>5548</v>
      </c>
      <c r="E26" s="228">
        <v>5977</v>
      </c>
      <c r="F26" s="235">
        <v>1.9</v>
      </c>
      <c r="G26" s="228">
        <v>774.34199999999998</v>
      </c>
      <c r="H26" s="228">
        <v>755</v>
      </c>
      <c r="I26" s="228">
        <v>794</v>
      </c>
      <c r="J26" s="235">
        <v>1.3</v>
      </c>
      <c r="K26" s="235">
        <v>7.4414732700000004</v>
      </c>
      <c r="L26" s="235">
        <v>7.1</v>
      </c>
      <c r="M26" s="235">
        <v>7.78</v>
      </c>
      <c r="N26" s="235">
        <v>2.2999999999999998</v>
      </c>
      <c r="O26" s="228">
        <v>769.67399999999998</v>
      </c>
      <c r="P26" s="228">
        <v>750</v>
      </c>
      <c r="Q26" s="228">
        <v>789</v>
      </c>
      <c r="R26" s="235">
        <v>1.3</v>
      </c>
      <c r="S26" s="235">
        <v>7.4866009900000003</v>
      </c>
      <c r="T26" s="235">
        <v>7.15</v>
      </c>
      <c r="U26" s="235">
        <v>7.82</v>
      </c>
      <c r="V26" s="235">
        <v>2.2999999999999998</v>
      </c>
    </row>
    <row r="27" spans="1:22" ht="15" customHeight="1">
      <c r="A27" s="420"/>
      <c r="B27" s="225" t="s">
        <v>132</v>
      </c>
      <c r="C27" s="226">
        <v>5428</v>
      </c>
      <c r="D27" s="226">
        <v>5216</v>
      </c>
      <c r="E27" s="226">
        <v>5639</v>
      </c>
      <c r="F27" s="233">
        <v>2</v>
      </c>
      <c r="G27" s="226">
        <v>735.59699999999998</v>
      </c>
      <c r="H27" s="226">
        <v>718</v>
      </c>
      <c r="I27" s="226">
        <v>753</v>
      </c>
      <c r="J27" s="233">
        <v>1.2</v>
      </c>
      <c r="K27" s="233">
        <v>7.3788374299999999</v>
      </c>
      <c r="L27" s="233">
        <v>7.01</v>
      </c>
      <c r="M27" s="233">
        <v>7.75</v>
      </c>
      <c r="N27" s="233">
        <v>2.6</v>
      </c>
      <c r="O27" s="226">
        <v>731.07899999999995</v>
      </c>
      <c r="P27" s="226">
        <v>713</v>
      </c>
      <c r="Q27" s="226">
        <v>749</v>
      </c>
      <c r="R27" s="233">
        <v>1.3</v>
      </c>
      <c r="S27" s="233">
        <v>7.4244349600000001</v>
      </c>
      <c r="T27" s="233">
        <v>7.06</v>
      </c>
      <c r="U27" s="233">
        <v>7.79</v>
      </c>
      <c r="V27" s="233">
        <v>2.5</v>
      </c>
    </row>
    <row r="28" spans="1:22" ht="15" customHeight="1">
      <c r="A28" s="420"/>
      <c r="B28" s="227" t="s">
        <v>133</v>
      </c>
      <c r="C28" s="228">
        <v>334</v>
      </c>
      <c r="D28" s="228">
        <v>321</v>
      </c>
      <c r="E28" s="228">
        <v>348</v>
      </c>
      <c r="F28" s="235">
        <v>2</v>
      </c>
      <c r="G28" s="228">
        <v>38.744999999999997</v>
      </c>
      <c r="H28" s="228">
        <v>37</v>
      </c>
      <c r="I28" s="228">
        <v>40</v>
      </c>
      <c r="J28" s="235">
        <v>1.8</v>
      </c>
      <c r="K28" s="235">
        <v>8.6306522099999992</v>
      </c>
      <c r="L28" s="235">
        <v>8.15</v>
      </c>
      <c r="M28" s="235">
        <v>9.11</v>
      </c>
      <c r="N28" s="235">
        <v>2.8</v>
      </c>
      <c r="O28" s="228">
        <v>38.594999999999999</v>
      </c>
      <c r="P28" s="228">
        <v>37</v>
      </c>
      <c r="Q28" s="228">
        <v>40</v>
      </c>
      <c r="R28" s="235">
        <v>1.8</v>
      </c>
      <c r="S28" s="235">
        <v>8.6641666799999992</v>
      </c>
      <c r="T28" s="235">
        <v>8.18</v>
      </c>
      <c r="U28" s="235">
        <v>9.15</v>
      </c>
      <c r="V28" s="235">
        <v>2.9</v>
      </c>
    </row>
    <row r="29" spans="1:22" ht="15" customHeight="1">
      <c r="A29" s="420" t="s">
        <v>138</v>
      </c>
      <c r="B29" s="225" t="s">
        <v>131</v>
      </c>
      <c r="C29" s="226">
        <v>12023</v>
      </c>
      <c r="D29" s="226">
        <v>11515</v>
      </c>
      <c r="E29" s="226">
        <v>12531</v>
      </c>
      <c r="F29" s="233">
        <v>2.2000000000000002</v>
      </c>
      <c r="G29" s="226">
        <v>2940.3580000000002</v>
      </c>
      <c r="H29" s="226">
        <v>2865</v>
      </c>
      <c r="I29" s="226">
        <v>3015</v>
      </c>
      <c r="J29" s="233">
        <v>1.3</v>
      </c>
      <c r="K29" s="233">
        <v>4.0889093599999997</v>
      </c>
      <c r="L29" s="233">
        <v>3.91</v>
      </c>
      <c r="M29" s="233">
        <v>4.2699999999999996</v>
      </c>
      <c r="N29" s="233">
        <v>2.2000000000000002</v>
      </c>
      <c r="O29" s="226">
        <v>2857.788</v>
      </c>
      <c r="P29" s="226">
        <v>2782</v>
      </c>
      <c r="Q29" s="226">
        <v>2933</v>
      </c>
      <c r="R29" s="233">
        <v>1.3</v>
      </c>
      <c r="S29" s="233">
        <v>4.2070506300000003</v>
      </c>
      <c r="T29" s="233">
        <v>4.04</v>
      </c>
      <c r="U29" s="233">
        <v>4.38</v>
      </c>
      <c r="V29" s="233">
        <v>2.1</v>
      </c>
    </row>
    <row r="30" spans="1:22" ht="15" customHeight="1">
      <c r="A30" s="420"/>
      <c r="B30" s="227" t="s">
        <v>132</v>
      </c>
      <c r="C30" s="228">
        <v>11968</v>
      </c>
      <c r="D30" s="228">
        <v>11461</v>
      </c>
      <c r="E30" s="228">
        <v>12474</v>
      </c>
      <c r="F30" s="235">
        <v>2.2000000000000002</v>
      </c>
      <c r="G30" s="228">
        <v>2930.681</v>
      </c>
      <c r="H30" s="228">
        <v>2870</v>
      </c>
      <c r="I30" s="228">
        <v>2992</v>
      </c>
      <c r="J30" s="235">
        <v>1.1000000000000001</v>
      </c>
      <c r="K30" s="235">
        <v>4.0835528600000002</v>
      </c>
      <c r="L30" s="235">
        <v>3.92</v>
      </c>
      <c r="M30" s="235">
        <v>4.25</v>
      </c>
      <c r="N30" s="235">
        <v>2.1</v>
      </c>
      <c r="O30" s="228">
        <v>2848.1239999999998</v>
      </c>
      <c r="P30" s="228">
        <v>2784</v>
      </c>
      <c r="Q30" s="228">
        <v>2912</v>
      </c>
      <c r="R30" s="235">
        <v>1.1000000000000001</v>
      </c>
      <c r="S30" s="235">
        <v>4.2019212899999996</v>
      </c>
      <c r="T30" s="235">
        <v>4.04</v>
      </c>
      <c r="U30" s="235">
        <v>4.3600000000000003</v>
      </c>
      <c r="V30" s="235">
        <v>2</v>
      </c>
    </row>
    <row r="31" spans="1:22" ht="15" customHeight="1">
      <c r="A31" s="420"/>
      <c r="B31" s="225" t="s">
        <v>133</v>
      </c>
      <c r="C31" s="226">
        <v>55</v>
      </c>
      <c r="D31" s="226">
        <v>52</v>
      </c>
      <c r="E31" s="226">
        <v>58</v>
      </c>
      <c r="F31" s="233">
        <v>2.7</v>
      </c>
      <c r="G31" s="226">
        <v>9.6769999999999996</v>
      </c>
      <c r="H31" s="226">
        <v>9</v>
      </c>
      <c r="I31" s="226">
        <v>10</v>
      </c>
      <c r="J31" s="233">
        <v>1.5</v>
      </c>
      <c r="K31" s="233">
        <v>5.7111255400000003</v>
      </c>
      <c r="L31" s="233">
        <v>5.38</v>
      </c>
      <c r="M31" s="233">
        <v>6.05</v>
      </c>
      <c r="N31" s="233">
        <v>3</v>
      </c>
      <c r="O31" s="226">
        <v>9.6639999999999997</v>
      </c>
      <c r="P31" s="226">
        <v>9</v>
      </c>
      <c r="Q31" s="226">
        <v>10</v>
      </c>
      <c r="R31" s="233">
        <v>1.5</v>
      </c>
      <c r="S31" s="233">
        <v>5.7187177399999998</v>
      </c>
      <c r="T31" s="233">
        <v>5.38</v>
      </c>
      <c r="U31" s="233">
        <v>6.05</v>
      </c>
      <c r="V31" s="233">
        <v>3</v>
      </c>
    </row>
    <row r="32" spans="1:22" ht="15" customHeight="1">
      <c r="A32" s="420" t="s">
        <v>139</v>
      </c>
      <c r="B32" s="227" t="s">
        <v>131</v>
      </c>
      <c r="C32" s="228">
        <v>4891</v>
      </c>
      <c r="D32" s="228">
        <v>4767</v>
      </c>
      <c r="E32" s="228">
        <v>5016</v>
      </c>
      <c r="F32" s="235">
        <v>1.3</v>
      </c>
      <c r="G32" s="228">
        <v>673.87199999999996</v>
      </c>
      <c r="H32" s="228">
        <v>660</v>
      </c>
      <c r="I32" s="228">
        <v>687</v>
      </c>
      <c r="J32" s="235">
        <v>1</v>
      </c>
      <c r="K32" s="235">
        <v>7.2587567899999996</v>
      </c>
      <c r="L32" s="235">
        <v>7.06</v>
      </c>
      <c r="M32" s="235">
        <v>7.46</v>
      </c>
      <c r="N32" s="235">
        <v>1.4</v>
      </c>
      <c r="O32" s="228">
        <v>672.21799999999996</v>
      </c>
      <c r="P32" s="228">
        <v>659</v>
      </c>
      <c r="Q32" s="228">
        <v>686</v>
      </c>
      <c r="R32" s="235">
        <v>1</v>
      </c>
      <c r="S32" s="235">
        <v>7.2766153600000001</v>
      </c>
      <c r="T32" s="235">
        <v>7.07</v>
      </c>
      <c r="U32" s="235">
        <v>7.48</v>
      </c>
      <c r="V32" s="235">
        <v>1.4</v>
      </c>
    </row>
    <row r="33" spans="1:22" ht="15" customHeight="1">
      <c r="A33" s="420"/>
      <c r="B33" s="225" t="s">
        <v>132</v>
      </c>
      <c r="C33" s="226">
        <v>3365</v>
      </c>
      <c r="D33" s="226">
        <v>3267</v>
      </c>
      <c r="E33" s="226">
        <v>3462</v>
      </c>
      <c r="F33" s="233">
        <v>1.5</v>
      </c>
      <c r="G33" s="226">
        <v>500.012</v>
      </c>
      <c r="H33" s="226">
        <v>488</v>
      </c>
      <c r="I33" s="226">
        <v>512</v>
      </c>
      <c r="J33" s="233">
        <v>1.3</v>
      </c>
      <c r="K33" s="233">
        <v>6.7294846699999997</v>
      </c>
      <c r="L33" s="233">
        <v>6.5</v>
      </c>
      <c r="M33" s="233">
        <v>6.95</v>
      </c>
      <c r="N33" s="233">
        <v>1.7</v>
      </c>
      <c r="O33" s="226">
        <v>499.18900000000002</v>
      </c>
      <c r="P33" s="226">
        <v>487</v>
      </c>
      <c r="Q33" s="226">
        <v>512</v>
      </c>
      <c r="R33" s="233">
        <v>1.3</v>
      </c>
      <c r="S33" s="233">
        <v>6.7405779700000004</v>
      </c>
      <c r="T33" s="233">
        <v>6.51</v>
      </c>
      <c r="U33" s="233">
        <v>6.97</v>
      </c>
      <c r="V33" s="233">
        <v>1.7</v>
      </c>
    </row>
    <row r="34" spans="1:22" ht="15" customHeight="1">
      <c r="A34" s="420"/>
      <c r="B34" s="227" t="s">
        <v>133</v>
      </c>
      <c r="C34" s="228">
        <v>1527</v>
      </c>
      <c r="D34" s="228">
        <v>1476</v>
      </c>
      <c r="E34" s="228">
        <v>1577</v>
      </c>
      <c r="F34" s="235">
        <v>1.7</v>
      </c>
      <c r="G34" s="228">
        <v>173.86</v>
      </c>
      <c r="H34" s="228">
        <v>170</v>
      </c>
      <c r="I34" s="228">
        <v>177</v>
      </c>
      <c r="J34" s="235">
        <v>1.1000000000000001</v>
      </c>
      <c r="K34" s="235">
        <v>8.7809149200000007</v>
      </c>
      <c r="L34" s="235">
        <v>8.4600000000000009</v>
      </c>
      <c r="M34" s="235">
        <v>9.11</v>
      </c>
      <c r="N34" s="235">
        <v>1.9</v>
      </c>
      <c r="O34" s="228">
        <v>173.029</v>
      </c>
      <c r="P34" s="228">
        <v>169</v>
      </c>
      <c r="Q34" s="228">
        <v>177</v>
      </c>
      <c r="R34" s="235">
        <v>1.1000000000000001</v>
      </c>
      <c r="S34" s="235">
        <v>8.8230841400000006</v>
      </c>
      <c r="T34" s="235">
        <v>8.5</v>
      </c>
      <c r="U34" s="235">
        <v>9.15</v>
      </c>
      <c r="V34" s="235">
        <v>1.9</v>
      </c>
    </row>
    <row r="35" spans="1:22" ht="15" customHeight="1">
      <c r="A35" s="420" t="s">
        <v>140</v>
      </c>
      <c r="B35" s="225" t="s">
        <v>131</v>
      </c>
      <c r="C35" s="226">
        <v>1601</v>
      </c>
      <c r="D35" s="226">
        <v>1562</v>
      </c>
      <c r="E35" s="226">
        <v>1640</v>
      </c>
      <c r="F35" s="233">
        <v>1.2</v>
      </c>
      <c r="G35" s="226">
        <v>440.63</v>
      </c>
      <c r="H35" s="226">
        <v>433</v>
      </c>
      <c r="I35" s="226">
        <v>448</v>
      </c>
      <c r="J35" s="233">
        <v>0.9</v>
      </c>
      <c r="K35" s="233">
        <v>3.63310142</v>
      </c>
      <c r="L35" s="233">
        <v>3.54</v>
      </c>
      <c r="M35" s="233">
        <v>3.73</v>
      </c>
      <c r="N35" s="233">
        <v>1.3</v>
      </c>
      <c r="O35" s="226">
        <v>438.68700000000001</v>
      </c>
      <c r="P35" s="226">
        <v>431</v>
      </c>
      <c r="Q35" s="226">
        <v>446</v>
      </c>
      <c r="R35" s="233">
        <v>0.9</v>
      </c>
      <c r="S35" s="233">
        <v>3.6491969900000001</v>
      </c>
      <c r="T35" s="233">
        <v>3.56</v>
      </c>
      <c r="U35" s="233">
        <v>3.74</v>
      </c>
      <c r="V35" s="233">
        <v>1.3</v>
      </c>
    </row>
    <row r="36" spans="1:22" ht="15" customHeight="1">
      <c r="A36" s="420"/>
      <c r="B36" s="227" t="s">
        <v>132</v>
      </c>
      <c r="C36" s="228">
        <v>895</v>
      </c>
      <c r="D36" s="228">
        <v>871</v>
      </c>
      <c r="E36" s="228">
        <v>919</v>
      </c>
      <c r="F36" s="235">
        <v>1.3</v>
      </c>
      <c r="G36" s="228">
        <v>273.404</v>
      </c>
      <c r="H36" s="228">
        <v>268</v>
      </c>
      <c r="I36" s="228">
        <v>279</v>
      </c>
      <c r="J36" s="235">
        <v>1.1000000000000001</v>
      </c>
      <c r="K36" s="235">
        <v>3.2733356300000001</v>
      </c>
      <c r="L36" s="235">
        <v>3.19</v>
      </c>
      <c r="M36" s="235">
        <v>3.36</v>
      </c>
      <c r="N36" s="235">
        <v>1.3</v>
      </c>
      <c r="O36" s="228">
        <v>272.08</v>
      </c>
      <c r="P36" s="228">
        <v>266</v>
      </c>
      <c r="Q36" s="228">
        <v>278</v>
      </c>
      <c r="R36" s="235">
        <v>1.1000000000000001</v>
      </c>
      <c r="S36" s="235">
        <v>3.2892681600000002</v>
      </c>
      <c r="T36" s="235">
        <v>3.2</v>
      </c>
      <c r="U36" s="235">
        <v>3.38</v>
      </c>
      <c r="V36" s="235">
        <v>1.3</v>
      </c>
    </row>
    <row r="37" spans="1:22" ht="15" customHeight="1">
      <c r="A37" s="420"/>
      <c r="B37" s="225" t="s">
        <v>133</v>
      </c>
      <c r="C37" s="226">
        <v>706</v>
      </c>
      <c r="D37" s="226">
        <v>676</v>
      </c>
      <c r="E37" s="226">
        <v>735</v>
      </c>
      <c r="F37" s="233">
        <v>2.1</v>
      </c>
      <c r="G37" s="226">
        <v>167.226</v>
      </c>
      <c r="H37" s="226">
        <v>163</v>
      </c>
      <c r="I37" s="226">
        <v>172</v>
      </c>
      <c r="J37" s="233">
        <v>1.4</v>
      </c>
      <c r="K37" s="233">
        <v>4.2212958900000004</v>
      </c>
      <c r="L37" s="233">
        <v>4.0199999999999996</v>
      </c>
      <c r="M37" s="233">
        <v>4.42</v>
      </c>
      <c r="N37" s="233">
        <v>2.4</v>
      </c>
      <c r="O37" s="226">
        <v>166.607</v>
      </c>
      <c r="P37" s="226">
        <v>162</v>
      </c>
      <c r="Q37" s="226">
        <v>171</v>
      </c>
      <c r="R37" s="233">
        <v>1.4</v>
      </c>
      <c r="S37" s="233">
        <v>4.2369840099999996</v>
      </c>
      <c r="T37" s="233">
        <v>4.04</v>
      </c>
      <c r="U37" s="233">
        <v>4.43</v>
      </c>
      <c r="V37" s="233">
        <v>2.4</v>
      </c>
    </row>
    <row r="38" spans="1:22" ht="15" customHeight="1">
      <c r="A38" s="420" t="s">
        <v>141</v>
      </c>
      <c r="B38" s="227" t="s">
        <v>131</v>
      </c>
      <c r="C38" s="228">
        <v>1624</v>
      </c>
      <c r="D38" s="228">
        <v>1576</v>
      </c>
      <c r="E38" s="228">
        <v>1673</v>
      </c>
      <c r="F38" s="235">
        <v>1.5</v>
      </c>
      <c r="G38" s="228">
        <v>363.09300000000002</v>
      </c>
      <c r="H38" s="228">
        <v>353</v>
      </c>
      <c r="I38" s="228">
        <v>374</v>
      </c>
      <c r="J38" s="235">
        <v>1.5</v>
      </c>
      <c r="K38" s="235">
        <v>4.4734292199999999</v>
      </c>
      <c r="L38" s="235">
        <v>4.3</v>
      </c>
      <c r="M38" s="235">
        <v>4.6399999999999997</v>
      </c>
      <c r="N38" s="235">
        <v>1.9</v>
      </c>
      <c r="O38" s="228">
        <v>353.41399999999999</v>
      </c>
      <c r="P38" s="228">
        <v>343</v>
      </c>
      <c r="Q38" s="228">
        <v>364</v>
      </c>
      <c r="R38" s="235">
        <v>1.5</v>
      </c>
      <c r="S38" s="235">
        <v>4.5959396999999997</v>
      </c>
      <c r="T38" s="235">
        <v>4.42</v>
      </c>
      <c r="U38" s="235">
        <v>4.7699999999999996</v>
      </c>
      <c r="V38" s="235">
        <v>1.9</v>
      </c>
    </row>
    <row r="39" spans="1:22" ht="15" customHeight="1">
      <c r="A39" s="420"/>
      <c r="B39" s="225" t="s">
        <v>132</v>
      </c>
      <c r="C39" s="226">
        <v>1182</v>
      </c>
      <c r="D39" s="226">
        <v>1140</v>
      </c>
      <c r="E39" s="226">
        <v>1224</v>
      </c>
      <c r="F39" s="233">
        <v>1.8</v>
      </c>
      <c r="G39" s="226">
        <v>286.09899999999999</v>
      </c>
      <c r="H39" s="226">
        <v>276</v>
      </c>
      <c r="I39" s="226">
        <v>296</v>
      </c>
      <c r="J39" s="233">
        <v>1.7</v>
      </c>
      <c r="K39" s="233">
        <v>4.1315905500000003</v>
      </c>
      <c r="L39" s="233">
        <v>3.93</v>
      </c>
      <c r="M39" s="233">
        <v>4.33</v>
      </c>
      <c r="N39" s="233">
        <v>2.4</v>
      </c>
      <c r="O39" s="226">
        <v>277.07799999999997</v>
      </c>
      <c r="P39" s="226">
        <v>267</v>
      </c>
      <c r="Q39" s="226">
        <v>287</v>
      </c>
      <c r="R39" s="233">
        <v>1.8</v>
      </c>
      <c r="S39" s="233">
        <v>4.2661120800000001</v>
      </c>
      <c r="T39" s="233">
        <v>4.07</v>
      </c>
      <c r="U39" s="233">
        <v>4.47</v>
      </c>
      <c r="V39" s="233">
        <v>2.4</v>
      </c>
    </row>
    <row r="40" spans="1:22" ht="15" customHeight="1">
      <c r="A40" s="420"/>
      <c r="B40" s="227" t="s">
        <v>133</v>
      </c>
      <c r="C40" s="228">
        <v>442</v>
      </c>
      <c r="D40" s="228">
        <v>423</v>
      </c>
      <c r="E40" s="228">
        <v>461</v>
      </c>
      <c r="F40" s="235">
        <v>2.2000000000000002</v>
      </c>
      <c r="G40" s="228">
        <v>76.994</v>
      </c>
      <c r="H40" s="228">
        <v>75</v>
      </c>
      <c r="I40" s="228">
        <v>79</v>
      </c>
      <c r="J40" s="235">
        <v>1.6</v>
      </c>
      <c r="K40" s="235">
        <v>5.7436541800000001</v>
      </c>
      <c r="L40" s="235">
        <v>5.49</v>
      </c>
      <c r="M40" s="235">
        <v>6</v>
      </c>
      <c r="N40" s="235">
        <v>2.2999999999999998</v>
      </c>
      <c r="O40" s="228">
        <v>76.337000000000003</v>
      </c>
      <c r="P40" s="228">
        <v>74</v>
      </c>
      <c r="Q40" s="228">
        <v>79</v>
      </c>
      <c r="R40" s="235">
        <v>1.7</v>
      </c>
      <c r="S40" s="235">
        <v>5.7931067399999998</v>
      </c>
      <c r="T40" s="235">
        <v>5.54</v>
      </c>
      <c r="U40" s="235">
        <v>6.05</v>
      </c>
      <c r="V40" s="235">
        <v>2.2999999999999998</v>
      </c>
    </row>
    <row r="41" spans="1:22" ht="15" customHeight="1">
      <c r="A41" s="420" t="s">
        <v>142</v>
      </c>
      <c r="B41" s="225" t="s">
        <v>131</v>
      </c>
      <c r="C41" s="226">
        <v>689</v>
      </c>
      <c r="D41" s="226">
        <v>672</v>
      </c>
      <c r="E41" s="226">
        <v>706</v>
      </c>
      <c r="F41" s="233">
        <v>1.2</v>
      </c>
      <c r="G41" s="226">
        <v>143.54599999999999</v>
      </c>
      <c r="H41" s="226">
        <v>140</v>
      </c>
      <c r="I41" s="226">
        <v>147</v>
      </c>
      <c r="J41" s="233">
        <v>1.2</v>
      </c>
      <c r="K41" s="233">
        <v>4.7994496399999997</v>
      </c>
      <c r="L41" s="233">
        <v>4.67</v>
      </c>
      <c r="M41" s="233">
        <v>4.93</v>
      </c>
      <c r="N41" s="233">
        <v>1.4</v>
      </c>
      <c r="O41" s="226">
        <v>142.899</v>
      </c>
      <c r="P41" s="226">
        <v>139</v>
      </c>
      <c r="Q41" s="226">
        <v>146</v>
      </c>
      <c r="R41" s="233">
        <v>1.2</v>
      </c>
      <c r="S41" s="233">
        <v>4.8211761700000002</v>
      </c>
      <c r="T41" s="233">
        <v>4.6900000000000004</v>
      </c>
      <c r="U41" s="233">
        <v>4.95</v>
      </c>
      <c r="V41" s="233">
        <v>1.4</v>
      </c>
    </row>
    <row r="42" spans="1:22" ht="15" customHeight="1">
      <c r="A42" s="420"/>
      <c r="B42" s="227" t="s">
        <v>132</v>
      </c>
      <c r="C42" s="228">
        <v>448</v>
      </c>
      <c r="D42" s="228">
        <v>436</v>
      </c>
      <c r="E42" s="228">
        <v>461</v>
      </c>
      <c r="F42" s="235">
        <v>1.5</v>
      </c>
      <c r="G42" s="228">
        <v>100.56399999999999</v>
      </c>
      <c r="H42" s="228">
        <v>98</v>
      </c>
      <c r="I42" s="228">
        <v>103</v>
      </c>
      <c r="J42" s="235">
        <v>1.3</v>
      </c>
      <c r="K42" s="235">
        <v>4.4587091299999999</v>
      </c>
      <c r="L42" s="235">
        <v>4.32</v>
      </c>
      <c r="M42" s="235">
        <v>4.5999999999999996</v>
      </c>
      <c r="N42" s="235">
        <v>1.6</v>
      </c>
      <c r="O42" s="228">
        <v>100.068</v>
      </c>
      <c r="P42" s="228">
        <v>98</v>
      </c>
      <c r="Q42" s="228">
        <v>103</v>
      </c>
      <c r="R42" s="235">
        <v>1.3</v>
      </c>
      <c r="S42" s="235">
        <v>4.4807945499999997</v>
      </c>
      <c r="T42" s="235">
        <v>4.34</v>
      </c>
      <c r="U42" s="235">
        <v>4.63</v>
      </c>
      <c r="V42" s="235">
        <v>1.6</v>
      </c>
    </row>
    <row r="43" spans="1:22" ht="15" customHeight="1">
      <c r="A43" s="420"/>
      <c r="B43" s="225" t="s">
        <v>133</v>
      </c>
      <c r="C43" s="226">
        <v>241</v>
      </c>
      <c r="D43" s="226">
        <v>231</v>
      </c>
      <c r="E43" s="226">
        <v>250</v>
      </c>
      <c r="F43" s="233">
        <v>2</v>
      </c>
      <c r="G43" s="226">
        <v>42.981999999999999</v>
      </c>
      <c r="H43" s="226">
        <v>42</v>
      </c>
      <c r="I43" s="226">
        <v>44</v>
      </c>
      <c r="J43" s="233">
        <v>1.6</v>
      </c>
      <c r="K43" s="233">
        <v>5.59667241</v>
      </c>
      <c r="L43" s="233">
        <v>5.36</v>
      </c>
      <c r="M43" s="233">
        <v>5.83</v>
      </c>
      <c r="N43" s="233">
        <v>2.1</v>
      </c>
      <c r="O43" s="226">
        <v>42.831000000000003</v>
      </c>
      <c r="P43" s="226">
        <v>41</v>
      </c>
      <c r="Q43" s="226">
        <v>44</v>
      </c>
      <c r="R43" s="233">
        <v>1.6</v>
      </c>
      <c r="S43" s="233">
        <v>5.6164317500000003</v>
      </c>
      <c r="T43" s="233">
        <v>5.38</v>
      </c>
      <c r="U43" s="233">
        <v>5.85</v>
      </c>
      <c r="V43" s="233">
        <v>2.1</v>
      </c>
    </row>
    <row r="44" spans="1:22" ht="15" customHeight="1">
      <c r="A44" s="420" t="s">
        <v>19</v>
      </c>
      <c r="B44" s="227" t="s">
        <v>131</v>
      </c>
      <c r="C44" s="228">
        <v>665</v>
      </c>
      <c r="D44" s="228">
        <v>640</v>
      </c>
      <c r="E44" s="228">
        <v>689</v>
      </c>
      <c r="F44" s="235">
        <v>1.9</v>
      </c>
      <c r="G44" s="228">
        <v>157.126</v>
      </c>
      <c r="H44" s="228">
        <v>153</v>
      </c>
      <c r="I44" s="228">
        <v>161</v>
      </c>
      <c r="J44" s="235">
        <v>1.3</v>
      </c>
      <c r="K44" s="235">
        <v>4.2295850799999997</v>
      </c>
      <c r="L44" s="235">
        <v>4.04</v>
      </c>
      <c r="M44" s="235">
        <v>4.42</v>
      </c>
      <c r="N44" s="235">
        <v>2.2999999999999998</v>
      </c>
      <c r="O44" s="228">
        <v>153.15299999999999</v>
      </c>
      <c r="P44" s="228">
        <v>149</v>
      </c>
      <c r="Q44" s="228">
        <v>157</v>
      </c>
      <c r="R44" s="235">
        <v>1.3</v>
      </c>
      <c r="S44" s="235">
        <v>4.3393151400000001</v>
      </c>
      <c r="T44" s="235">
        <v>4.1500000000000004</v>
      </c>
      <c r="U44" s="235">
        <v>4.53</v>
      </c>
      <c r="V44" s="235">
        <v>2.2000000000000002</v>
      </c>
    </row>
    <row r="45" spans="1:22" ht="15" customHeight="1">
      <c r="A45" s="420"/>
      <c r="B45" s="225" t="s">
        <v>132</v>
      </c>
      <c r="C45" s="226">
        <v>477</v>
      </c>
      <c r="D45" s="226">
        <v>454</v>
      </c>
      <c r="E45" s="226">
        <v>500</v>
      </c>
      <c r="F45" s="233">
        <v>2.5</v>
      </c>
      <c r="G45" s="226">
        <v>117.108</v>
      </c>
      <c r="H45" s="226">
        <v>114</v>
      </c>
      <c r="I45" s="226">
        <v>120</v>
      </c>
      <c r="J45" s="233">
        <v>1.2</v>
      </c>
      <c r="K45" s="233">
        <v>4.0716612100000003</v>
      </c>
      <c r="L45" s="233">
        <v>3.86</v>
      </c>
      <c r="M45" s="233">
        <v>4.28</v>
      </c>
      <c r="N45" s="233">
        <v>2.6</v>
      </c>
      <c r="O45" s="226">
        <v>113.562</v>
      </c>
      <c r="P45" s="226">
        <v>111</v>
      </c>
      <c r="Q45" s="226">
        <v>116</v>
      </c>
      <c r="R45" s="233">
        <v>1.3</v>
      </c>
      <c r="S45" s="233">
        <v>4.1988109600000003</v>
      </c>
      <c r="T45" s="233">
        <v>3.99</v>
      </c>
      <c r="U45" s="233">
        <v>4.41</v>
      </c>
      <c r="V45" s="233">
        <v>2.5</v>
      </c>
    </row>
    <row r="46" spans="1:22" ht="15" customHeight="1">
      <c r="A46" s="420"/>
      <c r="B46" s="227" t="s">
        <v>133</v>
      </c>
      <c r="C46" s="228">
        <v>188</v>
      </c>
      <c r="D46" s="228">
        <v>182</v>
      </c>
      <c r="E46" s="228">
        <v>194</v>
      </c>
      <c r="F46" s="235">
        <v>1.7</v>
      </c>
      <c r="G46" s="228">
        <v>40.018000000000001</v>
      </c>
      <c r="H46" s="228">
        <v>39</v>
      </c>
      <c r="I46" s="228">
        <v>41</v>
      </c>
      <c r="J46" s="235">
        <v>1.4</v>
      </c>
      <c r="K46" s="235">
        <v>4.6917308499999999</v>
      </c>
      <c r="L46" s="235">
        <v>4.5599999999999996</v>
      </c>
      <c r="M46" s="235">
        <v>4.83</v>
      </c>
      <c r="N46" s="235">
        <v>1.5</v>
      </c>
      <c r="O46" s="228">
        <v>39.591000000000001</v>
      </c>
      <c r="P46" s="228">
        <v>39</v>
      </c>
      <c r="Q46" s="228">
        <v>41</v>
      </c>
      <c r="R46" s="235">
        <v>1.4</v>
      </c>
      <c r="S46" s="235">
        <v>4.7423334300000004</v>
      </c>
      <c r="T46" s="235">
        <v>4.6100000000000003</v>
      </c>
      <c r="U46" s="235">
        <v>4.88</v>
      </c>
      <c r="V46" s="235">
        <v>1.5</v>
      </c>
    </row>
    <row r="47" spans="1:22" ht="15" customHeight="1">
      <c r="A47" s="420" t="s">
        <v>143</v>
      </c>
      <c r="B47" s="225" t="s">
        <v>131</v>
      </c>
      <c r="C47" s="226">
        <v>3050</v>
      </c>
      <c r="D47" s="226">
        <v>2989</v>
      </c>
      <c r="E47" s="226">
        <v>3111</v>
      </c>
      <c r="F47" s="233">
        <v>1</v>
      </c>
      <c r="G47" s="226">
        <v>574.48800000000006</v>
      </c>
      <c r="H47" s="226">
        <v>563</v>
      </c>
      <c r="I47" s="226">
        <v>586</v>
      </c>
      <c r="J47" s="233">
        <v>1</v>
      </c>
      <c r="K47" s="233">
        <v>5.3091357800000001</v>
      </c>
      <c r="L47" s="233">
        <v>5.21</v>
      </c>
      <c r="M47" s="233">
        <v>5.41</v>
      </c>
      <c r="N47" s="233">
        <v>1</v>
      </c>
      <c r="O47" s="226">
        <v>567.91200000000003</v>
      </c>
      <c r="P47" s="226">
        <v>557</v>
      </c>
      <c r="Q47" s="226">
        <v>579</v>
      </c>
      <c r="R47" s="233">
        <v>1</v>
      </c>
      <c r="S47" s="233">
        <v>5.3706151899999997</v>
      </c>
      <c r="T47" s="233">
        <v>5.27</v>
      </c>
      <c r="U47" s="233">
        <v>5.47</v>
      </c>
      <c r="V47" s="233">
        <v>0.9</v>
      </c>
    </row>
    <row r="48" spans="1:22" ht="15" customHeight="1">
      <c r="A48" s="420"/>
      <c r="B48" s="227" t="s">
        <v>132</v>
      </c>
      <c r="C48" s="228">
        <v>995</v>
      </c>
      <c r="D48" s="228">
        <v>964</v>
      </c>
      <c r="E48" s="228">
        <v>1026</v>
      </c>
      <c r="F48" s="235">
        <v>1.6</v>
      </c>
      <c r="G48" s="228">
        <v>206.37</v>
      </c>
      <c r="H48" s="228">
        <v>201</v>
      </c>
      <c r="I48" s="228">
        <v>212</v>
      </c>
      <c r="J48" s="235">
        <v>1.4</v>
      </c>
      <c r="K48" s="235">
        <v>4.8234193300000001</v>
      </c>
      <c r="L48" s="235">
        <v>4.66</v>
      </c>
      <c r="M48" s="235">
        <v>4.99</v>
      </c>
      <c r="N48" s="235">
        <v>1.8</v>
      </c>
      <c r="O48" s="228">
        <v>202.14699999999999</v>
      </c>
      <c r="P48" s="228">
        <v>197</v>
      </c>
      <c r="Q48" s="228">
        <v>208</v>
      </c>
      <c r="R48" s="235">
        <v>1.4</v>
      </c>
      <c r="S48" s="235">
        <v>4.9241853899999999</v>
      </c>
      <c r="T48" s="235">
        <v>4.76</v>
      </c>
      <c r="U48" s="235">
        <v>5.08</v>
      </c>
      <c r="V48" s="235">
        <v>1.7</v>
      </c>
    </row>
    <row r="49" spans="1:22" ht="15" customHeight="1">
      <c r="A49" s="420"/>
      <c r="B49" s="225" t="s">
        <v>133</v>
      </c>
      <c r="C49" s="226">
        <v>2055</v>
      </c>
      <c r="D49" s="226">
        <v>2007</v>
      </c>
      <c r="E49" s="226">
        <v>2103</v>
      </c>
      <c r="F49" s="233">
        <v>1.2</v>
      </c>
      <c r="G49" s="226">
        <v>368.11799999999999</v>
      </c>
      <c r="H49" s="226">
        <v>360</v>
      </c>
      <c r="I49" s="226">
        <v>377</v>
      </c>
      <c r="J49" s="233">
        <v>1.2</v>
      </c>
      <c r="K49" s="233">
        <v>5.5814324500000003</v>
      </c>
      <c r="L49" s="233">
        <v>5.46</v>
      </c>
      <c r="M49" s="233">
        <v>5.71</v>
      </c>
      <c r="N49" s="233">
        <v>1.1000000000000001</v>
      </c>
      <c r="O49" s="226">
        <v>365.76499999999999</v>
      </c>
      <c r="P49" s="226">
        <v>357</v>
      </c>
      <c r="Q49" s="226">
        <v>374</v>
      </c>
      <c r="R49" s="233">
        <v>1.2</v>
      </c>
      <c r="S49" s="233">
        <v>5.61734328</v>
      </c>
      <c r="T49" s="233">
        <v>5.49</v>
      </c>
      <c r="U49" s="233">
        <v>5.74</v>
      </c>
      <c r="V49" s="233">
        <v>1.1000000000000001</v>
      </c>
    </row>
    <row r="50" spans="1:22" ht="15" customHeight="1">
      <c r="A50" s="420" t="s">
        <v>144</v>
      </c>
      <c r="B50" s="227" t="s">
        <v>131</v>
      </c>
      <c r="C50" s="228">
        <v>2255</v>
      </c>
      <c r="D50" s="228">
        <v>2194</v>
      </c>
      <c r="E50" s="228">
        <v>2317</v>
      </c>
      <c r="F50" s="235">
        <v>1.4</v>
      </c>
      <c r="G50" s="228">
        <v>412.10399999999998</v>
      </c>
      <c r="H50" s="228">
        <v>402</v>
      </c>
      <c r="I50" s="228">
        <v>422</v>
      </c>
      <c r="J50" s="235">
        <v>1.2</v>
      </c>
      <c r="K50" s="235">
        <v>5.4727342800000001</v>
      </c>
      <c r="L50" s="235">
        <v>5.3</v>
      </c>
      <c r="M50" s="235">
        <v>5.64</v>
      </c>
      <c r="N50" s="235">
        <v>1.6</v>
      </c>
      <c r="O50" s="228">
        <v>407.28</v>
      </c>
      <c r="P50" s="228">
        <v>398</v>
      </c>
      <c r="Q50" s="228">
        <v>416</v>
      </c>
      <c r="R50" s="235">
        <v>1.1000000000000001</v>
      </c>
      <c r="S50" s="235">
        <v>5.5375619800000004</v>
      </c>
      <c r="T50" s="235">
        <v>5.38</v>
      </c>
      <c r="U50" s="235">
        <v>5.7</v>
      </c>
      <c r="V50" s="235">
        <v>1.5</v>
      </c>
    </row>
    <row r="51" spans="1:22" ht="15" customHeight="1">
      <c r="A51" s="420"/>
      <c r="B51" s="225" t="s">
        <v>132</v>
      </c>
      <c r="C51" s="226">
        <v>1653</v>
      </c>
      <c r="D51" s="226">
        <v>1606</v>
      </c>
      <c r="E51" s="226">
        <v>1700</v>
      </c>
      <c r="F51" s="233">
        <v>1.4</v>
      </c>
      <c r="G51" s="226">
        <v>312.238</v>
      </c>
      <c r="H51" s="226">
        <v>303</v>
      </c>
      <c r="I51" s="226">
        <v>321</v>
      </c>
      <c r="J51" s="233">
        <v>1.5</v>
      </c>
      <c r="K51" s="233">
        <v>5.2940401100000001</v>
      </c>
      <c r="L51" s="233">
        <v>5.0999999999999996</v>
      </c>
      <c r="M51" s="233">
        <v>5.49</v>
      </c>
      <c r="N51" s="233">
        <v>1.9</v>
      </c>
      <c r="O51" s="226">
        <v>307.959</v>
      </c>
      <c r="P51" s="226">
        <v>300</v>
      </c>
      <c r="Q51" s="226">
        <v>316</v>
      </c>
      <c r="R51" s="233">
        <v>1.4</v>
      </c>
      <c r="S51" s="233">
        <v>5.3675963099999997</v>
      </c>
      <c r="T51" s="233">
        <v>5.18</v>
      </c>
      <c r="U51" s="233">
        <v>5.56</v>
      </c>
      <c r="V51" s="233">
        <v>1.8</v>
      </c>
    </row>
    <row r="52" spans="1:22" ht="15" customHeight="1">
      <c r="A52" s="420"/>
      <c r="B52" s="227" t="s">
        <v>133</v>
      </c>
      <c r="C52" s="228">
        <v>602</v>
      </c>
      <c r="D52" s="228">
        <v>583</v>
      </c>
      <c r="E52" s="228">
        <v>621</v>
      </c>
      <c r="F52" s="235">
        <v>1.6</v>
      </c>
      <c r="G52" s="228">
        <v>99.866</v>
      </c>
      <c r="H52" s="228">
        <v>97</v>
      </c>
      <c r="I52" s="228">
        <v>102</v>
      </c>
      <c r="J52" s="235">
        <v>1.3</v>
      </c>
      <c r="K52" s="235">
        <v>6.0314340299999998</v>
      </c>
      <c r="L52" s="235">
        <v>5.84</v>
      </c>
      <c r="M52" s="235">
        <v>6.23</v>
      </c>
      <c r="N52" s="235">
        <v>1.6</v>
      </c>
      <c r="O52" s="228">
        <v>99.32</v>
      </c>
      <c r="P52" s="228">
        <v>97</v>
      </c>
      <c r="Q52" s="228">
        <v>102</v>
      </c>
      <c r="R52" s="235">
        <v>1.3</v>
      </c>
      <c r="S52" s="235">
        <v>6.0645685299999998</v>
      </c>
      <c r="T52" s="235">
        <v>5.87</v>
      </c>
      <c r="U52" s="235">
        <v>6.26</v>
      </c>
      <c r="V52" s="235">
        <v>1.6</v>
      </c>
    </row>
    <row r="53" spans="1:22" ht="15" customHeight="1">
      <c r="A53" s="420" t="s">
        <v>145</v>
      </c>
      <c r="B53" s="225" t="s">
        <v>131</v>
      </c>
      <c r="C53" s="226">
        <v>4776</v>
      </c>
      <c r="D53" s="226">
        <v>4662</v>
      </c>
      <c r="E53" s="226">
        <v>4891</v>
      </c>
      <c r="F53" s="233">
        <v>1.2</v>
      </c>
      <c r="G53" s="226">
        <v>603.07500000000005</v>
      </c>
      <c r="H53" s="226">
        <v>593</v>
      </c>
      <c r="I53" s="226">
        <v>613</v>
      </c>
      <c r="J53" s="233">
        <v>0.9</v>
      </c>
      <c r="K53" s="233">
        <v>7.9201598500000001</v>
      </c>
      <c r="L53" s="233">
        <v>7.71</v>
      </c>
      <c r="M53" s="233">
        <v>8.1300000000000008</v>
      </c>
      <c r="N53" s="233">
        <v>1.4</v>
      </c>
      <c r="O53" s="226">
        <v>601.67499999999995</v>
      </c>
      <c r="P53" s="226">
        <v>592</v>
      </c>
      <c r="Q53" s="226">
        <v>612</v>
      </c>
      <c r="R53" s="233">
        <v>0.9</v>
      </c>
      <c r="S53" s="233">
        <v>7.9385827500000001</v>
      </c>
      <c r="T53" s="233">
        <v>7.73</v>
      </c>
      <c r="U53" s="233">
        <v>8.15</v>
      </c>
      <c r="V53" s="233">
        <v>1.3</v>
      </c>
    </row>
    <row r="54" spans="1:22" ht="15" customHeight="1">
      <c r="A54" s="420"/>
      <c r="B54" s="227" t="s">
        <v>132</v>
      </c>
      <c r="C54" s="228">
        <v>2435</v>
      </c>
      <c r="D54" s="228">
        <v>2349</v>
      </c>
      <c r="E54" s="228">
        <v>2520</v>
      </c>
      <c r="F54" s="235">
        <v>1.8</v>
      </c>
      <c r="G54" s="228">
        <v>321.69400000000002</v>
      </c>
      <c r="H54" s="228">
        <v>315</v>
      </c>
      <c r="I54" s="228">
        <v>329</v>
      </c>
      <c r="J54" s="235">
        <v>1.1000000000000001</v>
      </c>
      <c r="K54" s="235">
        <v>7.5682489899999998</v>
      </c>
      <c r="L54" s="235">
        <v>7.29</v>
      </c>
      <c r="M54" s="235">
        <v>7.84</v>
      </c>
      <c r="N54" s="235">
        <v>1.9</v>
      </c>
      <c r="O54" s="228">
        <v>320.601</v>
      </c>
      <c r="P54" s="228">
        <v>314</v>
      </c>
      <c r="Q54" s="228">
        <v>328</v>
      </c>
      <c r="R54" s="235">
        <v>1.1000000000000001</v>
      </c>
      <c r="S54" s="235">
        <v>7.5940554200000001</v>
      </c>
      <c r="T54" s="235">
        <v>7.32</v>
      </c>
      <c r="U54" s="235">
        <v>7.87</v>
      </c>
      <c r="V54" s="235">
        <v>1.8</v>
      </c>
    </row>
    <row r="55" spans="1:22" ht="15" customHeight="1">
      <c r="A55" s="420"/>
      <c r="B55" s="225" t="s">
        <v>133</v>
      </c>
      <c r="C55" s="226">
        <v>2342</v>
      </c>
      <c r="D55" s="226">
        <v>2269</v>
      </c>
      <c r="E55" s="226">
        <v>2415</v>
      </c>
      <c r="F55" s="233">
        <v>1.6</v>
      </c>
      <c r="G55" s="226">
        <v>281.38099999999997</v>
      </c>
      <c r="H55" s="226">
        <v>275</v>
      </c>
      <c r="I55" s="226">
        <v>288</v>
      </c>
      <c r="J55" s="233">
        <v>1.2</v>
      </c>
      <c r="K55" s="233">
        <v>8.3224884200000009</v>
      </c>
      <c r="L55" s="233">
        <v>8.01</v>
      </c>
      <c r="M55" s="233">
        <v>8.6300000000000008</v>
      </c>
      <c r="N55" s="233">
        <v>1.9</v>
      </c>
      <c r="O55" s="226">
        <v>281.07499999999999</v>
      </c>
      <c r="P55" s="226">
        <v>274</v>
      </c>
      <c r="Q55" s="226">
        <v>288</v>
      </c>
      <c r="R55" s="233">
        <v>1.2</v>
      </c>
      <c r="S55" s="233">
        <v>8.3315592699999996</v>
      </c>
      <c r="T55" s="233">
        <v>8.02</v>
      </c>
      <c r="U55" s="233">
        <v>8.64</v>
      </c>
      <c r="V55" s="233">
        <v>1.9</v>
      </c>
    </row>
    <row r="56" spans="1:22" ht="15" customHeight="1">
      <c r="A56" s="420" t="s">
        <v>146</v>
      </c>
      <c r="B56" s="227" t="s">
        <v>131</v>
      </c>
      <c r="C56" s="228">
        <v>5303</v>
      </c>
      <c r="D56" s="228">
        <v>5156</v>
      </c>
      <c r="E56" s="228">
        <v>5451</v>
      </c>
      <c r="F56" s="235">
        <v>1.4</v>
      </c>
      <c r="G56" s="228">
        <v>1244.4849999999999</v>
      </c>
      <c r="H56" s="228">
        <v>1217</v>
      </c>
      <c r="I56" s="228">
        <v>1272</v>
      </c>
      <c r="J56" s="235">
        <v>1.1000000000000001</v>
      </c>
      <c r="K56" s="235">
        <v>4.2615876000000004</v>
      </c>
      <c r="L56" s="235">
        <v>4.13</v>
      </c>
      <c r="M56" s="235">
        <v>4.3899999999999997</v>
      </c>
      <c r="N56" s="235">
        <v>1.6</v>
      </c>
      <c r="O56" s="228">
        <v>1221.096</v>
      </c>
      <c r="P56" s="228">
        <v>1193</v>
      </c>
      <c r="Q56" s="228">
        <v>1249</v>
      </c>
      <c r="R56" s="235">
        <v>1.2</v>
      </c>
      <c r="S56" s="235">
        <v>4.3432157699999996</v>
      </c>
      <c r="T56" s="235">
        <v>4.21</v>
      </c>
      <c r="U56" s="235">
        <v>4.47</v>
      </c>
      <c r="V56" s="235">
        <v>1.5</v>
      </c>
    </row>
    <row r="57" spans="1:22" ht="15" customHeight="1">
      <c r="A57" s="420"/>
      <c r="B57" s="225" t="s">
        <v>132</v>
      </c>
      <c r="C57" s="226">
        <v>4013</v>
      </c>
      <c r="D57" s="226">
        <v>3876</v>
      </c>
      <c r="E57" s="226">
        <v>4150</v>
      </c>
      <c r="F57" s="233">
        <v>1.7</v>
      </c>
      <c r="G57" s="226">
        <v>949.26199999999994</v>
      </c>
      <c r="H57" s="226">
        <v>925</v>
      </c>
      <c r="I57" s="226">
        <v>974</v>
      </c>
      <c r="J57" s="233">
        <v>1.3</v>
      </c>
      <c r="K57" s="233">
        <v>4.2274108799999999</v>
      </c>
      <c r="L57" s="233">
        <v>4.07</v>
      </c>
      <c r="M57" s="233">
        <v>4.38</v>
      </c>
      <c r="N57" s="233">
        <v>1.9</v>
      </c>
      <c r="O57" s="226">
        <v>928.63199999999995</v>
      </c>
      <c r="P57" s="226">
        <v>903</v>
      </c>
      <c r="Q57" s="226">
        <v>954</v>
      </c>
      <c r="R57" s="233">
        <v>1.4</v>
      </c>
      <c r="S57" s="233">
        <v>4.3213242100000002</v>
      </c>
      <c r="T57" s="233">
        <v>4.16</v>
      </c>
      <c r="U57" s="233">
        <v>4.4800000000000004</v>
      </c>
      <c r="V57" s="233">
        <v>1.9</v>
      </c>
    </row>
    <row r="58" spans="1:22" ht="15" customHeight="1">
      <c r="A58" s="420"/>
      <c r="B58" s="227" t="s">
        <v>133</v>
      </c>
      <c r="C58" s="228">
        <v>1291</v>
      </c>
      <c r="D58" s="228">
        <v>1255</v>
      </c>
      <c r="E58" s="228">
        <v>1326</v>
      </c>
      <c r="F58" s="235">
        <v>1.4</v>
      </c>
      <c r="G58" s="228">
        <v>295.22300000000001</v>
      </c>
      <c r="H58" s="228">
        <v>290</v>
      </c>
      <c r="I58" s="228">
        <v>300</v>
      </c>
      <c r="J58" s="235">
        <v>0.9</v>
      </c>
      <c r="K58" s="235">
        <v>4.3714796600000003</v>
      </c>
      <c r="L58" s="235">
        <v>4.24</v>
      </c>
      <c r="M58" s="235">
        <v>4.5</v>
      </c>
      <c r="N58" s="235">
        <v>1.6</v>
      </c>
      <c r="O58" s="228">
        <v>292.464</v>
      </c>
      <c r="P58" s="228">
        <v>288</v>
      </c>
      <c r="Q58" s="228">
        <v>297</v>
      </c>
      <c r="R58" s="235">
        <v>0.9</v>
      </c>
      <c r="S58" s="235">
        <v>4.41272602</v>
      </c>
      <c r="T58" s="235">
        <v>4.28</v>
      </c>
      <c r="U58" s="235">
        <v>4.54</v>
      </c>
      <c r="V58" s="235">
        <v>1.5</v>
      </c>
    </row>
    <row r="59" spans="1:22" ht="15" customHeight="1">
      <c r="A59" s="420" t="s">
        <v>147</v>
      </c>
      <c r="B59" s="225" t="s">
        <v>131</v>
      </c>
      <c r="C59" s="226">
        <v>1222</v>
      </c>
      <c r="D59" s="226">
        <v>1174</v>
      </c>
      <c r="E59" s="226">
        <v>1270</v>
      </c>
      <c r="F59" s="233">
        <v>2</v>
      </c>
      <c r="G59" s="226">
        <v>176.36199999999999</v>
      </c>
      <c r="H59" s="226">
        <v>173</v>
      </c>
      <c r="I59" s="226">
        <v>180</v>
      </c>
      <c r="J59" s="233">
        <v>1</v>
      </c>
      <c r="K59" s="233">
        <v>6.9274897700000002</v>
      </c>
      <c r="L59" s="233">
        <v>6.66</v>
      </c>
      <c r="M59" s="233">
        <v>7.19</v>
      </c>
      <c r="N59" s="233">
        <v>1.9</v>
      </c>
      <c r="O59" s="226">
        <v>175.964</v>
      </c>
      <c r="P59" s="226">
        <v>172</v>
      </c>
      <c r="Q59" s="226">
        <v>179</v>
      </c>
      <c r="R59" s="233">
        <v>1</v>
      </c>
      <c r="S59" s="233">
        <v>6.9431402000000002</v>
      </c>
      <c r="T59" s="233">
        <v>6.68</v>
      </c>
      <c r="U59" s="233">
        <v>7.2</v>
      </c>
      <c r="V59" s="233">
        <v>1.9</v>
      </c>
    </row>
    <row r="60" spans="1:22" ht="15" customHeight="1">
      <c r="A60" s="420"/>
      <c r="B60" s="227" t="s">
        <v>132</v>
      </c>
      <c r="C60" s="228">
        <v>546</v>
      </c>
      <c r="D60" s="228">
        <v>508</v>
      </c>
      <c r="E60" s="228">
        <v>584</v>
      </c>
      <c r="F60" s="235">
        <v>3.5</v>
      </c>
      <c r="G60" s="228">
        <v>78.744</v>
      </c>
      <c r="H60" s="228">
        <v>77</v>
      </c>
      <c r="I60" s="228">
        <v>81</v>
      </c>
      <c r="J60" s="235">
        <v>1.3</v>
      </c>
      <c r="K60" s="235">
        <v>6.9358112900000002</v>
      </c>
      <c r="L60" s="235">
        <v>6.44</v>
      </c>
      <c r="M60" s="235">
        <v>7.43</v>
      </c>
      <c r="N60" s="235">
        <v>3.6</v>
      </c>
      <c r="O60" s="228">
        <v>78.506</v>
      </c>
      <c r="P60" s="228">
        <v>76</v>
      </c>
      <c r="Q60" s="228">
        <v>81</v>
      </c>
      <c r="R60" s="235">
        <v>1.3</v>
      </c>
      <c r="S60" s="235">
        <v>6.9568813900000004</v>
      </c>
      <c r="T60" s="235">
        <v>6.47</v>
      </c>
      <c r="U60" s="235">
        <v>7.44</v>
      </c>
      <c r="V60" s="235">
        <v>3.6</v>
      </c>
    </row>
    <row r="61" spans="1:22" ht="15" customHeight="1">
      <c r="A61" s="420"/>
      <c r="B61" s="225" t="s">
        <v>133</v>
      </c>
      <c r="C61" s="226">
        <v>676</v>
      </c>
      <c r="D61" s="226">
        <v>648</v>
      </c>
      <c r="E61" s="226">
        <v>703</v>
      </c>
      <c r="F61" s="233">
        <v>2.1</v>
      </c>
      <c r="G61" s="226">
        <v>97.617999999999995</v>
      </c>
      <c r="H61" s="226">
        <v>95</v>
      </c>
      <c r="I61" s="226">
        <v>100</v>
      </c>
      <c r="J61" s="233">
        <v>1.3</v>
      </c>
      <c r="K61" s="233">
        <v>6.92077717</v>
      </c>
      <c r="L61" s="233">
        <v>6.67</v>
      </c>
      <c r="M61" s="233">
        <v>7.17</v>
      </c>
      <c r="N61" s="233">
        <v>1.8</v>
      </c>
      <c r="O61" s="226">
        <v>97.459000000000003</v>
      </c>
      <c r="P61" s="226">
        <v>95</v>
      </c>
      <c r="Q61" s="226">
        <v>100</v>
      </c>
      <c r="R61" s="233">
        <v>1.3</v>
      </c>
      <c r="S61" s="233">
        <v>6.9320713500000002</v>
      </c>
      <c r="T61" s="233">
        <v>6.69</v>
      </c>
      <c r="U61" s="233">
        <v>7.18</v>
      </c>
      <c r="V61" s="233">
        <v>1.8</v>
      </c>
    </row>
    <row r="62" spans="1:22" ht="15" customHeight="1">
      <c r="A62" s="420" t="s">
        <v>148</v>
      </c>
      <c r="B62" s="227" t="s">
        <v>131</v>
      </c>
      <c r="C62" s="228">
        <v>74</v>
      </c>
      <c r="D62" s="228">
        <v>60</v>
      </c>
      <c r="E62" s="228">
        <v>89</v>
      </c>
      <c r="F62" s="235">
        <v>9.8000000000000007</v>
      </c>
      <c r="G62" s="228">
        <v>15.161</v>
      </c>
      <c r="H62" s="228">
        <v>15</v>
      </c>
      <c r="I62" s="228">
        <v>16</v>
      </c>
      <c r="J62" s="235">
        <v>1.2</v>
      </c>
      <c r="K62" s="235">
        <v>4.9130593999999999</v>
      </c>
      <c r="L62" s="235">
        <v>3.97</v>
      </c>
      <c r="M62" s="235">
        <v>5.85</v>
      </c>
      <c r="N62" s="235">
        <v>9.6999999999999993</v>
      </c>
      <c r="O62" s="228">
        <v>14.689</v>
      </c>
      <c r="P62" s="228">
        <v>14</v>
      </c>
      <c r="Q62" s="228">
        <v>15</v>
      </c>
      <c r="R62" s="235">
        <v>1.3</v>
      </c>
      <c r="S62" s="235">
        <v>5.0710634099999998</v>
      </c>
      <c r="T62" s="235">
        <v>4.0999999999999996</v>
      </c>
      <c r="U62" s="235">
        <v>6.04</v>
      </c>
      <c r="V62" s="235">
        <v>9.8000000000000007</v>
      </c>
    </row>
    <row r="63" spans="1:22" ht="15" customHeight="1">
      <c r="A63" s="420"/>
      <c r="B63" s="225" t="s">
        <v>132</v>
      </c>
      <c r="C63" s="226">
        <v>34</v>
      </c>
      <c r="D63" s="226">
        <v>31</v>
      </c>
      <c r="E63" s="226">
        <v>36</v>
      </c>
      <c r="F63" s="233">
        <v>3.9</v>
      </c>
      <c r="G63" s="226">
        <v>7.1319999999999997</v>
      </c>
      <c r="H63" s="226">
        <v>7</v>
      </c>
      <c r="I63" s="226">
        <v>7</v>
      </c>
      <c r="J63" s="233">
        <v>1.8</v>
      </c>
      <c r="K63" s="233">
        <v>4.7535333900000003</v>
      </c>
      <c r="L63" s="233">
        <v>4.42</v>
      </c>
      <c r="M63" s="233">
        <v>5.09</v>
      </c>
      <c r="N63" s="233">
        <v>3.6</v>
      </c>
      <c r="O63" s="226">
        <v>7.0529999999999999</v>
      </c>
      <c r="P63" s="226">
        <v>7</v>
      </c>
      <c r="Q63" s="226">
        <v>7</v>
      </c>
      <c r="R63" s="233">
        <v>1.8</v>
      </c>
      <c r="S63" s="233">
        <v>4.8065060300000004</v>
      </c>
      <c r="T63" s="233">
        <v>4.47</v>
      </c>
      <c r="U63" s="233">
        <v>5.15</v>
      </c>
      <c r="V63" s="233">
        <v>3.6</v>
      </c>
    </row>
    <row r="64" spans="1:22" ht="15" customHeight="1">
      <c r="A64" s="420"/>
      <c r="B64" s="227" t="s">
        <v>133</v>
      </c>
      <c r="C64" s="228">
        <v>41</v>
      </c>
      <c r="D64" s="228">
        <v>27</v>
      </c>
      <c r="E64" s="228">
        <v>55</v>
      </c>
      <c r="F64" s="235">
        <v>17.600000000000001</v>
      </c>
      <c r="G64" s="228">
        <v>8.0289999999999999</v>
      </c>
      <c r="H64" s="228">
        <v>8</v>
      </c>
      <c r="I64" s="228">
        <v>8</v>
      </c>
      <c r="J64" s="235">
        <v>1.6</v>
      </c>
      <c r="K64" s="235">
        <v>5.0547644800000002</v>
      </c>
      <c r="L64" s="235">
        <v>3.31</v>
      </c>
      <c r="M64" s="235">
        <v>6.8</v>
      </c>
      <c r="N64" s="235">
        <v>17.600000000000001</v>
      </c>
      <c r="O64" s="228">
        <v>7.6349999999999998</v>
      </c>
      <c r="P64" s="228">
        <v>7</v>
      </c>
      <c r="Q64" s="228">
        <v>8</v>
      </c>
      <c r="R64" s="235">
        <v>1.9</v>
      </c>
      <c r="S64" s="235">
        <v>5.3154633100000002</v>
      </c>
      <c r="T64" s="235">
        <v>3.47</v>
      </c>
      <c r="U64" s="235">
        <v>7.16</v>
      </c>
      <c r="V64" s="235">
        <v>17.7</v>
      </c>
    </row>
    <row r="65" spans="1:22" ht="15" customHeight="1">
      <c r="A65" s="420" t="s">
        <v>149</v>
      </c>
      <c r="B65" s="225" t="s">
        <v>131</v>
      </c>
      <c r="C65" s="226">
        <v>144</v>
      </c>
      <c r="D65" s="226">
        <v>139</v>
      </c>
      <c r="E65" s="226">
        <v>148</v>
      </c>
      <c r="F65" s="233">
        <v>1.5</v>
      </c>
      <c r="G65" s="226">
        <v>32.167000000000002</v>
      </c>
      <c r="H65" s="226">
        <v>31</v>
      </c>
      <c r="I65" s="226">
        <v>33</v>
      </c>
      <c r="J65" s="233">
        <v>1.1000000000000001</v>
      </c>
      <c r="K65" s="233">
        <v>4.4702471900000003</v>
      </c>
      <c r="L65" s="233">
        <v>4.34</v>
      </c>
      <c r="M65" s="233">
        <v>4.5999999999999996</v>
      </c>
      <c r="N65" s="233">
        <v>1.5</v>
      </c>
      <c r="O65" s="226">
        <v>30.791</v>
      </c>
      <c r="P65" s="226">
        <v>30</v>
      </c>
      <c r="Q65" s="226">
        <v>32</v>
      </c>
      <c r="R65" s="233">
        <v>1.2</v>
      </c>
      <c r="S65" s="233">
        <v>4.6700471800000001</v>
      </c>
      <c r="T65" s="233">
        <v>4.54</v>
      </c>
      <c r="U65" s="233">
        <v>4.8</v>
      </c>
      <c r="V65" s="233">
        <v>1.4</v>
      </c>
    </row>
    <row r="66" spans="1:22" ht="15" customHeight="1">
      <c r="A66" s="420"/>
      <c r="B66" s="227" t="s">
        <v>132</v>
      </c>
      <c r="C66" s="228">
        <v>73</v>
      </c>
      <c r="D66" s="228">
        <v>70</v>
      </c>
      <c r="E66" s="228">
        <v>76</v>
      </c>
      <c r="F66" s="235">
        <v>1.9</v>
      </c>
      <c r="G66" s="228">
        <v>18.050999999999998</v>
      </c>
      <c r="H66" s="228">
        <v>18</v>
      </c>
      <c r="I66" s="228">
        <v>18</v>
      </c>
      <c r="J66" s="235">
        <v>1.2</v>
      </c>
      <c r="K66" s="235">
        <v>4.0428382100000002</v>
      </c>
      <c r="L66" s="235">
        <v>3.89</v>
      </c>
      <c r="M66" s="235">
        <v>4.1900000000000004</v>
      </c>
      <c r="N66" s="235">
        <v>1.9</v>
      </c>
      <c r="O66" s="228">
        <v>16.888000000000002</v>
      </c>
      <c r="P66" s="228">
        <v>16</v>
      </c>
      <c r="Q66" s="228">
        <v>17</v>
      </c>
      <c r="R66" s="235">
        <v>1.6</v>
      </c>
      <c r="S66" s="235">
        <v>4.3212683399999996</v>
      </c>
      <c r="T66" s="235">
        <v>4.17</v>
      </c>
      <c r="U66" s="235">
        <v>4.47</v>
      </c>
      <c r="V66" s="235">
        <v>1.8</v>
      </c>
    </row>
    <row r="67" spans="1:22" ht="15" customHeight="1">
      <c r="A67" s="420"/>
      <c r="B67" s="225" t="s">
        <v>133</v>
      </c>
      <c r="C67" s="226">
        <v>71</v>
      </c>
      <c r="D67" s="226">
        <v>68</v>
      </c>
      <c r="E67" s="226">
        <v>74</v>
      </c>
      <c r="F67" s="233">
        <v>2.2999999999999998</v>
      </c>
      <c r="G67" s="226">
        <v>14.116</v>
      </c>
      <c r="H67" s="226">
        <v>14</v>
      </c>
      <c r="I67" s="226">
        <v>15</v>
      </c>
      <c r="J67" s="233">
        <v>1.5</v>
      </c>
      <c r="K67" s="233">
        <v>5.0167906699999998</v>
      </c>
      <c r="L67" s="233">
        <v>4.8099999999999996</v>
      </c>
      <c r="M67" s="233">
        <v>5.22</v>
      </c>
      <c r="N67" s="233">
        <v>2.1</v>
      </c>
      <c r="O67" s="226">
        <v>13.903</v>
      </c>
      <c r="P67" s="226">
        <v>13</v>
      </c>
      <c r="Q67" s="226">
        <v>14</v>
      </c>
      <c r="R67" s="233">
        <v>1.6</v>
      </c>
      <c r="S67" s="233">
        <v>5.0937038399999999</v>
      </c>
      <c r="T67" s="233">
        <v>4.9000000000000004</v>
      </c>
      <c r="U67" s="233">
        <v>5.29</v>
      </c>
      <c r="V67" s="233">
        <v>2</v>
      </c>
    </row>
    <row r="68" spans="1:22" ht="15" customHeight="1">
      <c r="A68" s="420" t="s">
        <v>21</v>
      </c>
      <c r="B68" s="227" t="s">
        <v>131</v>
      </c>
      <c r="C68" s="228">
        <v>1834</v>
      </c>
      <c r="D68" s="228">
        <v>1787</v>
      </c>
      <c r="E68" s="228">
        <v>1880</v>
      </c>
      <c r="F68" s="235">
        <v>1.3</v>
      </c>
      <c r="G68" s="228">
        <v>374.09300000000002</v>
      </c>
      <c r="H68" s="228">
        <v>368</v>
      </c>
      <c r="I68" s="228">
        <v>380</v>
      </c>
      <c r="J68" s="235">
        <v>0.8</v>
      </c>
      <c r="K68" s="235">
        <v>4.9024670800000001</v>
      </c>
      <c r="L68" s="235">
        <v>4.7699999999999996</v>
      </c>
      <c r="M68" s="235">
        <v>5.03</v>
      </c>
      <c r="N68" s="235">
        <v>1.4</v>
      </c>
      <c r="O68" s="228">
        <v>373.76600000000002</v>
      </c>
      <c r="P68" s="228">
        <v>368</v>
      </c>
      <c r="Q68" s="228">
        <v>380</v>
      </c>
      <c r="R68" s="235">
        <v>0.8</v>
      </c>
      <c r="S68" s="235">
        <v>4.9067498900000004</v>
      </c>
      <c r="T68" s="235">
        <v>4.7699999999999996</v>
      </c>
      <c r="U68" s="235">
        <v>5.04</v>
      </c>
      <c r="V68" s="235">
        <v>1.4</v>
      </c>
    </row>
    <row r="69" spans="1:22" ht="15" customHeight="1">
      <c r="A69" s="420"/>
      <c r="B69" s="225" t="s">
        <v>132</v>
      </c>
      <c r="C69" s="226">
        <v>1003</v>
      </c>
      <c r="D69" s="226">
        <v>967</v>
      </c>
      <c r="E69" s="226">
        <v>1039</v>
      </c>
      <c r="F69" s="233">
        <v>1.8</v>
      </c>
      <c r="G69" s="226">
        <v>232.40799999999999</v>
      </c>
      <c r="H69" s="226">
        <v>228</v>
      </c>
      <c r="I69" s="226">
        <v>237</v>
      </c>
      <c r="J69" s="233">
        <v>1</v>
      </c>
      <c r="K69" s="233">
        <v>4.3164370099999996</v>
      </c>
      <c r="L69" s="233">
        <v>4.1500000000000004</v>
      </c>
      <c r="M69" s="233">
        <v>4.4800000000000004</v>
      </c>
      <c r="N69" s="233">
        <v>1.9</v>
      </c>
      <c r="O69" s="226">
        <v>232.08099999999999</v>
      </c>
      <c r="P69" s="226">
        <v>227</v>
      </c>
      <c r="Q69" s="226">
        <v>237</v>
      </c>
      <c r="R69" s="233">
        <v>1</v>
      </c>
      <c r="S69" s="233">
        <v>4.3225099499999997</v>
      </c>
      <c r="T69" s="233">
        <v>4.16</v>
      </c>
      <c r="U69" s="233">
        <v>4.49</v>
      </c>
      <c r="V69" s="233">
        <v>2</v>
      </c>
    </row>
    <row r="70" spans="1:22" ht="15" customHeight="1">
      <c r="A70" s="420"/>
      <c r="B70" s="227" t="s">
        <v>133</v>
      </c>
      <c r="C70" s="228">
        <v>831</v>
      </c>
      <c r="D70" s="228">
        <v>806</v>
      </c>
      <c r="E70" s="228">
        <v>856</v>
      </c>
      <c r="F70" s="235">
        <v>1.5</v>
      </c>
      <c r="G70" s="228">
        <v>141.685</v>
      </c>
      <c r="H70" s="228">
        <v>139</v>
      </c>
      <c r="I70" s="228">
        <v>145</v>
      </c>
      <c r="J70" s="235">
        <v>1.1000000000000001</v>
      </c>
      <c r="K70" s="235">
        <v>5.8637408799999999</v>
      </c>
      <c r="L70" s="235">
        <v>5.67</v>
      </c>
      <c r="M70" s="235">
        <v>6.06</v>
      </c>
      <c r="N70" s="235">
        <v>1.7</v>
      </c>
      <c r="O70" s="228">
        <v>141.685</v>
      </c>
      <c r="P70" s="228">
        <v>139</v>
      </c>
      <c r="Q70" s="228">
        <v>145</v>
      </c>
      <c r="R70" s="235">
        <v>1.1000000000000001</v>
      </c>
      <c r="S70" s="235">
        <v>5.8637408799999999</v>
      </c>
      <c r="T70" s="235">
        <v>5.67</v>
      </c>
      <c r="U70" s="235">
        <v>6.06</v>
      </c>
      <c r="V70" s="235">
        <v>1.7</v>
      </c>
    </row>
    <row r="71" spans="1:22" ht="15" customHeight="1">
      <c r="A71" s="420" t="s">
        <v>150</v>
      </c>
      <c r="B71" s="225" t="s">
        <v>131</v>
      </c>
      <c r="C71" s="226">
        <v>1957</v>
      </c>
      <c r="D71" s="226">
        <v>1910</v>
      </c>
      <c r="E71" s="226">
        <v>2004</v>
      </c>
      <c r="F71" s="233">
        <v>1.2</v>
      </c>
      <c r="G71" s="226">
        <v>306.93200000000002</v>
      </c>
      <c r="H71" s="226">
        <v>301</v>
      </c>
      <c r="I71" s="226">
        <v>313</v>
      </c>
      <c r="J71" s="233">
        <v>1</v>
      </c>
      <c r="K71" s="233">
        <v>6.3762907699999998</v>
      </c>
      <c r="L71" s="233">
        <v>6.2</v>
      </c>
      <c r="M71" s="233">
        <v>6.55</v>
      </c>
      <c r="N71" s="233">
        <v>1.4</v>
      </c>
      <c r="O71" s="226">
        <v>304.52100000000002</v>
      </c>
      <c r="P71" s="226">
        <v>299</v>
      </c>
      <c r="Q71" s="226">
        <v>310</v>
      </c>
      <c r="R71" s="233">
        <v>1</v>
      </c>
      <c r="S71" s="233">
        <v>6.42676523</v>
      </c>
      <c r="T71" s="233">
        <v>6.25</v>
      </c>
      <c r="U71" s="233">
        <v>6.6</v>
      </c>
      <c r="V71" s="233">
        <v>1.4</v>
      </c>
    </row>
    <row r="72" spans="1:22" ht="15" customHeight="1">
      <c r="A72" s="420"/>
      <c r="B72" s="227" t="s">
        <v>132</v>
      </c>
      <c r="C72" s="228">
        <v>949</v>
      </c>
      <c r="D72" s="228">
        <v>918</v>
      </c>
      <c r="E72" s="228">
        <v>979</v>
      </c>
      <c r="F72" s="235">
        <v>1.6</v>
      </c>
      <c r="G72" s="228">
        <v>153.21199999999999</v>
      </c>
      <c r="H72" s="228">
        <v>148</v>
      </c>
      <c r="I72" s="228">
        <v>158</v>
      </c>
      <c r="J72" s="235">
        <v>1.6</v>
      </c>
      <c r="K72" s="235">
        <v>6.1923557200000001</v>
      </c>
      <c r="L72" s="235">
        <v>5.98</v>
      </c>
      <c r="M72" s="235">
        <v>6.4</v>
      </c>
      <c r="N72" s="235">
        <v>1.7</v>
      </c>
      <c r="O72" s="228">
        <v>151.417</v>
      </c>
      <c r="P72" s="228">
        <v>147</v>
      </c>
      <c r="Q72" s="228">
        <v>156</v>
      </c>
      <c r="R72" s="235">
        <v>1.6</v>
      </c>
      <c r="S72" s="235">
        <v>6.2657484800000001</v>
      </c>
      <c r="T72" s="235">
        <v>6.06</v>
      </c>
      <c r="U72" s="235">
        <v>6.48</v>
      </c>
      <c r="V72" s="235">
        <v>1.7</v>
      </c>
    </row>
    <row r="73" spans="1:22" ht="15" customHeight="1">
      <c r="A73" s="420"/>
      <c r="B73" s="225" t="s">
        <v>133</v>
      </c>
      <c r="C73" s="226">
        <v>1008</v>
      </c>
      <c r="D73" s="226">
        <v>976</v>
      </c>
      <c r="E73" s="226">
        <v>1041</v>
      </c>
      <c r="F73" s="233">
        <v>1.7</v>
      </c>
      <c r="G73" s="226">
        <v>153.72</v>
      </c>
      <c r="H73" s="226">
        <v>151</v>
      </c>
      <c r="I73" s="226">
        <v>157</v>
      </c>
      <c r="J73" s="233">
        <v>1</v>
      </c>
      <c r="K73" s="233">
        <v>6.5596179799999996</v>
      </c>
      <c r="L73" s="233">
        <v>6.32</v>
      </c>
      <c r="M73" s="233">
        <v>6.8</v>
      </c>
      <c r="N73" s="233">
        <v>1.9</v>
      </c>
      <c r="O73" s="226">
        <v>153.10400000000001</v>
      </c>
      <c r="P73" s="226">
        <v>150</v>
      </c>
      <c r="Q73" s="226">
        <v>156</v>
      </c>
      <c r="R73" s="233">
        <v>1</v>
      </c>
      <c r="S73" s="233">
        <v>6.5860081600000004</v>
      </c>
      <c r="T73" s="233">
        <v>6.34</v>
      </c>
      <c r="U73" s="233">
        <v>6.83</v>
      </c>
      <c r="V73" s="233">
        <v>1.9</v>
      </c>
    </row>
    <row r="74" spans="1:22" ht="15" customHeight="1">
      <c r="A74" s="420" t="s">
        <v>151</v>
      </c>
      <c r="B74" s="227" t="s">
        <v>131</v>
      </c>
      <c r="C74" s="228">
        <v>3161</v>
      </c>
      <c r="D74" s="228">
        <v>3093</v>
      </c>
      <c r="E74" s="228">
        <v>3229</v>
      </c>
      <c r="F74" s="235">
        <v>1.1000000000000001</v>
      </c>
      <c r="G74" s="228">
        <v>421.6</v>
      </c>
      <c r="H74" s="228">
        <v>413</v>
      </c>
      <c r="I74" s="228">
        <v>431</v>
      </c>
      <c r="J74" s="235">
        <v>1.1000000000000001</v>
      </c>
      <c r="K74" s="235">
        <v>7.4972450200000003</v>
      </c>
      <c r="L74" s="235">
        <v>7.28</v>
      </c>
      <c r="M74" s="235">
        <v>7.71</v>
      </c>
      <c r="N74" s="235">
        <v>1.5</v>
      </c>
      <c r="O74" s="228">
        <v>418.72800000000001</v>
      </c>
      <c r="P74" s="228">
        <v>410</v>
      </c>
      <c r="Q74" s="228">
        <v>428</v>
      </c>
      <c r="R74" s="235">
        <v>1.1000000000000001</v>
      </c>
      <c r="S74" s="235">
        <v>7.5486750300000001</v>
      </c>
      <c r="T74" s="235">
        <v>7.34</v>
      </c>
      <c r="U74" s="235">
        <v>7.76</v>
      </c>
      <c r="V74" s="235">
        <v>1.4</v>
      </c>
    </row>
    <row r="75" spans="1:22" ht="15" customHeight="1">
      <c r="A75" s="420"/>
      <c r="B75" s="225" t="s">
        <v>132</v>
      </c>
      <c r="C75" s="226">
        <v>2117</v>
      </c>
      <c r="D75" s="226">
        <v>2062</v>
      </c>
      <c r="E75" s="226">
        <v>2173</v>
      </c>
      <c r="F75" s="233">
        <v>1.3</v>
      </c>
      <c r="G75" s="226">
        <v>295.64400000000001</v>
      </c>
      <c r="H75" s="226">
        <v>288</v>
      </c>
      <c r="I75" s="226">
        <v>303</v>
      </c>
      <c r="J75" s="233">
        <v>1.3</v>
      </c>
      <c r="K75" s="233">
        <v>7.1611262</v>
      </c>
      <c r="L75" s="233">
        <v>6.91</v>
      </c>
      <c r="M75" s="233">
        <v>7.41</v>
      </c>
      <c r="N75" s="233">
        <v>1.8</v>
      </c>
      <c r="O75" s="226">
        <v>293.59800000000001</v>
      </c>
      <c r="P75" s="226">
        <v>286</v>
      </c>
      <c r="Q75" s="226">
        <v>301</v>
      </c>
      <c r="R75" s="233">
        <v>1.3</v>
      </c>
      <c r="S75" s="233">
        <v>7.2110307200000001</v>
      </c>
      <c r="T75" s="233">
        <v>6.96</v>
      </c>
      <c r="U75" s="233">
        <v>7.46</v>
      </c>
      <c r="V75" s="233">
        <v>1.8</v>
      </c>
    </row>
    <row r="76" spans="1:22" ht="15" customHeight="1">
      <c r="A76" s="420"/>
      <c r="B76" s="227" t="s">
        <v>133</v>
      </c>
      <c r="C76" s="228">
        <v>1044</v>
      </c>
      <c r="D76" s="228">
        <v>1008</v>
      </c>
      <c r="E76" s="228">
        <v>1079</v>
      </c>
      <c r="F76" s="235">
        <v>1.7</v>
      </c>
      <c r="G76" s="228">
        <v>125.956</v>
      </c>
      <c r="H76" s="228">
        <v>122</v>
      </c>
      <c r="I76" s="228">
        <v>130</v>
      </c>
      <c r="J76" s="235">
        <v>1.5</v>
      </c>
      <c r="K76" s="235">
        <v>8.2861833300000001</v>
      </c>
      <c r="L76" s="235">
        <v>7.92</v>
      </c>
      <c r="M76" s="235">
        <v>8.65</v>
      </c>
      <c r="N76" s="235">
        <v>2.2999999999999998</v>
      </c>
      <c r="O76" s="228">
        <v>125.13</v>
      </c>
      <c r="P76" s="228">
        <v>121</v>
      </c>
      <c r="Q76" s="228">
        <v>129</v>
      </c>
      <c r="R76" s="235">
        <v>1.5</v>
      </c>
      <c r="S76" s="235">
        <v>8.3409069900000006</v>
      </c>
      <c r="T76" s="235">
        <v>7.97</v>
      </c>
      <c r="U76" s="235">
        <v>8.7100000000000009</v>
      </c>
      <c r="V76" s="235">
        <v>2.2000000000000002</v>
      </c>
    </row>
    <row r="77" spans="1:22" ht="15" customHeight="1">
      <c r="A77" s="420" t="s">
        <v>18</v>
      </c>
      <c r="B77" s="225" t="s">
        <v>131</v>
      </c>
      <c r="C77" s="226">
        <v>1591</v>
      </c>
      <c r="D77" s="226">
        <v>1546</v>
      </c>
      <c r="E77" s="226">
        <v>1637</v>
      </c>
      <c r="F77" s="233">
        <v>1.5</v>
      </c>
      <c r="G77" s="226">
        <v>378.12099999999998</v>
      </c>
      <c r="H77" s="226">
        <v>369</v>
      </c>
      <c r="I77" s="226">
        <v>387</v>
      </c>
      <c r="J77" s="233">
        <v>1.2</v>
      </c>
      <c r="K77" s="233">
        <v>4.2084569600000004</v>
      </c>
      <c r="L77" s="233">
        <v>4.08</v>
      </c>
      <c r="M77" s="233">
        <v>4.34</v>
      </c>
      <c r="N77" s="233">
        <v>1.6</v>
      </c>
      <c r="O77" s="226">
        <v>367.286</v>
      </c>
      <c r="P77" s="226">
        <v>359</v>
      </c>
      <c r="Q77" s="226">
        <v>376</v>
      </c>
      <c r="R77" s="233">
        <v>1.2</v>
      </c>
      <c r="S77" s="233">
        <v>4.3326020400000003</v>
      </c>
      <c r="T77" s="233">
        <v>4.2</v>
      </c>
      <c r="U77" s="233">
        <v>4.47</v>
      </c>
      <c r="V77" s="233">
        <v>1.6</v>
      </c>
    </row>
    <row r="78" spans="1:22" ht="15" customHeight="1">
      <c r="A78" s="420"/>
      <c r="B78" s="227" t="s">
        <v>132</v>
      </c>
      <c r="C78" s="228">
        <v>1171</v>
      </c>
      <c r="D78" s="228">
        <v>1129</v>
      </c>
      <c r="E78" s="228">
        <v>1213</v>
      </c>
      <c r="F78" s="235">
        <v>1.8</v>
      </c>
      <c r="G78" s="228">
        <v>294.226</v>
      </c>
      <c r="H78" s="228">
        <v>288</v>
      </c>
      <c r="I78" s="228">
        <v>301</v>
      </c>
      <c r="J78" s="235">
        <v>1.2</v>
      </c>
      <c r="K78" s="235">
        <v>3.97946592</v>
      </c>
      <c r="L78" s="235">
        <v>3.83</v>
      </c>
      <c r="M78" s="235">
        <v>4.13</v>
      </c>
      <c r="N78" s="235">
        <v>1.9</v>
      </c>
      <c r="O78" s="228">
        <v>285.089</v>
      </c>
      <c r="P78" s="228">
        <v>278</v>
      </c>
      <c r="Q78" s="228">
        <v>292</v>
      </c>
      <c r="R78" s="235">
        <v>1.2</v>
      </c>
      <c r="S78" s="235">
        <v>4.10699974</v>
      </c>
      <c r="T78" s="235">
        <v>3.96</v>
      </c>
      <c r="U78" s="235">
        <v>4.26</v>
      </c>
      <c r="V78" s="235">
        <v>1.9</v>
      </c>
    </row>
    <row r="79" spans="1:22" ht="15" customHeight="1">
      <c r="A79" s="420"/>
      <c r="B79" s="225" t="s">
        <v>133</v>
      </c>
      <c r="C79" s="226">
        <v>420</v>
      </c>
      <c r="D79" s="226">
        <v>405</v>
      </c>
      <c r="E79" s="226">
        <v>436</v>
      </c>
      <c r="F79" s="233">
        <v>1.9</v>
      </c>
      <c r="G79" s="226">
        <v>83.894999999999996</v>
      </c>
      <c r="H79" s="226">
        <v>82</v>
      </c>
      <c r="I79" s="226">
        <v>86</v>
      </c>
      <c r="J79" s="233">
        <v>1.3</v>
      </c>
      <c r="K79" s="233">
        <v>5.0115455600000001</v>
      </c>
      <c r="L79" s="233">
        <v>4.82</v>
      </c>
      <c r="M79" s="233">
        <v>5.21</v>
      </c>
      <c r="N79" s="233">
        <v>2</v>
      </c>
      <c r="O79" s="226">
        <v>82.197000000000003</v>
      </c>
      <c r="P79" s="226">
        <v>80</v>
      </c>
      <c r="Q79" s="226">
        <v>84</v>
      </c>
      <c r="R79" s="233">
        <v>1.3</v>
      </c>
      <c r="S79" s="233">
        <v>5.11507413</v>
      </c>
      <c r="T79" s="233">
        <v>4.93</v>
      </c>
      <c r="U79" s="233">
        <v>5.31</v>
      </c>
      <c r="V79" s="233">
        <v>1.9</v>
      </c>
    </row>
    <row r="80" spans="1:22" ht="15" customHeight="1">
      <c r="A80" s="420" t="s">
        <v>152</v>
      </c>
      <c r="B80" s="227" t="s">
        <v>131</v>
      </c>
      <c r="C80" s="228">
        <v>2909</v>
      </c>
      <c r="D80" s="228">
        <v>2843</v>
      </c>
      <c r="E80" s="228">
        <v>2976</v>
      </c>
      <c r="F80" s="235">
        <v>1.2</v>
      </c>
      <c r="G80" s="228">
        <v>588.35900000000004</v>
      </c>
      <c r="H80" s="228">
        <v>578</v>
      </c>
      <c r="I80" s="228">
        <v>599</v>
      </c>
      <c r="J80" s="235">
        <v>0.9</v>
      </c>
      <c r="K80" s="235">
        <v>4.9446577500000002</v>
      </c>
      <c r="L80" s="235">
        <v>4.83</v>
      </c>
      <c r="M80" s="235">
        <v>5.0599999999999996</v>
      </c>
      <c r="N80" s="235">
        <v>1.2</v>
      </c>
      <c r="O80" s="228">
        <v>578.85599999999999</v>
      </c>
      <c r="P80" s="228">
        <v>569</v>
      </c>
      <c r="Q80" s="228">
        <v>589</v>
      </c>
      <c r="R80" s="235">
        <v>0.9</v>
      </c>
      <c r="S80" s="235">
        <v>5.0258336200000002</v>
      </c>
      <c r="T80" s="235">
        <v>4.91</v>
      </c>
      <c r="U80" s="235">
        <v>5.14</v>
      </c>
      <c r="V80" s="235">
        <v>1.1000000000000001</v>
      </c>
    </row>
    <row r="81" spans="1:22" ht="15" customHeight="1">
      <c r="A81" s="420"/>
      <c r="B81" s="225" t="s">
        <v>132</v>
      </c>
      <c r="C81" s="226">
        <v>1212</v>
      </c>
      <c r="D81" s="226">
        <v>1170</v>
      </c>
      <c r="E81" s="226">
        <v>1253</v>
      </c>
      <c r="F81" s="233">
        <v>1.7</v>
      </c>
      <c r="G81" s="226">
        <v>258.40100000000001</v>
      </c>
      <c r="H81" s="226">
        <v>251</v>
      </c>
      <c r="I81" s="226">
        <v>266</v>
      </c>
      <c r="J81" s="233">
        <v>1.5</v>
      </c>
      <c r="K81" s="233">
        <v>4.6885472699999999</v>
      </c>
      <c r="L81" s="233">
        <v>4.5</v>
      </c>
      <c r="M81" s="233">
        <v>4.87</v>
      </c>
      <c r="N81" s="233">
        <v>2</v>
      </c>
      <c r="O81" s="226">
        <v>252.18700000000001</v>
      </c>
      <c r="P81" s="226">
        <v>245</v>
      </c>
      <c r="Q81" s="226">
        <v>260</v>
      </c>
      <c r="R81" s="233">
        <v>1.5</v>
      </c>
      <c r="S81" s="233">
        <v>4.8040716899999998</v>
      </c>
      <c r="T81" s="233">
        <v>4.6399999999999997</v>
      </c>
      <c r="U81" s="233">
        <v>4.97</v>
      </c>
      <c r="V81" s="233">
        <v>1.8</v>
      </c>
    </row>
    <row r="82" spans="1:22" ht="15" customHeight="1">
      <c r="A82" s="420"/>
      <c r="B82" s="227" t="s">
        <v>133</v>
      </c>
      <c r="C82" s="228">
        <v>1698</v>
      </c>
      <c r="D82" s="228">
        <v>1652</v>
      </c>
      <c r="E82" s="228">
        <v>1743</v>
      </c>
      <c r="F82" s="235">
        <v>1.4</v>
      </c>
      <c r="G82" s="228">
        <v>329.95800000000003</v>
      </c>
      <c r="H82" s="228">
        <v>323</v>
      </c>
      <c r="I82" s="228">
        <v>337</v>
      </c>
      <c r="J82" s="235">
        <v>1.1000000000000001</v>
      </c>
      <c r="K82" s="235">
        <v>5.1452263299999998</v>
      </c>
      <c r="L82" s="235">
        <v>5</v>
      </c>
      <c r="M82" s="235">
        <v>5.29</v>
      </c>
      <c r="N82" s="235">
        <v>1.4</v>
      </c>
      <c r="O82" s="228">
        <v>326.66899999999998</v>
      </c>
      <c r="P82" s="228">
        <v>320</v>
      </c>
      <c r="Q82" s="228">
        <v>334</v>
      </c>
      <c r="R82" s="235">
        <v>1.1000000000000001</v>
      </c>
      <c r="S82" s="235">
        <v>5.1970330599999999</v>
      </c>
      <c r="T82" s="235">
        <v>5.05</v>
      </c>
      <c r="U82" s="235">
        <v>5.34</v>
      </c>
      <c r="V82" s="235">
        <v>1.4</v>
      </c>
    </row>
    <row r="83" spans="1:22" ht="15" customHeight="1">
      <c r="A83" s="420" t="s">
        <v>153</v>
      </c>
      <c r="B83" s="225" t="s">
        <v>131</v>
      </c>
      <c r="C83" s="226">
        <v>1942</v>
      </c>
      <c r="D83" s="226">
        <v>1889</v>
      </c>
      <c r="E83" s="226">
        <v>1995</v>
      </c>
      <c r="F83" s="233">
        <v>1.4</v>
      </c>
      <c r="G83" s="226">
        <v>503.50200000000001</v>
      </c>
      <c r="H83" s="226">
        <v>491</v>
      </c>
      <c r="I83" s="226">
        <v>516</v>
      </c>
      <c r="J83" s="233">
        <v>1.2</v>
      </c>
      <c r="K83" s="233">
        <v>3.8566736800000001</v>
      </c>
      <c r="L83" s="233">
        <v>3.75</v>
      </c>
      <c r="M83" s="233">
        <v>3.96</v>
      </c>
      <c r="N83" s="233">
        <v>1.4</v>
      </c>
      <c r="O83" s="226">
        <v>499.02499999999998</v>
      </c>
      <c r="P83" s="226">
        <v>487</v>
      </c>
      <c r="Q83" s="226">
        <v>511</v>
      </c>
      <c r="R83" s="233">
        <v>1.2</v>
      </c>
      <c r="S83" s="233">
        <v>3.8912766699999999</v>
      </c>
      <c r="T83" s="233">
        <v>3.79</v>
      </c>
      <c r="U83" s="233">
        <v>3.99</v>
      </c>
      <c r="V83" s="233">
        <v>1.3</v>
      </c>
    </row>
    <row r="84" spans="1:22" ht="15" customHeight="1">
      <c r="A84" s="420"/>
      <c r="B84" s="227" t="s">
        <v>132</v>
      </c>
      <c r="C84" s="228">
        <v>1510</v>
      </c>
      <c r="D84" s="228">
        <v>1459</v>
      </c>
      <c r="E84" s="228">
        <v>1560</v>
      </c>
      <c r="F84" s="235">
        <v>1.7</v>
      </c>
      <c r="G84" s="228">
        <v>407.07900000000001</v>
      </c>
      <c r="H84" s="228">
        <v>395</v>
      </c>
      <c r="I84" s="228">
        <v>419</v>
      </c>
      <c r="J84" s="235">
        <v>1.5</v>
      </c>
      <c r="K84" s="235">
        <v>3.7081763799999998</v>
      </c>
      <c r="L84" s="235">
        <v>3.59</v>
      </c>
      <c r="M84" s="235">
        <v>3.83</v>
      </c>
      <c r="N84" s="235">
        <v>1.6</v>
      </c>
      <c r="O84" s="228">
        <v>403.24</v>
      </c>
      <c r="P84" s="228">
        <v>392</v>
      </c>
      <c r="Q84" s="228">
        <v>415</v>
      </c>
      <c r="R84" s="235">
        <v>1.4</v>
      </c>
      <c r="S84" s="235">
        <v>3.7434827899999998</v>
      </c>
      <c r="T84" s="235">
        <v>3.63</v>
      </c>
      <c r="U84" s="235">
        <v>3.86</v>
      </c>
      <c r="V84" s="235">
        <v>1.5</v>
      </c>
    </row>
    <row r="85" spans="1:22" ht="15" customHeight="1">
      <c r="A85" s="420"/>
      <c r="B85" s="225" t="s">
        <v>133</v>
      </c>
      <c r="C85" s="226">
        <v>432</v>
      </c>
      <c r="D85" s="226">
        <v>419</v>
      </c>
      <c r="E85" s="226">
        <v>446</v>
      </c>
      <c r="F85" s="233">
        <v>1.6</v>
      </c>
      <c r="G85" s="226">
        <v>96.423000000000002</v>
      </c>
      <c r="H85" s="226">
        <v>94</v>
      </c>
      <c r="I85" s="226">
        <v>98</v>
      </c>
      <c r="J85" s="233">
        <v>1.1000000000000001</v>
      </c>
      <c r="K85" s="233">
        <v>4.4836001799999998</v>
      </c>
      <c r="L85" s="233">
        <v>4.32</v>
      </c>
      <c r="M85" s="233">
        <v>4.6399999999999997</v>
      </c>
      <c r="N85" s="233">
        <v>1.8</v>
      </c>
      <c r="O85" s="226">
        <v>95.784999999999997</v>
      </c>
      <c r="P85" s="226">
        <v>94</v>
      </c>
      <c r="Q85" s="226">
        <v>98</v>
      </c>
      <c r="R85" s="233">
        <v>1.1000000000000001</v>
      </c>
      <c r="S85" s="233">
        <v>4.5134656700000004</v>
      </c>
      <c r="T85" s="233">
        <v>4.3600000000000003</v>
      </c>
      <c r="U85" s="233">
        <v>4.67</v>
      </c>
      <c r="V85" s="233">
        <v>1.8</v>
      </c>
    </row>
    <row r="86" spans="1:22" ht="15" customHeight="1">
      <c r="A86" s="420" t="s">
        <v>154</v>
      </c>
      <c r="B86" s="227" t="s">
        <v>131</v>
      </c>
      <c r="C86" s="228">
        <v>754</v>
      </c>
      <c r="D86" s="228">
        <v>733</v>
      </c>
      <c r="E86" s="228">
        <v>776</v>
      </c>
      <c r="F86" s="235">
        <v>1.4</v>
      </c>
      <c r="G86" s="228">
        <v>150.60300000000001</v>
      </c>
      <c r="H86" s="228">
        <v>147</v>
      </c>
      <c r="I86" s="228">
        <v>154</v>
      </c>
      <c r="J86" s="235">
        <v>1.1000000000000001</v>
      </c>
      <c r="K86" s="235">
        <v>5.00898105</v>
      </c>
      <c r="L86" s="235">
        <v>4.8499999999999996</v>
      </c>
      <c r="M86" s="235">
        <v>5.16</v>
      </c>
      <c r="N86" s="235">
        <v>1.6</v>
      </c>
      <c r="O86" s="228">
        <v>149.02099999999999</v>
      </c>
      <c r="P86" s="228">
        <v>146</v>
      </c>
      <c r="Q86" s="228">
        <v>152</v>
      </c>
      <c r="R86" s="235">
        <v>1.1000000000000001</v>
      </c>
      <c r="S86" s="235">
        <v>5.0621479200000001</v>
      </c>
      <c r="T86" s="235">
        <v>4.91</v>
      </c>
      <c r="U86" s="235">
        <v>5.21</v>
      </c>
      <c r="V86" s="235">
        <v>1.5</v>
      </c>
    </row>
    <row r="87" spans="1:22" ht="15" customHeight="1">
      <c r="A87" s="420"/>
      <c r="B87" s="225" t="s">
        <v>132</v>
      </c>
      <c r="C87" s="226">
        <v>371</v>
      </c>
      <c r="D87" s="226">
        <v>356</v>
      </c>
      <c r="E87" s="226">
        <v>386</v>
      </c>
      <c r="F87" s="233">
        <v>2.1</v>
      </c>
      <c r="G87" s="226">
        <v>79.817999999999998</v>
      </c>
      <c r="H87" s="226">
        <v>78</v>
      </c>
      <c r="I87" s="226">
        <v>82</v>
      </c>
      <c r="J87" s="233">
        <v>1.4</v>
      </c>
      <c r="K87" s="233">
        <v>4.6430208200000003</v>
      </c>
      <c r="L87" s="233">
        <v>4.46</v>
      </c>
      <c r="M87" s="233">
        <v>4.82</v>
      </c>
      <c r="N87" s="233">
        <v>2</v>
      </c>
      <c r="O87" s="226">
        <v>78.236000000000004</v>
      </c>
      <c r="P87" s="226">
        <v>76</v>
      </c>
      <c r="Q87" s="226">
        <v>80</v>
      </c>
      <c r="R87" s="233">
        <v>1.4</v>
      </c>
      <c r="S87" s="233">
        <v>4.7368920599999997</v>
      </c>
      <c r="T87" s="233">
        <v>4.57</v>
      </c>
      <c r="U87" s="233">
        <v>4.91</v>
      </c>
      <c r="V87" s="233">
        <v>1.8</v>
      </c>
    </row>
    <row r="88" spans="1:22" ht="15" customHeight="1">
      <c r="A88" s="420"/>
      <c r="B88" s="227" t="s">
        <v>133</v>
      </c>
      <c r="C88" s="228">
        <v>384</v>
      </c>
      <c r="D88" s="228">
        <v>369</v>
      </c>
      <c r="E88" s="228">
        <v>399</v>
      </c>
      <c r="F88" s="235">
        <v>2</v>
      </c>
      <c r="G88" s="228">
        <v>70.784999999999997</v>
      </c>
      <c r="H88" s="228">
        <v>69</v>
      </c>
      <c r="I88" s="228">
        <v>72</v>
      </c>
      <c r="J88" s="235">
        <v>1.2</v>
      </c>
      <c r="K88" s="235">
        <v>5.4216421099999996</v>
      </c>
      <c r="L88" s="235">
        <v>5.19</v>
      </c>
      <c r="M88" s="235">
        <v>5.65</v>
      </c>
      <c r="N88" s="235">
        <v>2.2000000000000002</v>
      </c>
      <c r="O88" s="228">
        <v>70.784999999999997</v>
      </c>
      <c r="P88" s="228">
        <v>69</v>
      </c>
      <c r="Q88" s="228">
        <v>73</v>
      </c>
      <c r="R88" s="235">
        <v>1.2</v>
      </c>
      <c r="S88" s="235">
        <v>5.4216421099999996</v>
      </c>
      <c r="T88" s="235">
        <v>5.19</v>
      </c>
      <c r="U88" s="235">
        <v>5.65</v>
      </c>
      <c r="V88" s="235">
        <v>2.2000000000000002</v>
      </c>
    </row>
    <row r="89" spans="1:22" ht="15" customHeight="1">
      <c r="A89" s="420" t="s">
        <v>155</v>
      </c>
      <c r="B89" s="225" t="s">
        <v>131</v>
      </c>
      <c r="C89" s="226">
        <v>951</v>
      </c>
      <c r="D89" s="226">
        <v>925</v>
      </c>
      <c r="E89" s="226">
        <v>978</v>
      </c>
      <c r="F89" s="233">
        <v>1.4</v>
      </c>
      <c r="G89" s="226">
        <v>204.083</v>
      </c>
      <c r="H89" s="226">
        <v>199</v>
      </c>
      <c r="I89" s="226">
        <v>209</v>
      </c>
      <c r="J89" s="233">
        <v>1.3</v>
      </c>
      <c r="K89" s="233">
        <v>4.6619042799999999</v>
      </c>
      <c r="L89" s="233">
        <v>4.5199999999999996</v>
      </c>
      <c r="M89" s="233">
        <v>4.8</v>
      </c>
      <c r="N89" s="233">
        <v>1.5</v>
      </c>
      <c r="O89" s="226">
        <v>202.86199999999999</v>
      </c>
      <c r="P89" s="226">
        <v>198</v>
      </c>
      <c r="Q89" s="226">
        <v>208</v>
      </c>
      <c r="R89" s="233">
        <v>1.3</v>
      </c>
      <c r="S89" s="233">
        <v>4.6899556699999998</v>
      </c>
      <c r="T89" s="233">
        <v>4.5599999999999996</v>
      </c>
      <c r="U89" s="233">
        <v>4.82</v>
      </c>
      <c r="V89" s="233">
        <v>1.5</v>
      </c>
    </row>
    <row r="90" spans="1:22" ht="15" customHeight="1">
      <c r="A90" s="420"/>
      <c r="B90" s="227" t="s">
        <v>132</v>
      </c>
      <c r="C90" s="228">
        <v>823</v>
      </c>
      <c r="D90" s="228">
        <v>798</v>
      </c>
      <c r="E90" s="228">
        <v>848</v>
      </c>
      <c r="F90" s="235">
        <v>1.5</v>
      </c>
      <c r="G90" s="228">
        <v>179.45699999999999</v>
      </c>
      <c r="H90" s="228">
        <v>175</v>
      </c>
      <c r="I90" s="228">
        <v>184</v>
      </c>
      <c r="J90" s="235">
        <v>1.3</v>
      </c>
      <c r="K90" s="235">
        <v>4.5868403500000001</v>
      </c>
      <c r="L90" s="235">
        <v>4.42</v>
      </c>
      <c r="M90" s="235">
        <v>4.75</v>
      </c>
      <c r="N90" s="235">
        <v>1.8</v>
      </c>
      <c r="O90" s="228">
        <v>178.43600000000001</v>
      </c>
      <c r="P90" s="228">
        <v>174</v>
      </c>
      <c r="Q90" s="228">
        <v>183</v>
      </c>
      <c r="R90" s="235">
        <v>1.3</v>
      </c>
      <c r="S90" s="235">
        <v>4.6130849500000002</v>
      </c>
      <c r="T90" s="235">
        <v>4.45</v>
      </c>
      <c r="U90" s="235">
        <v>4.7699999999999996</v>
      </c>
      <c r="V90" s="235">
        <v>1.8</v>
      </c>
    </row>
    <row r="91" spans="1:22" ht="15" customHeight="1">
      <c r="A91" s="420"/>
      <c r="B91" s="225" t="s">
        <v>133</v>
      </c>
      <c r="C91" s="226">
        <v>128</v>
      </c>
      <c r="D91" s="226">
        <v>123</v>
      </c>
      <c r="E91" s="226">
        <v>133</v>
      </c>
      <c r="F91" s="233">
        <v>2.1</v>
      </c>
      <c r="G91" s="226">
        <v>24.626000000000001</v>
      </c>
      <c r="H91" s="226">
        <v>24</v>
      </c>
      <c r="I91" s="226">
        <v>25</v>
      </c>
      <c r="J91" s="233">
        <v>1.2</v>
      </c>
      <c r="K91" s="233">
        <v>5.2089174600000003</v>
      </c>
      <c r="L91" s="233">
        <v>4.97</v>
      </c>
      <c r="M91" s="233">
        <v>5.45</v>
      </c>
      <c r="N91" s="233">
        <v>2.2999999999999998</v>
      </c>
      <c r="O91" s="226">
        <v>24.425999999999998</v>
      </c>
      <c r="P91" s="226">
        <v>24</v>
      </c>
      <c r="Q91" s="226">
        <v>25</v>
      </c>
      <c r="R91" s="233">
        <v>1.3</v>
      </c>
      <c r="S91" s="233">
        <v>5.2515021500000003</v>
      </c>
      <c r="T91" s="233">
        <v>5.0199999999999996</v>
      </c>
      <c r="U91" s="233">
        <v>5.49</v>
      </c>
      <c r="V91" s="233">
        <v>2.2999999999999998</v>
      </c>
    </row>
    <row r="92" spans="1:22" ht="15" customHeight="1">
      <c r="A92" s="420" t="s">
        <v>156</v>
      </c>
      <c r="B92" s="227" t="s">
        <v>131</v>
      </c>
      <c r="C92" s="228">
        <v>1546</v>
      </c>
      <c r="D92" s="228">
        <v>1484</v>
      </c>
      <c r="E92" s="228">
        <v>1608</v>
      </c>
      <c r="F92" s="235">
        <v>2.1</v>
      </c>
      <c r="G92" s="228">
        <v>341.07600000000002</v>
      </c>
      <c r="H92" s="228">
        <v>331</v>
      </c>
      <c r="I92" s="228">
        <v>352</v>
      </c>
      <c r="J92" s="235">
        <v>1.6</v>
      </c>
      <c r="K92" s="235">
        <v>4.5331091900000002</v>
      </c>
      <c r="L92" s="235">
        <v>4.3499999999999996</v>
      </c>
      <c r="M92" s="235">
        <v>4.72</v>
      </c>
      <c r="N92" s="235">
        <v>2.1</v>
      </c>
      <c r="O92" s="228">
        <v>334.553</v>
      </c>
      <c r="P92" s="228">
        <v>325</v>
      </c>
      <c r="Q92" s="228">
        <v>344</v>
      </c>
      <c r="R92" s="235">
        <v>1.5</v>
      </c>
      <c r="S92" s="235">
        <v>4.6214988799999999</v>
      </c>
      <c r="T92" s="235">
        <v>4.43</v>
      </c>
      <c r="U92" s="235">
        <v>4.8099999999999996</v>
      </c>
      <c r="V92" s="235">
        <v>2.1</v>
      </c>
    </row>
    <row r="93" spans="1:22" ht="15" customHeight="1">
      <c r="A93" s="420"/>
      <c r="B93" s="225" t="s">
        <v>132</v>
      </c>
      <c r="C93" s="226">
        <v>1217</v>
      </c>
      <c r="D93" s="226">
        <v>1161</v>
      </c>
      <c r="E93" s="226">
        <v>1274</v>
      </c>
      <c r="F93" s="233">
        <v>2.4</v>
      </c>
      <c r="G93" s="226">
        <v>279.80599999999998</v>
      </c>
      <c r="H93" s="226">
        <v>271</v>
      </c>
      <c r="I93" s="226">
        <v>289</v>
      </c>
      <c r="J93" s="233">
        <v>1.6</v>
      </c>
      <c r="K93" s="233">
        <v>4.3509699299999998</v>
      </c>
      <c r="L93" s="233">
        <v>4.13</v>
      </c>
      <c r="M93" s="233">
        <v>4.58</v>
      </c>
      <c r="N93" s="233">
        <v>2.6</v>
      </c>
      <c r="O93" s="226">
        <v>273.577</v>
      </c>
      <c r="P93" s="226">
        <v>265</v>
      </c>
      <c r="Q93" s="226">
        <v>282</v>
      </c>
      <c r="R93" s="233">
        <v>1.6</v>
      </c>
      <c r="S93" s="233">
        <v>4.4500380000000002</v>
      </c>
      <c r="T93" s="233">
        <v>4.2300000000000004</v>
      </c>
      <c r="U93" s="233">
        <v>4.67</v>
      </c>
      <c r="V93" s="233">
        <v>2.6</v>
      </c>
    </row>
    <row r="94" spans="1:22" ht="15" customHeight="1">
      <c r="A94" s="420"/>
      <c r="B94" s="227" t="s">
        <v>133</v>
      </c>
      <c r="C94" s="228">
        <v>329</v>
      </c>
      <c r="D94" s="228">
        <v>317</v>
      </c>
      <c r="E94" s="228">
        <v>341</v>
      </c>
      <c r="F94" s="235">
        <v>1.9</v>
      </c>
      <c r="G94" s="228">
        <v>61.27</v>
      </c>
      <c r="H94" s="228">
        <v>60</v>
      </c>
      <c r="I94" s="228">
        <v>63</v>
      </c>
      <c r="J94" s="235">
        <v>1.1000000000000001</v>
      </c>
      <c r="K94" s="235">
        <v>5.3648973399999997</v>
      </c>
      <c r="L94" s="235">
        <v>5.16</v>
      </c>
      <c r="M94" s="235">
        <v>5.57</v>
      </c>
      <c r="N94" s="235">
        <v>2</v>
      </c>
      <c r="O94" s="228">
        <v>60.975999999999999</v>
      </c>
      <c r="P94" s="228">
        <v>60</v>
      </c>
      <c r="Q94" s="228">
        <v>62</v>
      </c>
      <c r="R94" s="235">
        <v>1.1000000000000001</v>
      </c>
      <c r="S94" s="235">
        <v>5.3907834499999998</v>
      </c>
      <c r="T94" s="235">
        <v>5.18</v>
      </c>
      <c r="U94" s="235">
        <v>5.6</v>
      </c>
      <c r="V94" s="235">
        <v>2</v>
      </c>
    </row>
    <row r="95" spans="1:22" ht="15" customHeight="1">
      <c r="A95" s="420" t="s">
        <v>157</v>
      </c>
      <c r="B95" s="225" t="s">
        <v>131</v>
      </c>
      <c r="C95" s="226">
        <v>89</v>
      </c>
      <c r="D95" s="226">
        <v>79</v>
      </c>
      <c r="E95" s="226">
        <v>100</v>
      </c>
      <c r="F95" s="233">
        <v>5.8</v>
      </c>
      <c r="G95" s="226">
        <v>15.657</v>
      </c>
      <c r="H95" s="226">
        <v>15</v>
      </c>
      <c r="I95" s="226">
        <v>16</v>
      </c>
      <c r="J95" s="233">
        <v>1.4</v>
      </c>
      <c r="K95" s="233">
        <v>5.7106150800000002</v>
      </c>
      <c r="L95" s="233">
        <v>5.03</v>
      </c>
      <c r="M95" s="233">
        <v>6.4</v>
      </c>
      <c r="N95" s="233">
        <v>6.1</v>
      </c>
      <c r="O95" s="226">
        <v>15.436999999999999</v>
      </c>
      <c r="P95" s="226">
        <v>15</v>
      </c>
      <c r="Q95" s="226">
        <v>16</v>
      </c>
      <c r="R95" s="233">
        <v>1.4</v>
      </c>
      <c r="S95" s="233">
        <v>5.7919408600000004</v>
      </c>
      <c r="T95" s="233">
        <v>5.1100000000000003</v>
      </c>
      <c r="U95" s="233">
        <v>6.48</v>
      </c>
      <c r="V95" s="233">
        <v>6</v>
      </c>
    </row>
    <row r="96" spans="1:22" ht="15" customHeight="1">
      <c r="A96" s="420"/>
      <c r="B96" s="227" t="s">
        <v>132</v>
      </c>
      <c r="C96" s="228">
        <v>89</v>
      </c>
      <c r="D96" s="228">
        <v>79</v>
      </c>
      <c r="E96" s="228">
        <v>100</v>
      </c>
      <c r="F96" s="235">
        <v>5.8</v>
      </c>
      <c r="G96" s="228">
        <v>15.657</v>
      </c>
      <c r="H96" s="228">
        <v>15</v>
      </c>
      <c r="I96" s="228">
        <v>16</v>
      </c>
      <c r="J96" s="235">
        <v>1.4</v>
      </c>
      <c r="K96" s="235">
        <v>5.7106150800000002</v>
      </c>
      <c r="L96" s="235">
        <v>5.03</v>
      </c>
      <c r="M96" s="235">
        <v>6.39</v>
      </c>
      <c r="N96" s="235">
        <v>6.1</v>
      </c>
      <c r="O96" s="228">
        <v>15.436999999999999</v>
      </c>
      <c r="P96" s="228">
        <v>15</v>
      </c>
      <c r="Q96" s="228">
        <v>16</v>
      </c>
      <c r="R96" s="235">
        <v>1.4</v>
      </c>
      <c r="S96" s="235">
        <v>5.7919408600000004</v>
      </c>
      <c r="T96" s="235">
        <v>5.1100000000000003</v>
      </c>
      <c r="U96" s="235">
        <v>6.47</v>
      </c>
      <c r="V96" s="235">
        <v>6</v>
      </c>
    </row>
    <row r="97" spans="1:22" ht="15" customHeight="1">
      <c r="A97" s="420" t="s">
        <v>158</v>
      </c>
      <c r="B97" s="225" t="s">
        <v>131</v>
      </c>
      <c r="C97" s="226">
        <v>2961</v>
      </c>
      <c r="D97" s="226">
        <v>2897</v>
      </c>
      <c r="E97" s="226">
        <v>3025</v>
      </c>
      <c r="F97" s="233">
        <v>1.1000000000000001</v>
      </c>
      <c r="G97" s="226">
        <v>785.60699999999997</v>
      </c>
      <c r="H97" s="226">
        <v>767</v>
      </c>
      <c r="I97" s="226">
        <v>805</v>
      </c>
      <c r="J97" s="233">
        <v>1.2</v>
      </c>
      <c r="K97" s="233">
        <v>3.7691394800000002</v>
      </c>
      <c r="L97" s="233">
        <v>3.67</v>
      </c>
      <c r="M97" s="233">
        <v>3.87</v>
      </c>
      <c r="N97" s="233">
        <v>1.4</v>
      </c>
      <c r="O97" s="226">
        <v>776.86199999999997</v>
      </c>
      <c r="P97" s="226">
        <v>758</v>
      </c>
      <c r="Q97" s="226">
        <v>795</v>
      </c>
      <c r="R97" s="233">
        <v>1.2</v>
      </c>
      <c r="S97" s="233">
        <v>3.8115690500000001</v>
      </c>
      <c r="T97" s="233">
        <v>3.71</v>
      </c>
      <c r="U97" s="233">
        <v>3.92</v>
      </c>
      <c r="V97" s="233">
        <v>1.4</v>
      </c>
    </row>
    <row r="98" spans="1:22" ht="15" customHeight="1">
      <c r="A98" s="420"/>
      <c r="B98" s="227" t="s">
        <v>132</v>
      </c>
      <c r="C98" s="228">
        <v>2254</v>
      </c>
      <c r="D98" s="228">
        <v>2196</v>
      </c>
      <c r="E98" s="228">
        <v>2313</v>
      </c>
      <c r="F98" s="235">
        <v>1.3</v>
      </c>
      <c r="G98" s="228">
        <v>611.322</v>
      </c>
      <c r="H98" s="228">
        <v>594</v>
      </c>
      <c r="I98" s="228">
        <v>629</v>
      </c>
      <c r="J98" s="235">
        <v>1.5</v>
      </c>
      <c r="K98" s="235">
        <v>3.6875028200000002</v>
      </c>
      <c r="L98" s="235">
        <v>3.57</v>
      </c>
      <c r="M98" s="235">
        <v>3.8</v>
      </c>
      <c r="N98" s="235">
        <v>1.6</v>
      </c>
      <c r="O98" s="228">
        <v>603.73500000000001</v>
      </c>
      <c r="P98" s="228">
        <v>586</v>
      </c>
      <c r="Q98" s="228">
        <v>621</v>
      </c>
      <c r="R98" s="235">
        <v>1.5</v>
      </c>
      <c r="S98" s="235">
        <v>3.7338438699999998</v>
      </c>
      <c r="T98" s="235">
        <v>3.62</v>
      </c>
      <c r="U98" s="235">
        <v>3.85</v>
      </c>
      <c r="V98" s="235">
        <v>1.6</v>
      </c>
    </row>
    <row r="99" spans="1:22" ht="15" customHeight="1">
      <c r="A99" s="420"/>
      <c r="B99" s="225" t="s">
        <v>133</v>
      </c>
      <c r="C99" s="226">
        <v>707</v>
      </c>
      <c r="D99" s="226">
        <v>691</v>
      </c>
      <c r="E99" s="226">
        <v>723</v>
      </c>
      <c r="F99" s="233">
        <v>1.2</v>
      </c>
      <c r="G99" s="226">
        <v>174.285</v>
      </c>
      <c r="H99" s="226">
        <v>171</v>
      </c>
      <c r="I99" s="226">
        <v>178</v>
      </c>
      <c r="J99" s="233">
        <v>1.1000000000000001</v>
      </c>
      <c r="K99" s="233">
        <v>4.0554882000000001</v>
      </c>
      <c r="L99" s="233">
        <v>3.97</v>
      </c>
      <c r="M99" s="233">
        <v>4.1399999999999997</v>
      </c>
      <c r="N99" s="233">
        <v>1.1000000000000001</v>
      </c>
      <c r="O99" s="226">
        <v>173.12700000000001</v>
      </c>
      <c r="P99" s="226">
        <v>170</v>
      </c>
      <c r="Q99" s="226">
        <v>177</v>
      </c>
      <c r="R99" s="233">
        <v>1</v>
      </c>
      <c r="S99" s="233">
        <v>4.0826152100000002</v>
      </c>
      <c r="T99" s="233">
        <v>4</v>
      </c>
      <c r="U99" s="233">
        <v>4.17</v>
      </c>
      <c r="V99" s="233">
        <v>1.1000000000000001</v>
      </c>
    </row>
    <row r="100" spans="1:22" ht="15" customHeight="1">
      <c r="A100" s="420" t="s">
        <v>159</v>
      </c>
      <c r="B100" s="227" t="s">
        <v>131</v>
      </c>
      <c r="C100" s="228">
        <v>2613</v>
      </c>
      <c r="D100" s="228">
        <v>2555</v>
      </c>
      <c r="E100" s="228">
        <v>2670</v>
      </c>
      <c r="F100" s="235">
        <v>1.1000000000000001</v>
      </c>
      <c r="G100" s="228">
        <v>285.27999999999997</v>
      </c>
      <c r="H100" s="228">
        <v>280</v>
      </c>
      <c r="I100" s="228">
        <v>290</v>
      </c>
      <c r="J100" s="235">
        <v>0.9</v>
      </c>
      <c r="K100" s="235">
        <v>9.1581584300000003</v>
      </c>
      <c r="L100" s="235">
        <v>8.91</v>
      </c>
      <c r="M100" s="235">
        <v>9.4</v>
      </c>
      <c r="N100" s="235">
        <v>1.4</v>
      </c>
      <c r="O100" s="228">
        <v>284.59100000000001</v>
      </c>
      <c r="P100" s="228">
        <v>279</v>
      </c>
      <c r="Q100" s="228">
        <v>290</v>
      </c>
      <c r="R100" s="235">
        <v>0.9</v>
      </c>
      <c r="S100" s="235">
        <v>9.1803206700000004</v>
      </c>
      <c r="T100" s="235">
        <v>8.93</v>
      </c>
      <c r="U100" s="235">
        <v>9.43</v>
      </c>
      <c r="V100" s="235">
        <v>1.4</v>
      </c>
    </row>
    <row r="101" spans="1:22" ht="15" customHeight="1">
      <c r="A101" s="420"/>
      <c r="B101" s="225" t="s">
        <v>132</v>
      </c>
      <c r="C101" s="226">
        <v>1511</v>
      </c>
      <c r="D101" s="226">
        <v>1472</v>
      </c>
      <c r="E101" s="226">
        <v>1551</v>
      </c>
      <c r="F101" s="233">
        <v>1.3</v>
      </c>
      <c r="G101" s="226">
        <v>176.58099999999999</v>
      </c>
      <c r="H101" s="226">
        <v>173</v>
      </c>
      <c r="I101" s="226">
        <v>181</v>
      </c>
      <c r="J101" s="233">
        <v>1.2</v>
      </c>
      <c r="K101" s="233">
        <v>8.5593158000000003</v>
      </c>
      <c r="L101" s="233">
        <v>8.27</v>
      </c>
      <c r="M101" s="233">
        <v>8.85</v>
      </c>
      <c r="N101" s="233">
        <v>1.7</v>
      </c>
      <c r="O101" s="226">
        <v>176.58099999999999</v>
      </c>
      <c r="P101" s="226">
        <v>173</v>
      </c>
      <c r="Q101" s="226">
        <v>181</v>
      </c>
      <c r="R101" s="233">
        <v>1.2</v>
      </c>
      <c r="S101" s="233">
        <v>8.5593158000000003</v>
      </c>
      <c r="T101" s="233">
        <v>8.27</v>
      </c>
      <c r="U101" s="233">
        <v>8.85</v>
      </c>
      <c r="V101" s="233">
        <v>1.8</v>
      </c>
    </row>
    <row r="102" spans="1:22" ht="15" customHeight="1">
      <c r="A102" s="420"/>
      <c r="B102" s="227" t="s">
        <v>133</v>
      </c>
      <c r="C102" s="228">
        <v>1101</v>
      </c>
      <c r="D102" s="228">
        <v>1070</v>
      </c>
      <c r="E102" s="228">
        <v>1133</v>
      </c>
      <c r="F102" s="235">
        <v>1.5</v>
      </c>
      <c r="G102" s="228">
        <v>108.699</v>
      </c>
      <c r="H102" s="228">
        <v>106</v>
      </c>
      <c r="I102" s="228">
        <v>112</v>
      </c>
      <c r="J102" s="235">
        <v>1.3</v>
      </c>
      <c r="K102" s="235">
        <v>10.130975400000001</v>
      </c>
      <c r="L102" s="235">
        <v>9.76</v>
      </c>
      <c r="M102" s="235">
        <v>10.5</v>
      </c>
      <c r="N102" s="235">
        <v>1.9</v>
      </c>
      <c r="O102" s="228">
        <v>108.01</v>
      </c>
      <c r="P102" s="228">
        <v>105</v>
      </c>
      <c r="Q102" s="228">
        <v>111</v>
      </c>
      <c r="R102" s="235">
        <v>1.4</v>
      </c>
      <c r="S102" s="235">
        <v>10.195572500000001</v>
      </c>
      <c r="T102" s="235">
        <v>9.81</v>
      </c>
      <c r="U102" s="235">
        <v>10.58</v>
      </c>
      <c r="V102" s="235">
        <v>1.9</v>
      </c>
    </row>
    <row r="103" spans="1:22" ht="15" customHeight="1">
      <c r="A103" s="420" t="s">
        <v>20</v>
      </c>
      <c r="B103" s="225" t="s">
        <v>131</v>
      </c>
      <c r="C103" s="226">
        <v>2243</v>
      </c>
      <c r="D103" s="226">
        <v>2183</v>
      </c>
      <c r="E103" s="226">
        <v>2303</v>
      </c>
      <c r="F103" s="233">
        <v>1.4</v>
      </c>
      <c r="G103" s="226">
        <v>487.50799999999998</v>
      </c>
      <c r="H103" s="226">
        <v>478</v>
      </c>
      <c r="I103" s="226">
        <v>497</v>
      </c>
      <c r="J103" s="233">
        <v>1</v>
      </c>
      <c r="K103" s="233">
        <v>4.60100219</v>
      </c>
      <c r="L103" s="233">
        <v>4.49</v>
      </c>
      <c r="M103" s="233">
        <v>4.71</v>
      </c>
      <c r="N103" s="233">
        <v>1.2</v>
      </c>
      <c r="O103" s="226">
        <v>483.26600000000002</v>
      </c>
      <c r="P103" s="226">
        <v>474</v>
      </c>
      <c r="Q103" s="226">
        <v>493</v>
      </c>
      <c r="R103" s="233">
        <v>1</v>
      </c>
      <c r="S103" s="233">
        <v>4.6413864399999998</v>
      </c>
      <c r="T103" s="233">
        <v>4.53</v>
      </c>
      <c r="U103" s="233">
        <v>4.75</v>
      </c>
      <c r="V103" s="233">
        <v>1.2</v>
      </c>
    </row>
    <row r="104" spans="1:22" ht="15" customHeight="1">
      <c r="A104" s="420"/>
      <c r="B104" s="227" t="s">
        <v>132</v>
      </c>
      <c r="C104" s="228">
        <v>1491</v>
      </c>
      <c r="D104" s="228">
        <v>1439</v>
      </c>
      <c r="E104" s="228">
        <v>1543</v>
      </c>
      <c r="F104" s="235">
        <v>1.8</v>
      </c>
      <c r="G104" s="228">
        <v>345.78899999999999</v>
      </c>
      <c r="H104" s="228">
        <v>338</v>
      </c>
      <c r="I104" s="228">
        <v>354</v>
      </c>
      <c r="J104" s="235">
        <v>1.2</v>
      </c>
      <c r="K104" s="235">
        <v>4.3127441099999997</v>
      </c>
      <c r="L104" s="235">
        <v>4.18</v>
      </c>
      <c r="M104" s="235">
        <v>4.45</v>
      </c>
      <c r="N104" s="235">
        <v>1.6</v>
      </c>
      <c r="O104" s="228">
        <v>342.52199999999999</v>
      </c>
      <c r="P104" s="228">
        <v>335</v>
      </c>
      <c r="Q104" s="228">
        <v>350</v>
      </c>
      <c r="R104" s="235">
        <v>1.2</v>
      </c>
      <c r="S104" s="235">
        <v>4.3538737300000001</v>
      </c>
      <c r="T104" s="235">
        <v>4.22</v>
      </c>
      <c r="U104" s="235">
        <v>4.49</v>
      </c>
      <c r="V104" s="235">
        <v>1.5</v>
      </c>
    </row>
    <row r="105" spans="1:22" ht="15" customHeight="1">
      <c r="A105" s="420"/>
      <c r="B105" s="225" t="s">
        <v>133</v>
      </c>
      <c r="C105" s="226">
        <v>752</v>
      </c>
      <c r="D105" s="226">
        <v>731</v>
      </c>
      <c r="E105" s="226">
        <v>772</v>
      </c>
      <c r="F105" s="233">
        <v>1.4</v>
      </c>
      <c r="G105" s="226">
        <v>141.71899999999999</v>
      </c>
      <c r="H105" s="226">
        <v>139</v>
      </c>
      <c r="I105" s="226">
        <v>145</v>
      </c>
      <c r="J105" s="233">
        <v>1.1000000000000001</v>
      </c>
      <c r="K105" s="233">
        <v>5.30434099</v>
      </c>
      <c r="L105" s="233">
        <v>5.15</v>
      </c>
      <c r="M105" s="233">
        <v>5.46</v>
      </c>
      <c r="N105" s="233">
        <v>1.5</v>
      </c>
      <c r="O105" s="226">
        <v>140.744</v>
      </c>
      <c r="P105" s="226">
        <v>138</v>
      </c>
      <c r="Q105" s="226">
        <v>144</v>
      </c>
      <c r="R105" s="233">
        <v>1.1000000000000001</v>
      </c>
      <c r="S105" s="233">
        <v>5.3410944000000002</v>
      </c>
      <c r="T105" s="233">
        <v>5.19</v>
      </c>
      <c r="U105" s="233">
        <v>5.49</v>
      </c>
      <c r="V105" s="233">
        <v>1.4</v>
      </c>
    </row>
    <row r="106" spans="1:22" ht="15" customHeight="1">
      <c r="A106" s="420" t="s">
        <v>160</v>
      </c>
      <c r="B106" s="227" t="s">
        <v>131</v>
      </c>
      <c r="C106" s="228">
        <v>8879</v>
      </c>
      <c r="D106" s="228">
        <v>8568</v>
      </c>
      <c r="E106" s="228">
        <v>9191</v>
      </c>
      <c r="F106" s="235">
        <v>1.8</v>
      </c>
      <c r="G106" s="228">
        <v>1544.1759999999999</v>
      </c>
      <c r="H106" s="228">
        <v>1506</v>
      </c>
      <c r="I106" s="228">
        <v>1582</v>
      </c>
      <c r="J106" s="235">
        <v>1.3</v>
      </c>
      <c r="K106" s="235">
        <v>5.7501174300000004</v>
      </c>
      <c r="L106" s="235">
        <v>5.5</v>
      </c>
      <c r="M106" s="235">
        <v>6</v>
      </c>
      <c r="N106" s="235">
        <v>2.2000000000000002</v>
      </c>
      <c r="O106" s="228">
        <v>1521.021</v>
      </c>
      <c r="P106" s="228">
        <v>1484</v>
      </c>
      <c r="Q106" s="228">
        <v>1558</v>
      </c>
      <c r="R106" s="235">
        <v>1.2</v>
      </c>
      <c r="S106" s="235">
        <v>5.83765147</v>
      </c>
      <c r="T106" s="235">
        <v>5.58</v>
      </c>
      <c r="U106" s="235">
        <v>6.1</v>
      </c>
      <c r="V106" s="235">
        <v>2.2999999999999998</v>
      </c>
    </row>
    <row r="107" spans="1:22" ht="15" customHeight="1">
      <c r="A107" s="420"/>
      <c r="B107" s="225" t="s">
        <v>132</v>
      </c>
      <c r="C107" s="226">
        <v>7378</v>
      </c>
      <c r="D107" s="226">
        <v>7082</v>
      </c>
      <c r="E107" s="226">
        <v>7673</v>
      </c>
      <c r="F107" s="233">
        <v>2</v>
      </c>
      <c r="G107" s="226">
        <v>1323.2449999999999</v>
      </c>
      <c r="H107" s="226">
        <v>1289</v>
      </c>
      <c r="I107" s="226">
        <v>1358</v>
      </c>
      <c r="J107" s="233">
        <v>1.3</v>
      </c>
      <c r="K107" s="233">
        <v>5.57540149</v>
      </c>
      <c r="L107" s="233">
        <v>5.26</v>
      </c>
      <c r="M107" s="233">
        <v>5.89</v>
      </c>
      <c r="N107" s="233">
        <v>2.9</v>
      </c>
      <c r="O107" s="226">
        <v>1301.33</v>
      </c>
      <c r="P107" s="226">
        <v>1267</v>
      </c>
      <c r="Q107" s="226">
        <v>1336</v>
      </c>
      <c r="R107" s="233">
        <v>1.3</v>
      </c>
      <c r="S107" s="233">
        <v>5.6692953700000004</v>
      </c>
      <c r="T107" s="233">
        <v>5.35</v>
      </c>
      <c r="U107" s="233">
        <v>5.99</v>
      </c>
      <c r="V107" s="233">
        <v>2.9</v>
      </c>
    </row>
    <row r="108" spans="1:22" ht="15" customHeight="1">
      <c r="A108" s="420"/>
      <c r="B108" s="227" t="s">
        <v>133</v>
      </c>
      <c r="C108" s="228">
        <v>1502</v>
      </c>
      <c r="D108" s="228">
        <v>1429</v>
      </c>
      <c r="E108" s="228">
        <v>1574</v>
      </c>
      <c r="F108" s="235">
        <v>2.5</v>
      </c>
      <c r="G108" s="228">
        <v>220.93100000000001</v>
      </c>
      <c r="H108" s="228">
        <v>215</v>
      </c>
      <c r="I108" s="228">
        <v>227</v>
      </c>
      <c r="J108" s="235">
        <v>1.4</v>
      </c>
      <c r="K108" s="235">
        <v>6.7965617600000003</v>
      </c>
      <c r="L108" s="235">
        <v>6.44</v>
      </c>
      <c r="M108" s="235">
        <v>7.16</v>
      </c>
      <c r="N108" s="235">
        <v>2.7</v>
      </c>
      <c r="O108" s="228">
        <v>219.69200000000001</v>
      </c>
      <c r="P108" s="228">
        <v>213</v>
      </c>
      <c r="Q108" s="228">
        <v>226</v>
      </c>
      <c r="R108" s="235">
        <v>1.4</v>
      </c>
      <c r="S108" s="235">
        <v>6.8348973600000003</v>
      </c>
      <c r="T108" s="235">
        <v>6.47</v>
      </c>
      <c r="U108" s="235">
        <v>7.2</v>
      </c>
      <c r="V108" s="235">
        <v>2.7</v>
      </c>
    </row>
    <row r="109" spans="1:22" ht="15" customHeight="1">
      <c r="A109" s="420" t="s">
        <v>161</v>
      </c>
      <c r="B109" s="225" t="s">
        <v>131</v>
      </c>
      <c r="C109" s="226">
        <v>37</v>
      </c>
      <c r="D109" s="226">
        <v>34</v>
      </c>
      <c r="E109" s="226">
        <v>40</v>
      </c>
      <c r="F109" s="233">
        <v>4.3</v>
      </c>
      <c r="G109" s="226">
        <v>14.019</v>
      </c>
      <c r="H109" s="226">
        <v>14</v>
      </c>
      <c r="I109" s="226">
        <v>14</v>
      </c>
      <c r="J109" s="233">
        <v>1.7</v>
      </c>
      <c r="K109" s="233">
        <v>2.6211734199999999</v>
      </c>
      <c r="L109" s="233">
        <v>2.42</v>
      </c>
      <c r="M109" s="233">
        <v>2.82</v>
      </c>
      <c r="N109" s="233">
        <v>3.9</v>
      </c>
      <c r="O109" s="226">
        <v>11.173</v>
      </c>
      <c r="P109" s="226">
        <v>10</v>
      </c>
      <c r="Q109" s="226">
        <v>12</v>
      </c>
      <c r="R109" s="233">
        <v>3.3</v>
      </c>
      <c r="S109" s="233">
        <v>3.2889163899999998</v>
      </c>
      <c r="T109" s="233">
        <v>3.12</v>
      </c>
      <c r="U109" s="233">
        <v>3.46</v>
      </c>
      <c r="V109" s="233">
        <v>2.6</v>
      </c>
    </row>
    <row r="110" spans="1:22" ht="15" customHeight="1">
      <c r="A110" s="420"/>
      <c r="B110" s="227" t="s">
        <v>132</v>
      </c>
      <c r="C110" s="228">
        <v>15</v>
      </c>
      <c r="D110" s="228">
        <v>14</v>
      </c>
      <c r="E110" s="228">
        <v>16</v>
      </c>
      <c r="F110" s="235">
        <v>4.0999999999999996</v>
      </c>
      <c r="G110" s="228">
        <v>4.008</v>
      </c>
      <c r="H110" s="228">
        <v>4</v>
      </c>
      <c r="I110" s="228">
        <v>4</v>
      </c>
      <c r="J110" s="235">
        <v>2.7</v>
      </c>
      <c r="K110" s="235">
        <v>3.7718089099999998</v>
      </c>
      <c r="L110" s="235">
        <v>3.58</v>
      </c>
      <c r="M110" s="235">
        <v>3.96</v>
      </c>
      <c r="N110" s="235">
        <v>2.5</v>
      </c>
      <c r="O110" s="228">
        <v>3.9159999999999999</v>
      </c>
      <c r="P110" s="228">
        <v>4</v>
      </c>
      <c r="Q110" s="228">
        <v>4</v>
      </c>
      <c r="R110" s="235">
        <v>2.8</v>
      </c>
      <c r="S110" s="235">
        <v>3.8605489300000002</v>
      </c>
      <c r="T110" s="235">
        <v>3.67</v>
      </c>
      <c r="U110" s="235">
        <v>4.05</v>
      </c>
      <c r="V110" s="235">
        <v>2.5</v>
      </c>
    </row>
    <row r="111" spans="1:22" ht="15" customHeight="1">
      <c r="A111" s="420"/>
      <c r="B111" s="225" t="s">
        <v>133</v>
      </c>
      <c r="C111" s="226">
        <v>22</v>
      </c>
      <c r="D111" s="226">
        <v>19</v>
      </c>
      <c r="E111" s="226">
        <v>24</v>
      </c>
      <c r="F111" s="233">
        <v>6.1</v>
      </c>
      <c r="G111" s="226">
        <v>10.010999999999999</v>
      </c>
      <c r="H111" s="226">
        <v>10</v>
      </c>
      <c r="I111" s="226">
        <v>10</v>
      </c>
      <c r="J111" s="233">
        <v>2</v>
      </c>
      <c r="K111" s="233">
        <v>2.1605357600000001</v>
      </c>
      <c r="L111" s="233">
        <v>1.92</v>
      </c>
      <c r="M111" s="233">
        <v>2.4</v>
      </c>
      <c r="N111" s="233">
        <v>5.7</v>
      </c>
      <c r="O111" s="226">
        <v>7.2569999999999997</v>
      </c>
      <c r="P111" s="226">
        <v>7</v>
      </c>
      <c r="Q111" s="226">
        <v>8</v>
      </c>
      <c r="R111" s="233">
        <v>4.5999999999999996</v>
      </c>
      <c r="S111" s="233">
        <v>2.9804810399999999</v>
      </c>
      <c r="T111" s="233">
        <v>2.75</v>
      </c>
      <c r="U111" s="233">
        <v>3.21</v>
      </c>
      <c r="V111" s="233">
        <v>4</v>
      </c>
    </row>
    <row r="112" spans="1:22" ht="15" customHeight="1">
      <c r="A112" s="420" t="s">
        <v>162</v>
      </c>
      <c r="B112" s="227" t="s">
        <v>131</v>
      </c>
      <c r="C112" s="228">
        <v>253</v>
      </c>
      <c r="D112" s="228">
        <v>176</v>
      </c>
      <c r="E112" s="228">
        <v>331</v>
      </c>
      <c r="F112" s="235">
        <v>15.6</v>
      </c>
      <c r="G112" s="228">
        <v>33.340000000000003</v>
      </c>
      <c r="H112" s="228">
        <v>32</v>
      </c>
      <c r="I112" s="228">
        <v>34</v>
      </c>
      <c r="J112" s="235">
        <v>1.6</v>
      </c>
      <c r="K112" s="235">
        <v>7.6027204599999996</v>
      </c>
      <c r="L112" s="235">
        <v>5.22</v>
      </c>
      <c r="M112" s="235">
        <v>9.99</v>
      </c>
      <c r="N112" s="235">
        <v>16</v>
      </c>
      <c r="O112" s="228">
        <v>30.081</v>
      </c>
      <c r="P112" s="228">
        <v>29</v>
      </c>
      <c r="Q112" s="228">
        <v>31</v>
      </c>
      <c r="R112" s="235">
        <v>2.4</v>
      </c>
      <c r="S112" s="235">
        <v>8.4264483899999991</v>
      </c>
      <c r="T112" s="235">
        <v>5.7</v>
      </c>
      <c r="U112" s="235">
        <v>11.16</v>
      </c>
      <c r="V112" s="235">
        <v>16.5</v>
      </c>
    </row>
    <row r="113" spans="1:22" ht="15" customHeight="1">
      <c r="A113" s="420"/>
      <c r="B113" s="225" t="s">
        <v>132</v>
      </c>
      <c r="C113" s="226">
        <v>48</v>
      </c>
      <c r="D113" s="226">
        <v>45</v>
      </c>
      <c r="E113" s="226">
        <v>51</v>
      </c>
      <c r="F113" s="233">
        <v>3.4</v>
      </c>
      <c r="G113" s="226">
        <v>11.026</v>
      </c>
      <c r="H113" s="226">
        <v>11</v>
      </c>
      <c r="I113" s="226">
        <v>11</v>
      </c>
      <c r="J113" s="233">
        <v>1.5</v>
      </c>
      <c r="K113" s="233">
        <v>4.3374757300000004</v>
      </c>
      <c r="L113" s="233">
        <v>4.1100000000000003</v>
      </c>
      <c r="M113" s="233">
        <v>4.5599999999999996</v>
      </c>
      <c r="N113" s="233">
        <v>2.7</v>
      </c>
      <c r="O113" s="226">
        <v>10.590999999999999</v>
      </c>
      <c r="P113" s="226">
        <v>10</v>
      </c>
      <c r="Q113" s="226">
        <v>11</v>
      </c>
      <c r="R113" s="233">
        <v>1.7</v>
      </c>
      <c r="S113" s="233">
        <v>4.5157164999999999</v>
      </c>
      <c r="T113" s="233">
        <v>4.28</v>
      </c>
      <c r="U113" s="233">
        <v>4.75</v>
      </c>
      <c r="V113" s="233">
        <v>2.6</v>
      </c>
    </row>
    <row r="114" spans="1:22" ht="15" customHeight="1">
      <c r="A114" s="421"/>
      <c r="B114" s="229" t="s">
        <v>133</v>
      </c>
      <c r="C114" s="230">
        <v>206</v>
      </c>
      <c r="D114" s="230">
        <v>128</v>
      </c>
      <c r="E114" s="230">
        <v>283</v>
      </c>
      <c r="F114" s="236">
        <v>19.3</v>
      </c>
      <c r="G114" s="230">
        <v>22.314</v>
      </c>
      <c r="H114" s="230">
        <v>21</v>
      </c>
      <c r="I114" s="230">
        <v>23</v>
      </c>
      <c r="J114" s="236">
        <v>2.2000000000000002</v>
      </c>
      <c r="K114" s="236">
        <v>9.2162431900000001</v>
      </c>
      <c r="L114" s="236">
        <v>5.65</v>
      </c>
      <c r="M114" s="236">
        <v>12.78</v>
      </c>
      <c r="N114" s="236">
        <v>19.8</v>
      </c>
      <c r="O114" s="230">
        <v>19.489999999999998</v>
      </c>
      <c r="P114" s="230">
        <v>18</v>
      </c>
      <c r="Q114" s="230">
        <v>21</v>
      </c>
      <c r="R114" s="236">
        <v>3.4</v>
      </c>
      <c r="S114" s="236">
        <v>10.5516138</v>
      </c>
      <c r="T114" s="236">
        <v>6.29</v>
      </c>
      <c r="U114" s="236">
        <v>14.81</v>
      </c>
      <c r="V114" s="236">
        <v>20.6</v>
      </c>
    </row>
    <row r="116" spans="1:22" ht="4.95" customHeight="1">
      <c r="A116" s="239"/>
      <c r="B116" s="240"/>
      <c r="C116" s="240"/>
      <c r="D116" s="240"/>
      <c r="E116" s="240"/>
      <c r="F116" s="240"/>
      <c r="G116" s="240"/>
      <c r="H116" s="241"/>
    </row>
    <row r="117" spans="1:22" ht="13.95" customHeight="1">
      <c r="A117" s="248" t="s">
        <v>173</v>
      </c>
      <c r="B117" s="242"/>
      <c r="C117" s="242"/>
      <c r="D117" s="242"/>
      <c r="E117" s="242"/>
      <c r="F117" s="242"/>
      <c r="G117" s="242"/>
      <c r="H117" s="243"/>
      <c r="I117" s="231"/>
      <c r="J117" s="231"/>
      <c r="K117" s="231"/>
      <c r="L117" s="231"/>
      <c r="M117" s="231"/>
      <c r="N117" s="231"/>
      <c r="O117" s="231"/>
      <c r="P117" s="231"/>
      <c r="Q117" s="231"/>
      <c r="R117" s="231"/>
    </row>
    <row r="118" spans="1:22" ht="43.95" customHeight="1">
      <c r="A118" s="436" t="s">
        <v>172</v>
      </c>
      <c r="B118" s="437"/>
      <c r="C118" s="437"/>
      <c r="D118" s="437"/>
      <c r="E118" s="437"/>
      <c r="F118" s="437"/>
      <c r="G118" s="437"/>
      <c r="H118" s="243"/>
      <c r="I118" s="231"/>
      <c r="J118" s="231"/>
      <c r="K118" s="231"/>
      <c r="L118" s="231"/>
      <c r="M118" s="231"/>
      <c r="N118" s="231"/>
      <c r="O118" s="231"/>
      <c r="P118" s="231"/>
      <c r="Q118" s="231"/>
      <c r="R118" s="231"/>
    </row>
    <row r="119" spans="1:22" ht="18" customHeight="1">
      <c r="A119" s="429" t="s">
        <v>36</v>
      </c>
      <c r="B119" s="430"/>
      <c r="C119" s="431"/>
      <c r="D119" s="431"/>
      <c r="E119" s="431"/>
      <c r="F119" s="431"/>
      <c r="G119" s="431"/>
      <c r="H119" s="432"/>
      <c r="I119" s="231"/>
      <c r="J119" s="231"/>
      <c r="K119" s="231"/>
      <c r="L119" s="231"/>
      <c r="M119" s="231"/>
      <c r="N119" s="231"/>
      <c r="O119" s="231"/>
      <c r="P119" s="231"/>
      <c r="Q119" s="231"/>
      <c r="R119" s="231"/>
    </row>
    <row r="120" spans="1:22" ht="18" customHeight="1">
      <c r="A120" s="317" t="s">
        <v>37</v>
      </c>
      <c r="B120" s="318"/>
      <c r="C120" s="319"/>
      <c r="D120" s="319"/>
      <c r="E120" s="319"/>
      <c r="F120" s="319"/>
      <c r="G120" s="319"/>
      <c r="H120" s="320"/>
      <c r="I120" s="231"/>
      <c r="J120" s="231"/>
      <c r="K120" s="231"/>
      <c r="L120" s="231"/>
      <c r="M120" s="231"/>
      <c r="N120" s="231"/>
      <c r="O120" s="231"/>
      <c r="P120" s="231"/>
      <c r="Q120" s="231"/>
      <c r="R120" s="231"/>
    </row>
    <row r="121" spans="1:22" ht="32.4" customHeight="1">
      <c r="A121" s="433" t="s">
        <v>38</v>
      </c>
      <c r="B121" s="434"/>
      <c r="C121" s="434"/>
      <c r="D121" s="434"/>
      <c r="E121" s="434"/>
      <c r="F121" s="434"/>
      <c r="G121" s="434"/>
      <c r="H121" s="320"/>
      <c r="I121" s="231"/>
      <c r="J121" s="231"/>
      <c r="K121" s="231"/>
      <c r="L121" s="231"/>
      <c r="M121" s="231"/>
      <c r="N121" s="231"/>
      <c r="O121" s="231"/>
      <c r="P121" s="231"/>
      <c r="Q121" s="231"/>
      <c r="R121" s="231"/>
    </row>
    <row r="122" spans="1:22" ht="18" customHeight="1">
      <c r="A122" s="317" t="s">
        <v>39</v>
      </c>
      <c r="B122" s="318"/>
      <c r="C122" s="319"/>
      <c r="D122" s="319"/>
      <c r="E122" s="319"/>
      <c r="F122" s="319"/>
      <c r="G122" s="319"/>
      <c r="H122" s="320"/>
      <c r="I122" s="231"/>
      <c r="J122" s="231"/>
      <c r="K122" s="231"/>
      <c r="L122" s="231"/>
      <c r="M122" s="231"/>
      <c r="N122" s="231"/>
      <c r="O122" s="231"/>
      <c r="P122" s="231"/>
      <c r="Q122" s="231"/>
      <c r="R122" s="231"/>
    </row>
    <row r="123" spans="1:22" ht="18" customHeight="1">
      <c r="A123" s="317" t="s">
        <v>273</v>
      </c>
      <c r="B123" s="318"/>
      <c r="C123" s="319"/>
      <c r="D123" s="319"/>
      <c r="E123" s="319"/>
      <c r="F123" s="319"/>
      <c r="G123" s="319"/>
      <c r="H123" s="320"/>
      <c r="I123" s="231"/>
      <c r="J123" s="231"/>
      <c r="K123" s="231"/>
      <c r="L123" s="231"/>
      <c r="M123" s="231"/>
      <c r="N123" s="231"/>
      <c r="O123" s="231"/>
      <c r="P123" s="231"/>
      <c r="Q123" s="231"/>
      <c r="R123" s="231"/>
    </row>
    <row r="124" spans="1:22" ht="13.95" customHeight="1">
      <c r="A124" s="321" t="str">
        <f>+'Cuadro 1'!$A$31</f>
        <v>Actualizado el 10 de agosto de 2023</v>
      </c>
      <c r="B124" s="316"/>
      <c r="C124" s="316"/>
      <c r="D124" s="316"/>
      <c r="E124" s="316"/>
      <c r="F124" s="316"/>
      <c r="G124" s="316"/>
      <c r="H124" s="244"/>
      <c r="I124" s="237"/>
      <c r="J124" s="237"/>
      <c r="K124" s="237"/>
      <c r="L124" s="238"/>
      <c r="M124" s="238"/>
      <c r="N124" s="238"/>
      <c r="O124" s="238"/>
      <c r="P124" s="238"/>
      <c r="Q124" s="238"/>
      <c r="R124" s="238"/>
    </row>
    <row r="125" spans="1:22" ht="4.95" customHeight="1">
      <c r="A125" s="245"/>
      <c r="B125" s="246"/>
      <c r="C125" s="246"/>
      <c r="D125" s="246"/>
      <c r="E125" s="246"/>
      <c r="F125" s="246"/>
      <c r="G125" s="246"/>
      <c r="H125" s="247"/>
    </row>
  </sheetData>
  <mergeCells count="49">
    <mergeCell ref="A10:V10"/>
    <mergeCell ref="C11:F12"/>
    <mergeCell ref="G11:J12"/>
    <mergeCell ref="K11:N12"/>
    <mergeCell ref="O11:R12"/>
    <mergeCell ref="S11:V12"/>
    <mergeCell ref="A11:A13"/>
    <mergeCell ref="B11:B13"/>
    <mergeCell ref="A119:H119"/>
    <mergeCell ref="A121:G121"/>
    <mergeCell ref="A14:A16"/>
    <mergeCell ref="A17:A19"/>
    <mergeCell ref="A118:G118"/>
    <mergeCell ref="A20:A22"/>
    <mergeCell ref="A23:A25"/>
    <mergeCell ref="A26:A28"/>
    <mergeCell ref="A29:A31"/>
    <mergeCell ref="A32:A34"/>
    <mergeCell ref="A35:A37"/>
    <mergeCell ref="A38:A40"/>
    <mergeCell ref="A41:A43"/>
    <mergeCell ref="A44:A46"/>
    <mergeCell ref="A47:A49"/>
    <mergeCell ref="A50:A52"/>
    <mergeCell ref="A53:A55"/>
    <mergeCell ref="A56:A58"/>
    <mergeCell ref="A59:A61"/>
    <mergeCell ref="A62:A64"/>
    <mergeCell ref="A65:A67"/>
    <mergeCell ref="A68:A70"/>
    <mergeCell ref="A71:A73"/>
    <mergeCell ref="A100:A102"/>
    <mergeCell ref="A103:A105"/>
    <mergeCell ref="A106:A108"/>
    <mergeCell ref="A74:A76"/>
    <mergeCell ref="A77:A79"/>
    <mergeCell ref="A80:A82"/>
    <mergeCell ref="A83:A85"/>
    <mergeCell ref="A86:A88"/>
    <mergeCell ref="A89:A91"/>
    <mergeCell ref="A109:A111"/>
    <mergeCell ref="A112:A114"/>
    <mergeCell ref="A3:D3"/>
    <mergeCell ref="A4:D4"/>
    <mergeCell ref="A5:D6"/>
    <mergeCell ref="A7:D8"/>
    <mergeCell ref="A92:A94"/>
    <mergeCell ref="A95:A96"/>
    <mergeCell ref="A97:A99"/>
  </mergeCells>
  <hyperlinks>
    <hyperlink ref="A9" location="Índice!A1" display="Índice"/>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5"/>
  <sheetViews>
    <sheetView zoomScale="90" zoomScaleNormal="90" workbookViewId="0">
      <selection activeCell="A11" sqref="A11:A13"/>
    </sheetView>
  </sheetViews>
  <sheetFormatPr baseColWidth="10" defaultColWidth="11.44140625" defaultRowHeight="13.2"/>
  <cols>
    <col min="1" max="1" width="28.77734375" style="214" customWidth="1"/>
    <col min="2" max="2" width="33.77734375" style="214" customWidth="1"/>
    <col min="3" max="5" width="13.109375" style="214" customWidth="1"/>
    <col min="6" max="6" width="8.5546875" style="214" customWidth="1"/>
    <col min="7" max="9" width="13.109375" style="214" customWidth="1"/>
    <col min="10" max="10" width="8.5546875" style="214" customWidth="1"/>
    <col min="11" max="13" width="10.44140625" style="214" customWidth="1"/>
    <col min="14" max="14" width="8.5546875" style="214" customWidth="1"/>
    <col min="15" max="17" width="13.109375" style="214" customWidth="1"/>
    <col min="18" max="18" width="8.5546875" style="214" customWidth="1"/>
    <col min="19" max="21" width="10.44140625" style="214" customWidth="1"/>
    <col min="22" max="22" width="8.5546875" style="214" customWidth="1"/>
    <col min="23" max="16384" width="11.44140625" style="214"/>
  </cols>
  <sheetData>
    <row r="1" spans="1:22" s="215" customFormat="1" ht="60" customHeight="1">
      <c r="A1" s="213"/>
      <c r="B1" s="213"/>
      <c r="C1" s="213"/>
      <c r="D1" s="214"/>
      <c r="E1" s="214"/>
    </row>
    <row r="2" spans="1:22" s="215" customFormat="1" ht="15" customHeight="1">
      <c r="A2" s="213"/>
      <c r="B2" s="213"/>
      <c r="C2" s="213"/>
      <c r="D2" s="214"/>
      <c r="E2" s="214"/>
    </row>
    <row r="3" spans="1:22" ht="21" customHeight="1">
      <c r="A3" s="422" t="s">
        <v>120</v>
      </c>
      <c r="B3" s="422"/>
      <c r="C3" s="422"/>
      <c r="D3" s="422"/>
      <c r="E3" s="216"/>
    </row>
    <row r="4" spans="1:22">
      <c r="A4" s="423"/>
      <c r="B4" s="423"/>
      <c r="C4" s="423"/>
      <c r="D4" s="423"/>
      <c r="E4" s="217"/>
    </row>
    <row r="5" spans="1:22" ht="14.1" customHeight="1">
      <c r="A5" s="424" t="s">
        <v>167</v>
      </c>
      <c r="B5" s="424"/>
      <c r="C5" s="424"/>
      <c r="D5" s="424"/>
      <c r="E5" s="218"/>
    </row>
    <row r="6" spans="1:22">
      <c r="A6" s="424"/>
      <c r="B6" s="424"/>
      <c r="C6" s="424"/>
      <c r="D6" s="424"/>
      <c r="E6" s="218"/>
    </row>
    <row r="7" spans="1:22" ht="14.1" customHeight="1">
      <c r="A7" s="438" t="s">
        <v>122</v>
      </c>
      <c r="B7" s="438"/>
      <c r="C7" s="438"/>
      <c r="D7" s="438"/>
      <c r="E7" s="219"/>
    </row>
    <row r="8" spans="1:22">
      <c r="A8" s="220"/>
      <c r="B8" s="220"/>
      <c r="C8" s="220"/>
      <c r="D8" s="220"/>
      <c r="E8" s="221"/>
    </row>
    <row r="9" spans="1:22" ht="13.8">
      <c r="A9" s="39" t="s">
        <v>5</v>
      </c>
    </row>
    <row r="10" spans="1:22" ht="56.55" customHeight="1">
      <c r="A10" s="426" t="s">
        <v>171</v>
      </c>
      <c r="B10" s="427"/>
      <c r="C10" s="427"/>
      <c r="D10" s="427"/>
      <c r="E10" s="427"/>
      <c r="F10" s="427"/>
      <c r="G10" s="427"/>
      <c r="H10" s="427"/>
      <c r="I10" s="427"/>
      <c r="J10" s="427"/>
      <c r="K10" s="427"/>
      <c r="L10" s="427"/>
      <c r="M10" s="427"/>
      <c r="N10" s="427"/>
      <c r="O10" s="427"/>
      <c r="P10" s="427"/>
      <c r="Q10" s="427"/>
      <c r="R10" s="427"/>
      <c r="S10" s="427"/>
      <c r="T10" s="427"/>
      <c r="U10" s="427"/>
      <c r="V10" s="428"/>
    </row>
    <row r="11" spans="1:22" s="222" customFormat="1" ht="19.05" customHeight="1">
      <c r="A11" s="435" t="s">
        <v>123</v>
      </c>
      <c r="B11" s="435" t="s">
        <v>124</v>
      </c>
      <c r="C11" s="449" t="s">
        <v>125</v>
      </c>
      <c r="D11" s="449"/>
      <c r="E11" s="449"/>
      <c r="F11" s="449"/>
      <c r="G11" s="449" t="s">
        <v>168</v>
      </c>
      <c r="H11" s="449"/>
      <c r="I11" s="449"/>
      <c r="J11" s="449"/>
      <c r="K11" s="449" t="s">
        <v>169</v>
      </c>
      <c r="L11" s="449"/>
      <c r="M11" s="449"/>
      <c r="N11" s="449"/>
      <c r="O11" s="450" t="s">
        <v>272</v>
      </c>
      <c r="P11" s="450"/>
      <c r="Q11" s="450"/>
      <c r="R11" s="450"/>
      <c r="S11" s="450" t="s">
        <v>170</v>
      </c>
      <c r="T11" s="450"/>
      <c r="U11" s="450"/>
      <c r="V11" s="450"/>
    </row>
    <row r="12" spans="1:22" s="222" customFormat="1" ht="19.05" customHeight="1">
      <c r="A12" s="457"/>
      <c r="B12" s="457"/>
      <c r="C12" s="451"/>
      <c r="D12" s="451"/>
      <c r="E12" s="451"/>
      <c r="F12" s="451"/>
      <c r="G12" s="451"/>
      <c r="H12" s="451"/>
      <c r="I12" s="451"/>
      <c r="J12" s="451"/>
      <c r="K12" s="451"/>
      <c r="L12" s="451"/>
      <c r="M12" s="451"/>
      <c r="N12" s="451"/>
      <c r="O12" s="452"/>
      <c r="P12" s="452"/>
      <c r="Q12" s="452"/>
      <c r="R12" s="452"/>
      <c r="S12" s="452"/>
      <c r="T12" s="452"/>
      <c r="U12" s="452"/>
      <c r="V12" s="452"/>
    </row>
    <row r="13" spans="1:22" s="222" customFormat="1" ht="19.05" customHeight="1">
      <c r="A13" s="421"/>
      <c r="B13" s="421"/>
      <c r="C13" s="453" t="s">
        <v>131</v>
      </c>
      <c r="D13" s="454" t="s">
        <v>268</v>
      </c>
      <c r="E13" s="454" t="s">
        <v>269</v>
      </c>
      <c r="F13" s="454" t="s">
        <v>270</v>
      </c>
      <c r="G13" s="455" t="s">
        <v>131</v>
      </c>
      <c r="H13" s="454" t="s">
        <v>268</v>
      </c>
      <c r="I13" s="454" t="s">
        <v>269</v>
      </c>
      <c r="J13" s="454" t="s">
        <v>270</v>
      </c>
      <c r="K13" s="456" t="s">
        <v>271</v>
      </c>
      <c r="L13" s="454" t="s">
        <v>268</v>
      </c>
      <c r="M13" s="454" t="s">
        <v>269</v>
      </c>
      <c r="N13" s="454" t="s">
        <v>270</v>
      </c>
      <c r="O13" s="455" t="s">
        <v>131</v>
      </c>
      <c r="P13" s="454" t="s">
        <v>268</v>
      </c>
      <c r="Q13" s="454" t="s">
        <v>269</v>
      </c>
      <c r="R13" s="454" t="s">
        <v>270</v>
      </c>
      <c r="S13" s="456" t="s">
        <v>271</v>
      </c>
      <c r="T13" s="454" t="s">
        <v>268</v>
      </c>
      <c r="U13" s="454" t="s">
        <v>269</v>
      </c>
      <c r="V13" s="454" t="s">
        <v>270</v>
      </c>
    </row>
    <row r="14" spans="1:22" ht="15" customHeight="1">
      <c r="A14" s="435" t="s">
        <v>130</v>
      </c>
      <c r="B14" s="223" t="s">
        <v>131</v>
      </c>
      <c r="C14" s="224">
        <v>89708</v>
      </c>
      <c r="D14" s="224">
        <v>88934</v>
      </c>
      <c r="E14" s="224">
        <v>90482</v>
      </c>
      <c r="F14" s="234">
        <v>0.4</v>
      </c>
      <c r="G14" s="224">
        <v>51769.347000000002</v>
      </c>
      <c r="H14" s="224">
        <v>51769</v>
      </c>
      <c r="I14" s="224">
        <v>51769</v>
      </c>
      <c r="J14" s="234">
        <v>0</v>
      </c>
      <c r="K14" s="234">
        <v>1.732839434887985</v>
      </c>
      <c r="L14" s="234">
        <v>1.72</v>
      </c>
      <c r="M14" s="234">
        <v>1.75</v>
      </c>
      <c r="N14" s="234">
        <v>0.4</v>
      </c>
      <c r="O14" s="224">
        <v>51384.491000000002</v>
      </c>
      <c r="P14" s="224">
        <v>51317</v>
      </c>
      <c r="Q14" s="224">
        <v>51452</v>
      </c>
      <c r="R14" s="234">
        <v>0.1</v>
      </c>
      <c r="S14" s="234">
        <v>1.7458179458028567</v>
      </c>
      <c r="T14" s="234">
        <v>1.73</v>
      </c>
      <c r="U14" s="234">
        <v>1.76</v>
      </c>
      <c r="V14" s="234">
        <v>0.4</v>
      </c>
    </row>
    <row r="15" spans="1:22" ht="15" customHeight="1">
      <c r="A15" s="420"/>
      <c r="B15" s="225" t="s">
        <v>132</v>
      </c>
      <c r="C15" s="226">
        <v>65796</v>
      </c>
      <c r="D15" s="226">
        <v>65061</v>
      </c>
      <c r="E15" s="226">
        <v>66532</v>
      </c>
      <c r="F15" s="233">
        <v>0.6</v>
      </c>
      <c r="G15" s="226">
        <v>39543.237999999998</v>
      </c>
      <c r="H15" s="226">
        <v>39543</v>
      </c>
      <c r="I15" s="226">
        <v>39543</v>
      </c>
      <c r="J15" s="233">
        <v>0</v>
      </c>
      <c r="K15" s="233">
        <v>1.6639088584500845</v>
      </c>
      <c r="L15" s="233">
        <v>1.64</v>
      </c>
      <c r="M15" s="233">
        <v>1.68</v>
      </c>
      <c r="N15" s="233">
        <v>0.6</v>
      </c>
      <c r="O15" s="226">
        <v>39212.504999999997</v>
      </c>
      <c r="P15" s="226">
        <v>39146</v>
      </c>
      <c r="Q15" s="226">
        <v>39279</v>
      </c>
      <c r="R15" s="233">
        <v>0.1</v>
      </c>
      <c r="S15" s="233">
        <v>1.677942908038575</v>
      </c>
      <c r="T15" s="233">
        <v>1.66</v>
      </c>
      <c r="U15" s="233">
        <v>1.7</v>
      </c>
      <c r="V15" s="233">
        <v>0.6</v>
      </c>
    </row>
    <row r="16" spans="1:22" ht="15" customHeight="1">
      <c r="A16" s="420"/>
      <c r="B16" s="227" t="s">
        <v>133</v>
      </c>
      <c r="C16" s="224">
        <v>23912</v>
      </c>
      <c r="D16" s="224">
        <v>23717</v>
      </c>
      <c r="E16" s="224">
        <v>24106</v>
      </c>
      <c r="F16" s="234">
        <v>0.4</v>
      </c>
      <c r="G16" s="224">
        <v>12226.109</v>
      </c>
      <c r="H16" s="224">
        <v>12226</v>
      </c>
      <c r="I16" s="224">
        <v>12226</v>
      </c>
      <c r="J16" s="234">
        <v>0</v>
      </c>
      <c r="K16" s="234">
        <v>1.9557834794373254</v>
      </c>
      <c r="L16" s="234">
        <v>1.94</v>
      </c>
      <c r="M16" s="234">
        <v>1.97</v>
      </c>
      <c r="N16" s="234">
        <v>0.4</v>
      </c>
      <c r="O16" s="224">
        <v>12171.986000000001</v>
      </c>
      <c r="P16" s="224">
        <v>12164</v>
      </c>
      <c r="Q16" s="224">
        <v>12180</v>
      </c>
      <c r="R16" s="234">
        <v>0</v>
      </c>
      <c r="S16" s="234">
        <v>1.9644798969988966</v>
      </c>
      <c r="T16" s="234">
        <v>1.95</v>
      </c>
      <c r="U16" s="234">
        <v>1.98</v>
      </c>
      <c r="V16" s="234">
        <v>0.4</v>
      </c>
    </row>
    <row r="17" spans="1:22" ht="15" customHeight="1">
      <c r="A17" s="420" t="s">
        <v>134</v>
      </c>
      <c r="B17" s="225" t="s">
        <v>131</v>
      </c>
      <c r="C17" s="226">
        <v>86</v>
      </c>
      <c r="D17" s="226">
        <v>82</v>
      </c>
      <c r="E17" s="226">
        <v>90</v>
      </c>
      <c r="F17" s="233">
        <v>2.5</v>
      </c>
      <c r="G17" s="226">
        <v>82.632000000000005</v>
      </c>
      <c r="H17" s="226">
        <v>83</v>
      </c>
      <c r="I17" s="226">
        <v>83</v>
      </c>
      <c r="J17" s="233">
        <v>0</v>
      </c>
      <c r="K17" s="233">
        <v>1.0406259076386872</v>
      </c>
      <c r="L17" s="233">
        <v>0.99</v>
      </c>
      <c r="M17" s="233">
        <v>1.0900000000000001</v>
      </c>
      <c r="N17" s="233">
        <v>2.5</v>
      </c>
      <c r="O17" s="226">
        <v>82.263999999999996</v>
      </c>
      <c r="P17" s="226">
        <v>82</v>
      </c>
      <c r="Q17" s="226">
        <v>82</v>
      </c>
      <c r="R17" s="233">
        <v>0.1</v>
      </c>
      <c r="S17" s="233">
        <v>1.0452840324047896</v>
      </c>
      <c r="T17" s="233">
        <v>0.99</v>
      </c>
      <c r="U17" s="233">
        <v>1.1000000000000001</v>
      </c>
      <c r="V17" s="233">
        <v>2.6</v>
      </c>
    </row>
    <row r="18" spans="1:22" ht="15" customHeight="1">
      <c r="A18" s="420"/>
      <c r="B18" s="227" t="s">
        <v>132</v>
      </c>
      <c r="C18" s="228">
        <v>48</v>
      </c>
      <c r="D18" s="228">
        <v>46</v>
      </c>
      <c r="E18" s="228">
        <v>50</v>
      </c>
      <c r="F18" s="235">
        <v>2.2999999999999998</v>
      </c>
      <c r="G18" s="228">
        <v>41.808</v>
      </c>
      <c r="H18" s="228">
        <v>42</v>
      </c>
      <c r="I18" s="228">
        <v>42</v>
      </c>
      <c r="J18" s="235">
        <v>0</v>
      </c>
      <c r="K18" s="235">
        <v>1.1509758897818598</v>
      </c>
      <c r="L18" s="235">
        <v>1.0900000000000001</v>
      </c>
      <c r="M18" s="235">
        <v>1.21</v>
      </c>
      <c r="N18" s="235">
        <v>2.6</v>
      </c>
      <c r="O18" s="228">
        <v>41.451000000000001</v>
      </c>
      <c r="P18" s="228">
        <v>41</v>
      </c>
      <c r="Q18" s="228">
        <v>42</v>
      </c>
      <c r="R18" s="235">
        <v>0.2</v>
      </c>
      <c r="S18" s="235">
        <v>1.1608953137319584</v>
      </c>
      <c r="T18" s="235">
        <v>1.1000000000000001</v>
      </c>
      <c r="U18" s="235">
        <v>1.22</v>
      </c>
      <c r="V18" s="235">
        <v>2.6</v>
      </c>
    </row>
    <row r="19" spans="1:22" ht="15" customHeight="1">
      <c r="A19" s="420"/>
      <c r="B19" s="225" t="s">
        <v>133</v>
      </c>
      <c r="C19" s="226">
        <v>38</v>
      </c>
      <c r="D19" s="226">
        <v>34</v>
      </c>
      <c r="E19" s="226">
        <v>41</v>
      </c>
      <c r="F19" s="233">
        <v>4.5999999999999996</v>
      </c>
      <c r="G19" s="226">
        <v>40.823999999999998</v>
      </c>
      <c r="H19" s="226">
        <v>41</v>
      </c>
      <c r="I19" s="226">
        <v>41</v>
      </c>
      <c r="J19" s="233">
        <v>0</v>
      </c>
      <c r="K19" s="233">
        <v>0.92761610817166373</v>
      </c>
      <c r="L19" s="233">
        <v>0.85</v>
      </c>
      <c r="M19" s="233">
        <v>1.01</v>
      </c>
      <c r="N19" s="233">
        <v>4.5</v>
      </c>
      <c r="O19" s="226">
        <v>40.813000000000002</v>
      </c>
      <c r="P19" s="226">
        <v>41</v>
      </c>
      <c r="Q19" s="226">
        <v>41</v>
      </c>
      <c r="R19" s="233">
        <v>0</v>
      </c>
      <c r="S19" s="233">
        <v>0.92786616655801668</v>
      </c>
      <c r="T19" s="233">
        <v>0.85</v>
      </c>
      <c r="U19" s="233">
        <v>1.01</v>
      </c>
      <c r="V19" s="233">
        <v>4.5</v>
      </c>
    </row>
    <row r="20" spans="1:22" ht="15" customHeight="1">
      <c r="A20" s="420" t="s">
        <v>135</v>
      </c>
      <c r="B20" s="227" t="s">
        <v>131</v>
      </c>
      <c r="C20" s="228">
        <v>11250</v>
      </c>
      <c r="D20" s="228">
        <v>10947</v>
      </c>
      <c r="E20" s="228">
        <v>11553</v>
      </c>
      <c r="F20" s="235">
        <v>1.4</v>
      </c>
      <c r="G20" s="228">
        <v>6923.4639999999999</v>
      </c>
      <c r="H20" s="228">
        <v>6923</v>
      </c>
      <c r="I20" s="228">
        <v>6923</v>
      </c>
      <c r="J20" s="235">
        <v>0</v>
      </c>
      <c r="K20" s="235">
        <v>1.6248656741769727</v>
      </c>
      <c r="L20" s="235">
        <v>1.58</v>
      </c>
      <c r="M20" s="235">
        <v>1.67</v>
      </c>
      <c r="N20" s="235">
        <v>1.4</v>
      </c>
      <c r="O20" s="228">
        <v>6881.8720000000003</v>
      </c>
      <c r="P20" s="228">
        <v>6856</v>
      </c>
      <c r="Q20" s="228">
        <v>6907</v>
      </c>
      <c r="R20" s="235">
        <v>0.2</v>
      </c>
      <c r="S20" s="235">
        <v>1.6346858487260416</v>
      </c>
      <c r="T20" s="235">
        <v>1.59</v>
      </c>
      <c r="U20" s="235">
        <v>1.68</v>
      </c>
      <c r="V20" s="235">
        <v>1.4</v>
      </c>
    </row>
    <row r="21" spans="1:22" ht="15" customHeight="1">
      <c r="A21" s="420"/>
      <c r="B21" s="225" t="s">
        <v>132</v>
      </c>
      <c r="C21" s="226">
        <v>8743</v>
      </c>
      <c r="D21" s="226">
        <v>8451</v>
      </c>
      <c r="E21" s="226">
        <v>9035</v>
      </c>
      <c r="F21" s="233">
        <v>1.7</v>
      </c>
      <c r="G21" s="226">
        <v>5547.384</v>
      </c>
      <c r="H21" s="226">
        <v>5547</v>
      </c>
      <c r="I21" s="226">
        <v>5547</v>
      </c>
      <c r="J21" s="233">
        <v>0</v>
      </c>
      <c r="K21" s="233">
        <v>1.5760780216404706</v>
      </c>
      <c r="L21" s="233">
        <v>1.52</v>
      </c>
      <c r="M21" s="233">
        <v>1.63</v>
      </c>
      <c r="N21" s="233">
        <v>1.8</v>
      </c>
      <c r="O21" s="226">
        <v>5506.7430000000004</v>
      </c>
      <c r="P21" s="226">
        <v>5481</v>
      </c>
      <c r="Q21" s="226">
        <v>5533</v>
      </c>
      <c r="R21" s="233">
        <v>0.2</v>
      </c>
      <c r="S21" s="233">
        <v>1.5877097362371526</v>
      </c>
      <c r="T21" s="233">
        <v>1.53</v>
      </c>
      <c r="U21" s="233">
        <v>1.64</v>
      </c>
      <c r="V21" s="233">
        <v>1.8</v>
      </c>
    </row>
    <row r="22" spans="1:22" ht="15" customHeight="1">
      <c r="A22" s="420"/>
      <c r="B22" s="227" t="s">
        <v>133</v>
      </c>
      <c r="C22" s="228">
        <v>2507</v>
      </c>
      <c r="D22" s="228">
        <v>2441</v>
      </c>
      <c r="E22" s="228">
        <v>2572</v>
      </c>
      <c r="F22" s="235">
        <v>1.3</v>
      </c>
      <c r="G22" s="228">
        <v>1376.08</v>
      </c>
      <c r="H22" s="228">
        <v>1376</v>
      </c>
      <c r="I22" s="228">
        <v>1376</v>
      </c>
      <c r="J22" s="235">
        <v>0</v>
      </c>
      <c r="K22" s="235">
        <v>1.8215423521888263</v>
      </c>
      <c r="L22" s="235">
        <v>1.77</v>
      </c>
      <c r="M22" s="235">
        <v>1.87</v>
      </c>
      <c r="N22" s="235">
        <v>1.3</v>
      </c>
      <c r="O22" s="228">
        <v>1375.1289999999999</v>
      </c>
      <c r="P22" s="228">
        <v>1374</v>
      </c>
      <c r="Q22" s="228">
        <v>1376</v>
      </c>
      <c r="R22" s="235">
        <v>0</v>
      </c>
      <c r="S22" s="235">
        <v>1.8228023307867427</v>
      </c>
      <c r="T22" s="235">
        <v>1.78</v>
      </c>
      <c r="U22" s="235">
        <v>1.87</v>
      </c>
      <c r="V22" s="235">
        <v>1.3</v>
      </c>
    </row>
    <row r="23" spans="1:22" ht="15" customHeight="1">
      <c r="A23" s="420" t="s">
        <v>136</v>
      </c>
      <c r="B23" s="225" t="s">
        <v>131</v>
      </c>
      <c r="C23" s="226">
        <v>570</v>
      </c>
      <c r="D23" s="226">
        <v>544</v>
      </c>
      <c r="E23" s="226">
        <v>596</v>
      </c>
      <c r="F23" s="233">
        <v>2.4</v>
      </c>
      <c r="G23" s="226">
        <v>306.06799999999998</v>
      </c>
      <c r="H23" s="226">
        <v>306</v>
      </c>
      <c r="I23" s="226">
        <v>306</v>
      </c>
      <c r="J23" s="233">
        <v>0</v>
      </c>
      <c r="K23" s="233">
        <v>1.8622201602258321</v>
      </c>
      <c r="L23" s="233">
        <v>1.77</v>
      </c>
      <c r="M23" s="233">
        <v>1.95</v>
      </c>
      <c r="N23" s="233">
        <v>2.4</v>
      </c>
      <c r="O23" s="226">
        <v>305.70499999999998</v>
      </c>
      <c r="P23" s="226">
        <v>305</v>
      </c>
      <c r="Q23" s="226">
        <v>306</v>
      </c>
      <c r="R23" s="233">
        <v>0.1</v>
      </c>
      <c r="S23" s="233">
        <v>1.86443226840848</v>
      </c>
      <c r="T23" s="233">
        <v>1.78</v>
      </c>
      <c r="U23" s="233">
        <v>1.95</v>
      </c>
      <c r="V23" s="233">
        <v>2.4</v>
      </c>
    </row>
    <row r="24" spans="1:22" ht="15" customHeight="1">
      <c r="A24" s="420"/>
      <c r="B24" s="227" t="s">
        <v>132</v>
      </c>
      <c r="C24" s="228">
        <v>335</v>
      </c>
      <c r="D24" s="228">
        <v>322</v>
      </c>
      <c r="E24" s="228">
        <v>347</v>
      </c>
      <c r="F24" s="235">
        <v>1.8</v>
      </c>
      <c r="G24" s="228">
        <v>199.26599999999999</v>
      </c>
      <c r="H24" s="228">
        <v>199</v>
      </c>
      <c r="I24" s="228">
        <v>199</v>
      </c>
      <c r="J24" s="235">
        <v>0</v>
      </c>
      <c r="K24" s="235">
        <v>1.6789316792628948</v>
      </c>
      <c r="L24" s="235">
        <v>1.62</v>
      </c>
      <c r="M24" s="235">
        <v>1.74</v>
      </c>
      <c r="N24" s="235">
        <v>1.9</v>
      </c>
      <c r="O24" s="228">
        <v>198.90299999999999</v>
      </c>
      <c r="P24" s="228">
        <v>199</v>
      </c>
      <c r="Q24" s="228">
        <v>199</v>
      </c>
      <c r="R24" s="235">
        <v>0.1</v>
      </c>
      <c r="S24" s="235">
        <v>1.6819969559311057</v>
      </c>
      <c r="T24" s="235">
        <v>1.62</v>
      </c>
      <c r="U24" s="235">
        <v>1.74</v>
      </c>
      <c r="V24" s="235">
        <v>1.9</v>
      </c>
    </row>
    <row r="25" spans="1:22" ht="15" customHeight="1">
      <c r="A25" s="420"/>
      <c r="B25" s="225" t="s">
        <v>133</v>
      </c>
      <c r="C25" s="226">
        <v>235</v>
      </c>
      <c r="D25" s="226">
        <v>215</v>
      </c>
      <c r="E25" s="226">
        <v>256</v>
      </c>
      <c r="F25" s="233">
        <v>4.5</v>
      </c>
      <c r="G25" s="226">
        <v>106.80200000000001</v>
      </c>
      <c r="H25" s="226">
        <v>107</v>
      </c>
      <c r="I25" s="226">
        <v>107</v>
      </c>
      <c r="J25" s="233">
        <v>0</v>
      </c>
      <c r="K25" s="233">
        <v>2.2041909327540683</v>
      </c>
      <c r="L25" s="233">
        <v>2</v>
      </c>
      <c r="M25" s="233">
        <v>2.41</v>
      </c>
      <c r="N25" s="233">
        <v>4.7</v>
      </c>
      <c r="O25" s="226">
        <v>106.80200000000001</v>
      </c>
      <c r="P25" s="226">
        <v>107</v>
      </c>
      <c r="Q25" s="226">
        <v>107</v>
      </c>
      <c r="R25" s="233">
        <v>0</v>
      </c>
      <c r="S25" s="233">
        <v>2.2041909327540683</v>
      </c>
      <c r="T25" s="233">
        <v>2</v>
      </c>
      <c r="U25" s="233">
        <v>2.41</v>
      </c>
      <c r="V25" s="233">
        <v>4.7</v>
      </c>
    </row>
    <row r="26" spans="1:22" ht="15" customHeight="1">
      <c r="A26" s="420" t="s">
        <v>137</v>
      </c>
      <c r="B26" s="227" t="s">
        <v>131</v>
      </c>
      <c r="C26" s="228">
        <v>5762</v>
      </c>
      <c r="D26" s="228">
        <v>5548</v>
      </c>
      <c r="E26" s="228">
        <v>5977</v>
      </c>
      <c r="F26" s="235">
        <v>1.9</v>
      </c>
      <c r="G26" s="228">
        <v>2814.4940000000001</v>
      </c>
      <c r="H26" s="228">
        <v>2814</v>
      </c>
      <c r="I26" s="228">
        <v>2814</v>
      </c>
      <c r="J26" s="235">
        <v>0</v>
      </c>
      <c r="K26" s="235">
        <v>2.0473466989092888</v>
      </c>
      <c r="L26" s="235">
        <v>1.97</v>
      </c>
      <c r="M26" s="235">
        <v>2.12</v>
      </c>
      <c r="N26" s="235">
        <v>1.8</v>
      </c>
      <c r="O26" s="228">
        <v>2804.9760000000001</v>
      </c>
      <c r="P26" s="228">
        <v>2797</v>
      </c>
      <c r="Q26" s="228">
        <v>2813</v>
      </c>
      <c r="R26" s="235">
        <v>0.1</v>
      </c>
      <c r="S26" s="235">
        <v>2.0542937227060962</v>
      </c>
      <c r="T26" s="235">
        <v>1.98</v>
      </c>
      <c r="U26" s="235">
        <v>2.13</v>
      </c>
      <c r="V26" s="235">
        <v>1.8</v>
      </c>
    </row>
    <row r="27" spans="1:22" ht="15" customHeight="1">
      <c r="A27" s="420"/>
      <c r="B27" s="225" t="s">
        <v>132</v>
      </c>
      <c r="C27" s="226">
        <v>5428</v>
      </c>
      <c r="D27" s="226">
        <v>5216</v>
      </c>
      <c r="E27" s="226">
        <v>5639</v>
      </c>
      <c r="F27" s="233">
        <v>2</v>
      </c>
      <c r="G27" s="226">
        <v>2672.165</v>
      </c>
      <c r="H27" s="226">
        <v>2672</v>
      </c>
      <c r="I27" s="226">
        <v>2672</v>
      </c>
      <c r="J27" s="233">
        <v>0</v>
      </c>
      <c r="K27" s="233">
        <v>2.0312559291810199</v>
      </c>
      <c r="L27" s="233">
        <v>1.95</v>
      </c>
      <c r="M27" s="233">
        <v>2.12</v>
      </c>
      <c r="N27" s="233">
        <v>2.1</v>
      </c>
      <c r="O27" s="226">
        <v>2662.797</v>
      </c>
      <c r="P27" s="226">
        <v>2655</v>
      </c>
      <c r="Q27" s="226">
        <v>2671</v>
      </c>
      <c r="R27" s="233">
        <v>0.1</v>
      </c>
      <c r="S27" s="233">
        <v>2.0384020476633617</v>
      </c>
      <c r="T27" s="233">
        <v>1.96</v>
      </c>
      <c r="U27" s="233">
        <v>2.12</v>
      </c>
      <c r="V27" s="233">
        <v>2.1</v>
      </c>
    </row>
    <row r="28" spans="1:22" ht="15" customHeight="1">
      <c r="A28" s="420"/>
      <c r="B28" s="227" t="s">
        <v>133</v>
      </c>
      <c r="C28" s="228">
        <v>334</v>
      </c>
      <c r="D28" s="228">
        <v>321</v>
      </c>
      <c r="E28" s="228">
        <v>348</v>
      </c>
      <c r="F28" s="235">
        <v>2</v>
      </c>
      <c r="G28" s="228">
        <v>142.32900000000001</v>
      </c>
      <c r="H28" s="228">
        <v>142</v>
      </c>
      <c r="I28" s="228">
        <v>142</v>
      </c>
      <c r="J28" s="235">
        <v>0</v>
      </c>
      <c r="K28" s="235">
        <v>2.3494509200514302</v>
      </c>
      <c r="L28" s="235">
        <v>2.25</v>
      </c>
      <c r="M28" s="235">
        <v>2.4500000000000002</v>
      </c>
      <c r="N28" s="235">
        <v>2.1</v>
      </c>
      <c r="O28" s="228">
        <v>142.179</v>
      </c>
      <c r="P28" s="228">
        <v>142</v>
      </c>
      <c r="Q28" s="228">
        <v>142</v>
      </c>
      <c r="R28" s="235">
        <v>0</v>
      </c>
      <c r="S28" s="235">
        <v>2.3519274924797684</v>
      </c>
      <c r="T28" s="235">
        <v>2.2599999999999998</v>
      </c>
      <c r="U28" s="235">
        <v>2.4500000000000002</v>
      </c>
      <c r="V28" s="235">
        <v>2.1</v>
      </c>
    </row>
    <row r="29" spans="1:22" ht="15" customHeight="1">
      <c r="A29" s="420" t="s">
        <v>138</v>
      </c>
      <c r="B29" s="225" t="s">
        <v>131</v>
      </c>
      <c r="C29" s="226">
        <v>12023</v>
      </c>
      <c r="D29" s="226">
        <v>11515</v>
      </c>
      <c r="E29" s="226">
        <v>12531</v>
      </c>
      <c r="F29" s="233">
        <v>2.2000000000000002</v>
      </c>
      <c r="G29" s="226">
        <v>7923.665</v>
      </c>
      <c r="H29" s="226">
        <v>7924</v>
      </c>
      <c r="I29" s="226">
        <v>7924</v>
      </c>
      <c r="J29" s="233">
        <v>0</v>
      </c>
      <c r="K29" s="233">
        <v>1.5173353492354864</v>
      </c>
      <c r="L29" s="233">
        <v>1.42</v>
      </c>
      <c r="M29" s="233">
        <v>1.61</v>
      </c>
      <c r="N29" s="233">
        <v>3.1</v>
      </c>
      <c r="O29" s="226">
        <v>7805.3670000000002</v>
      </c>
      <c r="P29" s="226">
        <v>7750</v>
      </c>
      <c r="Q29" s="226">
        <v>7861</v>
      </c>
      <c r="R29" s="233">
        <v>0.4</v>
      </c>
      <c r="S29" s="233">
        <v>1.5403319910121385</v>
      </c>
      <c r="T29" s="233">
        <v>1.45</v>
      </c>
      <c r="U29" s="233">
        <v>1.63</v>
      </c>
      <c r="V29" s="233">
        <v>3</v>
      </c>
    </row>
    <row r="30" spans="1:22" ht="15" customHeight="1">
      <c r="A30" s="420"/>
      <c r="B30" s="227" t="s">
        <v>132</v>
      </c>
      <c r="C30" s="228">
        <v>11968</v>
      </c>
      <c r="D30" s="228">
        <v>11461</v>
      </c>
      <c r="E30" s="228">
        <v>12474</v>
      </c>
      <c r="F30" s="235">
        <v>2.2000000000000002</v>
      </c>
      <c r="G30" s="228">
        <v>7892.7510000000002</v>
      </c>
      <c r="H30" s="228">
        <v>7893</v>
      </c>
      <c r="I30" s="228">
        <v>7893</v>
      </c>
      <c r="J30" s="235">
        <v>0</v>
      </c>
      <c r="K30" s="235">
        <v>1.5162762641314795</v>
      </c>
      <c r="L30" s="235">
        <v>1.43</v>
      </c>
      <c r="M30" s="235">
        <v>1.6</v>
      </c>
      <c r="N30" s="235">
        <v>3</v>
      </c>
      <c r="O30" s="228">
        <v>7774.4660000000003</v>
      </c>
      <c r="P30" s="228">
        <v>7719</v>
      </c>
      <c r="Q30" s="228">
        <v>7830</v>
      </c>
      <c r="R30" s="235">
        <v>0.4</v>
      </c>
      <c r="S30" s="235">
        <v>1.5393456891981747</v>
      </c>
      <c r="T30" s="235">
        <v>1.45</v>
      </c>
      <c r="U30" s="235">
        <v>1.63</v>
      </c>
      <c r="V30" s="235">
        <v>2.9</v>
      </c>
    </row>
    <row r="31" spans="1:22" ht="15" customHeight="1">
      <c r="A31" s="420"/>
      <c r="B31" s="225" t="s">
        <v>133</v>
      </c>
      <c r="C31" s="226">
        <v>55</v>
      </c>
      <c r="D31" s="226">
        <v>52</v>
      </c>
      <c r="E31" s="226">
        <v>58</v>
      </c>
      <c r="F31" s="233">
        <v>2.7</v>
      </c>
      <c r="G31" s="226">
        <v>30.914000000000001</v>
      </c>
      <c r="H31" s="226">
        <v>31</v>
      </c>
      <c r="I31" s="226">
        <v>31</v>
      </c>
      <c r="J31" s="233">
        <v>0</v>
      </c>
      <c r="K31" s="233">
        <v>1.7877660606844796</v>
      </c>
      <c r="L31" s="233">
        <v>1.69</v>
      </c>
      <c r="M31" s="233">
        <v>1.88</v>
      </c>
      <c r="N31" s="233">
        <v>2.7</v>
      </c>
      <c r="O31" s="226">
        <v>30.901</v>
      </c>
      <c r="P31" s="226">
        <v>31</v>
      </c>
      <c r="Q31" s="226">
        <v>31</v>
      </c>
      <c r="R31" s="233">
        <v>0</v>
      </c>
      <c r="S31" s="233">
        <v>1.7885093154938265</v>
      </c>
      <c r="T31" s="233">
        <v>1.69</v>
      </c>
      <c r="U31" s="233">
        <v>1.88</v>
      </c>
      <c r="V31" s="233">
        <v>2.7</v>
      </c>
    </row>
    <row r="32" spans="1:22" ht="15" customHeight="1">
      <c r="A32" s="420" t="s">
        <v>139</v>
      </c>
      <c r="B32" s="227" t="s">
        <v>131</v>
      </c>
      <c r="C32" s="228">
        <v>4891</v>
      </c>
      <c r="D32" s="228">
        <v>4767</v>
      </c>
      <c r="E32" s="228">
        <v>5016</v>
      </c>
      <c r="F32" s="235">
        <v>1.3</v>
      </c>
      <c r="G32" s="228">
        <v>2244.1010000000001</v>
      </c>
      <c r="H32" s="228">
        <v>2244</v>
      </c>
      <c r="I32" s="228">
        <v>2244</v>
      </c>
      <c r="J32" s="235">
        <v>0</v>
      </c>
      <c r="K32" s="235">
        <v>2.1797026960907733</v>
      </c>
      <c r="L32" s="235">
        <v>2.13</v>
      </c>
      <c r="M32" s="235">
        <v>2.23</v>
      </c>
      <c r="N32" s="235">
        <v>1.2</v>
      </c>
      <c r="O32" s="228">
        <v>2239.7660000000001</v>
      </c>
      <c r="P32" s="228">
        <v>2237</v>
      </c>
      <c r="Q32" s="228">
        <v>2243</v>
      </c>
      <c r="R32" s="235">
        <v>0.1</v>
      </c>
      <c r="S32" s="235">
        <v>2.1839209968346434</v>
      </c>
      <c r="T32" s="235">
        <v>2.13</v>
      </c>
      <c r="U32" s="235">
        <v>2.2400000000000002</v>
      </c>
      <c r="V32" s="235">
        <v>1.2</v>
      </c>
    </row>
    <row r="33" spans="1:22" ht="15" customHeight="1">
      <c r="A33" s="420"/>
      <c r="B33" s="225" t="s">
        <v>132</v>
      </c>
      <c r="C33" s="226">
        <v>3365</v>
      </c>
      <c r="D33" s="226">
        <v>3267</v>
      </c>
      <c r="E33" s="226">
        <v>3462</v>
      </c>
      <c r="F33" s="233">
        <v>1.5</v>
      </c>
      <c r="G33" s="226">
        <v>1650.8309999999999</v>
      </c>
      <c r="H33" s="226">
        <v>1651</v>
      </c>
      <c r="I33" s="226">
        <v>1651</v>
      </c>
      <c r="J33" s="233">
        <v>0</v>
      </c>
      <c r="K33" s="233">
        <v>2.0382601247492929</v>
      </c>
      <c r="L33" s="233">
        <v>1.98</v>
      </c>
      <c r="M33" s="233">
        <v>2.1</v>
      </c>
      <c r="N33" s="233">
        <v>1.6</v>
      </c>
      <c r="O33" s="226">
        <v>1649.374</v>
      </c>
      <c r="P33" s="226">
        <v>1648</v>
      </c>
      <c r="Q33" s="226">
        <v>1651</v>
      </c>
      <c r="R33" s="233">
        <v>0.1</v>
      </c>
      <c r="S33" s="233">
        <v>2.0400606409458337</v>
      </c>
      <c r="T33" s="233">
        <v>1.98</v>
      </c>
      <c r="U33" s="233">
        <v>2.1</v>
      </c>
      <c r="V33" s="233">
        <v>1.6</v>
      </c>
    </row>
    <row r="34" spans="1:22" ht="15" customHeight="1">
      <c r="A34" s="420"/>
      <c r="B34" s="227" t="s">
        <v>133</v>
      </c>
      <c r="C34" s="228">
        <v>1527</v>
      </c>
      <c r="D34" s="228">
        <v>1476</v>
      </c>
      <c r="E34" s="228">
        <v>1577</v>
      </c>
      <c r="F34" s="235">
        <v>1.7</v>
      </c>
      <c r="G34" s="228">
        <v>593.27</v>
      </c>
      <c r="H34" s="228">
        <v>593</v>
      </c>
      <c r="I34" s="228">
        <v>593</v>
      </c>
      <c r="J34" s="235">
        <v>0</v>
      </c>
      <c r="K34" s="235">
        <v>2.5732802939639625</v>
      </c>
      <c r="L34" s="235">
        <v>2.4900000000000002</v>
      </c>
      <c r="M34" s="235">
        <v>2.66</v>
      </c>
      <c r="N34" s="235">
        <v>1.7</v>
      </c>
      <c r="O34" s="228">
        <v>590.39200000000005</v>
      </c>
      <c r="P34" s="228">
        <v>588</v>
      </c>
      <c r="Q34" s="228">
        <v>593</v>
      </c>
      <c r="R34" s="235">
        <v>0.2</v>
      </c>
      <c r="S34" s="235">
        <v>2.5858223802545064</v>
      </c>
      <c r="T34" s="235">
        <v>2.5</v>
      </c>
      <c r="U34" s="235">
        <v>2.67</v>
      </c>
      <c r="V34" s="235">
        <v>1.7</v>
      </c>
    </row>
    <row r="35" spans="1:22" ht="15" customHeight="1">
      <c r="A35" s="420" t="s">
        <v>140</v>
      </c>
      <c r="B35" s="225" t="s">
        <v>131</v>
      </c>
      <c r="C35" s="226">
        <v>1601</v>
      </c>
      <c r="D35" s="226">
        <v>1562</v>
      </c>
      <c r="E35" s="226">
        <v>1640</v>
      </c>
      <c r="F35" s="233">
        <v>1.2</v>
      </c>
      <c r="G35" s="226">
        <v>1262.1479999999999</v>
      </c>
      <c r="H35" s="226">
        <v>1262</v>
      </c>
      <c r="I35" s="226">
        <v>1262</v>
      </c>
      <c r="J35" s="233">
        <v>0</v>
      </c>
      <c r="K35" s="233">
        <v>1.2683560089624988</v>
      </c>
      <c r="L35" s="233">
        <v>1.24</v>
      </c>
      <c r="M35" s="233">
        <v>1.3</v>
      </c>
      <c r="N35" s="233">
        <v>1.2</v>
      </c>
      <c r="O35" s="226">
        <v>1258.991</v>
      </c>
      <c r="P35" s="226">
        <v>1257</v>
      </c>
      <c r="Q35" s="226">
        <v>1261</v>
      </c>
      <c r="R35" s="233">
        <v>0.1</v>
      </c>
      <c r="S35" s="233">
        <v>1.2715364721187605</v>
      </c>
      <c r="T35" s="233">
        <v>1.24</v>
      </c>
      <c r="U35" s="233">
        <v>1.3</v>
      </c>
      <c r="V35" s="233">
        <v>1.2</v>
      </c>
    </row>
    <row r="36" spans="1:22" ht="15" customHeight="1">
      <c r="A36" s="420"/>
      <c r="B36" s="227" t="s">
        <v>132</v>
      </c>
      <c r="C36" s="228">
        <v>895</v>
      </c>
      <c r="D36" s="228">
        <v>871</v>
      </c>
      <c r="E36" s="228">
        <v>919</v>
      </c>
      <c r="F36" s="235">
        <v>1.3</v>
      </c>
      <c r="G36" s="228">
        <v>762.25599999999997</v>
      </c>
      <c r="H36" s="228">
        <v>762</v>
      </c>
      <c r="I36" s="228">
        <v>762</v>
      </c>
      <c r="J36" s="235">
        <v>0</v>
      </c>
      <c r="K36" s="235">
        <v>1.1740714405658992</v>
      </c>
      <c r="L36" s="235">
        <v>1.1499999999999999</v>
      </c>
      <c r="M36" s="235">
        <v>1.2</v>
      </c>
      <c r="N36" s="235">
        <v>1.2</v>
      </c>
      <c r="O36" s="228">
        <v>760.13900000000001</v>
      </c>
      <c r="P36" s="228">
        <v>759</v>
      </c>
      <c r="Q36" s="228">
        <v>762</v>
      </c>
      <c r="R36" s="235">
        <v>0.1</v>
      </c>
      <c r="S36" s="235">
        <v>1.1773418922024594</v>
      </c>
      <c r="T36" s="235">
        <v>1.1499999999999999</v>
      </c>
      <c r="U36" s="235">
        <v>1.21</v>
      </c>
      <c r="V36" s="235">
        <v>1.2</v>
      </c>
    </row>
    <row r="37" spans="1:22" ht="15" customHeight="1">
      <c r="A37" s="420"/>
      <c r="B37" s="225" t="s">
        <v>133</v>
      </c>
      <c r="C37" s="226">
        <v>706</v>
      </c>
      <c r="D37" s="226">
        <v>676</v>
      </c>
      <c r="E37" s="226">
        <v>735</v>
      </c>
      <c r="F37" s="233">
        <v>2.1</v>
      </c>
      <c r="G37" s="226">
        <v>499.892</v>
      </c>
      <c r="H37" s="226">
        <v>500</v>
      </c>
      <c r="I37" s="226">
        <v>500</v>
      </c>
      <c r="J37" s="233">
        <v>0</v>
      </c>
      <c r="K37" s="233">
        <v>1.4121250190041048</v>
      </c>
      <c r="L37" s="233">
        <v>1.35</v>
      </c>
      <c r="M37" s="233">
        <v>1.47</v>
      </c>
      <c r="N37" s="233">
        <v>2.2000000000000002</v>
      </c>
      <c r="O37" s="226">
        <v>498.85199999999998</v>
      </c>
      <c r="P37" s="226">
        <v>498</v>
      </c>
      <c r="Q37" s="226">
        <v>500</v>
      </c>
      <c r="R37" s="233">
        <v>0.1</v>
      </c>
      <c r="S37" s="233">
        <v>1.415067764478287</v>
      </c>
      <c r="T37" s="233">
        <v>1.36</v>
      </c>
      <c r="U37" s="233">
        <v>1.48</v>
      </c>
      <c r="V37" s="233">
        <v>2.2000000000000002</v>
      </c>
    </row>
    <row r="38" spans="1:22" ht="15" customHeight="1">
      <c r="A38" s="420" t="s">
        <v>141</v>
      </c>
      <c r="B38" s="227" t="s">
        <v>131</v>
      </c>
      <c r="C38" s="228">
        <v>1624</v>
      </c>
      <c r="D38" s="228">
        <v>1576</v>
      </c>
      <c r="E38" s="228">
        <v>1673</v>
      </c>
      <c r="F38" s="235">
        <v>1.5</v>
      </c>
      <c r="G38" s="228">
        <v>1039.7429999999999</v>
      </c>
      <c r="H38" s="228">
        <v>1040</v>
      </c>
      <c r="I38" s="228">
        <v>1040</v>
      </c>
      <c r="J38" s="235">
        <v>0</v>
      </c>
      <c r="K38" s="235">
        <v>1.5621850784280347</v>
      </c>
      <c r="L38" s="235">
        <v>1.52</v>
      </c>
      <c r="M38" s="235">
        <v>1.61</v>
      </c>
      <c r="N38" s="235">
        <v>1.5</v>
      </c>
      <c r="O38" s="228">
        <v>1025.172</v>
      </c>
      <c r="P38" s="228">
        <v>1020</v>
      </c>
      <c r="Q38" s="228">
        <v>1031</v>
      </c>
      <c r="R38" s="235">
        <v>0.3</v>
      </c>
      <c r="S38" s="235">
        <v>1.5843881168789149</v>
      </c>
      <c r="T38" s="235">
        <v>1.54</v>
      </c>
      <c r="U38" s="235">
        <v>1.63</v>
      </c>
      <c r="V38" s="235">
        <v>1.5</v>
      </c>
    </row>
    <row r="39" spans="1:22" ht="15" customHeight="1">
      <c r="A39" s="420"/>
      <c r="B39" s="225" t="s">
        <v>132</v>
      </c>
      <c r="C39" s="226">
        <v>1182</v>
      </c>
      <c r="D39" s="226">
        <v>1140</v>
      </c>
      <c r="E39" s="226">
        <v>1224</v>
      </c>
      <c r="F39" s="233">
        <v>1.8</v>
      </c>
      <c r="G39" s="226">
        <v>796.88099999999997</v>
      </c>
      <c r="H39" s="226">
        <v>797</v>
      </c>
      <c r="I39" s="226">
        <v>797</v>
      </c>
      <c r="J39" s="233">
        <v>0</v>
      </c>
      <c r="K39" s="233">
        <v>1.4833381646695052</v>
      </c>
      <c r="L39" s="233">
        <v>1.43</v>
      </c>
      <c r="M39" s="233">
        <v>1.54</v>
      </c>
      <c r="N39" s="233">
        <v>1.9</v>
      </c>
      <c r="O39" s="226">
        <v>783.14499999999998</v>
      </c>
      <c r="P39" s="226">
        <v>778</v>
      </c>
      <c r="Q39" s="226">
        <v>789</v>
      </c>
      <c r="R39" s="233">
        <v>0.4</v>
      </c>
      <c r="S39" s="233">
        <v>1.5093552819234599</v>
      </c>
      <c r="T39" s="233">
        <v>1.45</v>
      </c>
      <c r="U39" s="233">
        <v>1.56</v>
      </c>
      <c r="V39" s="233">
        <v>1.8</v>
      </c>
    </row>
    <row r="40" spans="1:22" ht="15" customHeight="1">
      <c r="A40" s="420"/>
      <c r="B40" s="227" t="s">
        <v>133</v>
      </c>
      <c r="C40" s="228">
        <v>442</v>
      </c>
      <c r="D40" s="228">
        <v>423</v>
      </c>
      <c r="E40" s="228">
        <v>461</v>
      </c>
      <c r="F40" s="235">
        <v>2.2000000000000002</v>
      </c>
      <c r="G40" s="228">
        <v>242.86199999999999</v>
      </c>
      <c r="H40" s="228">
        <v>243</v>
      </c>
      <c r="I40" s="228">
        <v>243</v>
      </c>
      <c r="J40" s="235">
        <v>0</v>
      </c>
      <c r="K40" s="235">
        <v>1.8208982879165947</v>
      </c>
      <c r="L40" s="235">
        <v>1.74</v>
      </c>
      <c r="M40" s="235">
        <v>1.9</v>
      </c>
      <c r="N40" s="235">
        <v>2.2999999999999998</v>
      </c>
      <c r="O40" s="228">
        <v>242.02699999999999</v>
      </c>
      <c r="P40" s="228">
        <v>241</v>
      </c>
      <c r="Q40" s="228">
        <v>243</v>
      </c>
      <c r="R40" s="235">
        <v>0.1</v>
      </c>
      <c r="S40" s="235">
        <v>1.8271770261829638</v>
      </c>
      <c r="T40" s="235">
        <v>1.75</v>
      </c>
      <c r="U40" s="235">
        <v>1.91</v>
      </c>
      <c r="V40" s="235">
        <v>2.2999999999999998</v>
      </c>
    </row>
    <row r="41" spans="1:22" ht="15" customHeight="1">
      <c r="A41" s="420" t="s">
        <v>142</v>
      </c>
      <c r="B41" s="225" t="s">
        <v>131</v>
      </c>
      <c r="C41" s="226">
        <v>689</v>
      </c>
      <c r="D41" s="226">
        <v>672</v>
      </c>
      <c r="E41" s="226">
        <v>706</v>
      </c>
      <c r="F41" s="233">
        <v>1.2</v>
      </c>
      <c r="G41" s="226">
        <v>420.803</v>
      </c>
      <c r="H41" s="226">
        <v>421</v>
      </c>
      <c r="I41" s="226">
        <v>421</v>
      </c>
      <c r="J41" s="233">
        <v>0</v>
      </c>
      <c r="K41" s="233">
        <v>1.6372079096394274</v>
      </c>
      <c r="L41" s="233">
        <v>1.6</v>
      </c>
      <c r="M41" s="233">
        <v>1.68</v>
      </c>
      <c r="N41" s="233">
        <v>1.2</v>
      </c>
      <c r="O41" s="226">
        <v>419.91199999999998</v>
      </c>
      <c r="P41" s="226">
        <v>419</v>
      </c>
      <c r="Q41" s="226">
        <v>421</v>
      </c>
      <c r="R41" s="233">
        <v>0.1</v>
      </c>
      <c r="S41" s="233">
        <v>1.6406818454294101</v>
      </c>
      <c r="T41" s="233">
        <v>1.6</v>
      </c>
      <c r="U41" s="233">
        <v>1.68</v>
      </c>
      <c r="V41" s="233">
        <v>1.2</v>
      </c>
    </row>
    <row r="42" spans="1:22" ht="15" customHeight="1">
      <c r="A42" s="420"/>
      <c r="B42" s="227" t="s">
        <v>132</v>
      </c>
      <c r="C42" s="228">
        <v>448</v>
      </c>
      <c r="D42" s="228">
        <v>436</v>
      </c>
      <c r="E42" s="228">
        <v>461</v>
      </c>
      <c r="F42" s="235">
        <v>1.5</v>
      </c>
      <c r="G42" s="228">
        <v>276.24400000000003</v>
      </c>
      <c r="H42" s="228">
        <v>276</v>
      </c>
      <c r="I42" s="228">
        <v>276</v>
      </c>
      <c r="J42" s="235">
        <v>0</v>
      </c>
      <c r="K42" s="235">
        <v>1.6231519960614529</v>
      </c>
      <c r="L42" s="235">
        <v>1.58</v>
      </c>
      <c r="M42" s="235">
        <v>1.67</v>
      </c>
      <c r="N42" s="235">
        <v>1.5</v>
      </c>
      <c r="O42" s="228">
        <v>275.50400000000002</v>
      </c>
      <c r="P42" s="228">
        <v>275</v>
      </c>
      <c r="Q42" s="228">
        <v>276</v>
      </c>
      <c r="R42" s="235">
        <v>0.1</v>
      </c>
      <c r="S42" s="235">
        <v>1.6275104665457047</v>
      </c>
      <c r="T42" s="235">
        <v>1.58</v>
      </c>
      <c r="U42" s="235">
        <v>1.67</v>
      </c>
      <c r="V42" s="235">
        <v>1.5</v>
      </c>
    </row>
    <row r="43" spans="1:22" ht="15" customHeight="1">
      <c r="A43" s="420"/>
      <c r="B43" s="225" t="s">
        <v>133</v>
      </c>
      <c r="C43" s="226">
        <v>241</v>
      </c>
      <c r="D43" s="226">
        <v>231</v>
      </c>
      <c r="E43" s="226">
        <v>250</v>
      </c>
      <c r="F43" s="233">
        <v>2</v>
      </c>
      <c r="G43" s="226">
        <v>144.559</v>
      </c>
      <c r="H43" s="226">
        <v>145</v>
      </c>
      <c r="I43" s="226">
        <v>145</v>
      </c>
      <c r="J43" s="233">
        <v>0</v>
      </c>
      <c r="K43" s="233">
        <v>1.6640679584114444</v>
      </c>
      <c r="L43" s="233">
        <v>1.6</v>
      </c>
      <c r="M43" s="233">
        <v>1.73</v>
      </c>
      <c r="N43" s="233">
        <v>2</v>
      </c>
      <c r="O43" s="226">
        <v>144.40799999999999</v>
      </c>
      <c r="P43" s="226">
        <v>144</v>
      </c>
      <c r="Q43" s="226">
        <v>145</v>
      </c>
      <c r="R43" s="233">
        <v>0</v>
      </c>
      <c r="S43" s="233">
        <v>1.6658104801331206</v>
      </c>
      <c r="T43" s="233">
        <v>1.6</v>
      </c>
      <c r="U43" s="233">
        <v>1.73</v>
      </c>
      <c r="V43" s="233">
        <v>2</v>
      </c>
    </row>
    <row r="44" spans="1:22" ht="15" customHeight="1">
      <c r="A44" s="420" t="s">
        <v>19</v>
      </c>
      <c r="B44" s="227" t="s">
        <v>131</v>
      </c>
      <c r="C44" s="228">
        <v>665</v>
      </c>
      <c r="D44" s="228">
        <v>640</v>
      </c>
      <c r="E44" s="228">
        <v>689</v>
      </c>
      <c r="F44" s="235">
        <v>1.9</v>
      </c>
      <c r="G44" s="228">
        <v>442.911</v>
      </c>
      <c r="H44" s="228">
        <v>443</v>
      </c>
      <c r="I44" s="228">
        <v>443</v>
      </c>
      <c r="J44" s="235">
        <v>0</v>
      </c>
      <c r="K44" s="235">
        <v>1.5004775225722549</v>
      </c>
      <c r="L44" s="235">
        <v>1.44</v>
      </c>
      <c r="M44" s="235">
        <v>1.56</v>
      </c>
      <c r="N44" s="235">
        <v>2.2000000000000002</v>
      </c>
      <c r="O44" s="228">
        <v>436.84</v>
      </c>
      <c r="P44" s="228">
        <v>435</v>
      </c>
      <c r="Q44" s="228">
        <v>439</v>
      </c>
      <c r="R44" s="235">
        <v>0.3</v>
      </c>
      <c r="S44" s="235">
        <v>1.5213292662364537</v>
      </c>
      <c r="T44" s="235">
        <v>1.46</v>
      </c>
      <c r="U44" s="235">
        <v>1.58</v>
      </c>
      <c r="V44" s="235">
        <v>2.1</v>
      </c>
    </row>
    <row r="45" spans="1:22" ht="15" customHeight="1">
      <c r="A45" s="420"/>
      <c r="B45" s="225" t="s">
        <v>132</v>
      </c>
      <c r="C45" s="226">
        <v>477</v>
      </c>
      <c r="D45" s="226">
        <v>454</v>
      </c>
      <c r="E45" s="226">
        <v>500</v>
      </c>
      <c r="F45" s="233">
        <v>2.5</v>
      </c>
      <c r="G45" s="226">
        <v>319.108</v>
      </c>
      <c r="H45" s="226">
        <v>319</v>
      </c>
      <c r="I45" s="226">
        <v>319</v>
      </c>
      <c r="J45" s="233">
        <v>0</v>
      </c>
      <c r="K45" s="233">
        <v>1.4942401945422865</v>
      </c>
      <c r="L45" s="233">
        <v>1.41</v>
      </c>
      <c r="M45" s="233">
        <v>1.58</v>
      </c>
      <c r="N45" s="233">
        <v>2.8</v>
      </c>
      <c r="O45" s="226">
        <v>313.62799999999999</v>
      </c>
      <c r="P45" s="226">
        <v>311</v>
      </c>
      <c r="Q45" s="226">
        <v>316</v>
      </c>
      <c r="R45" s="233">
        <v>0.3</v>
      </c>
      <c r="S45" s="233">
        <v>1.5203491229500188</v>
      </c>
      <c r="T45" s="233">
        <v>1.44</v>
      </c>
      <c r="U45" s="233">
        <v>1.6</v>
      </c>
      <c r="V45" s="233">
        <v>2.7</v>
      </c>
    </row>
    <row r="46" spans="1:22" ht="15" customHeight="1">
      <c r="A46" s="420"/>
      <c r="B46" s="227" t="s">
        <v>133</v>
      </c>
      <c r="C46" s="228">
        <v>188</v>
      </c>
      <c r="D46" s="228">
        <v>182</v>
      </c>
      <c r="E46" s="228">
        <v>194</v>
      </c>
      <c r="F46" s="235">
        <v>1.7</v>
      </c>
      <c r="G46" s="228">
        <v>123.803</v>
      </c>
      <c r="H46" s="228">
        <v>124</v>
      </c>
      <c r="I46" s="228">
        <v>124</v>
      </c>
      <c r="J46" s="235">
        <v>0</v>
      </c>
      <c r="K46" s="235">
        <v>1.516554526142339</v>
      </c>
      <c r="L46" s="235">
        <v>1.46</v>
      </c>
      <c r="M46" s="235">
        <v>1.57</v>
      </c>
      <c r="N46" s="235">
        <v>1.7</v>
      </c>
      <c r="O46" s="228">
        <v>123.212</v>
      </c>
      <c r="P46" s="228">
        <v>123</v>
      </c>
      <c r="Q46" s="228">
        <v>124</v>
      </c>
      <c r="R46" s="235">
        <v>0.2</v>
      </c>
      <c r="S46" s="235">
        <v>1.5238241481903037</v>
      </c>
      <c r="T46" s="235">
        <v>1.47</v>
      </c>
      <c r="U46" s="235">
        <v>1.58</v>
      </c>
      <c r="V46" s="235">
        <v>1.7</v>
      </c>
    </row>
    <row r="47" spans="1:22" ht="15" customHeight="1">
      <c r="A47" s="420" t="s">
        <v>143</v>
      </c>
      <c r="B47" s="225" t="s">
        <v>131</v>
      </c>
      <c r="C47" s="226">
        <v>3050</v>
      </c>
      <c r="D47" s="226">
        <v>2989</v>
      </c>
      <c r="E47" s="226">
        <v>3111</v>
      </c>
      <c r="F47" s="233">
        <v>1</v>
      </c>
      <c r="G47" s="226">
        <v>1520.0820000000001</v>
      </c>
      <c r="H47" s="226">
        <v>1520</v>
      </c>
      <c r="I47" s="226">
        <v>1520</v>
      </c>
      <c r="J47" s="233">
        <v>0</v>
      </c>
      <c r="K47" s="233">
        <v>2.0064937286277975</v>
      </c>
      <c r="L47" s="233">
        <v>1.97</v>
      </c>
      <c r="M47" s="233">
        <v>2.0499999999999998</v>
      </c>
      <c r="N47" s="233">
        <v>1</v>
      </c>
      <c r="O47" s="226">
        <v>1510.463</v>
      </c>
      <c r="P47" s="226">
        <v>1506</v>
      </c>
      <c r="Q47" s="226">
        <v>1515</v>
      </c>
      <c r="R47" s="233">
        <v>0.1</v>
      </c>
      <c r="S47" s="233">
        <v>2.0192713203424706</v>
      </c>
      <c r="T47" s="233">
        <v>1.98</v>
      </c>
      <c r="U47" s="233">
        <v>2.06</v>
      </c>
      <c r="V47" s="233">
        <v>1</v>
      </c>
    </row>
    <row r="48" spans="1:22" ht="15" customHeight="1">
      <c r="A48" s="420"/>
      <c r="B48" s="227" t="s">
        <v>132</v>
      </c>
      <c r="C48" s="228">
        <v>995</v>
      </c>
      <c r="D48" s="228">
        <v>964</v>
      </c>
      <c r="E48" s="228">
        <v>1026</v>
      </c>
      <c r="F48" s="235">
        <v>1.6</v>
      </c>
      <c r="G48" s="228">
        <v>545.65499999999997</v>
      </c>
      <c r="H48" s="228">
        <v>546</v>
      </c>
      <c r="I48" s="228">
        <v>546</v>
      </c>
      <c r="J48" s="235">
        <v>0</v>
      </c>
      <c r="K48" s="235">
        <v>1.824246089562086</v>
      </c>
      <c r="L48" s="235">
        <v>1.77</v>
      </c>
      <c r="M48" s="235">
        <v>1.88</v>
      </c>
      <c r="N48" s="235">
        <v>1.6</v>
      </c>
      <c r="O48" s="228">
        <v>539.08100000000002</v>
      </c>
      <c r="P48" s="228">
        <v>536</v>
      </c>
      <c r="Q48" s="228">
        <v>543</v>
      </c>
      <c r="R48" s="235">
        <v>0.3</v>
      </c>
      <c r="S48" s="235">
        <v>1.8464912885938674</v>
      </c>
      <c r="T48" s="235">
        <v>1.79</v>
      </c>
      <c r="U48" s="235">
        <v>1.9</v>
      </c>
      <c r="V48" s="235">
        <v>1.6</v>
      </c>
    </row>
    <row r="49" spans="1:22" ht="15" customHeight="1">
      <c r="A49" s="420"/>
      <c r="B49" s="225" t="s">
        <v>133</v>
      </c>
      <c r="C49" s="226">
        <v>2055</v>
      </c>
      <c r="D49" s="226">
        <v>2007</v>
      </c>
      <c r="E49" s="226">
        <v>2103</v>
      </c>
      <c r="F49" s="233">
        <v>1.2</v>
      </c>
      <c r="G49" s="226">
        <v>974.42700000000002</v>
      </c>
      <c r="H49" s="226">
        <v>974</v>
      </c>
      <c r="I49" s="226">
        <v>974</v>
      </c>
      <c r="J49" s="233">
        <v>0</v>
      </c>
      <c r="K49" s="233">
        <v>2.1085478953272028</v>
      </c>
      <c r="L49" s="233">
        <v>2.06</v>
      </c>
      <c r="M49" s="233">
        <v>2.16</v>
      </c>
      <c r="N49" s="233">
        <v>1.2</v>
      </c>
      <c r="O49" s="226">
        <v>971.38199999999995</v>
      </c>
      <c r="P49" s="226">
        <v>969</v>
      </c>
      <c r="Q49" s="226">
        <v>974</v>
      </c>
      <c r="R49" s="233">
        <v>0.1</v>
      </c>
      <c r="S49" s="233">
        <v>2.1151579171216652</v>
      </c>
      <c r="T49" s="233">
        <v>2.0699999999999998</v>
      </c>
      <c r="U49" s="233">
        <v>2.16</v>
      </c>
      <c r="V49" s="233">
        <v>1.2</v>
      </c>
    </row>
    <row r="50" spans="1:22" ht="15" customHeight="1">
      <c r="A50" s="420" t="s">
        <v>144</v>
      </c>
      <c r="B50" s="227" t="s">
        <v>131</v>
      </c>
      <c r="C50" s="228">
        <v>2255</v>
      </c>
      <c r="D50" s="228">
        <v>2194</v>
      </c>
      <c r="E50" s="228">
        <v>2317</v>
      </c>
      <c r="F50" s="235">
        <v>1.4</v>
      </c>
      <c r="G50" s="228">
        <v>1347.7470000000001</v>
      </c>
      <c r="H50" s="228">
        <v>1348</v>
      </c>
      <c r="I50" s="228">
        <v>1348</v>
      </c>
      <c r="J50" s="235">
        <v>0</v>
      </c>
      <c r="K50" s="235">
        <v>1.6734119979491699</v>
      </c>
      <c r="L50" s="235">
        <v>1.63</v>
      </c>
      <c r="M50" s="235">
        <v>1.71</v>
      </c>
      <c r="N50" s="235">
        <v>1.2</v>
      </c>
      <c r="O50" s="228">
        <v>1341.604</v>
      </c>
      <c r="P50" s="228">
        <v>1338</v>
      </c>
      <c r="Q50" s="228">
        <v>1345</v>
      </c>
      <c r="R50" s="235">
        <v>0.1</v>
      </c>
      <c r="S50" s="235">
        <v>1.681074822415128</v>
      </c>
      <c r="T50" s="235">
        <v>1.64</v>
      </c>
      <c r="U50" s="235">
        <v>1.72</v>
      </c>
      <c r="V50" s="235">
        <v>1.2</v>
      </c>
    </row>
    <row r="51" spans="1:22" ht="15" customHeight="1">
      <c r="A51" s="420"/>
      <c r="B51" s="225" t="s">
        <v>132</v>
      </c>
      <c r="C51" s="226">
        <v>1653</v>
      </c>
      <c r="D51" s="226">
        <v>1606</v>
      </c>
      <c r="E51" s="226">
        <v>1700</v>
      </c>
      <c r="F51" s="233">
        <v>1.4</v>
      </c>
      <c r="G51" s="226">
        <v>1010.524</v>
      </c>
      <c r="H51" s="226">
        <v>1011</v>
      </c>
      <c r="I51" s="226">
        <v>1011</v>
      </c>
      <c r="J51" s="233">
        <v>0</v>
      </c>
      <c r="K51" s="233">
        <v>1.6357849986739552</v>
      </c>
      <c r="L51" s="233">
        <v>1.58</v>
      </c>
      <c r="M51" s="233">
        <v>1.69</v>
      </c>
      <c r="N51" s="233">
        <v>1.6</v>
      </c>
      <c r="O51" s="226">
        <v>1004.926</v>
      </c>
      <c r="P51" s="226">
        <v>1001</v>
      </c>
      <c r="Q51" s="226">
        <v>1008</v>
      </c>
      <c r="R51" s="233">
        <v>0.2</v>
      </c>
      <c r="S51" s="233">
        <v>1.6448968924792997</v>
      </c>
      <c r="T51" s="233">
        <v>1.59</v>
      </c>
      <c r="U51" s="233">
        <v>1.7</v>
      </c>
      <c r="V51" s="233">
        <v>1.6</v>
      </c>
    </row>
    <row r="52" spans="1:22" ht="15" customHeight="1">
      <c r="A52" s="420"/>
      <c r="B52" s="227" t="s">
        <v>133</v>
      </c>
      <c r="C52" s="228">
        <v>602</v>
      </c>
      <c r="D52" s="228">
        <v>583</v>
      </c>
      <c r="E52" s="228">
        <v>621</v>
      </c>
      <c r="F52" s="235">
        <v>1.6</v>
      </c>
      <c r="G52" s="228">
        <v>337.22300000000001</v>
      </c>
      <c r="H52" s="228">
        <v>337</v>
      </c>
      <c r="I52" s="228">
        <v>337</v>
      </c>
      <c r="J52" s="235">
        <v>0</v>
      </c>
      <c r="K52" s="235">
        <v>1.7861622724428643</v>
      </c>
      <c r="L52" s="235">
        <v>1.73</v>
      </c>
      <c r="M52" s="235">
        <v>1.84</v>
      </c>
      <c r="N52" s="235">
        <v>1.7</v>
      </c>
      <c r="O52" s="228">
        <v>336.67700000000002</v>
      </c>
      <c r="P52" s="228">
        <v>336</v>
      </c>
      <c r="Q52" s="228">
        <v>337</v>
      </c>
      <c r="R52" s="235">
        <v>0.1</v>
      </c>
      <c r="S52" s="235">
        <v>1.7890569835448102</v>
      </c>
      <c r="T52" s="235">
        <v>1.73</v>
      </c>
      <c r="U52" s="235">
        <v>1.85</v>
      </c>
      <c r="V52" s="235">
        <v>1.7</v>
      </c>
    </row>
    <row r="53" spans="1:22" ht="15" customHeight="1">
      <c r="A53" s="420" t="s">
        <v>145</v>
      </c>
      <c r="B53" s="225" t="s">
        <v>131</v>
      </c>
      <c r="C53" s="226">
        <v>4776</v>
      </c>
      <c r="D53" s="226">
        <v>4662</v>
      </c>
      <c r="E53" s="226">
        <v>4891</v>
      </c>
      <c r="F53" s="233">
        <v>1.2</v>
      </c>
      <c r="G53" s="226">
        <v>1860.42</v>
      </c>
      <c r="H53" s="226">
        <v>1860</v>
      </c>
      <c r="I53" s="226">
        <v>1860</v>
      </c>
      <c r="J53" s="233">
        <v>0</v>
      </c>
      <c r="K53" s="233">
        <v>2.5674041345502627</v>
      </c>
      <c r="L53" s="233">
        <v>2.5099999999999998</v>
      </c>
      <c r="M53" s="233">
        <v>2.63</v>
      </c>
      <c r="N53" s="233">
        <v>1.2</v>
      </c>
      <c r="O53" s="226">
        <v>1859.02</v>
      </c>
      <c r="P53" s="226">
        <v>1858</v>
      </c>
      <c r="Q53" s="226">
        <v>1860</v>
      </c>
      <c r="R53" s="233">
        <v>0</v>
      </c>
      <c r="S53" s="233">
        <v>2.5693369722246091</v>
      </c>
      <c r="T53" s="233">
        <v>2.5099999999999998</v>
      </c>
      <c r="U53" s="233">
        <v>2.63</v>
      </c>
      <c r="V53" s="233">
        <v>1.2</v>
      </c>
    </row>
    <row r="54" spans="1:22" ht="15" customHeight="1">
      <c r="A54" s="420"/>
      <c r="B54" s="227" t="s">
        <v>132</v>
      </c>
      <c r="C54" s="228">
        <v>2435</v>
      </c>
      <c r="D54" s="228">
        <v>2349</v>
      </c>
      <c r="E54" s="228">
        <v>2520</v>
      </c>
      <c r="F54" s="235">
        <v>1.8</v>
      </c>
      <c r="G54" s="228">
        <v>958.42100000000005</v>
      </c>
      <c r="H54" s="228">
        <v>958</v>
      </c>
      <c r="I54" s="228">
        <v>958</v>
      </c>
      <c r="J54" s="235">
        <v>0</v>
      </c>
      <c r="K54" s="235">
        <v>2.5402824019924437</v>
      </c>
      <c r="L54" s="235">
        <v>2.46</v>
      </c>
      <c r="M54" s="235">
        <v>2.62</v>
      </c>
      <c r="N54" s="235">
        <v>1.7</v>
      </c>
      <c r="O54" s="228">
        <v>957.32799999999997</v>
      </c>
      <c r="P54" s="228">
        <v>956</v>
      </c>
      <c r="Q54" s="228">
        <v>958</v>
      </c>
      <c r="R54" s="235">
        <v>0.1</v>
      </c>
      <c r="S54" s="235">
        <v>2.543183207194966</v>
      </c>
      <c r="T54" s="235">
        <v>2.46</v>
      </c>
      <c r="U54" s="235">
        <v>2.63</v>
      </c>
      <c r="V54" s="235">
        <v>1.7</v>
      </c>
    </row>
    <row r="55" spans="1:22" ht="15" customHeight="1">
      <c r="A55" s="420"/>
      <c r="B55" s="225" t="s">
        <v>133</v>
      </c>
      <c r="C55" s="226">
        <v>2342</v>
      </c>
      <c r="D55" s="226">
        <v>2269</v>
      </c>
      <c r="E55" s="226">
        <v>2415</v>
      </c>
      <c r="F55" s="233">
        <v>1.6</v>
      </c>
      <c r="G55" s="226">
        <v>901.99900000000002</v>
      </c>
      <c r="H55" s="226">
        <v>902</v>
      </c>
      <c r="I55" s="226">
        <v>902</v>
      </c>
      <c r="J55" s="233">
        <v>0</v>
      </c>
      <c r="K55" s="233">
        <v>2.5962223904904551</v>
      </c>
      <c r="L55" s="233">
        <v>2.52</v>
      </c>
      <c r="M55" s="233">
        <v>2.68</v>
      </c>
      <c r="N55" s="233">
        <v>1.6</v>
      </c>
      <c r="O55" s="226">
        <v>901.69299999999998</v>
      </c>
      <c r="P55" s="226">
        <v>901</v>
      </c>
      <c r="Q55" s="226">
        <v>902</v>
      </c>
      <c r="R55" s="233">
        <v>0</v>
      </c>
      <c r="S55" s="233">
        <v>2.597104453943254</v>
      </c>
      <c r="T55" s="233">
        <v>2.52</v>
      </c>
      <c r="U55" s="233">
        <v>2.68</v>
      </c>
      <c r="V55" s="233">
        <v>1.6</v>
      </c>
    </row>
    <row r="56" spans="1:22" ht="15" customHeight="1">
      <c r="A56" s="420" t="s">
        <v>146</v>
      </c>
      <c r="B56" s="227" t="s">
        <v>131</v>
      </c>
      <c r="C56" s="228">
        <v>5303</v>
      </c>
      <c r="D56" s="228">
        <v>5156</v>
      </c>
      <c r="E56" s="228">
        <v>5451</v>
      </c>
      <c r="F56" s="235">
        <v>1.4</v>
      </c>
      <c r="G56" s="228">
        <v>3511.9720000000002</v>
      </c>
      <c r="H56" s="228">
        <v>3512</v>
      </c>
      <c r="I56" s="228">
        <v>3512</v>
      </c>
      <c r="J56" s="235">
        <v>0</v>
      </c>
      <c r="K56" s="235">
        <v>1.5101151148129883</v>
      </c>
      <c r="L56" s="235">
        <v>1.47</v>
      </c>
      <c r="M56" s="235">
        <v>1.55</v>
      </c>
      <c r="N56" s="235">
        <v>1.4</v>
      </c>
      <c r="O56" s="228">
        <v>3472.549</v>
      </c>
      <c r="P56" s="228">
        <v>3458</v>
      </c>
      <c r="Q56" s="228">
        <v>3487</v>
      </c>
      <c r="R56" s="235">
        <v>0.2</v>
      </c>
      <c r="S56" s="235">
        <v>1.5272590737970346</v>
      </c>
      <c r="T56" s="235">
        <v>1.49</v>
      </c>
      <c r="U56" s="235">
        <v>1.57</v>
      </c>
      <c r="V56" s="235">
        <v>1.4</v>
      </c>
    </row>
    <row r="57" spans="1:22" ht="15" customHeight="1">
      <c r="A57" s="420"/>
      <c r="B57" s="225" t="s">
        <v>132</v>
      </c>
      <c r="C57" s="226">
        <v>4013</v>
      </c>
      <c r="D57" s="226">
        <v>3876</v>
      </c>
      <c r="E57" s="226">
        <v>4150</v>
      </c>
      <c r="F57" s="233">
        <v>1.7</v>
      </c>
      <c r="G57" s="226">
        <v>2665.81</v>
      </c>
      <c r="H57" s="226">
        <v>2666</v>
      </c>
      <c r="I57" s="226">
        <v>2666</v>
      </c>
      <c r="J57" s="233">
        <v>0</v>
      </c>
      <c r="K57" s="233">
        <v>1.5053289619290198</v>
      </c>
      <c r="L57" s="233">
        <v>1.45</v>
      </c>
      <c r="M57" s="233">
        <v>1.56</v>
      </c>
      <c r="N57" s="233">
        <v>1.8</v>
      </c>
      <c r="O57" s="226">
        <v>2631.1129999999998</v>
      </c>
      <c r="P57" s="226">
        <v>2617</v>
      </c>
      <c r="Q57" s="226">
        <v>2645</v>
      </c>
      <c r="R57" s="233">
        <v>0.3</v>
      </c>
      <c r="S57" s="233">
        <v>1.5251799298317525</v>
      </c>
      <c r="T57" s="233">
        <v>1.47</v>
      </c>
      <c r="U57" s="233">
        <v>1.58</v>
      </c>
      <c r="V57" s="233">
        <v>1.7</v>
      </c>
    </row>
    <row r="58" spans="1:22" ht="15" customHeight="1">
      <c r="A58" s="420"/>
      <c r="B58" s="227" t="s">
        <v>133</v>
      </c>
      <c r="C58" s="228">
        <v>1291</v>
      </c>
      <c r="D58" s="228">
        <v>1255</v>
      </c>
      <c r="E58" s="228">
        <v>1326</v>
      </c>
      <c r="F58" s="235">
        <v>1.4</v>
      </c>
      <c r="G58" s="228">
        <v>846.16200000000003</v>
      </c>
      <c r="H58" s="228">
        <v>846</v>
      </c>
      <c r="I58" s="228">
        <v>846</v>
      </c>
      <c r="J58" s="235">
        <v>0</v>
      </c>
      <c r="K58" s="235">
        <v>1.5251937572237941</v>
      </c>
      <c r="L58" s="235">
        <v>1.48</v>
      </c>
      <c r="M58" s="235">
        <v>1.57</v>
      </c>
      <c r="N58" s="235">
        <v>1.4</v>
      </c>
      <c r="O58" s="228">
        <v>841.43600000000004</v>
      </c>
      <c r="P58" s="228">
        <v>839</v>
      </c>
      <c r="Q58" s="228">
        <v>844</v>
      </c>
      <c r="R58" s="235">
        <v>0.1</v>
      </c>
      <c r="S58" s="235">
        <v>1.5337604113239516</v>
      </c>
      <c r="T58" s="235">
        <v>1.49</v>
      </c>
      <c r="U58" s="235">
        <v>1.58</v>
      </c>
      <c r="V58" s="235">
        <v>1.4</v>
      </c>
    </row>
    <row r="59" spans="1:22" ht="15" customHeight="1">
      <c r="A59" s="420" t="s">
        <v>147</v>
      </c>
      <c r="B59" s="225" t="s">
        <v>131</v>
      </c>
      <c r="C59" s="226">
        <v>1222</v>
      </c>
      <c r="D59" s="226">
        <v>1174</v>
      </c>
      <c r="E59" s="226">
        <v>1270</v>
      </c>
      <c r="F59" s="233">
        <v>2</v>
      </c>
      <c r="G59" s="226">
        <v>554.92600000000004</v>
      </c>
      <c r="H59" s="226">
        <v>555</v>
      </c>
      <c r="I59" s="226">
        <v>555</v>
      </c>
      <c r="J59" s="233">
        <v>0</v>
      </c>
      <c r="K59" s="233">
        <v>2.2016376958369226</v>
      </c>
      <c r="L59" s="233">
        <v>2.12</v>
      </c>
      <c r="M59" s="233">
        <v>2.29</v>
      </c>
      <c r="N59" s="233">
        <v>2</v>
      </c>
      <c r="O59" s="226">
        <v>554.52800000000002</v>
      </c>
      <c r="P59" s="226">
        <v>554</v>
      </c>
      <c r="Q59" s="226">
        <v>555</v>
      </c>
      <c r="R59" s="233">
        <v>0</v>
      </c>
      <c r="S59" s="233">
        <v>2.2032160242666716</v>
      </c>
      <c r="T59" s="233">
        <v>2.12</v>
      </c>
      <c r="U59" s="233">
        <v>2.29</v>
      </c>
      <c r="V59" s="233">
        <v>2</v>
      </c>
    </row>
    <row r="60" spans="1:22" ht="15" customHeight="1">
      <c r="A60" s="420"/>
      <c r="B60" s="227" t="s">
        <v>132</v>
      </c>
      <c r="C60" s="228">
        <v>546</v>
      </c>
      <c r="D60" s="228">
        <v>508</v>
      </c>
      <c r="E60" s="228">
        <v>584</v>
      </c>
      <c r="F60" s="235">
        <v>3.5</v>
      </c>
      <c r="G60" s="228">
        <v>242.06899999999999</v>
      </c>
      <c r="H60" s="228">
        <v>242</v>
      </c>
      <c r="I60" s="228">
        <v>242</v>
      </c>
      <c r="J60" s="235">
        <v>0</v>
      </c>
      <c r="K60" s="235">
        <v>2.2561914164969492</v>
      </c>
      <c r="L60" s="235">
        <v>2.1</v>
      </c>
      <c r="M60" s="235">
        <v>2.41</v>
      </c>
      <c r="N60" s="235">
        <v>3.6</v>
      </c>
      <c r="O60" s="228">
        <v>241.83099999999999</v>
      </c>
      <c r="P60" s="228">
        <v>241</v>
      </c>
      <c r="Q60" s="228">
        <v>242</v>
      </c>
      <c r="R60" s="235">
        <v>0.1</v>
      </c>
      <c r="S60" s="235">
        <v>2.2584164421602551</v>
      </c>
      <c r="T60" s="235">
        <v>2.1</v>
      </c>
      <c r="U60" s="235">
        <v>2.42</v>
      </c>
      <c r="V60" s="235">
        <v>3.6</v>
      </c>
    </row>
    <row r="61" spans="1:22" ht="15" customHeight="1">
      <c r="A61" s="420"/>
      <c r="B61" s="225" t="s">
        <v>133</v>
      </c>
      <c r="C61" s="226">
        <v>676</v>
      </c>
      <c r="D61" s="226">
        <v>648</v>
      </c>
      <c r="E61" s="226">
        <v>703</v>
      </c>
      <c r="F61" s="233">
        <v>2.1</v>
      </c>
      <c r="G61" s="226">
        <v>312.85700000000003</v>
      </c>
      <c r="H61" s="226">
        <v>313</v>
      </c>
      <c r="I61" s="226">
        <v>313</v>
      </c>
      <c r="J61" s="233">
        <v>0</v>
      </c>
      <c r="K61" s="233">
        <v>2.1594274700582057</v>
      </c>
      <c r="L61" s="233">
        <v>2.0699999999999998</v>
      </c>
      <c r="M61" s="233">
        <v>2.25</v>
      </c>
      <c r="N61" s="233">
        <v>2</v>
      </c>
      <c r="O61" s="226">
        <v>312.69799999999998</v>
      </c>
      <c r="P61" s="226">
        <v>312</v>
      </c>
      <c r="Q61" s="226">
        <v>313</v>
      </c>
      <c r="R61" s="233">
        <v>0</v>
      </c>
      <c r="S61" s="233">
        <v>2.1605258088768946</v>
      </c>
      <c r="T61" s="233">
        <v>2.0699999999999998</v>
      </c>
      <c r="U61" s="233">
        <v>2.25</v>
      </c>
      <c r="V61" s="233">
        <v>2</v>
      </c>
    </row>
    <row r="62" spans="1:22" ht="15" customHeight="1">
      <c r="A62" s="420" t="s">
        <v>148</v>
      </c>
      <c r="B62" s="227" t="s">
        <v>131</v>
      </c>
      <c r="C62" s="228">
        <v>74</v>
      </c>
      <c r="D62" s="228">
        <v>60</v>
      </c>
      <c r="E62" s="228">
        <v>89</v>
      </c>
      <c r="F62" s="235">
        <v>9.8000000000000007</v>
      </c>
      <c r="G62" s="228">
        <v>51.246000000000002</v>
      </c>
      <c r="H62" s="228">
        <v>51</v>
      </c>
      <c r="I62" s="228">
        <v>51</v>
      </c>
      <c r="J62" s="235">
        <v>0</v>
      </c>
      <c r="K62" s="235">
        <v>1.4535183233813371</v>
      </c>
      <c r="L62" s="235">
        <v>1.17</v>
      </c>
      <c r="M62" s="235">
        <v>1.73</v>
      </c>
      <c r="N62" s="235">
        <v>9.8000000000000007</v>
      </c>
      <c r="O62" s="228">
        <v>49.726999999999997</v>
      </c>
      <c r="P62" s="228">
        <v>49</v>
      </c>
      <c r="Q62" s="228">
        <v>50</v>
      </c>
      <c r="R62" s="235">
        <v>0.7</v>
      </c>
      <c r="S62" s="235">
        <v>1.4979227625921225</v>
      </c>
      <c r="T62" s="235">
        <v>1.21</v>
      </c>
      <c r="U62" s="235">
        <v>1.79</v>
      </c>
      <c r="V62" s="235">
        <v>9.8000000000000007</v>
      </c>
    </row>
    <row r="63" spans="1:22" ht="15" customHeight="1">
      <c r="A63" s="420"/>
      <c r="B63" s="225" t="s">
        <v>132</v>
      </c>
      <c r="C63" s="226">
        <v>34</v>
      </c>
      <c r="D63" s="226">
        <v>31</v>
      </c>
      <c r="E63" s="226">
        <v>36</v>
      </c>
      <c r="F63" s="233">
        <v>3.9</v>
      </c>
      <c r="G63" s="226">
        <v>23.606000000000002</v>
      </c>
      <c r="H63" s="226">
        <v>24</v>
      </c>
      <c r="I63" s="226">
        <v>24</v>
      </c>
      <c r="J63" s="233">
        <v>0</v>
      </c>
      <c r="K63" s="233">
        <v>1.4361602982292638</v>
      </c>
      <c r="L63" s="233">
        <v>1.33</v>
      </c>
      <c r="M63" s="233">
        <v>1.55</v>
      </c>
      <c r="N63" s="233">
        <v>3.9</v>
      </c>
      <c r="O63" s="226">
        <v>23.472000000000001</v>
      </c>
      <c r="P63" s="226">
        <v>23</v>
      </c>
      <c r="Q63" s="226">
        <v>24</v>
      </c>
      <c r="R63" s="233">
        <v>0.3</v>
      </c>
      <c r="S63" s="233">
        <v>1.4443828049852723</v>
      </c>
      <c r="T63" s="233">
        <v>1.33</v>
      </c>
      <c r="U63" s="233">
        <v>1.56</v>
      </c>
      <c r="V63" s="233">
        <v>3.9</v>
      </c>
    </row>
    <row r="64" spans="1:22" ht="15" customHeight="1">
      <c r="A64" s="420"/>
      <c r="B64" s="227" t="s">
        <v>133</v>
      </c>
      <c r="C64" s="228">
        <v>41</v>
      </c>
      <c r="D64" s="228">
        <v>27</v>
      </c>
      <c r="E64" s="228">
        <v>55</v>
      </c>
      <c r="F64" s="235">
        <v>17.600000000000001</v>
      </c>
      <c r="G64" s="228">
        <v>27.64</v>
      </c>
      <c r="H64" s="228">
        <v>28</v>
      </c>
      <c r="I64" s="228">
        <v>28</v>
      </c>
      <c r="J64" s="235">
        <v>0</v>
      </c>
      <c r="K64" s="235">
        <v>1.4683068017366137</v>
      </c>
      <c r="L64" s="235">
        <v>0.96</v>
      </c>
      <c r="M64" s="235">
        <v>1.97</v>
      </c>
      <c r="N64" s="235">
        <v>17.600000000000001</v>
      </c>
      <c r="O64" s="228">
        <v>26.254999999999999</v>
      </c>
      <c r="P64" s="228">
        <v>26</v>
      </c>
      <c r="Q64" s="228">
        <v>27</v>
      </c>
      <c r="R64" s="235">
        <v>1.4</v>
      </c>
      <c r="S64" s="235">
        <v>1.5457482287539794</v>
      </c>
      <c r="T64" s="235">
        <v>1.01</v>
      </c>
      <c r="U64" s="235">
        <v>2.08</v>
      </c>
      <c r="V64" s="235">
        <v>17.7</v>
      </c>
    </row>
    <row r="65" spans="1:22" ht="15" customHeight="1">
      <c r="A65" s="420" t="s">
        <v>149</v>
      </c>
      <c r="B65" s="225" t="s">
        <v>131</v>
      </c>
      <c r="C65" s="226">
        <v>144</v>
      </c>
      <c r="D65" s="226">
        <v>139</v>
      </c>
      <c r="E65" s="226">
        <v>148</v>
      </c>
      <c r="F65" s="233">
        <v>1.5</v>
      </c>
      <c r="G65" s="226">
        <v>91.003</v>
      </c>
      <c r="H65" s="226">
        <v>91</v>
      </c>
      <c r="I65" s="226">
        <v>91</v>
      </c>
      <c r="J65" s="233">
        <v>0</v>
      </c>
      <c r="K65" s="233">
        <v>1.5801237321846533</v>
      </c>
      <c r="L65" s="233">
        <v>1.53</v>
      </c>
      <c r="M65" s="233">
        <v>1.63</v>
      </c>
      <c r="N65" s="233">
        <v>1.5</v>
      </c>
      <c r="O65" s="226">
        <v>88.616</v>
      </c>
      <c r="P65" s="226">
        <v>88</v>
      </c>
      <c r="Q65" s="226">
        <v>89</v>
      </c>
      <c r="R65" s="233">
        <v>0.4</v>
      </c>
      <c r="S65" s="233">
        <v>1.6226868311238185</v>
      </c>
      <c r="T65" s="233">
        <v>1.58</v>
      </c>
      <c r="U65" s="233">
        <v>1.67</v>
      </c>
      <c r="V65" s="233">
        <v>1.4</v>
      </c>
    </row>
    <row r="66" spans="1:22" ht="15" customHeight="1">
      <c r="A66" s="420"/>
      <c r="B66" s="227" t="s">
        <v>132</v>
      </c>
      <c r="C66" s="228">
        <v>73</v>
      </c>
      <c r="D66" s="228">
        <v>70</v>
      </c>
      <c r="E66" s="228">
        <v>76</v>
      </c>
      <c r="F66" s="235">
        <v>1.9</v>
      </c>
      <c r="G66" s="228">
        <v>51.584000000000003</v>
      </c>
      <c r="H66" s="228">
        <v>52</v>
      </c>
      <c r="I66" s="228">
        <v>52</v>
      </c>
      <c r="J66" s="235">
        <v>0</v>
      </c>
      <c r="K66" s="235">
        <v>1.4147216191066998</v>
      </c>
      <c r="L66" s="235">
        <v>1.36</v>
      </c>
      <c r="M66" s="235">
        <v>1.47</v>
      </c>
      <c r="N66" s="235">
        <v>2.1</v>
      </c>
      <c r="O66" s="228">
        <v>49.529000000000003</v>
      </c>
      <c r="P66" s="228">
        <v>49</v>
      </c>
      <c r="Q66" s="228">
        <v>50</v>
      </c>
      <c r="R66" s="235">
        <v>0.7</v>
      </c>
      <c r="S66" s="235">
        <v>1.4734100635056151</v>
      </c>
      <c r="T66" s="235">
        <v>1.42</v>
      </c>
      <c r="U66" s="235">
        <v>1.53</v>
      </c>
      <c r="V66" s="235">
        <v>1.9</v>
      </c>
    </row>
    <row r="67" spans="1:22" ht="15" customHeight="1">
      <c r="A67" s="420"/>
      <c r="B67" s="225" t="s">
        <v>133</v>
      </c>
      <c r="C67" s="226">
        <v>71</v>
      </c>
      <c r="D67" s="226">
        <v>68</v>
      </c>
      <c r="E67" s="226">
        <v>74</v>
      </c>
      <c r="F67" s="233">
        <v>2.2999999999999998</v>
      </c>
      <c r="G67" s="226">
        <v>39.418999999999997</v>
      </c>
      <c r="H67" s="226">
        <v>39</v>
      </c>
      <c r="I67" s="226">
        <v>39</v>
      </c>
      <c r="J67" s="233">
        <v>0</v>
      </c>
      <c r="K67" s="233">
        <v>1.7965448134148507</v>
      </c>
      <c r="L67" s="233">
        <v>1.71</v>
      </c>
      <c r="M67" s="233">
        <v>1.88</v>
      </c>
      <c r="N67" s="233">
        <v>2.4</v>
      </c>
      <c r="O67" s="226">
        <v>39.087000000000003</v>
      </c>
      <c r="P67" s="226">
        <v>39</v>
      </c>
      <c r="Q67" s="226">
        <v>39</v>
      </c>
      <c r="R67" s="233">
        <v>0.3</v>
      </c>
      <c r="S67" s="233">
        <v>1.8118197792705231</v>
      </c>
      <c r="T67" s="233">
        <v>1.73</v>
      </c>
      <c r="U67" s="233">
        <v>1.89</v>
      </c>
      <c r="V67" s="233">
        <v>2.2999999999999998</v>
      </c>
    </row>
    <row r="68" spans="1:22" ht="15" customHeight="1">
      <c r="A68" s="420" t="s">
        <v>21</v>
      </c>
      <c r="B68" s="227" t="s">
        <v>131</v>
      </c>
      <c r="C68" s="228">
        <v>1834</v>
      </c>
      <c r="D68" s="228">
        <v>1787</v>
      </c>
      <c r="E68" s="228">
        <v>1880</v>
      </c>
      <c r="F68" s="235">
        <v>1.3</v>
      </c>
      <c r="G68" s="228">
        <v>1143.8610000000001</v>
      </c>
      <c r="H68" s="228">
        <v>1144</v>
      </c>
      <c r="I68" s="228">
        <v>1144</v>
      </c>
      <c r="J68" s="235">
        <v>0</v>
      </c>
      <c r="K68" s="235">
        <v>1.6033233058911878</v>
      </c>
      <c r="L68" s="235">
        <v>1.57</v>
      </c>
      <c r="M68" s="235">
        <v>1.64</v>
      </c>
      <c r="N68" s="235">
        <v>1.2</v>
      </c>
      <c r="O68" s="228">
        <v>1143.5340000000001</v>
      </c>
      <c r="P68" s="228">
        <v>1143</v>
      </c>
      <c r="Q68" s="228">
        <v>1144</v>
      </c>
      <c r="R68" s="235">
        <v>0</v>
      </c>
      <c r="S68" s="235">
        <v>1.6037811120483223</v>
      </c>
      <c r="T68" s="235">
        <v>1.57</v>
      </c>
      <c r="U68" s="235">
        <v>1.64</v>
      </c>
      <c r="V68" s="235">
        <v>1.2</v>
      </c>
    </row>
    <row r="69" spans="1:22" ht="15" customHeight="1">
      <c r="A69" s="420"/>
      <c r="B69" s="225" t="s">
        <v>132</v>
      </c>
      <c r="C69" s="226">
        <v>1003</v>
      </c>
      <c r="D69" s="226">
        <v>967</v>
      </c>
      <c r="E69" s="226">
        <v>1039</v>
      </c>
      <c r="F69" s="233">
        <v>1.8</v>
      </c>
      <c r="G69" s="226">
        <v>687.99300000000005</v>
      </c>
      <c r="H69" s="226">
        <v>688</v>
      </c>
      <c r="I69" s="226">
        <v>688</v>
      </c>
      <c r="J69" s="233">
        <v>0</v>
      </c>
      <c r="K69" s="233">
        <v>1.4581165796745026</v>
      </c>
      <c r="L69" s="233">
        <v>1.41</v>
      </c>
      <c r="M69" s="233">
        <v>1.51</v>
      </c>
      <c r="N69" s="233">
        <v>1.8</v>
      </c>
      <c r="O69" s="226">
        <v>687.66600000000005</v>
      </c>
      <c r="P69" s="226">
        <v>687</v>
      </c>
      <c r="Q69" s="226">
        <v>688</v>
      </c>
      <c r="R69" s="233">
        <v>0</v>
      </c>
      <c r="S69" s="233">
        <v>1.4588089336220473</v>
      </c>
      <c r="T69" s="233">
        <v>1.41</v>
      </c>
      <c r="U69" s="233">
        <v>1.51</v>
      </c>
      <c r="V69" s="233">
        <v>1.8</v>
      </c>
    </row>
    <row r="70" spans="1:22" ht="15" customHeight="1">
      <c r="A70" s="420"/>
      <c r="B70" s="227" t="s">
        <v>133</v>
      </c>
      <c r="C70" s="228">
        <v>831</v>
      </c>
      <c r="D70" s="228">
        <v>806</v>
      </c>
      <c r="E70" s="228">
        <v>856</v>
      </c>
      <c r="F70" s="235">
        <v>1.5</v>
      </c>
      <c r="G70" s="228">
        <v>455.86799999999999</v>
      </c>
      <c r="H70" s="228">
        <v>456</v>
      </c>
      <c r="I70" s="228">
        <v>456</v>
      </c>
      <c r="J70" s="235">
        <v>0</v>
      </c>
      <c r="K70" s="235">
        <v>1.8224661524827361</v>
      </c>
      <c r="L70" s="235">
        <v>1.77</v>
      </c>
      <c r="M70" s="235">
        <v>1.88</v>
      </c>
      <c r="N70" s="235">
        <v>1.6</v>
      </c>
      <c r="O70" s="228">
        <v>455.86799999999999</v>
      </c>
      <c r="P70" s="228">
        <v>456</v>
      </c>
      <c r="Q70" s="228">
        <v>456</v>
      </c>
      <c r="R70" s="235">
        <v>0</v>
      </c>
      <c r="S70" s="235">
        <v>1.8224661524827361</v>
      </c>
      <c r="T70" s="235">
        <v>1.77</v>
      </c>
      <c r="U70" s="235">
        <v>1.88</v>
      </c>
      <c r="V70" s="235">
        <v>1.6</v>
      </c>
    </row>
    <row r="71" spans="1:22" ht="15" customHeight="1">
      <c r="A71" s="420" t="s">
        <v>150</v>
      </c>
      <c r="B71" s="225" t="s">
        <v>131</v>
      </c>
      <c r="C71" s="226">
        <v>1957</v>
      </c>
      <c r="D71" s="226">
        <v>1910</v>
      </c>
      <c r="E71" s="226">
        <v>2004</v>
      </c>
      <c r="F71" s="233">
        <v>1.2</v>
      </c>
      <c r="G71" s="226">
        <v>1006.905</v>
      </c>
      <c r="H71" s="226">
        <v>1007</v>
      </c>
      <c r="I71" s="226">
        <v>1007</v>
      </c>
      <c r="J71" s="233">
        <v>0</v>
      </c>
      <c r="K71" s="233">
        <v>1.9436669795065076</v>
      </c>
      <c r="L71" s="233">
        <v>1.9</v>
      </c>
      <c r="M71" s="233">
        <v>1.99</v>
      </c>
      <c r="N71" s="233">
        <v>1.2</v>
      </c>
      <c r="O71" s="226">
        <v>1003.836</v>
      </c>
      <c r="P71" s="226">
        <v>1002</v>
      </c>
      <c r="Q71" s="226">
        <v>1006</v>
      </c>
      <c r="R71" s="233">
        <v>0.1</v>
      </c>
      <c r="S71" s="233">
        <v>1.9496097454267842</v>
      </c>
      <c r="T71" s="233">
        <v>1.9</v>
      </c>
      <c r="U71" s="233">
        <v>2</v>
      </c>
      <c r="V71" s="233">
        <v>1.2</v>
      </c>
    </row>
    <row r="72" spans="1:22" ht="15" customHeight="1">
      <c r="A72" s="420"/>
      <c r="B72" s="227" t="s">
        <v>132</v>
      </c>
      <c r="C72" s="228">
        <v>949</v>
      </c>
      <c r="D72" s="228">
        <v>918</v>
      </c>
      <c r="E72" s="228">
        <v>979</v>
      </c>
      <c r="F72" s="235">
        <v>1.6</v>
      </c>
      <c r="G72" s="228">
        <v>501.745</v>
      </c>
      <c r="H72" s="228">
        <v>502</v>
      </c>
      <c r="I72" s="228">
        <v>502</v>
      </c>
      <c r="J72" s="235">
        <v>0</v>
      </c>
      <c r="K72" s="235">
        <v>1.8908868050503742</v>
      </c>
      <c r="L72" s="235">
        <v>1.83</v>
      </c>
      <c r="M72" s="235">
        <v>1.95</v>
      </c>
      <c r="N72" s="235">
        <v>1.6</v>
      </c>
      <c r="O72" s="228">
        <v>499.35700000000003</v>
      </c>
      <c r="P72" s="228">
        <v>498</v>
      </c>
      <c r="Q72" s="228">
        <v>501</v>
      </c>
      <c r="R72" s="235">
        <v>0.2</v>
      </c>
      <c r="S72" s="235">
        <v>1.8999291530966917</v>
      </c>
      <c r="T72" s="235">
        <v>1.84</v>
      </c>
      <c r="U72" s="235">
        <v>1.96</v>
      </c>
      <c r="V72" s="235">
        <v>1.6</v>
      </c>
    </row>
    <row r="73" spans="1:22" ht="15" customHeight="1">
      <c r="A73" s="420"/>
      <c r="B73" s="225" t="s">
        <v>133</v>
      </c>
      <c r="C73" s="226">
        <v>1008</v>
      </c>
      <c r="D73" s="226">
        <v>976</v>
      </c>
      <c r="E73" s="226">
        <v>1041</v>
      </c>
      <c r="F73" s="233">
        <v>1.7</v>
      </c>
      <c r="G73" s="226">
        <v>505.16</v>
      </c>
      <c r="H73" s="226">
        <v>505</v>
      </c>
      <c r="I73" s="226">
        <v>505</v>
      </c>
      <c r="J73" s="233">
        <v>0</v>
      </c>
      <c r="K73" s="233">
        <v>1.9960883680418084</v>
      </c>
      <c r="L73" s="233">
        <v>1.93</v>
      </c>
      <c r="M73" s="233">
        <v>2.06</v>
      </c>
      <c r="N73" s="233">
        <v>1.7</v>
      </c>
      <c r="O73" s="226">
        <v>504.47899999999998</v>
      </c>
      <c r="P73" s="226">
        <v>504</v>
      </c>
      <c r="Q73" s="226">
        <v>505</v>
      </c>
      <c r="R73" s="233">
        <v>0.1</v>
      </c>
      <c r="S73" s="233">
        <v>1.9987839685554551</v>
      </c>
      <c r="T73" s="233">
        <v>1.93</v>
      </c>
      <c r="U73" s="233">
        <v>2.06</v>
      </c>
      <c r="V73" s="233">
        <v>1.7</v>
      </c>
    </row>
    <row r="74" spans="1:22" ht="15" customHeight="1">
      <c r="A74" s="420" t="s">
        <v>151</v>
      </c>
      <c r="B74" s="227" t="s">
        <v>131</v>
      </c>
      <c r="C74" s="228">
        <v>3161</v>
      </c>
      <c r="D74" s="228">
        <v>3093</v>
      </c>
      <c r="E74" s="228">
        <v>3229</v>
      </c>
      <c r="F74" s="235">
        <v>1.1000000000000001</v>
      </c>
      <c r="G74" s="228">
        <v>1467.8209999999999</v>
      </c>
      <c r="H74" s="228">
        <v>1468</v>
      </c>
      <c r="I74" s="228">
        <v>1468</v>
      </c>
      <c r="J74" s="235">
        <v>0</v>
      </c>
      <c r="K74" s="235">
        <v>2.1534226584849243</v>
      </c>
      <c r="L74" s="235">
        <v>2.11</v>
      </c>
      <c r="M74" s="235">
        <v>2.2000000000000002</v>
      </c>
      <c r="N74" s="235">
        <v>1.1000000000000001</v>
      </c>
      <c r="O74" s="228">
        <v>1464.633</v>
      </c>
      <c r="P74" s="228">
        <v>1463</v>
      </c>
      <c r="Q74" s="228">
        <v>1466</v>
      </c>
      <c r="R74" s="235">
        <v>0.1</v>
      </c>
      <c r="S74" s="235">
        <v>2.1581097682416162</v>
      </c>
      <c r="T74" s="235">
        <v>2.11</v>
      </c>
      <c r="U74" s="235">
        <v>2.2000000000000002</v>
      </c>
      <c r="V74" s="235">
        <v>1.1000000000000001</v>
      </c>
    </row>
    <row r="75" spans="1:22" ht="15" customHeight="1">
      <c r="A75" s="420"/>
      <c r="B75" s="225" t="s">
        <v>132</v>
      </c>
      <c r="C75" s="226">
        <v>2117</v>
      </c>
      <c r="D75" s="226">
        <v>2062</v>
      </c>
      <c r="E75" s="226">
        <v>2173</v>
      </c>
      <c r="F75" s="233">
        <v>1.3</v>
      </c>
      <c r="G75" s="226">
        <v>1005.9880000000001</v>
      </c>
      <c r="H75" s="226">
        <v>1006</v>
      </c>
      <c r="I75" s="226">
        <v>1006</v>
      </c>
      <c r="J75" s="233">
        <v>0</v>
      </c>
      <c r="K75" s="233">
        <v>2.1045420024890955</v>
      </c>
      <c r="L75" s="233">
        <v>2.0499999999999998</v>
      </c>
      <c r="M75" s="233">
        <v>2.16</v>
      </c>
      <c r="N75" s="233">
        <v>1.4</v>
      </c>
      <c r="O75" s="226">
        <v>1003.626</v>
      </c>
      <c r="P75" s="226">
        <v>1002</v>
      </c>
      <c r="Q75" s="226">
        <v>1005</v>
      </c>
      <c r="R75" s="233">
        <v>0.1</v>
      </c>
      <c r="S75" s="233">
        <v>2.1094939623354696</v>
      </c>
      <c r="T75" s="233">
        <v>2.0499999999999998</v>
      </c>
      <c r="U75" s="233">
        <v>2.17</v>
      </c>
      <c r="V75" s="233">
        <v>1.4</v>
      </c>
    </row>
    <row r="76" spans="1:22" ht="15" customHeight="1">
      <c r="A76" s="420"/>
      <c r="B76" s="227" t="s">
        <v>133</v>
      </c>
      <c r="C76" s="228">
        <v>1044</v>
      </c>
      <c r="D76" s="228">
        <v>1008</v>
      </c>
      <c r="E76" s="228">
        <v>1079</v>
      </c>
      <c r="F76" s="235">
        <v>1.7</v>
      </c>
      <c r="G76" s="228">
        <v>461.83300000000003</v>
      </c>
      <c r="H76" s="228">
        <v>462</v>
      </c>
      <c r="I76" s="228">
        <v>462</v>
      </c>
      <c r="J76" s="235">
        <v>0</v>
      </c>
      <c r="K76" s="235">
        <v>2.2598969757466443</v>
      </c>
      <c r="L76" s="235">
        <v>2.1800000000000002</v>
      </c>
      <c r="M76" s="235">
        <v>2.34</v>
      </c>
      <c r="N76" s="235">
        <v>1.8</v>
      </c>
      <c r="O76" s="228">
        <v>461.00700000000001</v>
      </c>
      <c r="P76" s="228">
        <v>461</v>
      </c>
      <c r="Q76" s="228">
        <v>461</v>
      </c>
      <c r="R76" s="235">
        <v>0.1</v>
      </c>
      <c r="S76" s="235">
        <v>2.2639479765559458</v>
      </c>
      <c r="T76" s="235">
        <v>2.19</v>
      </c>
      <c r="U76" s="235">
        <v>2.34</v>
      </c>
      <c r="V76" s="235">
        <v>1.8</v>
      </c>
    </row>
    <row r="77" spans="1:22" ht="15" customHeight="1">
      <c r="A77" s="420" t="s">
        <v>18</v>
      </c>
      <c r="B77" s="225" t="s">
        <v>131</v>
      </c>
      <c r="C77" s="226">
        <v>1591</v>
      </c>
      <c r="D77" s="226">
        <v>1546</v>
      </c>
      <c r="E77" s="226">
        <v>1637</v>
      </c>
      <c r="F77" s="233">
        <v>1.5</v>
      </c>
      <c r="G77" s="226">
        <v>1083.4100000000001</v>
      </c>
      <c r="H77" s="226">
        <v>1083</v>
      </c>
      <c r="I77" s="226">
        <v>1083</v>
      </c>
      <c r="J77" s="233">
        <v>0</v>
      </c>
      <c r="K77" s="233">
        <v>1.4687939007393322</v>
      </c>
      <c r="L77" s="233">
        <v>1.43</v>
      </c>
      <c r="M77" s="233">
        <v>1.51</v>
      </c>
      <c r="N77" s="233">
        <v>1.4</v>
      </c>
      <c r="O77" s="226">
        <v>1068.1400000000001</v>
      </c>
      <c r="P77" s="226">
        <v>1063</v>
      </c>
      <c r="Q77" s="226">
        <v>1074</v>
      </c>
      <c r="R77" s="233">
        <v>0.3</v>
      </c>
      <c r="S77" s="233">
        <v>1.4897918235125467</v>
      </c>
      <c r="T77" s="233">
        <v>1.45</v>
      </c>
      <c r="U77" s="233">
        <v>1.53</v>
      </c>
      <c r="V77" s="233">
        <v>1.4</v>
      </c>
    </row>
    <row r="78" spans="1:22" ht="15" customHeight="1">
      <c r="A78" s="420"/>
      <c r="B78" s="227" t="s">
        <v>132</v>
      </c>
      <c r="C78" s="228">
        <v>1171</v>
      </c>
      <c r="D78" s="228">
        <v>1129</v>
      </c>
      <c r="E78" s="228">
        <v>1213</v>
      </c>
      <c r="F78" s="235">
        <v>1.8</v>
      </c>
      <c r="G78" s="228">
        <v>823.79600000000005</v>
      </c>
      <c r="H78" s="228">
        <v>824</v>
      </c>
      <c r="I78" s="228">
        <v>824</v>
      </c>
      <c r="J78" s="235">
        <v>0</v>
      </c>
      <c r="K78" s="235">
        <v>1.4213009045928846</v>
      </c>
      <c r="L78" s="235">
        <v>1.37</v>
      </c>
      <c r="M78" s="235">
        <v>1.48</v>
      </c>
      <c r="N78" s="235">
        <v>1.9</v>
      </c>
      <c r="O78" s="228">
        <v>810.41</v>
      </c>
      <c r="P78" s="228">
        <v>805</v>
      </c>
      <c r="Q78" s="228">
        <v>816</v>
      </c>
      <c r="R78" s="235">
        <v>0.3</v>
      </c>
      <c r="S78" s="235">
        <v>1.4447766271685678</v>
      </c>
      <c r="T78" s="235">
        <v>1.39</v>
      </c>
      <c r="U78" s="235">
        <v>1.5</v>
      </c>
      <c r="V78" s="235">
        <v>2</v>
      </c>
    </row>
    <row r="79" spans="1:22" ht="15" customHeight="1">
      <c r="A79" s="420"/>
      <c r="B79" s="225" t="s">
        <v>133</v>
      </c>
      <c r="C79" s="226">
        <v>420</v>
      </c>
      <c r="D79" s="226">
        <v>405</v>
      </c>
      <c r="E79" s="226">
        <v>436</v>
      </c>
      <c r="F79" s="233">
        <v>1.9</v>
      </c>
      <c r="G79" s="226">
        <v>259.61399999999998</v>
      </c>
      <c r="H79" s="226">
        <v>260</v>
      </c>
      <c r="I79" s="226">
        <v>260</v>
      </c>
      <c r="J79" s="233">
        <v>0</v>
      </c>
      <c r="K79" s="233">
        <v>1.6194966373153989</v>
      </c>
      <c r="L79" s="233">
        <v>1.56</v>
      </c>
      <c r="M79" s="233">
        <v>1.68</v>
      </c>
      <c r="N79" s="233">
        <v>2</v>
      </c>
      <c r="O79" s="226">
        <v>257.72899999999998</v>
      </c>
      <c r="P79" s="226">
        <v>257</v>
      </c>
      <c r="Q79" s="226">
        <v>259</v>
      </c>
      <c r="R79" s="233">
        <v>0.2</v>
      </c>
      <c r="S79" s="233">
        <v>1.6313386627464832</v>
      </c>
      <c r="T79" s="233">
        <v>1.57</v>
      </c>
      <c r="U79" s="233">
        <v>1.69</v>
      </c>
      <c r="V79" s="233">
        <v>2</v>
      </c>
    </row>
    <row r="80" spans="1:22" ht="15" customHeight="1">
      <c r="A80" s="420" t="s">
        <v>152</v>
      </c>
      <c r="B80" s="227" t="s">
        <v>131</v>
      </c>
      <c r="C80" s="228">
        <v>2909</v>
      </c>
      <c r="D80" s="228">
        <v>2843</v>
      </c>
      <c r="E80" s="228">
        <v>2976</v>
      </c>
      <c r="F80" s="235">
        <v>1.2</v>
      </c>
      <c r="G80" s="228">
        <v>1629.86</v>
      </c>
      <c r="H80" s="228">
        <v>1630</v>
      </c>
      <c r="I80" s="228">
        <v>1630</v>
      </c>
      <c r="J80" s="235">
        <v>0</v>
      </c>
      <c r="K80" s="235">
        <v>1.784959444369455</v>
      </c>
      <c r="L80" s="235">
        <v>1.75</v>
      </c>
      <c r="M80" s="235">
        <v>1.82</v>
      </c>
      <c r="N80" s="235">
        <v>1.1000000000000001</v>
      </c>
      <c r="O80" s="228">
        <v>1617.9860000000001</v>
      </c>
      <c r="P80" s="228">
        <v>1612</v>
      </c>
      <c r="Q80" s="228">
        <v>1624</v>
      </c>
      <c r="R80" s="235">
        <v>0.2</v>
      </c>
      <c r="S80" s="235">
        <v>1.7980583434188631</v>
      </c>
      <c r="T80" s="235">
        <v>1.76</v>
      </c>
      <c r="U80" s="235">
        <v>1.84</v>
      </c>
      <c r="V80" s="235">
        <v>1.1000000000000001</v>
      </c>
    </row>
    <row r="81" spans="1:22" ht="15" customHeight="1">
      <c r="A81" s="420"/>
      <c r="B81" s="225" t="s">
        <v>132</v>
      </c>
      <c r="C81" s="226">
        <v>1212</v>
      </c>
      <c r="D81" s="226">
        <v>1170</v>
      </c>
      <c r="E81" s="226">
        <v>1253</v>
      </c>
      <c r="F81" s="233">
        <v>1.7</v>
      </c>
      <c r="G81" s="226">
        <v>715.41700000000003</v>
      </c>
      <c r="H81" s="226">
        <v>715</v>
      </c>
      <c r="I81" s="226">
        <v>715</v>
      </c>
      <c r="J81" s="233">
        <v>0</v>
      </c>
      <c r="K81" s="233">
        <v>1.6934529092822788</v>
      </c>
      <c r="L81" s="233">
        <v>1.64</v>
      </c>
      <c r="M81" s="233">
        <v>1.75</v>
      </c>
      <c r="N81" s="233">
        <v>1.6</v>
      </c>
      <c r="O81" s="226">
        <v>706.83299999999997</v>
      </c>
      <c r="P81" s="226">
        <v>702</v>
      </c>
      <c r="Q81" s="226">
        <v>712</v>
      </c>
      <c r="R81" s="233">
        <v>0.4</v>
      </c>
      <c r="S81" s="233">
        <v>1.714019633108985</v>
      </c>
      <c r="T81" s="233">
        <v>1.66</v>
      </c>
      <c r="U81" s="233">
        <v>1.76</v>
      </c>
      <c r="V81" s="233">
        <v>1.5</v>
      </c>
    </row>
    <row r="82" spans="1:22" ht="15" customHeight="1">
      <c r="A82" s="420"/>
      <c r="B82" s="227" t="s">
        <v>133</v>
      </c>
      <c r="C82" s="228">
        <v>1698</v>
      </c>
      <c r="D82" s="228">
        <v>1652</v>
      </c>
      <c r="E82" s="228">
        <v>1743</v>
      </c>
      <c r="F82" s="235">
        <v>1.4</v>
      </c>
      <c r="G82" s="228">
        <v>914.44299999999998</v>
      </c>
      <c r="H82" s="228">
        <v>914</v>
      </c>
      <c r="I82" s="228">
        <v>914</v>
      </c>
      <c r="J82" s="235">
        <v>0</v>
      </c>
      <c r="K82" s="235">
        <v>1.856549834161342</v>
      </c>
      <c r="L82" s="235">
        <v>1.81</v>
      </c>
      <c r="M82" s="235">
        <v>1.91</v>
      </c>
      <c r="N82" s="235">
        <v>1.4</v>
      </c>
      <c r="O82" s="228">
        <v>911.154</v>
      </c>
      <c r="P82" s="228">
        <v>909</v>
      </c>
      <c r="Q82" s="228">
        <v>913</v>
      </c>
      <c r="R82" s="235">
        <v>0.1</v>
      </c>
      <c r="S82" s="235">
        <v>1.8632518339060749</v>
      </c>
      <c r="T82" s="235">
        <v>1.81</v>
      </c>
      <c r="U82" s="235">
        <v>1.91</v>
      </c>
      <c r="V82" s="235">
        <v>1.4</v>
      </c>
    </row>
    <row r="83" spans="1:22" ht="15" customHeight="1">
      <c r="A83" s="420" t="s">
        <v>153</v>
      </c>
      <c r="B83" s="225" t="s">
        <v>131</v>
      </c>
      <c r="C83" s="226">
        <v>1942</v>
      </c>
      <c r="D83" s="226">
        <v>1889</v>
      </c>
      <c r="E83" s="226">
        <v>1995</v>
      </c>
      <c r="F83" s="233">
        <v>1.4</v>
      </c>
      <c r="G83" s="226">
        <v>1653.585</v>
      </c>
      <c r="H83" s="226">
        <v>1654</v>
      </c>
      <c r="I83" s="226">
        <v>1654</v>
      </c>
      <c r="J83" s="233">
        <v>0</v>
      </c>
      <c r="K83" s="233">
        <v>1.1743230617113725</v>
      </c>
      <c r="L83" s="233">
        <v>1.1399999999999999</v>
      </c>
      <c r="M83" s="233">
        <v>1.21</v>
      </c>
      <c r="N83" s="233">
        <v>1.3</v>
      </c>
      <c r="O83" s="226">
        <v>1647.693</v>
      </c>
      <c r="P83" s="226">
        <v>1644</v>
      </c>
      <c r="Q83" s="226">
        <v>1651</v>
      </c>
      <c r="R83" s="233">
        <v>0.1</v>
      </c>
      <c r="S83" s="233">
        <v>1.1785222338183674</v>
      </c>
      <c r="T83" s="233">
        <v>1.1499999999999999</v>
      </c>
      <c r="U83" s="233">
        <v>1.21</v>
      </c>
      <c r="V83" s="233">
        <v>1.3</v>
      </c>
    </row>
    <row r="84" spans="1:22" ht="15" customHeight="1">
      <c r="A84" s="420"/>
      <c r="B84" s="227" t="s">
        <v>132</v>
      </c>
      <c r="C84" s="228">
        <v>1510</v>
      </c>
      <c r="D84" s="228">
        <v>1459</v>
      </c>
      <c r="E84" s="228">
        <v>1560</v>
      </c>
      <c r="F84" s="235">
        <v>1.7</v>
      </c>
      <c r="G84" s="228">
        <v>1313.9490000000001</v>
      </c>
      <c r="H84" s="228">
        <v>1314</v>
      </c>
      <c r="I84" s="228">
        <v>1314</v>
      </c>
      <c r="J84" s="235">
        <v>0</v>
      </c>
      <c r="K84" s="235">
        <v>1.1488429155165079</v>
      </c>
      <c r="L84" s="235">
        <v>1.1100000000000001</v>
      </c>
      <c r="M84" s="235">
        <v>1.19</v>
      </c>
      <c r="N84" s="235">
        <v>1.7</v>
      </c>
      <c r="O84" s="228">
        <v>1308.8620000000001</v>
      </c>
      <c r="P84" s="228">
        <v>1305</v>
      </c>
      <c r="Q84" s="228">
        <v>1313</v>
      </c>
      <c r="R84" s="235">
        <v>0.1</v>
      </c>
      <c r="S84" s="235">
        <v>1.1533078647992676</v>
      </c>
      <c r="T84" s="235">
        <v>1.1100000000000001</v>
      </c>
      <c r="U84" s="235">
        <v>1.19</v>
      </c>
      <c r="V84" s="235">
        <v>1.7</v>
      </c>
    </row>
    <row r="85" spans="1:22" ht="15" customHeight="1">
      <c r="A85" s="420"/>
      <c r="B85" s="225" t="s">
        <v>133</v>
      </c>
      <c r="C85" s="226">
        <v>432</v>
      </c>
      <c r="D85" s="226">
        <v>419</v>
      </c>
      <c r="E85" s="226">
        <v>446</v>
      </c>
      <c r="F85" s="233">
        <v>1.6</v>
      </c>
      <c r="G85" s="226">
        <v>339.63600000000002</v>
      </c>
      <c r="H85" s="226">
        <v>340</v>
      </c>
      <c r="I85" s="226">
        <v>340</v>
      </c>
      <c r="J85" s="233">
        <v>0</v>
      </c>
      <c r="K85" s="233">
        <v>1.2728980437880555</v>
      </c>
      <c r="L85" s="233">
        <v>1.23</v>
      </c>
      <c r="M85" s="233">
        <v>1.31</v>
      </c>
      <c r="N85" s="233">
        <v>1.6</v>
      </c>
      <c r="O85" s="226">
        <v>338.83100000000002</v>
      </c>
      <c r="P85" s="226">
        <v>338</v>
      </c>
      <c r="Q85" s="226">
        <v>339</v>
      </c>
      <c r="R85" s="233">
        <v>0.1</v>
      </c>
      <c r="S85" s="233">
        <v>1.2759222488004351</v>
      </c>
      <c r="T85" s="233">
        <v>1.24</v>
      </c>
      <c r="U85" s="233">
        <v>1.32</v>
      </c>
      <c r="V85" s="233">
        <v>1.6</v>
      </c>
    </row>
    <row r="86" spans="1:22" ht="15" customHeight="1">
      <c r="A86" s="420" t="s">
        <v>154</v>
      </c>
      <c r="B86" s="227" t="s">
        <v>131</v>
      </c>
      <c r="C86" s="228">
        <v>754</v>
      </c>
      <c r="D86" s="228">
        <v>733</v>
      </c>
      <c r="E86" s="228">
        <v>776</v>
      </c>
      <c r="F86" s="235">
        <v>1.4</v>
      </c>
      <c r="G86" s="228">
        <v>370.73200000000003</v>
      </c>
      <c r="H86" s="228">
        <v>371</v>
      </c>
      <c r="I86" s="228">
        <v>371</v>
      </c>
      <c r="J86" s="235">
        <v>0</v>
      </c>
      <c r="K86" s="235">
        <v>2.0348068146261991</v>
      </c>
      <c r="L86" s="235">
        <v>1.98</v>
      </c>
      <c r="M86" s="235">
        <v>2.09</v>
      </c>
      <c r="N86" s="235">
        <v>1.4</v>
      </c>
      <c r="O86" s="228">
        <v>368.99</v>
      </c>
      <c r="P86" s="228">
        <v>368</v>
      </c>
      <c r="Q86" s="228">
        <v>370</v>
      </c>
      <c r="R86" s="235">
        <v>0.2</v>
      </c>
      <c r="S86" s="235">
        <v>2.0444146236807188</v>
      </c>
      <c r="T86" s="235">
        <v>1.99</v>
      </c>
      <c r="U86" s="235">
        <v>2.1</v>
      </c>
      <c r="V86" s="235">
        <v>1.4</v>
      </c>
    </row>
    <row r="87" spans="1:22" ht="15" customHeight="1">
      <c r="A87" s="420"/>
      <c r="B87" s="225" t="s">
        <v>132</v>
      </c>
      <c r="C87" s="226">
        <v>371</v>
      </c>
      <c r="D87" s="226">
        <v>356</v>
      </c>
      <c r="E87" s="226">
        <v>386</v>
      </c>
      <c r="F87" s="233">
        <v>2.1</v>
      </c>
      <c r="G87" s="226">
        <v>190.727</v>
      </c>
      <c r="H87" s="226">
        <v>191</v>
      </c>
      <c r="I87" s="226">
        <v>191</v>
      </c>
      <c r="J87" s="233">
        <v>0</v>
      </c>
      <c r="K87" s="233">
        <v>1.9430757050653551</v>
      </c>
      <c r="L87" s="233">
        <v>1.86</v>
      </c>
      <c r="M87" s="233">
        <v>2.02</v>
      </c>
      <c r="N87" s="233">
        <v>2.1</v>
      </c>
      <c r="O87" s="226">
        <v>188.98500000000001</v>
      </c>
      <c r="P87" s="226">
        <v>188</v>
      </c>
      <c r="Q87" s="226">
        <v>190</v>
      </c>
      <c r="R87" s="233">
        <v>0.3</v>
      </c>
      <c r="S87" s="233">
        <v>1.9609891233011258</v>
      </c>
      <c r="T87" s="233">
        <v>1.88</v>
      </c>
      <c r="U87" s="233">
        <v>2.04</v>
      </c>
      <c r="V87" s="233">
        <v>2.1</v>
      </c>
    </row>
    <row r="88" spans="1:22" ht="15" customHeight="1">
      <c r="A88" s="420"/>
      <c r="B88" s="227" t="s">
        <v>133</v>
      </c>
      <c r="C88" s="228">
        <v>384</v>
      </c>
      <c r="D88" s="228">
        <v>369</v>
      </c>
      <c r="E88" s="228">
        <v>399</v>
      </c>
      <c r="F88" s="235">
        <v>2</v>
      </c>
      <c r="G88" s="228">
        <v>180.005</v>
      </c>
      <c r="H88" s="228">
        <v>180</v>
      </c>
      <c r="I88" s="228">
        <v>180</v>
      </c>
      <c r="J88" s="235">
        <v>0</v>
      </c>
      <c r="K88" s="235">
        <v>2.1320018888364212</v>
      </c>
      <c r="L88" s="235">
        <v>2.0499999999999998</v>
      </c>
      <c r="M88" s="235">
        <v>2.2200000000000002</v>
      </c>
      <c r="N88" s="235">
        <v>2</v>
      </c>
      <c r="O88" s="228">
        <v>180.005</v>
      </c>
      <c r="P88" s="228">
        <v>180</v>
      </c>
      <c r="Q88" s="228">
        <v>180</v>
      </c>
      <c r="R88" s="235">
        <v>0</v>
      </c>
      <c r="S88" s="235">
        <v>2.1320018888364212</v>
      </c>
      <c r="T88" s="235">
        <v>2.0499999999999998</v>
      </c>
      <c r="U88" s="235">
        <v>2.2200000000000002</v>
      </c>
      <c r="V88" s="235">
        <v>2</v>
      </c>
    </row>
    <row r="89" spans="1:22" ht="15" customHeight="1">
      <c r="A89" s="420" t="s">
        <v>155</v>
      </c>
      <c r="B89" s="225" t="s">
        <v>131</v>
      </c>
      <c r="C89" s="226">
        <v>951</v>
      </c>
      <c r="D89" s="226">
        <v>925</v>
      </c>
      <c r="E89" s="226">
        <v>978</v>
      </c>
      <c r="F89" s="233">
        <v>1.4</v>
      </c>
      <c r="G89" s="226">
        <v>572.23699999999997</v>
      </c>
      <c r="H89" s="226">
        <v>572</v>
      </c>
      <c r="I89" s="226">
        <v>572</v>
      </c>
      <c r="J89" s="233">
        <v>0</v>
      </c>
      <c r="K89" s="233">
        <v>1.6626240526215537</v>
      </c>
      <c r="L89" s="233">
        <v>1.62</v>
      </c>
      <c r="M89" s="233">
        <v>1.71</v>
      </c>
      <c r="N89" s="233">
        <v>1.4</v>
      </c>
      <c r="O89" s="226">
        <v>570.57000000000005</v>
      </c>
      <c r="P89" s="226">
        <v>569</v>
      </c>
      <c r="Q89" s="226">
        <v>572</v>
      </c>
      <c r="R89" s="233">
        <v>0.1</v>
      </c>
      <c r="S89" s="233">
        <v>1.6674818866545358</v>
      </c>
      <c r="T89" s="233">
        <v>1.62</v>
      </c>
      <c r="U89" s="233">
        <v>1.71</v>
      </c>
      <c r="V89" s="233">
        <v>1.4</v>
      </c>
    </row>
    <row r="90" spans="1:22" ht="15" customHeight="1">
      <c r="A90" s="420"/>
      <c r="B90" s="227" t="s">
        <v>132</v>
      </c>
      <c r="C90" s="228">
        <v>823</v>
      </c>
      <c r="D90" s="228">
        <v>798</v>
      </c>
      <c r="E90" s="228">
        <v>848</v>
      </c>
      <c r="F90" s="235">
        <v>1.5</v>
      </c>
      <c r="G90" s="228">
        <v>504.18099999999998</v>
      </c>
      <c r="H90" s="228">
        <v>504</v>
      </c>
      <c r="I90" s="228">
        <v>504</v>
      </c>
      <c r="J90" s="235">
        <v>0</v>
      </c>
      <c r="K90" s="235">
        <v>1.6326299483717157</v>
      </c>
      <c r="L90" s="235">
        <v>1.58</v>
      </c>
      <c r="M90" s="235">
        <v>1.69</v>
      </c>
      <c r="N90" s="235">
        <v>1.7</v>
      </c>
      <c r="O90" s="228">
        <v>502.81400000000002</v>
      </c>
      <c r="P90" s="228">
        <v>501</v>
      </c>
      <c r="Q90" s="228">
        <v>504</v>
      </c>
      <c r="R90" s="235">
        <v>0.1</v>
      </c>
      <c r="S90" s="235">
        <v>1.6370682133917513</v>
      </c>
      <c r="T90" s="235">
        <v>1.58</v>
      </c>
      <c r="U90" s="235">
        <v>1.69</v>
      </c>
      <c r="V90" s="235">
        <v>1.8</v>
      </c>
    </row>
    <row r="91" spans="1:22" ht="15" customHeight="1">
      <c r="A91" s="420"/>
      <c r="B91" s="225" t="s">
        <v>133</v>
      </c>
      <c r="C91" s="226">
        <v>128</v>
      </c>
      <c r="D91" s="226">
        <v>123</v>
      </c>
      <c r="E91" s="226">
        <v>133</v>
      </c>
      <c r="F91" s="233">
        <v>2.1</v>
      </c>
      <c r="G91" s="226">
        <v>68.055999999999997</v>
      </c>
      <c r="H91" s="226">
        <v>68</v>
      </c>
      <c r="I91" s="226">
        <v>68</v>
      </c>
      <c r="J91" s="233">
        <v>0</v>
      </c>
      <c r="K91" s="233">
        <v>1.8848448336663923</v>
      </c>
      <c r="L91" s="233">
        <v>1.8</v>
      </c>
      <c r="M91" s="233">
        <v>1.97</v>
      </c>
      <c r="N91" s="233">
        <v>2.2999999999999998</v>
      </c>
      <c r="O91" s="226">
        <v>67.756</v>
      </c>
      <c r="P91" s="226">
        <v>68</v>
      </c>
      <c r="Q91" s="226">
        <v>68</v>
      </c>
      <c r="R91" s="233">
        <v>0.1</v>
      </c>
      <c r="S91" s="233">
        <v>1.8931957474816474</v>
      </c>
      <c r="T91" s="233">
        <v>1.81</v>
      </c>
      <c r="U91" s="233">
        <v>1.98</v>
      </c>
      <c r="V91" s="233">
        <v>2.2000000000000002</v>
      </c>
    </row>
    <row r="92" spans="1:22" ht="15" customHeight="1">
      <c r="A92" s="420" t="s">
        <v>156</v>
      </c>
      <c r="B92" s="227" t="s">
        <v>131</v>
      </c>
      <c r="C92" s="228">
        <v>1546</v>
      </c>
      <c r="D92" s="228">
        <v>1484</v>
      </c>
      <c r="E92" s="228">
        <v>1608</v>
      </c>
      <c r="F92" s="235">
        <v>2.1</v>
      </c>
      <c r="G92" s="228">
        <v>981.25400000000002</v>
      </c>
      <c r="H92" s="228">
        <v>981</v>
      </c>
      <c r="I92" s="228">
        <v>981</v>
      </c>
      <c r="J92" s="235">
        <v>0</v>
      </c>
      <c r="K92" s="235">
        <v>1.5756725577679174</v>
      </c>
      <c r="L92" s="235">
        <v>1.52</v>
      </c>
      <c r="M92" s="235">
        <v>1.63</v>
      </c>
      <c r="N92" s="235">
        <v>1.9</v>
      </c>
      <c r="O92" s="228">
        <v>973.726</v>
      </c>
      <c r="P92" s="228">
        <v>970</v>
      </c>
      <c r="Q92" s="228">
        <v>977</v>
      </c>
      <c r="R92" s="235">
        <v>0.2</v>
      </c>
      <c r="S92" s="235">
        <v>1.5878544644508266</v>
      </c>
      <c r="T92" s="235">
        <v>1.53</v>
      </c>
      <c r="U92" s="235">
        <v>1.65</v>
      </c>
      <c r="V92" s="235">
        <v>1.9</v>
      </c>
    </row>
    <row r="93" spans="1:22" ht="15" customHeight="1">
      <c r="A93" s="420"/>
      <c r="B93" s="225" t="s">
        <v>132</v>
      </c>
      <c r="C93" s="226">
        <v>1217</v>
      </c>
      <c r="D93" s="226">
        <v>1161</v>
      </c>
      <c r="E93" s="226">
        <v>1274</v>
      </c>
      <c r="F93" s="233">
        <v>2.4</v>
      </c>
      <c r="G93" s="226">
        <v>786.24599999999998</v>
      </c>
      <c r="H93" s="226">
        <v>786</v>
      </c>
      <c r="I93" s="226">
        <v>786</v>
      </c>
      <c r="J93" s="233">
        <v>0</v>
      </c>
      <c r="K93" s="233">
        <v>1.5484046977663479</v>
      </c>
      <c r="L93" s="233">
        <v>1.48</v>
      </c>
      <c r="M93" s="233">
        <v>1.62</v>
      </c>
      <c r="N93" s="233">
        <v>2.4</v>
      </c>
      <c r="O93" s="226">
        <v>779.10900000000004</v>
      </c>
      <c r="P93" s="226">
        <v>776</v>
      </c>
      <c r="Q93" s="226">
        <v>783</v>
      </c>
      <c r="R93" s="233">
        <v>0.2</v>
      </c>
      <c r="S93" s="233">
        <v>1.5625886148365249</v>
      </c>
      <c r="T93" s="233">
        <v>1.49</v>
      </c>
      <c r="U93" s="233">
        <v>1.64</v>
      </c>
      <c r="V93" s="233">
        <v>2.4</v>
      </c>
    </row>
    <row r="94" spans="1:22" ht="15" customHeight="1">
      <c r="A94" s="420"/>
      <c r="B94" s="227" t="s">
        <v>133</v>
      </c>
      <c r="C94" s="228">
        <v>329</v>
      </c>
      <c r="D94" s="228">
        <v>317</v>
      </c>
      <c r="E94" s="228">
        <v>341</v>
      </c>
      <c r="F94" s="235">
        <v>1.9</v>
      </c>
      <c r="G94" s="228">
        <v>195.00800000000001</v>
      </c>
      <c r="H94" s="228">
        <v>195</v>
      </c>
      <c r="I94" s="228">
        <v>195</v>
      </c>
      <c r="J94" s="235">
        <v>0</v>
      </c>
      <c r="K94" s="235">
        <v>1.6856077699376435</v>
      </c>
      <c r="L94" s="235">
        <v>1.62</v>
      </c>
      <c r="M94" s="235">
        <v>1.75</v>
      </c>
      <c r="N94" s="235">
        <v>1.9</v>
      </c>
      <c r="O94" s="228">
        <v>194.61699999999999</v>
      </c>
      <c r="P94" s="228">
        <v>194</v>
      </c>
      <c r="Q94" s="228">
        <v>195</v>
      </c>
      <c r="R94" s="235">
        <v>0.1</v>
      </c>
      <c r="S94" s="235">
        <v>1.6889960601807259</v>
      </c>
      <c r="T94" s="235">
        <v>1.63</v>
      </c>
      <c r="U94" s="235">
        <v>1.75</v>
      </c>
      <c r="V94" s="235">
        <v>1.9</v>
      </c>
    </row>
    <row r="95" spans="1:22" ht="15" customHeight="1">
      <c r="A95" s="420" t="s">
        <v>157</v>
      </c>
      <c r="B95" s="225" t="s">
        <v>131</v>
      </c>
      <c r="C95" s="226">
        <v>89</v>
      </c>
      <c r="D95" s="226">
        <v>79</v>
      </c>
      <c r="E95" s="226">
        <v>100</v>
      </c>
      <c r="F95" s="233">
        <v>5.8</v>
      </c>
      <c r="G95" s="226">
        <v>42.908000000000001</v>
      </c>
      <c r="H95" s="226">
        <v>43</v>
      </c>
      <c r="I95" s="226">
        <v>43</v>
      </c>
      <c r="J95" s="233">
        <v>0</v>
      </c>
      <c r="K95" s="233">
        <v>2.0837839097604176</v>
      </c>
      <c r="L95" s="233">
        <v>1.86</v>
      </c>
      <c r="M95" s="233">
        <v>2.31</v>
      </c>
      <c r="N95" s="233">
        <v>5.5</v>
      </c>
      <c r="O95" s="226">
        <v>42.662999999999997</v>
      </c>
      <c r="P95" s="226">
        <v>42</v>
      </c>
      <c r="Q95" s="226">
        <v>43</v>
      </c>
      <c r="R95" s="233">
        <v>0.2</v>
      </c>
      <c r="S95" s="233">
        <v>2.09574835287179</v>
      </c>
      <c r="T95" s="233">
        <v>1.87</v>
      </c>
      <c r="U95" s="233">
        <v>2.3199999999999998</v>
      </c>
      <c r="V95" s="233">
        <v>5.4</v>
      </c>
    </row>
    <row r="96" spans="1:22" ht="15" customHeight="1">
      <c r="A96" s="420"/>
      <c r="B96" s="227" t="s">
        <v>132</v>
      </c>
      <c r="C96" s="228">
        <v>89</v>
      </c>
      <c r="D96" s="228">
        <v>79</v>
      </c>
      <c r="E96" s="228">
        <v>100</v>
      </c>
      <c r="F96" s="235">
        <v>5.8</v>
      </c>
      <c r="G96" s="228">
        <v>42.908000000000001</v>
      </c>
      <c r="H96" s="228">
        <v>43</v>
      </c>
      <c r="I96" s="228">
        <v>43</v>
      </c>
      <c r="J96" s="235">
        <v>0</v>
      </c>
      <c r="K96" s="235">
        <v>2.0837839097604176</v>
      </c>
      <c r="L96" s="235">
        <v>1.86</v>
      </c>
      <c r="M96" s="235">
        <v>2.31</v>
      </c>
      <c r="N96" s="235">
        <v>5.5</v>
      </c>
      <c r="O96" s="228">
        <v>42.662999999999997</v>
      </c>
      <c r="P96" s="228">
        <v>42</v>
      </c>
      <c r="Q96" s="228">
        <v>43</v>
      </c>
      <c r="R96" s="235">
        <v>0.2</v>
      </c>
      <c r="S96" s="235">
        <v>2.09574835287179</v>
      </c>
      <c r="T96" s="235">
        <v>1.87</v>
      </c>
      <c r="U96" s="235">
        <v>2.3199999999999998</v>
      </c>
      <c r="V96" s="235">
        <v>5.4</v>
      </c>
    </row>
    <row r="97" spans="1:22" ht="15" customHeight="1">
      <c r="A97" s="420" t="s">
        <v>158</v>
      </c>
      <c r="B97" s="225" t="s">
        <v>131</v>
      </c>
      <c r="C97" s="226">
        <v>2961</v>
      </c>
      <c r="D97" s="226">
        <v>2897</v>
      </c>
      <c r="E97" s="226">
        <v>3025</v>
      </c>
      <c r="F97" s="233">
        <v>1.1000000000000001</v>
      </c>
      <c r="G97" s="226">
        <v>2329.5949999999998</v>
      </c>
      <c r="H97" s="226">
        <v>2330</v>
      </c>
      <c r="I97" s="226">
        <v>2330</v>
      </c>
      <c r="J97" s="233">
        <v>0</v>
      </c>
      <c r="K97" s="233">
        <v>1.2710629959284769</v>
      </c>
      <c r="L97" s="233">
        <v>1.24</v>
      </c>
      <c r="M97" s="233">
        <v>1.3</v>
      </c>
      <c r="N97" s="233">
        <v>1.2</v>
      </c>
      <c r="O97" s="226">
        <v>2318.0700000000002</v>
      </c>
      <c r="P97" s="226">
        <v>2312</v>
      </c>
      <c r="Q97" s="226">
        <v>2324</v>
      </c>
      <c r="R97" s="233">
        <v>0.1</v>
      </c>
      <c r="S97" s="233">
        <v>1.2773823619432132</v>
      </c>
      <c r="T97" s="233">
        <v>1.25</v>
      </c>
      <c r="U97" s="233">
        <v>1.31</v>
      </c>
      <c r="V97" s="233">
        <v>1.2</v>
      </c>
    </row>
    <row r="98" spans="1:22" ht="15" customHeight="1">
      <c r="A98" s="420"/>
      <c r="B98" s="227" t="s">
        <v>132</v>
      </c>
      <c r="C98" s="228">
        <v>2254</v>
      </c>
      <c r="D98" s="228">
        <v>2196</v>
      </c>
      <c r="E98" s="228">
        <v>2313</v>
      </c>
      <c r="F98" s="235">
        <v>1.3</v>
      </c>
      <c r="G98" s="228">
        <v>1800.213</v>
      </c>
      <c r="H98" s="228">
        <v>1800</v>
      </c>
      <c r="I98" s="228">
        <v>1800</v>
      </c>
      <c r="J98" s="235">
        <v>0</v>
      </c>
      <c r="K98" s="235">
        <v>1.252214043560401</v>
      </c>
      <c r="L98" s="235">
        <v>1.22</v>
      </c>
      <c r="M98" s="235">
        <v>1.29</v>
      </c>
      <c r="N98" s="235">
        <v>1.5</v>
      </c>
      <c r="O98" s="228">
        <v>1789.846</v>
      </c>
      <c r="P98" s="228">
        <v>1784</v>
      </c>
      <c r="Q98" s="228">
        <v>1796</v>
      </c>
      <c r="R98" s="235">
        <v>0.2</v>
      </c>
      <c r="S98" s="235">
        <v>1.2594668396796653</v>
      </c>
      <c r="T98" s="235">
        <v>1.22</v>
      </c>
      <c r="U98" s="235">
        <v>1.3</v>
      </c>
      <c r="V98" s="235">
        <v>1.5</v>
      </c>
    </row>
    <row r="99" spans="1:22" ht="15" customHeight="1">
      <c r="A99" s="420"/>
      <c r="B99" s="225" t="s">
        <v>133</v>
      </c>
      <c r="C99" s="226">
        <v>707</v>
      </c>
      <c r="D99" s="226">
        <v>691</v>
      </c>
      <c r="E99" s="226">
        <v>723</v>
      </c>
      <c r="F99" s="233">
        <v>1.2</v>
      </c>
      <c r="G99" s="226">
        <v>529.38199999999995</v>
      </c>
      <c r="H99" s="226">
        <v>529</v>
      </c>
      <c r="I99" s="226">
        <v>529</v>
      </c>
      <c r="J99" s="233">
        <v>0</v>
      </c>
      <c r="K99" s="233">
        <v>1.3351625102477984</v>
      </c>
      <c r="L99" s="233">
        <v>1.3</v>
      </c>
      <c r="M99" s="233">
        <v>1.37</v>
      </c>
      <c r="N99" s="233">
        <v>1.3</v>
      </c>
      <c r="O99" s="226">
        <v>528.22400000000005</v>
      </c>
      <c r="P99" s="226">
        <v>527</v>
      </c>
      <c r="Q99" s="226">
        <v>529</v>
      </c>
      <c r="R99" s="233">
        <v>0.1</v>
      </c>
      <c r="S99" s="233">
        <v>1.3380896239542031</v>
      </c>
      <c r="T99" s="233">
        <v>1.3</v>
      </c>
      <c r="U99" s="233">
        <v>1.37</v>
      </c>
      <c r="V99" s="233">
        <v>1.3</v>
      </c>
    </row>
    <row r="100" spans="1:22" ht="15" customHeight="1">
      <c r="A100" s="420" t="s">
        <v>159</v>
      </c>
      <c r="B100" s="227" t="s">
        <v>131</v>
      </c>
      <c r="C100" s="228">
        <v>2613</v>
      </c>
      <c r="D100" s="228">
        <v>2555</v>
      </c>
      <c r="E100" s="228">
        <v>2670</v>
      </c>
      <c r="F100" s="235">
        <v>1.1000000000000001</v>
      </c>
      <c r="G100" s="228">
        <v>975.50099999999998</v>
      </c>
      <c r="H100" s="228">
        <v>976</v>
      </c>
      <c r="I100" s="228">
        <v>976</v>
      </c>
      <c r="J100" s="235">
        <v>0</v>
      </c>
      <c r="K100" s="235">
        <v>2.6782535333126258</v>
      </c>
      <c r="L100" s="235">
        <v>2.62</v>
      </c>
      <c r="M100" s="235">
        <v>2.73</v>
      </c>
      <c r="N100" s="235">
        <v>1</v>
      </c>
      <c r="O100" s="228">
        <v>974.56899999999996</v>
      </c>
      <c r="P100" s="228">
        <v>974</v>
      </c>
      <c r="Q100" s="228">
        <v>975</v>
      </c>
      <c r="R100" s="235">
        <v>0</v>
      </c>
      <c r="S100" s="235">
        <v>2.6808149937634478</v>
      </c>
      <c r="T100" s="235">
        <v>2.63</v>
      </c>
      <c r="U100" s="235">
        <v>2.73</v>
      </c>
      <c r="V100" s="235">
        <v>1</v>
      </c>
    </row>
    <row r="101" spans="1:22" ht="15" customHeight="1">
      <c r="A101" s="420"/>
      <c r="B101" s="225" t="s">
        <v>132</v>
      </c>
      <c r="C101" s="226">
        <v>1511</v>
      </c>
      <c r="D101" s="226">
        <v>1472</v>
      </c>
      <c r="E101" s="226">
        <v>1551</v>
      </c>
      <c r="F101" s="233">
        <v>1.3</v>
      </c>
      <c r="G101" s="226">
        <v>600.46299999999997</v>
      </c>
      <c r="H101" s="226">
        <v>600</v>
      </c>
      <c r="I101" s="226">
        <v>600</v>
      </c>
      <c r="J101" s="233">
        <v>0</v>
      </c>
      <c r="K101" s="233">
        <v>2.5170793204577135</v>
      </c>
      <c r="L101" s="233">
        <v>2.4500000000000002</v>
      </c>
      <c r="M101" s="233">
        <v>2.59</v>
      </c>
      <c r="N101" s="233">
        <v>1.4</v>
      </c>
      <c r="O101" s="226">
        <v>600.46299999999997</v>
      </c>
      <c r="P101" s="226">
        <v>600</v>
      </c>
      <c r="Q101" s="226">
        <v>601</v>
      </c>
      <c r="R101" s="233">
        <v>0</v>
      </c>
      <c r="S101" s="233">
        <v>2.5170793204577135</v>
      </c>
      <c r="T101" s="233">
        <v>2.4500000000000002</v>
      </c>
      <c r="U101" s="233">
        <v>2.59</v>
      </c>
      <c r="V101" s="233">
        <v>1.4</v>
      </c>
    </row>
    <row r="102" spans="1:22" ht="15" customHeight="1">
      <c r="A102" s="420"/>
      <c r="B102" s="227" t="s">
        <v>133</v>
      </c>
      <c r="C102" s="228">
        <v>1101</v>
      </c>
      <c r="D102" s="228">
        <v>1070</v>
      </c>
      <c r="E102" s="228">
        <v>1133</v>
      </c>
      <c r="F102" s="235">
        <v>1.5</v>
      </c>
      <c r="G102" s="228">
        <v>375.03800000000001</v>
      </c>
      <c r="H102" s="228">
        <v>375</v>
      </c>
      <c r="I102" s="228">
        <v>375</v>
      </c>
      <c r="J102" s="235">
        <v>0</v>
      </c>
      <c r="K102" s="235">
        <v>2.9363077874775354</v>
      </c>
      <c r="L102" s="235">
        <v>2.85</v>
      </c>
      <c r="M102" s="235">
        <v>3.02</v>
      </c>
      <c r="N102" s="235">
        <v>1.4</v>
      </c>
      <c r="O102" s="228">
        <v>374.10599999999999</v>
      </c>
      <c r="P102" s="228">
        <v>373</v>
      </c>
      <c r="Q102" s="228">
        <v>375</v>
      </c>
      <c r="R102" s="235">
        <v>0.1</v>
      </c>
      <c r="S102" s="235">
        <v>2.9436234811888706</v>
      </c>
      <c r="T102" s="235">
        <v>2.86</v>
      </c>
      <c r="U102" s="235">
        <v>3.03</v>
      </c>
      <c r="V102" s="235">
        <v>1.4</v>
      </c>
    </row>
    <row r="103" spans="1:22" ht="15" customHeight="1">
      <c r="A103" s="420" t="s">
        <v>20</v>
      </c>
      <c r="B103" s="225" t="s">
        <v>131</v>
      </c>
      <c r="C103" s="226">
        <v>2243</v>
      </c>
      <c r="D103" s="226">
        <v>2183</v>
      </c>
      <c r="E103" s="226">
        <v>2303</v>
      </c>
      <c r="F103" s="233">
        <v>1.4</v>
      </c>
      <c r="G103" s="226">
        <v>1347.9880000000001</v>
      </c>
      <c r="H103" s="226">
        <v>1348</v>
      </c>
      <c r="I103" s="226">
        <v>1348</v>
      </c>
      <c r="J103" s="233">
        <v>0</v>
      </c>
      <c r="K103" s="233">
        <v>1.6639799464090186</v>
      </c>
      <c r="L103" s="233">
        <v>1.62</v>
      </c>
      <c r="M103" s="233">
        <v>1.7</v>
      </c>
      <c r="N103" s="233">
        <v>1.2</v>
      </c>
      <c r="O103" s="226">
        <v>1341.557</v>
      </c>
      <c r="P103" s="226">
        <v>1338</v>
      </c>
      <c r="Q103" s="226">
        <v>1345</v>
      </c>
      <c r="R103" s="233">
        <v>0.1</v>
      </c>
      <c r="S103" s="233">
        <v>1.6719571258022201</v>
      </c>
      <c r="T103" s="233">
        <v>1.63</v>
      </c>
      <c r="U103" s="233">
        <v>1.71</v>
      </c>
      <c r="V103" s="233">
        <v>1.2</v>
      </c>
    </row>
    <row r="104" spans="1:22" ht="15" customHeight="1">
      <c r="A104" s="420"/>
      <c r="B104" s="227" t="s">
        <v>132</v>
      </c>
      <c r="C104" s="228">
        <v>1491</v>
      </c>
      <c r="D104" s="228">
        <v>1439</v>
      </c>
      <c r="E104" s="228">
        <v>1543</v>
      </c>
      <c r="F104" s="235">
        <v>1.8</v>
      </c>
      <c r="G104" s="228">
        <v>930.63400000000001</v>
      </c>
      <c r="H104" s="228">
        <v>931</v>
      </c>
      <c r="I104" s="228">
        <v>931</v>
      </c>
      <c r="J104" s="235">
        <v>0</v>
      </c>
      <c r="K104" s="235">
        <v>1.6024548855941219</v>
      </c>
      <c r="L104" s="235">
        <v>1.55</v>
      </c>
      <c r="M104" s="235">
        <v>1.66</v>
      </c>
      <c r="N104" s="235">
        <v>1.8</v>
      </c>
      <c r="O104" s="228">
        <v>925.89400000000001</v>
      </c>
      <c r="P104" s="228">
        <v>922</v>
      </c>
      <c r="Q104" s="228">
        <v>930</v>
      </c>
      <c r="R104" s="235">
        <v>0.2</v>
      </c>
      <c r="S104" s="235">
        <v>1.6106585303051071</v>
      </c>
      <c r="T104" s="235">
        <v>1.56</v>
      </c>
      <c r="U104" s="235">
        <v>1.67</v>
      </c>
      <c r="V104" s="235">
        <v>1.8</v>
      </c>
    </row>
    <row r="105" spans="1:22" ht="15" customHeight="1">
      <c r="A105" s="420"/>
      <c r="B105" s="225" t="s">
        <v>133</v>
      </c>
      <c r="C105" s="226">
        <v>752</v>
      </c>
      <c r="D105" s="226">
        <v>731</v>
      </c>
      <c r="E105" s="226">
        <v>772</v>
      </c>
      <c r="F105" s="233">
        <v>1.4</v>
      </c>
      <c r="G105" s="226">
        <v>417.35399999999998</v>
      </c>
      <c r="H105" s="226">
        <v>417</v>
      </c>
      <c r="I105" s="226">
        <v>417</v>
      </c>
      <c r="J105" s="233">
        <v>0</v>
      </c>
      <c r="K105" s="233">
        <v>1.8011711880082615</v>
      </c>
      <c r="L105" s="233">
        <v>1.75</v>
      </c>
      <c r="M105" s="233">
        <v>1.85</v>
      </c>
      <c r="N105" s="233">
        <v>1.4</v>
      </c>
      <c r="O105" s="226">
        <v>415.66300000000001</v>
      </c>
      <c r="P105" s="226">
        <v>415</v>
      </c>
      <c r="Q105" s="226">
        <v>417</v>
      </c>
      <c r="R105" s="233">
        <v>0.1</v>
      </c>
      <c r="S105" s="233">
        <v>1.8085005651723649</v>
      </c>
      <c r="T105" s="233">
        <v>1.76</v>
      </c>
      <c r="U105" s="233">
        <v>1.86</v>
      </c>
      <c r="V105" s="233">
        <v>1.4</v>
      </c>
    </row>
    <row r="106" spans="1:22" ht="15" customHeight="1">
      <c r="A106" s="420" t="s">
        <v>160</v>
      </c>
      <c r="B106" s="227" t="s">
        <v>131</v>
      </c>
      <c r="C106" s="228">
        <v>8879</v>
      </c>
      <c r="D106" s="228">
        <v>8568</v>
      </c>
      <c r="E106" s="228">
        <v>9191</v>
      </c>
      <c r="F106" s="235">
        <v>1.8</v>
      </c>
      <c r="G106" s="228">
        <v>4600.4250000000002</v>
      </c>
      <c r="H106" s="228">
        <v>4600</v>
      </c>
      <c r="I106" s="228">
        <v>4600</v>
      </c>
      <c r="J106" s="235">
        <v>0</v>
      </c>
      <c r="K106" s="235">
        <v>1.930081025122679</v>
      </c>
      <c r="L106" s="235">
        <v>1.85</v>
      </c>
      <c r="M106" s="235">
        <v>2.0099999999999998</v>
      </c>
      <c r="N106" s="235">
        <v>2</v>
      </c>
      <c r="O106" s="228">
        <v>4569.4889999999996</v>
      </c>
      <c r="P106" s="228">
        <v>4555</v>
      </c>
      <c r="Q106" s="228">
        <v>4584</v>
      </c>
      <c r="R106" s="235">
        <v>0.2</v>
      </c>
      <c r="S106" s="235">
        <v>1.9431477824009786</v>
      </c>
      <c r="T106" s="235">
        <v>1.87</v>
      </c>
      <c r="U106" s="235">
        <v>2.02</v>
      </c>
      <c r="V106" s="235">
        <v>2</v>
      </c>
    </row>
    <row r="107" spans="1:22" ht="15" customHeight="1">
      <c r="A107" s="420"/>
      <c r="B107" s="225" t="s">
        <v>132</v>
      </c>
      <c r="C107" s="226">
        <v>7378</v>
      </c>
      <c r="D107" s="226">
        <v>7082</v>
      </c>
      <c r="E107" s="226">
        <v>7673</v>
      </c>
      <c r="F107" s="233">
        <v>2</v>
      </c>
      <c r="G107" s="226">
        <v>3940.5230000000001</v>
      </c>
      <c r="H107" s="226">
        <v>3941</v>
      </c>
      <c r="I107" s="226">
        <v>3941</v>
      </c>
      <c r="J107" s="233">
        <v>0</v>
      </c>
      <c r="K107" s="233">
        <v>1.8722443695925641</v>
      </c>
      <c r="L107" s="233">
        <v>1.78</v>
      </c>
      <c r="M107" s="233">
        <v>1.96</v>
      </c>
      <c r="N107" s="233">
        <v>2.4</v>
      </c>
      <c r="O107" s="226">
        <v>3911.3420000000001</v>
      </c>
      <c r="P107" s="226">
        <v>3897</v>
      </c>
      <c r="Q107" s="226">
        <v>3926</v>
      </c>
      <c r="R107" s="233">
        <v>0.2</v>
      </c>
      <c r="S107" s="233">
        <v>1.88621225826148</v>
      </c>
      <c r="T107" s="233">
        <v>1.8</v>
      </c>
      <c r="U107" s="233">
        <v>1.97</v>
      </c>
      <c r="V107" s="233">
        <v>2.4</v>
      </c>
    </row>
    <row r="108" spans="1:22" ht="15" customHeight="1">
      <c r="A108" s="420"/>
      <c r="B108" s="227" t="s">
        <v>133</v>
      </c>
      <c r="C108" s="228">
        <v>1502</v>
      </c>
      <c r="D108" s="228">
        <v>1429</v>
      </c>
      <c r="E108" s="228">
        <v>1574</v>
      </c>
      <c r="F108" s="235">
        <v>2.5</v>
      </c>
      <c r="G108" s="228">
        <v>659.90200000000004</v>
      </c>
      <c r="H108" s="228">
        <v>660</v>
      </c>
      <c r="I108" s="228">
        <v>660</v>
      </c>
      <c r="J108" s="235">
        <v>0</v>
      </c>
      <c r="K108" s="235">
        <v>2.2754454449297015</v>
      </c>
      <c r="L108" s="235">
        <v>2.16</v>
      </c>
      <c r="M108" s="235">
        <v>2.39</v>
      </c>
      <c r="N108" s="235">
        <v>2.5</v>
      </c>
      <c r="O108" s="228">
        <v>658.14700000000005</v>
      </c>
      <c r="P108" s="228">
        <v>657</v>
      </c>
      <c r="Q108" s="228">
        <v>660</v>
      </c>
      <c r="R108" s="235">
        <v>0.1</v>
      </c>
      <c r="S108" s="235">
        <v>2.2815134918073592</v>
      </c>
      <c r="T108" s="235">
        <v>2.17</v>
      </c>
      <c r="U108" s="235">
        <v>2.4</v>
      </c>
      <c r="V108" s="235">
        <v>2.5</v>
      </c>
    </row>
    <row r="109" spans="1:22" ht="15" customHeight="1">
      <c r="A109" s="420" t="s">
        <v>161</v>
      </c>
      <c r="B109" s="225" t="s">
        <v>131</v>
      </c>
      <c r="C109" s="226">
        <v>37</v>
      </c>
      <c r="D109" s="226">
        <v>34</v>
      </c>
      <c r="E109" s="226">
        <v>40</v>
      </c>
      <c r="F109" s="233">
        <v>4.3</v>
      </c>
      <c r="G109" s="226">
        <v>49.667999999999999</v>
      </c>
      <c r="H109" s="226">
        <v>50</v>
      </c>
      <c r="I109" s="226">
        <v>50</v>
      </c>
      <c r="J109" s="233">
        <v>0</v>
      </c>
      <c r="K109" s="233">
        <v>0.73983248771845056</v>
      </c>
      <c r="L109" s="233">
        <v>0.68</v>
      </c>
      <c r="M109" s="233">
        <v>0.8</v>
      </c>
      <c r="N109" s="233">
        <v>4</v>
      </c>
      <c r="O109" s="226">
        <v>39.061</v>
      </c>
      <c r="P109" s="226">
        <v>37</v>
      </c>
      <c r="Q109" s="226">
        <v>41</v>
      </c>
      <c r="R109" s="233">
        <v>2.9</v>
      </c>
      <c r="S109" s="233">
        <v>0.94072211597091981</v>
      </c>
      <c r="T109" s="233">
        <v>0.89</v>
      </c>
      <c r="U109" s="233">
        <v>0.99</v>
      </c>
      <c r="V109" s="233">
        <v>2.8</v>
      </c>
    </row>
    <row r="110" spans="1:22" ht="15" customHeight="1">
      <c r="A110" s="420"/>
      <c r="B110" s="227" t="s">
        <v>132</v>
      </c>
      <c r="C110" s="228">
        <v>15</v>
      </c>
      <c r="D110" s="228">
        <v>14</v>
      </c>
      <c r="E110" s="228">
        <v>16</v>
      </c>
      <c r="F110" s="235">
        <v>4.0999999999999996</v>
      </c>
      <c r="G110" s="228">
        <v>14.025</v>
      </c>
      <c r="H110" s="228">
        <v>14</v>
      </c>
      <c r="I110" s="228">
        <v>14</v>
      </c>
      <c r="J110" s="235">
        <v>0</v>
      </c>
      <c r="K110" s="235">
        <v>1.0778609625668449</v>
      </c>
      <c r="L110" s="235">
        <v>1</v>
      </c>
      <c r="M110" s="235">
        <v>1.1499999999999999</v>
      </c>
      <c r="N110" s="235">
        <v>3.7</v>
      </c>
      <c r="O110" s="228">
        <v>13.773999999999999</v>
      </c>
      <c r="P110" s="228">
        <v>14</v>
      </c>
      <c r="Q110" s="228">
        <v>14</v>
      </c>
      <c r="R110" s="235">
        <v>0.8</v>
      </c>
      <c r="S110" s="235">
        <v>1.097477681643918</v>
      </c>
      <c r="T110" s="235">
        <v>1.02</v>
      </c>
      <c r="U110" s="235">
        <v>1.17</v>
      </c>
      <c r="V110" s="235">
        <v>3.6</v>
      </c>
    </row>
    <row r="111" spans="1:22" ht="15" customHeight="1">
      <c r="A111" s="420"/>
      <c r="B111" s="225" t="s">
        <v>133</v>
      </c>
      <c r="C111" s="226">
        <v>22</v>
      </c>
      <c r="D111" s="226">
        <v>19</v>
      </c>
      <c r="E111" s="226">
        <v>24</v>
      </c>
      <c r="F111" s="233">
        <v>6.1</v>
      </c>
      <c r="G111" s="226">
        <v>35.643000000000001</v>
      </c>
      <c r="H111" s="226">
        <v>36</v>
      </c>
      <c r="I111" s="226">
        <v>36</v>
      </c>
      <c r="J111" s="233">
        <v>0</v>
      </c>
      <c r="K111" s="233">
        <v>0.60685127514518977</v>
      </c>
      <c r="L111" s="233">
        <v>0.53</v>
      </c>
      <c r="M111" s="233">
        <v>0.68</v>
      </c>
      <c r="N111" s="233">
        <v>6</v>
      </c>
      <c r="O111" s="226">
        <v>25.286999999999999</v>
      </c>
      <c r="P111" s="226">
        <v>23</v>
      </c>
      <c r="Q111" s="226">
        <v>27</v>
      </c>
      <c r="R111" s="233">
        <v>4</v>
      </c>
      <c r="S111" s="233">
        <v>0.85537448437290542</v>
      </c>
      <c r="T111" s="233">
        <v>0.79</v>
      </c>
      <c r="U111" s="233">
        <v>0.93</v>
      </c>
      <c r="V111" s="233">
        <v>4.2</v>
      </c>
    </row>
    <row r="112" spans="1:22" ht="15" customHeight="1">
      <c r="A112" s="420" t="s">
        <v>162</v>
      </c>
      <c r="B112" s="227" t="s">
        <v>131</v>
      </c>
      <c r="C112" s="228">
        <v>253</v>
      </c>
      <c r="D112" s="228">
        <v>176</v>
      </c>
      <c r="E112" s="228">
        <v>331</v>
      </c>
      <c r="F112" s="235">
        <v>15.6</v>
      </c>
      <c r="G112" s="228">
        <v>116.172</v>
      </c>
      <c r="H112" s="228">
        <v>116</v>
      </c>
      <c r="I112" s="228">
        <v>116</v>
      </c>
      <c r="J112" s="235">
        <v>0</v>
      </c>
      <c r="K112" s="235">
        <v>2.1819199118548358</v>
      </c>
      <c r="L112" s="235">
        <v>1.51</v>
      </c>
      <c r="M112" s="235">
        <v>2.85</v>
      </c>
      <c r="N112" s="235">
        <v>15.6</v>
      </c>
      <c r="O112" s="228">
        <v>102.599</v>
      </c>
      <c r="P112" s="228">
        <v>97</v>
      </c>
      <c r="Q112" s="228">
        <v>108</v>
      </c>
      <c r="R112" s="235">
        <v>2.6</v>
      </c>
      <c r="S112" s="235">
        <v>2.4705740303388262</v>
      </c>
      <c r="T112" s="235">
        <v>1.67</v>
      </c>
      <c r="U112" s="235">
        <v>3.27</v>
      </c>
      <c r="V112" s="235">
        <v>16.5</v>
      </c>
    </row>
    <row r="113" spans="1:22" ht="15" customHeight="1">
      <c r="A113" s="420"/>
      <c r="B113" s="225" t="s">
        <v>132</v>
      </c>
      <c r="C113" s="226">
        <v>48</v>
      </c>
      <c r="D113" s="226">
        <v>45</v>
      </c>
      <c r="E113" s="226">
        <v>51</v>
      </c>
      <c r="F113" s="233">
        <v>3.4</v>
      </c>
      <c r="G113" s="226">
        <v>28.067</v>
      </c>
      <c r="H113" s="226">
        <v>28</v>
      </c>
      <c r="I113" s="226">
        <v>28</v>
      </c>
      <c r="J113" s="233">
        <v>0</v>
      </c>
      <c r="K113" s="233">
        <v>1.7040296433534043</v>
      </c>
      <c r="L113" s="233">
        <v>1.62</v>
      </c>
      <c r="M113" s="233">
        <v>1.79</v>
      </c>
      <c r="N113" s="233">
        <v>2.7</v>
      </c>
      <c r="O113" s="226">
        <v>27.428999999999998</v>
      </c>
      <c r="P113" s="226">
        <v>27</v>
      </c>
      <c r="Q113" s="226">
        <v>28</v>
      </c>
      <c r="R113" s="233">
        <v>0.7</v>
      </c>
      <c r="S113" s="233">
        <v>1.7436921634295321</v>
      </c>
      <c r="T113" s="233">
        <v>1.65</v>
      </c>
      <c r="U113" s="233">
        <v>1.84</v>
      </c>
      <c r="V113" s="233">
        <v>2.7</v>
      </c>
    </row>
    <row r="114" spans="1:22" ht="15" customHeight="1">
      <c r="A114" s="421"/>
      <c r="B114" s="229" t="s">
        <v>133</v>
      </c>
      <c r="C114" s="230">
        <v>206</v>
      </c>
      <c r="D114" s="230">
        <v>128</v>
      </c>
      <c r="E114" s="230">
        <v>283</v>
      </c>
      <c r="F114" s="236">
        <v>19.3</v>
      </c>
      <c r="G114" s="230">
        <v>88.105000000000004</v>
      </c>
      <c r="H114" s="230">
        <v>88</v>
      </c>
      <c r="I114" s="230">
        <v>88</v>
      </c>
      <c r="J114" s="236">
        <v>0</v>
      </c>
      <c r="K114" s="236">
        <v>2.3341581068043813</v>
      </c>
      <c r="L114" s="236">
        <v>1.45</v>
      </c>
      <c r="M114" s="236">
        <v>3.22</v>
      </c>
      <c r="N114" s="236">
        <v>19.3</v>
      </c>
      <c r="O114" s="230">
        <v>75.17</v>
      </c>
      <c r="P114" s="230">
        <v>70</v>
      </c>
      <c r="Q114" s="230">
        <v>80</v>
      </c>
      <c r="R114" s="236">
        <v>3.5</v>
      </c>
      <c r="S114" s="236">
        <v>2.7358031331757742</v>
      </c>
      <c r="T114" s="236">
        <v>1.64</v>
      </c>
      <c r="U114" s="236">
        <v>3.83</v>
      </c>
      <c r="V114" s="236">
        <v>20.399999999999999</v>
      </c>
    </row>
    <row r="116" spans="1:22" ht="4.95" customHeight="1">
      <c r="A116" s="239"/>
      <c r="B116" s="240"/>
      <c r="C116" s="240"/>
      <c r="D116" s="240"/>
      <c r="E116" s="240"/>
      <c r="F116" s="240"/>
      <c r="G116" s="240"/>
      <c r="H116" s="241"/>
    </row>
    <row r="117" spans="1:22" ht="13.95" customHeight="1">
      <c r="A117" s="248" t="s">
        <v>173</v>
      </c>
      <c r="B117" s="242"/>
      <c r="C117" s="242"/>
      <c r="D117" s="242"/>
      <c r="E117" s="242"/>
      <c r="F117" s="242"/>
      <c r="G117" s="242"/>
      <c r="H117" s="243"/>
      <c r="I117" s="231"/>
      <c r="J117" s="231"/>
      <c r="K117" s="231"/>
      <c r="L117" s="231"/>
      <c r="M117" s="231"/>
      <c r="N117" s="231"/>
      <c r="O117" s="231"/>
      <c r="P117" s="231"/>
      <c r="Q117" s="231"/>
      <c r="R117" s="231"/>
    </row>
    <row r="118" spans="1:22" ht="43.95" customHeight="1">
      <c r="A118" s="436" t="s">
        <v>172</v>
      </c>
      <c r="B118" s="437"/>
      <c r="C118" s="437"/>
      <c r="D118" s="437"/>
      <c r="E118" s="437"/>
      <c r="F118" s="437"/>
      <c r="G118" s="437"/>
      <c r="H118" s="243"/>
      <c r="I118" s="231"/>
      <c r="J118" s="231"/>
      <c r="K118" s="231"/>
      <c r="L118" s="231"/>
      <c r="M118" s="231"/>
      <c r="N118" s="231"/>
      <c r="O118" s="231"/>
      <c r="P118" s="231"/>
      <c r="Q118" s="231"/>
      <c r="R118" s="231"/>
    </row>
    <row r="119" spans="1:22" ht="21.6" customHeight="1">
      <c r="A119" s="429" t="s">
        <v>36</v>
      </c>
      <c r="B119" s="430"/>
      <c r="C119" s="431"/>
      <c r="D119" s="431"/>
      <c r="E119" s="431"/>
      <c r="F119" s="431"/>
      <c r="G119" s="431"/>
      <c r="H119" s="432"/>
      <c r="I119" s="231"/>
      <c r="J119" s="231"/>
      <c r="K119" s="231"/>
      <c r="L119" s="231"/>
      <c r="M119" s="231"/>
      <c r="N119" s="231"/>
      <c r="O119" s="231"/>
      <c r="P119" s="231"/>
      <c r="Q119" s="231"/>
      <c r="R119" s="231"/>
    </row>
    <row r="120" spans="1:22" ht="27.6" customHeight="1">
      <c r="A120" s="317" t="s">
        <v>37</v>
      </c>
      <c r="B120" s="318"/>
      <c r="C120" s="319"/>
      <c r="D120" s="319"/>
      <c r="E120" s="319"/>
      <c r="F120" s="319"/>
      <c r="G120" s="319"/>
      <c r="H120" s="320"/>
      <c r="I120" s="231"/>
      <c r="J120" s="231"/>
      <c r="K120" s="231"/>
      <c r="L120" s="231"/>
      <c r="M120" s="231"/>
      <c r="N120" s="231"/>
      <c r="O120" s="231"/>
      <c r="P120" s="231"/>
      <c r="Q120" s="231"/>
      <c r="R120" s="231"/>
    </row>
    <row r="121" spans="1:22" ht="27.6" customHeight="1">
      <c r="A121" s="433" t="s">
        <v>38</v>
      </c>
      <c r="B121" s="434"/>
      <c r="C121" s="434"/>
      <c r="D121" s="434"/>
      <c r="E121" s="434"/>
      <c r="F121" s="434"/>
      <c r="G121" s="434"/>
      <c r="H121" s="320"/>
      <c r="I121" s="231"/>
      <c r="J121" s="231"/>
      <c r="K121" s="231"/>
      <c r="L121" s="231"/>
      <c r="M121" s="231"/>
      <c r="N121" s="231"/>
      <c r="O121" s="231"/>
      <c r="P121" s="231"/>
      <c r="Q121" s="231"/>
      <c r="R121" s="231"/>
    </row>
    <row r="122" spans="1:22" ht="27.6" customHeight="1">
      <c r="A122" s="317" t="s">
        <v>39</v>
      </c>
      <c r="B122" s="318"/>
      <c r="C122" s="319"/>
      <c r="D122" s="319"/>
      <c r="E122" s="319"/>
      <c r="F122" s="319"/>
      <c r="G122" s="319"/>
      <c r="H122" s="320"/>
      <c r="I122" s="231"/>
      <c r="J122" s="231"/>
      <c r="K122" s="231"/>
      <c r="L122" s="231"/>
      <c r="M122" s="231"/>
      <c r="N122" s="231"/>
      <c r="O122" s="231"/>
      <c r="P122" s="231"/>
      <c r="Q122" s="231"/>
      <c r="R122" s="231"/>
    </row>
    <row r="123" spans="1:22" ht="27.6" customHeight="1">
      <c r="A123" s="317" t="s">
        <v>273</v>
      </c>
      <c r="B123" s="318"/>
      <c r="C123" s="319"/>
      <c r="D123" s="319"/>
      <c r="E123" s="319"/>
      <c r="F123" s="319"/>
      <c r="G123" s="319"/>
      <c r="H123" s="320"/>
      <c r="I123" s="231"/>
      <c r="J123" s="231"/>
      <c r="K123" s="231"/>
      <c r="L123" s="231"/>
      <c r="M123" s="231"/>
      <c r="N123" s="231"/>
      <c r="O123" s="231"/>
      <c r="P123" s="231"/>
      <c r="Q123" s="231"/>
      <c r="R123" s="231"/>
    </row>
    <row r="124" spans="1:22" ht="13.95" customHeight="1">
      <c r="A124" s="149" t="str">
        <f>+'Cuadro 1'!$A$31</f>
        <v>Actualizado el 10 de agosto de 2023</v>
      </c>
      <c r="H124" s="244"/>
      <c r="I124" s="237"/>
      <c r="J124" s="237"/>
      <c r="K124" s="237"/>
      <c r="L124" s="238"/>
      <c r="M124" s="238"/>
      <c r="N124" s="238"/>
      <c r="O124" s="238"/>
      <c r="P124" s="238"/>
      <c r="Q124" s="238"/>
      <c r="R124" s="238"/>
    </row>
    <row r="125" spans="1:22" ht="4.95" customHeight="1">
      <c r="A125" s="245"/>
      <c r="B125" s="246"/>
      <c r="C125" s="246"/>
      <c r="D125" s="246"/>
      <c r="E125" s="246"/>
      <c r="F125" s="246"/>
      <c r="G125" s="246"/>
      <c r="H125" s="247"/>
    </row>
  </sheetData>
  <mergeCells count="49">
    <mergeCell ref="K11:N12"/>
    <mergeCell ref="O11:R12"/>
    <mergeCell ref="S11:V12"/>
    <mergeCell ref="A10:V10"/>
    <mergeCell ref="A17:A19"/>
    <mergeCell ref="A20:A22"/>
    <mergeCell ref="A11:A13"/>
    <mergeCell ref="B11:B13"/>
    <mergeCell ref="C11:F12"/>
    <mergeCell ref="G11:J12"/>
    <mergeCell ref="A62:A64"/>
    <mergeCell ref="A65:A67"/>
    <mergeCell ref="A119:H119"/>
    <mergeCell ref="A121:G121"/>
    <mergeCell ref="A35:A37"/>
    <mergeCell ref="A38:A40"/>
    <mergeCell ref="A41:A43"/>
    <mergeCell ref="A44:A46"/>
    <mergeCell ref="A14:A16"/>
    <mergeCell ref="A103:A105"/>
    <mergeCell ref="A106:A108"/>
    <mergeCell ref="A23:A25"/>
    <mergeCell ref="A26:A28"/>
    <mergeCell ref="A29:A31"/>
    <mergeCell ref="A83:A85"/>
    <mergeCell ref="A86:A88"/>
    <mergeCell ref="A89:A91"/>
    <mergeCell ref="A56:A58"/>
    <mergeCell ref="A59:A61"/>
    <mergeCell ref="A50:A52"/>
    <mergeCell ref="A53:A55"/>
    <mergeCell ref="A68:A70"/>
    <mergeCell ref="A77:A79"/>
    <mergeCell ref="A80:A82"/>
    <mergeCell ref="A118:G118"/>
    <mergeCell ref="A92:A94"/>
    <mergeCell ref="A95:A96"/>
    <mergeCell ref="A97:A99"/>
    <mergeCell ref="A100:A102"/>
    <mergeCell ref="A32:A34"/>
    <mergeCell ref="A47:A49"/>
    <mergeCell ref="A109:A111"/>
    <mergeCell ref="A112:A114"/>
    <mergeCell ref="A3:D3"/>
    <mergeCell ref="A4:D4"/>
    <mergeCell ref="A5:D6"/>
    <mergeCell ref="A7:D7"/>
    <mergeCell ref="A74:A76"/>
    <mergeCell ref="A71:A73"/>
  </mergeCells>
  <hyperlinks>
    <hyperlink ref="A9" location="Índice!A1" display="Índic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885"/>
  <sheetViews>
    <sheetView showGridLines="0" zoomScale="90" zoomScaleNormal="90" workbookViewId="0">
      <selection activeCell="A3" sqref="A3:G4"/>
    </sheetView>
  </sheetViews>
  <sheetFormatPr baseColWidth="10" defaultColWidth="11.44140625" defaultRowHeight="15"/>
  <cols>
    <col min="1" max="1" width="30.33203125" style="34" customWidth="1"/>
    <col min="2" max="6" width="12" style="34" customWidth="1"/>
    <col min="7" max="7" width="11.88671875" style="34" customWidth="1"/>
    <col min="8" max="16384" width="11.44140625" style="34"/>
  </cols>
  <sheetData>
    <row r="1" spans="1:25" s="26" customFormat="1" ht="60" customHeight="1"/>
    <row r="2" spans="1:25" s="26" customFormat="1" ht="30.75" customHeight="1"/>
    <row r="3" spans="1:25" s="12" customFormat="1" ht="14.1" customHeight="1">
      <c r="A3" s="355" t="str">
        <f>+Índice!A4</f>
        <v>Encuesta Nacional de Arroz Mecanizado, ENAM Primer Semestre 2023</v>
      </c>
      <c r="B3" s="355"/>
      <c r="C3" s="355"/>
      <c r="D3" s="355"/>
      <c r="E3" s="355"/>
      <c r="F3" s="355"/>
      <c r="G3" s="355"/>
    </row>
    <row r="4" spans="1:25" s="12" customFormat="1" ht="17.100000000000001" customHeight="1">
      <c r="A4" s="355"/>
      <c r="B4" s="355"/>
      <c r="C4" s="355"/>
      <c r="D4" s="355"/>
      <c r="E4" s="355"/>
      <c r="F4" s="355"/>
      <c r="G4" s="355"/>
    </row>
    <row r="5" spans="1:25" s="12" customFormat="1" ht="57" customHeight="1">
      <c r="A5" s="367" t="s">
        <v>175</v>
      </c>
      <c r="B5" s="368"/>
      <c r="C5" s="368"/>
      <c r="D5" s="368"/>
      <c r="E5" s="368"/>
      <c r="F5" s="368"/>
      <c r="G5" s="369"/>
    </row>
    <row r="6" spans="1:25" s="12" customFormat="1" ht="13.8">
      <c r="A6" s="39" t="s">
        <v>5</v>
      </c>
      <c r="B6" s="13"/>
      <c r="C6" s="13"/>
      <c r="D6" s="13"/>
      <c r="E6" s="13"/>
      <c r="F6" s="13"/>
      <c r="G6" s="13"/>
    </row>
    <row r="7" spans="1:25" s="12" customFormat="1" ht="25.2" customHeight="1">
      <c r="A7" s="439" t="s">
        <v>176</v>
      </c>
      <c r="B7" s="440"/>
      <c r="C7" s="440"/>
      <c r="D7" s="440"/>
      <c r="E7" s="440"/>
      <c r="F7" s="440"/>
      <c r="G7" s="440"/>
      <c r="H7" s="259"/>
      <c r="I7" s="259"/>
      <c r="J7" s="259"/>
      <c r="K7" s="259"/>
      <c r="L7" s="259"/>
      <c r="M7" s="259"/>
      <c r="N7" s="259"/>
      <c r="O7" s="259"/>
      <c r="P7" s="259"/>
      <c r="Q7" s="259"/>
      <c r="R7" s="259"/>
      <c r="S7" s="259"/>
      <c r="T7" s="259"/>
      <c r="U7" s="259"/>
      <c r="V7" s="259"/>
      <c r="W7" s="259"/>
      <c r="X7" s="259"/>
      <c r="Y7" s="260"/>
    </row>
    <row r="8" spans="1:25" s="12" customFormat="1" ht="17.25" customHeight="1">
      <c r="A8" s="375" t="s">
        <v>8</v>
      </c>
      <c r="B8" s="408" t="s">
        <v>178</v>
      </c>
      <c r="C8" s="409"/>
      <c r="D8" s="409"/>
      <c r="E8" s="409"/>
      <c r="F8" s="409"/>
      <c r="G8" s="409"/>
      <c r="H8" s="409"/>
      <c r="I8" s="409"/>
      <c r="J8" s="409"/>
      <c r="K8" s="409"/>
      <c r="L8" s="409"/>
      <c r="M8" s="409"/>
      <c r="N8" s="409"/>
      <c r="O8" s="409"/>
      <c r="P8" s="409"/>
      <c r="Q8" s="409"/>
      <c r="R8" s="409"/>
      <c r="S8" s="409"/>
      <c r="T8" s="409"/>
      <c r="U8" s="409"/>
      <c r="V8" s="409"/>
      <c r="W8" s="409"/>
      <c r="X8" s="409"/>
      <c r="Y8" s="410"/>
    </row>
    <row r="9" spans="1:25" s="12" customFormat="1" ht="13.2">
      <c r="A9" s="377"/>
      <c r="B9" s="202" t="s">
        <v>78</v>
      </c>
      <c r="C9" s="203" t="s">
        <v>79</v>
      </c>
      <c r="D9" s="203" t="s">
        <v>80</v>
      </c>
      <c r="E9" s="203" t="s">
        <v>81</v>
      </c>
      <c r="F9" s="203" t="s">
        <v>82</v>
      </c>
      <c r="G9" s="203" t="s">
        <v>83</v>
      </c>
      <c r="H9" s="203" t="s">
        <v>84</v>
      </c>
      <c r="I9" s="203" t="s">
        <v>85</v>
      </c>
      <c r="J9" s="203" t="s">
        <v>86</v>
      </c>
      <c r="K9" s="203" t="s">
        <v>87</v>
      </c>
      <c r="L9" s="203" t="s">
        <v>88</v>
      </c>
      <c r="M9" s="203" t="s">
        <v>89</v>
      </c>
      <c r="N9" s="203" t="s">
        <v>90</v>
      </c>
      <c r="O9" s="203" t="s">
        <v>91</v>
      </c>
      <c r="P9" s="203" t="s">
        <v>92</v>
      </c>
      <c r="Q9" s="203" t="s">
        <v>93</v>
      </c>
      <c r="R9" s="203" t="s">
        <v>94</v>
      </c>
      <c r="S9" s="203" t="s">
        <v>95</v>
      </c>
      <c r="T9" s="203" t="s">
        <v>96</v>
      </c>
      <c r="U9" s="203" t="s">
        <v>97</v>
      </c>
      <c r="V9" s="203" t="s">
        <v>98</v>
      </c>
      <c r="W9" s="203" t="s">
        <v>99</v>
      </c>
      <c r="X9" s="203" t="s">
        <v>100</v>
      </c>
      <c r="Y9" s="204" t="s">
        <v>101</v>
      </c>
    </row>
    <row r="10" spans="1:25" s="12" customFormat="1" ht="13.2">
      <c r="A10" s="45" t="s">
        <v>17</v>
      </c>
      <c r="B10" s="53">
        <v>283962</v>
      </c>
      <c r="C10" s="53">
        <v>287296</v>
      </c>
      <c r="D10" s="53">
        <v>246205.65</v>
      </c>
      <c r="E10" s="53">
        <v>311563.52000000002</v>
      </c>
      <c r="F10" s="53">
        <v>328779.0758487393</v>
      </c>
      <c r="G10" s="53">
        <v>269402.21999999997</v>
      </c>
      <c r="H10" s="53">
        <v>218177.1</v>
      </c>
      <c r="I10" s="53">
        <v>223353</v>
      </c>
      <c r="J10" s="53">
        <v>275983.688086554</v>
      </c>
      <c r="K10" s="53">
        <v>329908.24294600001</v>
      </c>
      <c r="L10" s="53">
        <v>265569.78843429644</v>
      </c>
      <c r="M10" s="53">
        <v>296238.99640055536</v>
      </c>
      <c r="N10" s="53">
        <v>258550.61</v>
      </c>
      <c r="O10" s="53">
        <v>293179.05718749296</v>
      </c>
      <c r="P10" s="53">
        <v>240587.71760999999</v>
      </c>
      <c r="Q10" s="53">
        <v>305807.56613669859</v>
      </c>
      <c r="R10" s="53">
        <v>392647.01</v>
      </c>
      <c r="S10" s="53">
        <v>414058.64481500001</v>
      </c>
      <c r="T10" s="53">
        <v>333777.71220000001</v>
      </c>
      <c r="U10" s="53">
        <v>352850.022628312</v>
      </c>
      <c r="V10" s="53">
        <v>394421.42947881971</v>
      </c>
      <c r="W10" s="53">
        <v>392647.80739318253</v>
      </c>
      <c r="X10" s="53">
        <v>357693.75005500001</v>
      </c>
      <c r="Y10" s="205">
        <v>407043.10572808422</v>
      </c>
    </row>
    <row r="11" spans="1:25" s="12" customFormat="1" ht="13.2">
      <c r="A11" s="19"/>
      <c r="B11" s="52"/>
      <c r="C11" s="52"/>
      <c r="D11" s="52"/>
      <c r="E11" s="52"/>
      <c r="F11" s="52"/>
      <c r="G11" s="52"/>
      <c r="H11" s="52"/>
      <c r="I11" s="52"/>
      <c r="J11" s="52"/>
      <c r="K11" s="52"/>
      <c r="L11" s="52"/>
      <c r="M11" s="52"/>
      <c r="N11" s="52"/>
      <c r="O11" s="52"/>
      <c r="P11" s="52"/>
      <c r="Q11" s="52"/>
      <c r="R11" s="52"/>
      <c r="S11" s="52"/>
      <c r="T11" s="52"/>
      <c r="U11" s="52"/>
      <c r="V11" s="52"/>
      <c r="W11" s="52"/>
      <c r="X11" s="52"/>
      <c r="Y11" s="206"/>
    </row>
    <row r="12" spans="1:25" s="12" customFormat="1" ht="13.2">
      <c r="A12" s="16" t="s">
        <v>18</v>
      </c>
      <c r="B12" s="53">
        <v>84787</v>
      </c>
      <c r="C12" s="53">
        <v>77386</v>
      </c>
      <c r="D12" s="53">
        <v>71524.41</v>
      </c>
      <c r="E12" s="53">
        <v>82614.5</v>
      </c>
      <c r="F12" s="53">
        <v>83848.3</v>
      </c>
      <c r="G12" s="53">
        <v>71024.600000000006</v>
      </c>
      <c r="H12" s="53">
        <v>53051</v>
      </c>
      <c r="I12" s="53">
        <v>59249</v>
      </c>
      <c r="J12" s="53">
        <v>72257.2</v>
      </c>
      <c r="K12" s="53">
        <v>96056.8</v>
      </c>
      <c r="L12" s="53">
        <v>80699.8</v>
      </c>
      <c r="M12" s="53">
        <v>86982.5</v>
      </c>
      <c r="N12" s="53">
        <v>56719</v>
      </c>
      <c r="O12" s="53">
        <v>61640.2</v>
      </c>
      <c r="P12" s="53">
        <v>31082.61</v>
      </c>
      <c r="Q12" s="53">
        <v>47262.55</v>
      </c>
      <c r="R12" s="53">
        <v>63311.5</v>
      </c>
      <c r="S12" s="53">
        <v>68051.740000000005</v>
      </c>
      <c r="T12" s="53">
        <v>52062.8</v>
      </c>
      <c r="U12" s="53">
        <v>61184.78</v>
      </c>
      <c r="V12" s="53">
        <v>66769.899999999994</v>
      </c>
      <c r="W12" s="53">
        <v>57992.25</v>
      </c>
      <c r="X12" s="53">
        <v>66576.213000000003</v>
      </c>
      <c r="Y12" s="205">
        <v>68184.5</v>
      </c>
    </row>
    <row r="13" spans="1:25" s="12" customFormat="1" ht="13.2">
      <c r="A13" s="19" t="s">
        <v>19</v>
      </c>
      <c r="B13" s="52">
        <v>44407</v>
      </c>
      <c r="C13" s="52">
        <v>50579</v>
      </c>
      <c r="D13" s="52">
        <v>55071.44</v>
      </c>
      <c r="E13" s="52">
        <v>78434</v>
      </c>
      <c r="F13" s="52">
        <v>86618</v>
      </c>
      <c r="G13" s="52">
        <v>55652.5</v>
      </c>
      <c r="H13" s="52">
        <v>36662</v>
      </c>
      <c r="I13" s="52">
        <v>45729</v>
      </c>
      <c r="J13" s="52">
        <v>60509.1</v>
      </c>
      <c r="K13" s="52">
        <v>76925.600000000006</v>
      </c>
      <c r="L13" s="52">
        <v>65389.8</v>
      </c>
      <c r="M13" s="52">
        <v>83236.100000000006</v>
      </c>
      <c r="N13" s="52">
        <v>77209</v>
      </c>
      <c r="O13" s="52">
        <v>93878.7</v>
      </c>
      <c r="P13" s="52">
        <v>81326</v>
      </c>
      <c r="Q13" s="52">
        <v>112857.4</v>
      </c>
      <c r="R13" s="52">
        <v>139097</v>
      </c>
      <c r="S13" s="52">
        <v>161882</v>
      </c>
      <c r="T13" s="52">
        <v>129561.5</v>
      </c>
      <c r="U13" s="52">
        <v>139396.6</v>
      </c>
      <c r="V13" s="52">
        <v>158112.79999999999</v>
      </c>
      <c r="W13" s="52">
        <v>175579.5</v>
      </c>
      <c r="X13" s="52">
        <v>160626.28400000001</v>
      </c>
      <c r="Y13" s="206">
        <v>187789.3</v>
      </c>
    </row>
    <row r="14" spans="1:25" s="12" customFormat="1" ht="13.2">
      <c r="A14" s="16" t="s">
        <v>20</v>
      </c>
      <c r="B14" s="53">
        <v>52686</v>
      </c>
      <c r="C14" s="53">
        <v>52648</v>
      </c>
      <c r="D14" s="53">
        <v>49546.75</v>
      </c>
      <c r="E14" s="53">
        <v>56504.77</v>
      </c>
      <c r="F14" s="53">
        <v>54716.59428600152</v>
      </c>
      <c r="G14" s="53">
        <v>50805.64</v>
      </c>
      <c r="H14" s="53">
        <v>51838.2</v>
      </c>
      <c r="I14" s="53">
        <v>52276</v>
      </c>
      <c r="J14" s="53">
        <v>55414.998780487804</v>
      </c>
      <c r="K14" s="53">
        <v>57269.796667000002</v>
      </c>
      <c r="L14" s="53">
        <v>45672.566234296464</v>
      </c>
      <c r="M14" s="53">
        <v>55101.919999999998</v>
      </c>
      <c r="N14" s="53">
        <v>53516.5</v>
      </c>
      <c r="O14" s="53">
        <v>51050.133440809463</v>
      </c>
      <c r="P14" s="53">
        <v>47165.756580000001</v>
      </c>
      <c r="Q14" s="53">
        <v>54627.476417698599</v>
      </c>
      <c r="R14" s="53">
        <v>51820.38</v>
      </c>
      <c r="S14" s="53">
        <v>53099.478000000003</v>
      </c>
      <c r="T14" s="53">
        <v>55251.453534</v>
      </c>
      <c r="U14" s="53">
        <v>47275.873728999999</v>
      </c>
      <c r="V14" s="53">
        <v>53025.74</v>
      </c>
      <c r="W14" s="53">
        <v>48439.295577608696</v>
      </c>
      <c r="X14" s="53">
        <v>39179.931844999999</v>
      </c>
      <c r="Y14" s="205">
        <v>46742.289057084257</v>
      </c>
    </row>
    <row r="15" spans="1:25" s="12" customFormat="1" ht="13.2">
      <c r="A15" s="19" t="s">
        <v>21</v>
      </c>
      <c r="B15" s="52">
        <v>18247</v>
      </c>
      <c r="C15" s="52">
        <v>18786.330000000002</v>
      </c>
      <c r="D15" s="52">
        <v>14893.61</v>
      </c>
      <c r="E15" s="52">
        <v>15412.45</v>
      </c>
      <c r="F15" s="52">
        <v>17304.414798375856</v>
      </c>
      <c r="G15" s="52">
        <v>17130.48</v>
      </c>
      <c r="H15" s="52">
        <v>14213</v>
      </c>
      <c r="I15" s="52">
        <v>14773</v>
      </c>
      <c r="J15" s="52">
        <v>16926.901769834352</v>
      </c>
      <c r="K15" s="52">
        <v>17241.301480999999</v>
      </c>
      <c r="L15" s="52">
        <v>14532.2022</v>
      </c>
      <c r="M15" s="52">
        <v>14790.546400555362</v>
      </c>
      <c r="N15" s="52">
        <v>17280.25</v>
      </c>
      <c r="O15" s="52">
        <v>14995.527497000001</v>
      </c>
      <c r="P15" s="52">
        <v>14822.439245</v>
      </c>
      <c r="Q15" s="52">
        <v>15153.781875000001</v>
      </c>
      <c r="R15" s="52">
        <v>18628.400000000001</v>
      </c>
      <c r="S15" s="52">
        <v>17189.64861</v>
      </c>
      <c r="T15" s="52">
        <v>16218.832891999999</v>
      </c>
      <c r="U15" s="52">
        <v>14843.032962311512</v>
      </c>
      <c r="V15" s="52">
        <v>17178.049270819673</v>
      </c>
      <c r="W15" s="52">
        <v>13020.902414573873</v>
      </c>
      <c r="X15" s="52">
        <v>16007.466156</v>
      </c>
      <c r="Y15" s="206">
        <v>16445.260000000002</v>
      </c>
    </row>
    <row r="16" spans="1:25" s="12" customFormat="1" ht="13.8">
      <c r="A16" s="46" t="s">
        <v>23</v>
      </c>
      <c r="B16" s="54">
        <v>83835</v>
      </c>
      <c r="C16" s="54">
        <v>87896.34</v>
      </c>
      <c r="D16" s="54">
        <v>55169.440000000002</v>
      </c>
      <c r="E16" s="54">
        <v>78597.8</v>
      </c>
      <c r="F16" s="54">
        <v>86291.766764361935</v>
      </c>
      <c r="G16" s="54">
        <v>74789</v>
      </c>
      <c r="H16" s="54">
        <v>62412.9</v>
      </c>
      <c r="I16" s="54">
        <v>51326</v>
      </c>
      <c r="J16" s="54">
        <v>70875.487536231871</v>
      </c>
      <c r="K16" s="54">
        <v>82414.744798</v>
      </c>
      <c r="L16" s="54">
        <v>59275.42</v>
      </c>
      <c r="M16" s="54">
        <v>56127.929999999993</v>
      </c>
      <c r="N16" s="54">
        <v>53825.86</v>
      </c>
      <c r="O16" s="54">
        <v>71614.496249683492</v>
      </c>
      <c r="P16" s="54">
        <v>66190.911784999989</v>
      </c>
      <c r="Q16" s="54">
        <v>75906.357843999998</v>
      </c>
      <c r="R16" s="54">
        <v>119789.73</v>
      </c>
      <c r="S16" s="54">
        <v>113835.77820500001</v>
      </c>
      <c r="T16" s="54">
        <v>80683.125774</v>
      </c>
      <c r="U16" s="54">
        <v>90149.735937000005</v>
      </c>
      <c r="V16" s="54">
        <v>99334.940208</v>
      </c>
      <c r="W16" s="54">
        <v>97615.859400999994</v>
      </c>
      <c r="X16" s="54">
        <v>75303.855054</v>
      </c>
      <c r="Y16" s="207">
        <v>87881.756670999981</v>
      </c>
    </row>
    <row r="17" spans="1:25" s="12" customFormat="1" ht="13.2">
      <c r="A17" s="13"/>
      <c r="B17" s="13"/>
      <c r="C17" s="13"/>
      <c r="D17" s="13"/>
      <c r="E17" s="13"/>
      <c r="F17" s="13"/>
      <c r="G17" s="13"/>
    </row>
    <row r="18" spans="1:25" s="12" customFormat="1" ht="1.95" customHeight="1">
      <c r="A18" s="27"/>
      <c r="B18" s="28"/>
      <c r="C18" s="28"/>
      <c r="D18" s="28"/>
      <c r="E18" s="28"/>
      <c r="F18" s="28"/>
      <c r="G18" s="28"/>
      <c r="H18" s="28"/>
      <c r="I18" s="28"/>
      <c r="J18" s="28"/>
      <c r="K18" s="28"/>
      <c r="L18" s="28"/>
      <c r="M18" s="28"/>
      <c r="N18" s="28"/>
      <c r="O18" s="28"/>
      <c r="P18" s="28"/>
      <c r="Q18" s="28"/>
      <c r="R18" s="28"/>
      <c r="S18" s="28"/>
      <c r="T18" s="28"/>
      <c r="U18" s="28"/>
      <c r="V18" s="28"/>
      <c r="W18" s="28"/>
      <c r="X18" s="28"/>
      <c r="Y18" s="29"/>
    </row>
    <row r="19" spans="1:25" s="30" customFormat="1" ht="17.100000000000001" customHeight="1">
      <c r="A19" s="380" t="s">
        <v>102</v>
      </c>
      <c r="B19" s="381"/>
      <c r="C19" s="381"/>
      <c r="D19" s="381"/>
      <c r="E19" s="381"/>
      <c r="F19" s="381"/>
      <c r="G19" s="381"/>
      <c r="Y19" s="48"/>
    </row>
    <row r="20" spans="1:25" s="30" customFormat="1" ht="18" customHeight="1">
      <c r="A20" s="370" t="s">
        <v>177</v>
      </c>
      <c r="B20" s="371"/>
      <c r="C20" s="371"/>
      <c r="D20" s="371"/>
      <c r="E20" s="371"/>
      <c r="F20" s="371"/>
      <c r="G20" s="371"/>
      <c r="H20" s="371"/>
      <c r="I20" s="371"/>
      <c r="J20" s="371"/>
      <c r="K20" s="371"/>
      <c r="L20" s="371"/>
      <c r="M20" s="371"/>
      <c r="N20" s="371"/>
      <c r="O20" s="371"/>
      <c r="P20" s="371"/>
      <c r="Q20" s="371"/>
      <c r="R20" s="371"/>
      <c r="S20" s="371"/>
      <c r="T20" s="371"/>
      <c r="Y20" s="48"/>
    </row>
    <row r="21" spans="1:25" s="30" customFormat="1" ht="18" customHeight="1">
      <c r="A21" s="382" t="s">
        <v>110</v>
      </c>
      <c r="B21" s="383"/>
      <c r="C21" s="383"/>
      <c r="D21" s="383"/>
      <c r="E21" s="383"/>
      <c r="F21" s="383"/>
      <c r="G21" s="383"/>
      <c r="H21" s="383"/>
      <c r="I21" s="383"/>
      <c r="J21" s="383"/>
      <c r="K21" s="383"/>
      <c r="L21" s="383"/>
      <c r="M21" s="383"/>
      <c r="N21" s="383"/>
      <c r="O21" s="182"/>
      <c r="P21" s="182"/>
      <c r="Q21" s="182"/>
      <c r="Y21" s="48"/>
    </row>
    <row r="22" spans="1:25" s="30" customFormat="1" ht="17.100000000000001" customHeight="1">
      <c r="A22" s="398" t="s">
        <v>43</v>
      </c>
      <c r="B22" s="399"/>
      <c r="C22" s="399"/>
      <c r="D22" s="399"/>
      <c r="E22" s="399"/>
      <c r="F22" s="399"/>
      <c r="G22" s="399"/>
      <c r="Y22" s="48"/>
    </row>
    <row r="23" spans="1:25" s="12" customFormat="1" ht="1.95" customHeight="1">
      <c r="A23" s="31"/>
      <c r="B23" s="32"/>
      <c r="C23" s="32"/>
      <c r="D23" s="32"/>
      <c r="E23" s="32"/>
      <c r="F23" s="32"/>
      <c r="G23" s="32"/>
      <c r="H23" s="32"/>
      <c r="I23" s="32"/>
      <c r="J23" s="32"/>
      <c r="K23" s="32"/>
      <c r="L23" s="32"/>
      <c r="M23" s="32"/>
      <c r="N23" s="32"/>
      <c r="O23" s="32"/>
      <c r="P23" s="32"/>
      <c r="Q23" s="32"/>
      <c r="R23" s="32"/>
      <c r="S23" s="32"/>
      <c r="T23" s="32"/>
      <c r="U23" s="32"/>
      <c r="V23" s="32"/>
      <c r="W23" s="32"/>
      <c r="X23" s="32"/>
      <c r="Y23" s="33"/>
    </row>
    <row r="26" spans="1:25" ht="25.2" customHeight="1">
      <c r="A26" s="439" t="s">
        <v>202</v>
      </c>
      <c r="B26" s="440"/>
      <c r="C26" s="440"/>
      <c r="D26" s="440"/>
      <c r="E26" s="440"/>
      <c r="F26" s="440"/>
      <c r="G26" s="440"/>
      <c r="H26" s="276"/>
      <c r="I26" s="276"/>
      <c r="J26" s="276"/>
      <c r="K26" s="276"/>
      <c r="L26" s="276"/>
      <c r="M26" s="276"/>
      <c r="N26" s="276"/>
      <c r="O26" s="276"/>
      <c r="P26" s="276"/>
      <c r="Q26" s="276"/>
      <c r="R26" s="276"/>
      <c r="S26" s="276"/>
      <c r="T26" s="276"/>
      <c r="U26" s="276"/>
      <c r="V26" s="276"/>
      <c r="W26" s="276"/>
      <c r="X26" s="277"/>
    </row>
    <row r="27" spans="1:25">
      <c r="A27" s="441" t="s">
        <v>8</v>
      </c>
      <c r="B27" s="400" t="s">
        <v>178</v>
      </c>
      <c r="C27" s="400"/>
      <c r="D27" s="400"/>
      <c r="E27" s="400"/>
      <c r="F27" s="400"/>
      <c r="G27" s="400"/>
      <c r="H27" s="400"/>
      <c r="I27" s="400"/>
      <c r="J27" s="400"/>
      <c r="K27" s="400"/>
      <c r="L27" s="400"/>
      <c r="M27" s="400"/>
      <c r="N27" s="400"/>
      <c r="O27" s="400"/>
      <c r="P27" s="400"/>
      <c r="Q27" s="400"/>
      <c r="R27" s="400"/>
      <c r="S27" s="400"/>
      <c r="T27" s="400"/>
      <c r="U27" s="400"/>
      <c r="V27" s="400"/>
      <c r="W27" s="400"/>
      <c r="X27" s="443"/>
    </row>
    <row r="28" spans="1:25">
      <c r="A28" s="442"/>
      <c r="B28" s="249" t="s">
        <v>179</v>
      </c>
      <c r="C28" s="249" t="s">
        <v>180</v>
      </c>
      <c r="D28" s="249" t="s">
        <v>181</v>
      </c>
      <c r="E28" s="249" t="s">
        <v>182</v>
      </c>
      <c r="F28" s="249" t="s">
        <v>183</v>
      </c>
      <c r="G28" s="249" t="s">
        <v>184</v>
      </c>
      <c r="H28" s="249" t="s">
        <v>185</v>
      </c>
      <c r="I28" s="249" t="s">
        <v>186</v>
      </c>
      <c r="J28" s="249" t="s">
        <v>187</v>
      </c>
      <c r="K28" s="249" t="s">
        <v>188</v>
      </c>
      <c r="L28" s="249" t="s">
        <v>189</v>
      </c>
      <c r="M28" s="249" t="s">
        <v>190</v>
      </c>
      <c r="N28" s="249" t="s">
        <v>191</v>
      </c>
      <c r="O28" s="249" t="s">
        <v>192</v>
      </c>
      <c r="P28" s="249" t="s">
        <v>193</v>
      </c>
      <c r="Q28" s="249" t="s">
        <v>194</v>
      </c>
      <c r="R28" s="249" t="s">
        <v>195</v>
      </c>
      <c r="S28" s="249" t="s">
        <v>196</v>
      </c>
      <c r="T28" s="249" t="s">
        <v>197</v>
      </c>
      <c r="U28" s="249" t="s">
        <v>198</v>
      </c>
      <c r="V28" s="249" t="s">
        <v>199</v>
      </c>
      <c r="W28" s="249" t="s">
        <v>200</v>
      </c>
      <c r="X28" s="250" t="s">
        <v>201</v>
      </c>
    </row>
    <row r="29" spans="1:25">
      <c r="A29" s="285" t="s">
        <v>17</v>
      </c>
      <c r="B29" s="251">
        <v>163591</v>
      </c>
      <c r="C29" s="251">
        <v>161703</v>
      </c>
      <c r="D29" s="251">
        <v>158377</v>
      </c>
      <c r="E29" s="251">
        <v>161253</v>
      </c>
      <c r="F29" s="251">
        <v>165752</v>
      </c>
      <c r="G29" s="251">
        <v>139551</v>
      </c>
      <c r="H29" s="251">
        <v>162195</v>
      </c>
      <c r="I29" s="251">
        <v>160337</v>
      </c>
      <c r="J29" s="251">
        <v>166248</v>
      </c>
      <c r="K29" s="251">
        <v>138981.84895000001</v>
      </c>
      <c r="L29" s="251">
        <v>155151.094301</v>
      </c>
      <c r="M29" s="251">
        <v>149174.56180999998</v>
      </c>
      <c r="N29" s="251">
        <v>157501.65415100002</v>
      </c>
      <c r="O29" s="251">
        <v>145255.29594799998</v>
      </c>
      <c r="P29" s="251">
        <v>132218.94098400002</v>
      </c>
      <c r="Q29" s="251">
        <v>156309.75693799998</v>
      </c>
      <c r="R29" s="251">
        <v>178155.14</v>
      </c>
      <c r="S29" s="251">
        <v>181315.47367899999</v>
      </c>
      <c r="T29" s="251">
        <v>167145.89554632967</v>
      </c>
      <c r="U29" s="251">
        <f>+U31+U32+U33+U34+U35</f>
        <v>186702.79363799997</v>
      </c>
      <c r="V29" s="251">
        <f>+V31+V32+V33+V34+V35</f>
        <v>201993.32284800001</v>
      </c>
      <c r="W29" s="251">
        <v>151987.59173659349</v>
      </c>
      <c r="X29" s="252">
        <v>177221.12387884778</v>
      </c>
    </row>
    <row r="30" spans="1:25">
      <c r="A30" s="196"/>
      <c r="B30" s="253"/>
      <c r="C30" s="253"/>
      <c r="D30" s="253"/>
      <c r="E30" s="253"/>
      <c r="F30" s="253"/>
      <c r="G30" s="253"/>
      <c r="H30" s="253"/>
      <c r="I30" s="253"/>
      <c r="J30" s="253"/>
      <c r="K30" s="253"/>
      <c r="L30" s="253"/>
      <c r="M30" s="253"/>
      <c r="N30" s="253"/>
      <c r="O30" s="253"/>
      <c r="P30" s="253"/>
      <c r="Q30" s="253"/>
      <c r="R30" s="253"/>
      <c r="S30" s="253"/>
      <c r="T30" s="253"/>
      <c r="U30" s="253"/>
      <c r="V30" s="253"/>
      <c r="W30" s="253"/>
      <c r="X30" s="254"/>
    </row>
    <row r="31" spans="1:25">
      <c r="A31" s="197" t="s">
        <v>18</v>
      </c>
      <c r="B31" s="255">
        <v>14111</v>
      </c>
      <c r="C31" s="255">
        <v>18239</v>
      </c>
      <c r="D31" s="255">
        <v>13981</v>
      </c>
      <c r="E31" s="255">
        <v>17003</v>
      </c>
      <c r="F31" s="255">
        <v>17789</v>
      </c>
      <c r="G31" s="255">
        <v>11401</v>
      </c>
      <c r="H31" s="255">
        <v>10723</v>
      </c>
      <c r="I31" s="255">
        <v>14756</v>
      </c>
      <c r="J31" s="255">
        <v>11546</v>
      </c>
      <c r="K31" s="255">
        <v>7893.5</v>
      </c>
      <c r="L31" s="255">
        <v>16480.900000000001</v>
      </c>
      <c r="M31" s="255">
        <v>10752</v>
      </c>
      <c r="N31" s="255">
        <v>16382.9</v>
      </c>
      <c r="O31" s="255">
        <v>8655</v>
      </c>
      <c r="P31" s="255">
        <v>8680</v>
      </c>
      <c r="Q31" s="255">
        <v>16258.1</v>
      </c>
      <c r="R31" s="255">
        <v>14023.5</v>
      </c>
      <c r="S31" s="255">
        <v>14704.5</v>
      </c>
      <c r="T31" s="255">
        <v>14333.7</v>
      </c>
      <c r="U31" s="255">
        <v>20634.55</v>
      </c>
      <c r="V31" s="255">
        <v>19028.5</v>
      </c>
      <c r="W31" s="255">
        <v>14557.34</v>
      </c>
      <c r="X31" s="256">
        <v>18068.5</v>
      </c>
    </row>
    <row r="32" spans="1:25">
      <c r="A32" s="196" t="s">
        <v>19</v>
      </c>
      <c r="B32" s="253">
        <v>11431</v>
      </c>
      <c r="C32" s="253">
        <v>18616</v>
      </c>
      <c r="D32" s="253">
        <v>15210</v>
      </c>
      <c r="E32" s="253">
        <v>15010</v>
      </c>
      <c r="F32" s="253">
        <v>17979</v>
      </c>
      <c r="G32" s="253">
        <v>10921</v>
      </c>
      <c r="H32" s="253">
        <v>22270</v>
      </c>
      <c r="I32" s="253">
        <v>17312</v>
      </c>
      <c r="J32" s="253">
        <v>16344</v>
      </c>
      <c r="K32" s="253">
        <v>11864.952380999999</v>
      </c>
      <c r="L32" s="253">
        <v>15094</v>
      </c>
      <c r="M32" s="253">
        <v>18015</v>
      </c>
      <c r="N32" s="253">
        <v>18743.2</v>
      </c>
      <c r="O32" s="253">
        <v>10733.6</v>
      </c>
      <c r="P32" s="253">
        <v>13692.4</v>
      </c>
      <c r="Q32" s="253">
        <v>15942.5</v>
      </c>
      <c r="R32" s="253">
        <v>18331</v>
      </c>
      <c r="S32" s="253">
        <v>16325.5</v>
      </c>
      <c r="T32" s="253">
        <v>17120</v>
      </c>
      <c r="U32" s="253">
        <v>19684.5</v>
      </c>
      <c r="V32" s="253">
        <v>18765.5</v>
      </c>
      <c r="W32" s="253">
        <v>13842.5</v>
      </c>
      <c r="X32" s="254">
        <v>19631.3</v>
      </c>
    </row>
    <row r="33" spans="1:24">
      <c r="A33" s="197" t="s">
        <v>20</v>
      </c>
      <c r="B33" s="255">
        <v>52498</v>
      </c>
      <c r="C33" s="255">
        <v>49906</v>
      </c>
      <c r="D33" s="255">
        <v>50017</v>
      </c>
      <c r="E33" s="255">
        <v>53533</v>
      </c>
      <c r="F33" s="255">
        <v>51400</v>
      </c>
      <c r="G33" s="255">
        <v>48149</v>
      </c>
      <c r="H33" s="255">
        <v>51797</v>
      </c>
      <c r="I33" s="255">
        <v>56092</v>
      </c>
      <c r="J33" s="255">
        <v>55119</v>
      </c>
      <c r="K33" s="255">
        <v>50845.507601000005</v>
      </c>
      <c r="L33" s="255">
        <v>55437.365947999999</v>
      </c>
      <c r="M33" s="255">
        <v>52016.521825999997</v>
      </c>
      <c r="N33" s="255">
        <v>53182.718332999997</v>
      </c>
      <c r="O33" s="255">
        <v>53142.785963000002</v>
      </c>
      <c r="P33" s="255">
        <v>47929.261304</v>
      </c>
      <c r="Q33" s="255">
        <v>49753.972857000001</v>
      </c>
      <c r="R33" s="255">
        <v>52035.520000000201</v>
      </c>
      <c r="S33" s="255">
        <v>54421.243409000002</v>
      </c>
      <c r="T33" s="255">
        <v>51188.988519000006</v>
      </c>
      <c r="U33" s="255">
        <v>49879.041289999994</v>
      </c>
      <c r="V33" s="255">
        <v>55297.853374999999</v>
      </c>
      <c r="W33" s="255">
        <v>40396.87357359349</v>
      </c>
      <c r="X33" s="256">
        <v>47972.336992247772</v>
      </c>
    </row>
    <row r="34" spans="1:24">
      <c r="A34" s="196" t="s">
        <v>21</v>
      </c>
      <c r="B34" s="253">
        <v>19667</v>
      </c>
      <c r="C34" s="253">
        <v>15159</v>
      </c>
      <c r="D34" s="253">
        <v>14155</v>
      </c>
      <c r="E34" s="253">
        <v>18821</v>
      </c>
      <c r="F34" s="253">
        <v>17125</v>
      </c>
      <c r="G34" s="253">
        <v>19465</v>
      </c>
      <c r="H34" s="253">
        <v>17860</v>
      </c>
      <c r="I34" s="253">
        <v>16732</v>
      </c>
      <c r="J34" s="253">
        <v>17732</v>
      </c>
      <c r="K34" s="253">
        <v>16238.291481</v>
      </c>
      <c r="L34" s="253">
        <v>17404.599288000001</v>
      </c>
      <c r="M34" s="253">
        <v>16634.672766</v>
      </c>
      <c r="N34" s="253">
        <v>15743.530494000001</v>
      </c>
      <c r="O34" s="253">
        <v>14493.407732</v>
      </c>
      <c r="P34" s="253">
        <v>14401.786622000001</v>
      </c>
      <c r="Q34" s="253">
        <v>13695.09303</v>
      </c>
      <c r="R34" s="253">
        <v>19758.54</v>
      </c>
      <c r="S34" s="253">
        <v>16402.960642999999</v>
      </c>
      <c r="T34" s="253">
        <v>18067.330360329652</v>
      </c>
      <c r="U34" s="253">
        <v>17954.717278</v>
      </c>
      <c r="V34" s="253">
        <v>21480.013730999999</v>
      </c>
      <c r="W34" s="253">
        <v>18700.454407999998</v>
      </c>
      <c r="X34" s="254">
        <v>18082.973859600002</v>
      </c>
    </row>
    <row r="35" spans="1:24">
      <c r="A35" s="198" t="s">
        <v>23</v>
      </c>
      <c r="B35" s="257">
        <v>65884</v>
      </c>
      <c r="C35" s="257">
        <v>59783</v>
      </c>
      <c r="D35" s="257">
        <v>65014</v>
      </c>
      <c r="E35" s="257">
        <v>56886</v>
      </c>
      <c r="F35" s="257">
        <v>61459</v>
      </c>
      <c r="G35" s="257">
        <v>49615</v>
      </c>
      <c r="H35" s="257">
        <v>59545</v>
      </c>
      <c r="I35" s="257">
        <v>55445</v>
      </c>
      <c r="J35" s="257">
        <v>65507</v>
      </c>
      <c r="K35" s="257">
        <v>52139.597487000006</v>
      </c>
      <c r="L35" s="257">
        <v>50734.229065000007</v>
      </c>
      <c r="M35" s="257">
        <v>51756.367217999999</v>
      </c>
      <c r="N35" s="257">
        <v>53449.305324000001</v>
      </c>
      <c r="O35" s="257">
        <v>58230.502252999999</v>
      </c>
      <c r="P35" s="257">
        <v>47515.493058</v>
      </c>
      <c r="Q35" s="257">
        <v>60660.091050999996</v>
      </c>
      <c r="R35" s="257">
        <v>74006.58</v>
      </c>
      <c r="S35" s="257">
        <v>79461.269627000001</v>
      </c>
      <c r="T35" s="257">
        <v>66435.876667000004</v>
      </c>
      <c r="U35" s="257">
        <v>78549.985069999995</v>
      </c>
      <c r="V35" s="257">
        <v>87421.455742000006</v>
      </c>
      <c r="W35" s="257">
        <v>64490.423755000003</v>
      </c>
      <c r="X35" s="258">
        <v>73466.013027000008</v>
      </c>
    </row>
    <row r="37" spans="1:24" ht="1.95" customHeight="1">
      <c r="A37" s="27"/>
      <c r="B37" s="28"/>
      <c r="C37" s="28"/>
      <c r="D37" s="28"/>
      <c r="E37" s="28"/>
      <c r="F37" s="28"/>
      <c r="G37" s="28"/>
      <c r="H37" s="28"/>
      <c r="I37" s="28"/>
      <c r="J37" s="28"/>
      <c r="K37" s="28"/>
      <c r="L37" s="28"/>
      <c r="M37" s="28"/>
      <c r="N37" s="28"/>
      <c r="O37" s="28"/>
      <c r="P37" s="28"/>
      <c r="Q37" s="28"/>
      <c r="R37" s="28"/>
      <c r="S37" s="28"/>
      <c r="T37" s="28"/>
      <c r="U37" s="28"/>
      <c r="V37" s="28"/>
      <c r="W37" s="28"/>
      <c r="X37" s="29"/>
    </row>
    <row r="38" spans="1:24">
      <c r="A38" s="380" t="s">
        <v>102</v>
      </c>
      <c r="B38" s="381"/>
      <c r="C38" s="381"/>
      <c r="D38" s="381"/>
      <c r="E38" s="381"/>
      <c r="F38" s="381"/>
      <c r="G38" s="381"/>
      <c r="H38" s="30"/>
      <c r="I38" s="30"/>
      <c r="J38" s="30"/>
      <c r="K38" s="30"/>
      <c r="L38" s="30"/>
      <c r="M38" s="30"/>
      <c r="N38" s="30"/>
      <c r="O38" s="30"/>
      <c r="P38" s="30"/>
      <c r="Q38" s="30"/>
      <c r="R38" s="30"/>
      <c r="S38" s="30"/>
      <c r="T38" s="30"/>
      <c r="U38" s="30"/>
      <c r="V38" s="30"/>
      <c r="W38" s="30"/>
      <c r="X38" s="48"/>
    </row>
    <row r="39" spans="1:24">
      <c r="A39" s="370" t="s">
        <v>177</v>
      </c>
      <c r="B39" s="371"/>
      <c r="C39" s="371"/>
      <c r="D39" s="371"/>
      <c r="E39" s="371"/>
      <c r="F39" s="371"/>
      <c r="G39" s="371"/>
      <c r="H39" s="371"/>
      <c r="I39" s="371"/>
      <c r="J39" s="371"/>
      <c r="K39" s="371"/>
      <c r="L39" s="371"/>
      <c r="M39" s="371"/>
      <c r="N39" s="371"/>
      <c r="O39" s="371"/>
      <c r="P39" s="371"/>
      <c r="Q39" s="371"/>
      <c r="R39" s="371"/>
      <c r="S39" s="371"/>
      <c r="T39" s="371"/>
      <c r="U39" s="30"/>
      <c r="V39" s="30"/>
      <c r="W39" s="30"/>
      <c r="X39" s="48"/>
    </row>
    <row r="40" spans="1:24">
      <c r="A40" s="382" t="s">
        <v>110</v>
      </c>
      <c r="B40" s="383"/>
      <c r="C40" s="383"/>
      <c r="D40" s="383"/>
      <c r="E40" s="383"/>
      <c r="F40" s="383"/>
      <c r="G40" s="383"/>
      <c r="H40" s="383"/>
      <c r="I40" s="383"/>
      <c r="J40" s="383"/>
      <c r="K40" s="383"/>
      <c r="L40" s="383"/>
      <c r="M40" s="383"/>
      <c r="N40" s="383"/>
      <c r="O40" s="182"/>
      <c r="P40" s="182"/>
      <c r="Q40" s="182"/>
      <c r="R40" s="30"/>
      <c r="S40" s="30"/>
      <c r="T40" s="30"/>
      <c r="U40" s="30"/>
      <c r="V40" s="30"/>
      <c r="W40" s="30"/>
      <c r="X40" s="48"/>
    </row>
    <row r="41" spans="1:24">
      <c r="A41" s="398" t="s">
        <v>43</v>
      </c>
      <c r="B41" s="399"/>
      <c r="C41" s="399"/>
      <c r="D41" s="399"/>
      <c r="E41" s="399"/>
      <c r="F41" s="399"/>
      <c r="G41" s="399"/>
      <c r="H41" s="30"/>
      <c r="I41" s="30"/>
      <c r="J41" s="30"/>
      <c r="K41" s="30"/>
      <c r="L41" s="30"/>
      <c r="M41" s="30"/>
      <c r="N41" s="30"/>
      <c r="O41" s="30"/>
      <c r="P41" s="30"/>
      <c r="Q41" s="30"/>
      <c r="R41" s="30"/>
      <c r="S41" s="30"/>
      <c r="T41" s="30"/>
      <c r="U41" s="30"/>
      <c r="V41" s="30"/>
      <c r="W41" s="30"/>
      <c r="X41" s="48"/>
    </row>
    <row r="42" spans="1:24" ht="1.95" customHeight="1">
      <c r="A42" s="31"/>
      <c r="B42" s="32"/>
      <c r="C42" s="32"/>
      <c r="D42" s="32"/>
      <c r="E42" s="32"/>
      <c r="F42" s="32"/>
      <c r="G42" s="32"/>
      <c r="H42" s="32"/>
      <c r="I42" s="32"/>
      <c r="J42" s="32"/>
      <c r="K42" s="32"/>
      <c r="L42" s="32"/>
      <c r="M42" s="32"/>
      <c r="N42" s="32"/>
      <c r="O42" s="32"/>
      <c r="P42" s="32"/>
      <c r="Q42" s="32"/>
      <c r="R42" s="32"/>
      <c r="S42" s="32"/>
      <c r="T42" s="32"/>
      <c r="U42" s="32"/>
      <c r="V42" s="32"/>
      <c r="W42" s="32"/>
      <c r="X42" s="33"/>
    </row>
    <row r="45" spans="1:24" ht="25.2" customHeight="1">
      <c r="A45" s="439" t="s">
        <v>203</v>
      </c>
      <c r="B45" s="440"/>
      <c r="C45" s="440"/>
      <c r="D45" s="440"/>
      <c r="E45" s="440"/>
      <c r="F45" s="440"/>
      <c r="G45" s="440"/>
      <c r="H45" s="276"/>
      <c r="I45" s="276"/>
      <c r="J45" s="276"/>
      <c r="K45" s="276"/>
      <c r="L45" s="276"/>
      <c r="M45" s="276"/>
      <c r="N45" s="276"/>
      <c r="O45" s="276"/>
      <c r="P45" s="276"/>
      <c r="Q45" s="276"/>
      <c r="R45" s="276"/>
      <c r="S45" s="276"/>
      <c r="T45" s="276"/>
      <c r="U45" s="276"/>
      <c r="V45" s="276"/>
      <c r="W45" s="276"/>
      <c r="X45" s="277"/>
    </row>
    <row r="46" spans="1:24">
      <c r="A46" s="375" t="s">
        <v>8</v>
      </c>
      <c r="B46" s="408" t="s">
        <v>178</v>
      </c>
      <c r="C46" s="409"/>
      <c r="D46" s="409"/>
      <c r="E46" s="409"/>
      <c r="F46" s="409"/>
      <c r="G46" s="409"/>
      <c r="H46" s="409"/>
      <c r="I46" s="409"/>
      <c r="J46" s="409"/>
      <c r="K46" s="409"/>
      <c r="L46" s="409"/>
      <c r="M46" s="409"/>
      <c r="N46" s="409"/>
      <c r="O46" s="409"/>
      <c r="P46" s="409"/>
      <c r="Q46" s="409"/>
      <c r="R46" s="409"/>
      <c r="S46" s="409"/>
      <c r="T46" s="409"/>
      <c r="U46" s="409"/>
      <c r="V46" s="409"/>
      <c r="W46" s="409"/>
      <c r="X46" s="410"/>
    </row>
    <row r="47" spans="1:24">
      <c r="A47" s="377"/>
      <c r="B47" s="202">
        <v>2000</v>
      </c>
      <c r="C47" s="203">
        <v>2001</v>
      </c>
      <c r="D47" s="203">
        <v>2002</v>
      </c>
      <c r="E47" s="203">
        <v>2003</v>
      </c>
      <c r="F47" s="203">
        <v>2004</v>
      </c>
      <c r="G47" s="203">
        <v>2005</v>
      </c>
      <c r="H47" s="203">
        <v>2006</v>
      </c>
      <c r="I47" s="203">
        <v>2007</v>
      </c>
      <c r="J47" s="203">
        <v>2008</v>
      </c>
      <c r="K47" s="203">
        <v>2009</v>
      </c>
      <c r="L47" s="203">
        <v>2010</v>
      </c>
      <c r="M47" s="203">
        <v>2011</v>
      </c>
      <c r="N47" s="203">
        <v>2012</v>
      </c>
      <c r="O47" s="203">
        <v>2013</v>
      </c>
      <c r="P47" s="203">
        <v>2014</v>
      </c>
      <c r="Q47" s="203">
        <v>2015</v>
      </c>
      <c r="R47" s="203">
        <v>2016</v>
      </c>
      <c r="S47" s="203">
        <v>2017</v>
      </c>
      <c r="T47" s="203">
        <v>2018</v>
      </c>
      <c r="U47" s="203">
        <v>2019</v>
      </c>
      <c r="V47" s="203">
        <v>2020</v>
      </c>
      <c r="W47" s="203">
        <v>2021</v>
      </c>
      <c r="X47" s="250">
        <v>2022</v>
      </c>
    </row>
    <row r="48" spans="1:24">
      <c r="A48" s="45" t="s">
        <v>17</v>
      </c>
      <c r="B48" s="53">
        <v>447553</v>
      </c>
      <c r="C48" s="53">
        <v>448999</v>
      </c>
      <c r="D48" s="53">
        <v>404582.65</v>
      </c>
      <c r="E48" s="53">
        <v>472816.52</v>
      </c>
      <c r="F48" s="53">
        <v>494531.0758487393</v>
      </c>
      <c r="G48" s="53">
        <v>408953.22</v>
      </c>
      <c r="H48" s="53">
        <v>380372.1</v>
      </c>
      <c r="I48" s="53">
        <v>383690</v>
      </c>
      <c r="J48" s="53">
        <v>442231.688086554</v>
      </c>
      <c r="K48" s="53">
        <v>468890.09189600003</v>
      </c>
      <c r="L48" s="53">
        <v>420720.88273529644</v>
      </c>
      <c r="M48" s="53">
        <v>445413.55821055535</v>
      </c>
      <c r="N48" s="53">
        <v>416052.26415100001</v>
      </c>
      <c r="O48" s="53">
        <v>438434.35313549294</v>
      </c>
      <c r="P48" s="53">
        <v>372806.65859400004</v>
      </c>
      <c r="Q48" s="53">
        <v>462117.32307469856</v>
      </c>
      <c r="R48" s="53">
        <v>570802.15</v>
      </c>
      <c r="S48" s="53">
        <v>595374.11849400005</v>
      </c>
      <c r="T48" s="53">
        <v>500923.60774632968</v>
      </c>
      <c r="U48" s="53">
        <v>539552.81626631203</v>
      </c>
      <c r="V48" s="53">
        <v>596414.7523268197</v>
      </c>
      <c r="W48" s="53">
        <v>544635.39912977605</v>
      </c>
      <c r="X48" s="252">
        <v>534914.87393384776</v>
      </c>
    </row>
    <row r="49" spans="1:25">
      <c r="A49" s="19"/>
      <c r="B49" s="52"/>
      <c r="C49" s="52"/>
      <c r="D49" s="52"/>
      <c r="E49" s="52"/>
      <c r="F49" s="52"/>
      <c r="G49" s="52"/>
      <c r="H49" s="52"/>
      <c r="I49" s="52"/>
      <c r="J49" s="52"/>
      <c r="K49" s="52"/>
      <c r="L49" s="52"/>
      <c r="M49" s="52"/>
      <c r="N49" s="52"/>
      <c r="O49" s="52"/>
      <c r="P49" s="52"/>
      <c r="Q49" s="52"/>
      <c r="R49" s="52"/>
      <c r="S49" s="52"/>
      <c r="T49" s="52"/>
      <c r="U49" s="52"/>
      <c r="V49" s="52"/>
      <c r="W49" s="52"/>
      <c r="X49" s="254"/>
    </row>
    <row r="50" spans="1:25">
      <c r="A50" s="16" t="s">
        <v>18</v>
      </c>
      <c r="B50" s="53">
        <v>98898</v>
      </c>
      <c r="C50" s="53">
        <v>95625</v>
      </c>
      <c r="D50" s="53">
        <v>85505.41</v>
      </c>
      <c r="E50" s="53">
        <v>99617.5</v>
      </c>
      <c r="F50" s="53">
        <v>101637.3</v>
      </c>
      <c r="G50" s="53">
        <v>82425.600000000006</v>
      </c>
      <c r="H50" s="53">
        <v>63774</v>
      </c>
      <c r="I50" s="53">
        <v>74005</v>
      </c>
      <c r="J50" s="53">
        <v>83803.199999999997</v>
      </c>
      <c r="K50" s="53">
        <v>103950.3</v>
      </c>
      <c r="L50" s="53">
        <v>97180.700000000012</v>
      </c>
      <c r="M50" s="53">
        <v>97734.5</v>
      </c>
      <c r="N50" s="53">
        <v>73101.899999999994</v>
      </c>
      <c r="O50" s="53">
        <v>70295.199999999997</v>
      </c>
      <c r="P50" s="53">
        <v>39762.61</v>
      </c>
      <c r="Q50" s="53">
        <v>63520.65</v>
      </c>
      <c r="R50" s="53">
        <v>77335</v>
      </c>
      <c r="S50" s="53">
        <v>82756.240000000005</v>
      </c>
      <c r="T50" s="53">
        <v>66396.5</v>
      </c>
      <c r="U50" s="53">
        <v>81819.33</v>
      </c>
      <c r="V50" s="53">
        <v>85798.399999999994</v>
      </c>
      <c r="W50" s="53">
        <v>72549.59</v>
      </c>
      <c r="X50" s="256">
        <v>84644.713000000003</v>
      </c>
    </row>
    <row r="51" spans="1:25">
      <c r="A51" s="19" t="s">
        <v>19</v>
      </c>
      <c r="B51" s="52">
        <v>55838</v>
      </c>
      <c r="C51" s="52">
        <v>69195</v>
      </c>
      <c r="D51" s="52">
        <v>70281.440000000002</v>
      </c>
      <c r="E51" s="52">
        <v>93444</v>
      </c>
      <c r="F51" s="52">
        <v>104597</v>
      </c>
      <c r="G51" s="52">
        <v>66573.5</v>
      </c>
      <c r="H51" s="52">
        <v>58932</v>
      </c>
      <c r="I51" s="52">
        <v>63041</v>
      </c>
      <c r="J51" s="52">
        <v>76853.100000000006</v>
      </c>
      <c r="K51" s="52">
        <v>88790.552381000001</v>
      </c>
      <c r="L51" s="52">
        <v>80483.8</v>
      </c>
      <c r="M51" s="52">
        <v>101251.1</v>
      </c>
      <c r="N51" s="52">
        <v>95952.2</v>
      </c>
      <c r="O51" s="52">
        <v>104612.3</v>
      </c>
      <c r="P51" s="52">
        <v>95018.4</v>
      </c>
      <c r="Q51" s="52">
        <v>128799.9</v>
      </c>
      <c r="R51" s="52">
        <v>157428</v>
      </c>
      <c r="S51" s="52">
        <v>178207.5</v>
      </c>
      <c r="T51" s="52">
        <v>146681.5</v>
      </c>
      <c r="U51" s="52">
        <v>159081.1</v>
      </c>
      <c r="V51" s="52">
        <v>176878.3</v>
      </c>
      <c r="W51" s="52">
        <v>189422</v>
      </c>
      <c r="X51" s="254">
        <v>180257.584</v>
      </c>
    </row>
    <row r="52" spans="1:25">
      <c r="A52" s="16" t="s">
        <v>20</v>
      </c>
      <c r="B52" s="53">
        <v>105184</v>
      </c>
      <c r="C52" s="53">
        <v>102554</v>
      </c>
      <c r="D52" s="53">
        <v>99563.75</v>
      </c>
      <c r="E52" s="53">
        <v>110037.76999999999</v>
      </c>
      <c r="F52" s="53">
        <v>106116.59428600152</v>
      </c>
      <c r="G52" s="53">
        <v>98954.64</v>
      </c>
      <c r="H52" s="53">
        <v>103635.2</v>
      </c>
      <c r="I52" s="53">
        <v>108368</v>
      </c>
      <c r="J52" s="53">
        <v>110533.9987804878</v>
      </c>
      <c r="K52" s="53">
        <v>108115.30426800001</v>
      </c>
      <c r="L52" s="53">
        <v>101109.93218229647</v>
      </c>
      <c r="M52" s="53">
        <v>107118.44182599999</v>
      </c>
      <c r="N52" s="53">
        <v>106699.218333</v>
      </c>
      <c r="O52" s="53">
        <v>104192.91940380947</v>
      </c>
      <c r="P52" s="53">
        <v>95095.017884000001</v>
      </c>
      <c r="Q52" s="53">
        <v>104381.44927469859</v>
      </c>
      <c r="R52" s="53">
        <v>103855.9</v>
      </c>
      <c r="S52" s="53">
        <v>107520.72140900001</v>
      </c>
      <c r="T52" s="53">
        <v>106440.44205300001</v>
      </c>
      <c r="U52" s="53">
        <v>97154.915018999993</v>
      </c>
      <c r="V52" s="53">
        <v>108323.593375</v>
      </c>
      <c r="W52" s="53">
        <v>88836.169151202193</v>
      </c>
      <c r="X52" s="256">
        <v>87152.268837247771</v>
      </c>
    </row>
    <row r="53" spans="1:25">
      <c r="A53" s="19" t="s">
        <v>21</v>
      </c>
      <c r="B53" s="52">
        <v>37914</v>
      </c>
      <c r="C53" s="52">
        <v>33945.33</v>
      </c>
      <c r="D53" s="52">
        <v>29048.61</v>
      </c>
      <c r="E53" s="52">
        <v>34233.449999999997</v>
      </c>
      <c r="F53" s="52">
        <v>34429.414798375859</v>
      </c>
      <c r="G53" s="52">
        <v>36595.479999999996</v>
      </c>
      <c r="H53" s="52">
        <v>32073</v>
      </c>
      <c r="I53" s="52">
        <v>31505</v>
      </c>
      <c r="J53" s="52">
        <v>34658.901769834352</v>
      </c>
      <c r="K53" s="52">
        <v>33479.592961999995</v>
      </c>
      <c r="L53" s="52">
        <v>31936.801488000001</v>
      </c>
      <c r="M53" s="52">
        <v>31425.219166555362</v>
      </c>
      <c r="N53" s="52">
        <v>33023.780493999999</v>
      </c>
      <c r="O53" s="52">
        <v>29488.935229000002</v>
      </c>
      <c r="P53" s="52">
        <v>29224.225867000001</v>
      </c>
      <c r="Q53" s="52">
        <v>28848.874905000001</v>
      </c>
      <c r="R53" s="52">
        <v>38386.94</v>
      </c>
      <c r="S53" s="52">
        <v>33592.609253000002</v>
      </c>
      <c r="T53" s="52">
        <v>34286.16325232965</v>
      </c>
      <c r="U53" s="52">
        <v>32797.750240311514</v>
      </c>
      <c r="V53" s="52">
        <v>38658.063001819668</v>
      </c>
      <c r="W53" s="52">
        <v>31721.356822573871</v>
      </c>
      <c r="X53" s="254">
        <v>34090.440015600005</v>
      </c>
    </row>
    <row r="54" spans="1:25">
      <c r="A54" s="46" t="s">
        <v>23</v>
      </c>
      <c r="B54" s="54">
        <v>149719</v>
      </c>
      <c r="C54" s="54">
        <v>147679.34</v>
      </c>
      <c r="D54" s="54">
        <v>120183.44</v>
      </c>
      <c r="E54" s="54">
        <v>135483.79999999999</v>
      </c>
      <c r="F54" s="54">
        <v>147750.76676436194</v>
      </c>
      <c r="G54" s="54">
        <v>124404</v>
      </c>
      <c r="H54" s="54">
        <v>121957.9</v>
      </c>
      <c r="I54" s="54">
        <v>106771</v>
      </c>
      <c r="J54" s="54">
        <v>136382.48753623187</v>
      </c>
      <c r="K54" s="54">
        <v>134554.34228500002</v>
      </c>
      <c r="L54" s="54">
        <v>110009.64906500001</v>
      </c>
      <c r="M54" s="54">
        <v>107884.29721799999</v>
      </c>
      <c r="N54" s="54">
        <v>107275.165324</v>
      </c>
      <c r="O54" s="54">
        <v>129844.99850268349</v>
      </c>
      <c r="P54" s="54">
        <v>113706.404843</v>
      </c>
      <c r="Q54" s="54">
        <v>136566.44889499998</v>
      </c>
      <c r="R54" s="54">
        <v>193796.31</v>
      </c>
      <c r="S54" s="54">
        <v>193297.04783200001</v>
      </c>
      <c r="T54" s="54">
        <v>147119.00244100002</v>
      </c>
      <c r="U54" s="54">
        <v>168699.72100700001</v>
      </c>
      <c r="V54" s="54">
        <v>186756.39595000001</v>
      </c>
      <c r="W54" s="54">
        <v>162106.28315599999</v>
      </c>
      <c r="X54" s="258">
        <v>148769.86808099999</v>
      </c>
    </row>
    <row r="55" spans="1:25">
      <c r="A55" s="13"/>
      <c r="B55" s="13"/>
      <c r="C55" s="13"/>
      <c r="D55" s="13"/>
      <c r="E55" s="13"/>
      <c r="F55" s="13"/>
      <c r="G55" s="13"/>
      <c r="H55" s="12"/>
      <c r="I55" s="12"/>
      <c r="J55" s="12"/>
      <c r="K55" s="12"/>
      <c r="L55" s="12"/>
      <c r="M55" s="12"/>
      <c r="N55" s="12"/>
      <c r="O55" s="12"/>
      <c r="P55" s="12"/>
      <c r="Q55" s="12"/>
      <c r="R55" s="12"/>
      <c r="S55" s="12"/>
      <c r="T55" s="12"/>
      <c r="U55" s="12"/>
      <c r="V55" s="12"/>
      <c r="W55" s="12"/>
      <c r="X55" s="12"/>
    </row>
    <row r="56" spans="1:25" ht="1.95" customHeight="1">
      <c r="A56" s="27"/>
      <c r="B56" s="28"/>
      <c r="C56" s="28"/>
      <c r="D56" s="28"/>
      <c r="E56" s="28"/>
      <c r="F56" s="28"/>
      <c r="G56" s="28"/>
      <c r="H56" s="28"/>
      <c r="I56" s="28"/>
      <c r="J56" s="28"/>
      <c r="K56" s="28"/>
      <c r="L56" s="28"/>
      <c r="M56" s="28"/>
      <c r="N56" s="28"/>
      <c r="O56" s="28"/>
      <c r="P56" s="28"/>
      <c r="Q56" s="28"/>
      <c r="R56" s="28"/>
      <c r="S56" s="28"/>
      <c r="T56" s="28"/>
      <c r="U56" s="28"/>
      <c r="V56" s="28"/>
      <c r="W56" s="28"/>
      <c r="X56" s="29"/>
    </row>
    <row r="57" spans="1:25">
      <c r="A57" s="380" t="s">
        <v>102</v>
      </c>
      <c r="B57" s="381"/>
      <c r="C57" s="381"/>
      <c r="D57" s="381"/>
      <c r="E57" s="381"/>
      <c r="F57" s="381"/>
      <c r="G57" s="381"/>
      <c r="H57" s="30"/>
      <c r="I57" s="30"/>
      <c r="J57" s="30"/>
      <c r="K57" s="30"/>
      <c r="L57" s="30"/>
      <c r="M57" s="30"/>
      <c r="N57" s="30"/>
      <c r="O57" s="30"/>
      <c r="P57" s="30"/>
      <c r="Q57" s="30"/>
      <c r="R57" s="30"/>
      <c r="S57" s="30"/>
      <c r="T57" s="30"/>
      <c r="U57" s="30"/>
      <c r="V57" s="30"/>
      <c r="W57" s="30"/>
      <c r="X57" s="48"/>
    </row>
    <row r="58" spans="1:25">
      <c r="A58" s="370" t="s">
        <v>177</v>
      </c>
      <c r="B58" s="371"/>
      <c r="C58" s="371"/>
      <c r="D58" s="371"/>
      <c r="E58" s="371"/>
      <c r="F58" s="371"/>
      <c r="G58" s="371"/>
      <c r="H58" s="371"/>
      <c r="I58" s="371"/>
      <c r="J58" s="371"/>
      <c r="K58" s="371"/>
      <c r="L58" s="371"/>
      <c r="M58" s="371"/>
      <c r="N58" s="371"/>
      <c r="O58" s="371"/>
      <c r="P58" s="371"/>
      <c r="Q58" s="371"/>
      <c r="R58" s="371"/>
      <c r="S58" s="371"/>
      <c r="T58" s="371"/>
      <c r="U58" s="30"/>
      <c r="V58" s="30"/>
      <c r="W58" s="30"/>
      <c r="X58" s="48"/>
    </row>
    <row r="59" spans="1:25">
      <c r="A59" s="382" t="s">
        <v>110</v>
      </c>
      <c r="B59" s="383"/>
      <c r="C59" s="383"/>
      <c r="D59" s="383"/>
      <c r="E59" s="383"/>
      <c r="F59" s="383"/>
      <c r="G59" s="383"/>
      <c r="H59" s="383"/>
      <c r="I59" s="383"/>
      <c r="J59" s="383"/>
      <c r="K59" s="383"/>
      <c r="L59" s="383"/>
      <c r="M59" s="383"/>
      <c r="N59" s="383"/>
      <c r="O59" s="182"/>
      <c r="P59" s="182"/>
      <c r="Q59" s="182"/>
      <c r="R59" s="30"/>
      <c r="S59" s="30"/>
      <c r="T59" s="30"/>
      <c r="U59" s="30"/>
      <c r="V59" s="30"/>
      <c r="W59" s="30"/>
      <c r="X59" s="48"/>
    </row>
    <row r="60" spans="1:25">
      <c r="A60" s="398" t="s">
        <v>43</v>
      </c>
      <c r="B60" s="399"/>
      <c r="C60" s="399"/>
      <c r="D60" s="399"/>
      <c r="E60" s="399"/>
      <c r="F60" s="399"/>
      <c r="G60" s="399"/>
      <c r="H60" s="30"/>
      <c r="I60" s="30"/>
      <c r="J60" s="30"/>
      <c r="K60" s="30"/>
      <c r="L60" s="30"/>
      <c r="M60" s="30"/>
      <c r="N60" s="30"/>
      <c r="O60" s="30"/>
      <c r="P60" s="30"/>
      <c r="Q60" s="30"/>
      <c r="R60" s="30"/>
      <c r="S60" s="30"/>
      <c r="T60" s="30"/>
      <c r="U60" s="30"/>
      <c r="V60" s="30"/>
      <c r="W60" s="30"/>
      <c r="X60" s="48"/>
    </row>
    <row r="61" spans="1:25" ht="1.95" customHeight="1">
      <c r="A61" s="31"/>
      <c r="B61" s="32"/>
      <c r="C61" s="32"/>
      <c r="D61" s="32"/>
      <c r="E61" s="32"/>
      <c r="F61" s="32"/>
      <c r="G61" s="32"/>
      <c r="H61" s="32"/>
      <c r="I61" s="32"/>
      <c r="J61" s="32"/>
      <c r="K61" s="32"/>
      <c r="L61" s="32"/>
      <c r="M61" s="32"/>
      <c r="N61" s="32"/>
      <c r="O61" s="32"/>
      <c r="P61" s="32"/>
      <c r="Q61" s="32"/>
      <c r="R61" s="32"/>
      <c r="S61" s="32"/>
      <c r="T61" s="32"/>
      <c r="U61" s="32"/>
      <c r="V61" s="32"/>
      <c r="W61" s="32"/>
      <c r="X61" s="33"/>
    </row>
    <row r="63" spans="1:25" ht="25.2" customHeight="1">
      <c r="A63" s="439" t="s">
        <v>204</v>
      </c>
      <c r="B63" s="440"/>
      <c r="C63" s="440"/>
      <c r="D63" s="440"/>
      <c r="E63" s="440"/>
      <c r="F63" s="440"/>
      <c r="G63" s="440"/>
      <c r="H63" s="259"/>
      <c r="I63" s="259"/>
      <c r="J63" s="259"/>
      <c r="K63" s="259"/>
      <c r="L63" s="259"/>
      <c r="M63" s="259"/>
      <c r="N63" s="259"/>
      <c r="O63" s="259"/>
      <c r="P63" s="259"/>
      <c r="Q63" s="259"/>
      <c r="R63" s="259"/>
      <c r="S63" s="259"/>
      <c r="T63" s="259"/>
      <c r="U63" s="259"/>
      <c r="V63" s="259"/>
      <c r="W63" s="259"/>
      <c r="X63" s="259"/>
      <c r="Y63" s="260"/>
    </row>
    <row r="64" spans="1:25">
      <c r="A64" s="375" t="s">
        <v>8</v>
      </c>
      <c r="B64" s="408" t="s">
        <v>205</v>
      </c>
      <c r="C64" s="409"/>
      <c r="D64" s="409"/>
      <c r="E64" s="409"/>
      <c r="F64" s="409"/>
      <c r="G64" s="409"/>
      <c r="H64" s="409"/>
      <c r="I64" s="409"/>
      <c r="J64" s="409"/>
      <c r="K64" s="409"/>
      <c r="L64" s="409"/>
      <c r="M64" s="409"/>
      <c r="N64" s="409"/>
      <c r="O64" s="409"/>
      <c r="P64" s="409"/>
      <c r="Q64" s="409"/>
      <c r="R64" s="409"/>
      <c r="S64" s="409"/>
      <c r="T64" s="409"/>
      <c r="U64" s="409"/>
      <c r="V64" s="409"/>
      <c r="W64" s="409"/>
      <c r="X64" s="409"/>
      <c r="Y64" s="410"/>
    </row>
    <row r="65" spans="1:25">
      <c r="A65" s="377"/>
      <c r="B65" s="202" t="s">
        <v>78</v>
      </c>
      <c r="C65" s="203" t="s">
        <v>79</v>
      </c>
      <c r="D65" s="203" t="s">
        <v>80</v>
      </c>
      <c r="E65" s="203" t="s">
        <v>81</v>
      </c>
      <c r="F65" s="203" t="s">
        <v>82</v>
      </c>
      <c r="G65" s="203" t="s">
        <v>83</v>
      </c>
      <c r="H65" s="203" t="s">
        <v>84</v>
      </c>
      <c r="I65" s="203" t="s">
        <v>85</v>
      </c>
      <c r="J65" s="203" t="s">
        <v>86</v>
      </c>
      <c r="K65" s="203" t="s">
        <v>87</v>
      </c>
      <c r="L65" s="203" t="s">
        <v>88</v>
      </c>
      <c r="M65" s="203" t="s">
        <v>89</v>
      </c>
      <c r="N65" s="203" t="s">
        <v>90</v>
      </c>
      <c r="O65" s="203" t="s">
        <v>91</v>
      </c>
      <c r="P65" s="203" t="s">
        <v>92</v>
      </c>
      <c r="Q65" s="203" t="s">
        <v>93</v>
      </c>
      <c r="R65" s="203" t="s">
        <v>94</v>
      </c>
      <c r="S65" s="203" t="s">
        <v>95</v>
      </c>
      <c r="T65" s="203" t="s">
        <v>96</v>
      </c>
      <c r="U65" s="203" t="s">
        <v>97</v>
      </c>
      <c r="V65" s="203" t="s">
        <v>98</v>
      </c>
      <c r="W65" s="203" t="s">
        <v>99</v>
      </c>
      <c r="X65" s="203" t="s">
        <v>100</v>
      </c>
      <c r="Y65" s="204" t="s">
        <v>101</v>
      </c>
    </row>
    <row r="66" spans="1:25">
      <c r="A66" s="45" t="s">
        <v>17</v>
      </c>
      <c r="B66" s="53">
        <v>1088649</v>
      </c>
      <c r="C66" s="53">
        <v>988810</v>
      </c>
      <c r="D66" s="53">
        <v>950127</v>
      </c>
      <c r="E66" s="53">
        <v>946206</v>
      </c>
      <c r="F66" s="53">
        <v>1016602</v>
      </c>
      <c r="G66" s="53">
        <v>1008854</v>
      </c>
      <c r="H66" s="53">
        <v>896704</v>
      </c>
      <c r="I66" s="53">
        <v>1039234.9674429693</v>
      </c>
      <c r="J66" s="53">
        <v>1105208</v>
      </c>
      <c r="K66" s="53">
        <v>1078041</v>
      </c>
      <c r="L66" s="53">
        <v>724294.06685847417</v>
      </c>
      <c r="M66" s="53">
        <v>898244.51929346751</v>
      </c>
      <c r="N66" s="53">
        <v>799153.20971683518</v>
      </c>
      <c r="O66" s="53">
        <v>852190.25874130102</v>
      </c>
      <c r="P66" s="53">
        <v>796694.85164410004</v>
      </c>
      <c r="Q66" s="53">
        <v>780997.12464417494</v>
      </c>
      <c r="R66" s="53">
        <v>765354.5</v>
      </c>
      <c r="S66" s="53">
        <v>989958.93259574461</v>
      </c>
      <c r="T66" s="53">
        <v>1020738.1113122194</v>
      </c>
      <c r="U66" s="53">
        <v>1008080.6919076068</v>
      </c>
      <c r="V66" s="53">
        <v>1165192.6312326437</v>
      </c>
      <c r="W66" s="53">
        <v>1208598.5338062793</v>
      </c>
      <c r="X66" s="53">
        <v>912266.98552572937</v>
      </c>
      <c r="Y66" s="205">
        <v>1114859.6756803161</v>
      </c>
    </row>
    <row r="67" spans="1:25">
      <c r="A67" s="19"/>
      <c r="B67" s="52"/>
      <c r="C67" s="52"/>
      <c r="D67" s="52"/>
      <c r="E67" s="52"/>
      <c r="F67" s="52"/>
      <c r="G67" s="52"/>
      <c r="H67" s="52"/>
      <c r="I67" s="52"/>
      <c r="J67" s="52"/>
      <c r="K67" s="52"/>
      <c r="L67" s="52"/>
      <c r="M67" s="52"/>
      <c r="N67" s="52"/>
      <c r="O67" s="52"/>
      <c r="P67" s="52"/>
      <c r="Q67" s="52"/>
      <c r="R67" s="52"/>
      <c r="S67" s="52"/>
      <c r="T67" s="52"/>
      <c r="U67" s="52"/>
      <c r="V67" s="52"/>
      <c r="W67" s="52"/>
      <c r="X67" s="52"/>
      <c r="Y67" s="206"/>
    </row>
    <row r="68" spans="1:25">
      <c r="A68" s="16" t="s">
        <v>18</v>
      </c>
      <c r="B68" s="53">
        <v>99413</v>
      </c>
      <c r="C68" s="53">
        <v>76409</v>
      </c>
      <c r="D68" s="53">
        <v>102975</v>
      </c>
      <c r="E68" s="53">
        <v>79283</v>
      </c>
      <c r="F68" s="53">
        <v>89855</v>
      </c>
      <c r="G68" s="53">
        <v>89428</v>
      </c>
      <c r="H68" s="53">
        <v>61819</v>
      </c>
      <c r="I68" s="53">
        <v>60871.585318011967</v>
      </c>
      <c r="J68" s="53">
        <v>86848</v>
      </c>
      <c r="K68" s="53">
        <v>62695</v>
      </c>
      <c r="L68" s="53">
        <v>42502.548692460521</v>
      </c>
      <c r="M68" s="53">
        <v>85080.717135772647</v>
      </c>
      <c r="N68" s="53">
        <v>50960.361526717563</v>
      </c>
      <c r="O68" s="53">
        <v>82671.76327450182</v>
      </c>
      <c r="P68" s="53">
        <v>41866.101553760098</v>
      </c>
      <c r="Q68" s="53">
        <v>49252.239632073586</v>
      </c>
      <c r="R68" s="53">
        <v>65518.35</v>
      </c>
      <c r="S68" s="53">
        <v>74395.339781812188</v>
      </c>
      <c r="T68" s="53">
        <v>71252.108143064281</v>
      </c>
      <c r="U68" s="53">
        <v>78478.494789182063</v>
      </c>
      <c r="V68" s="53">
        <v>116232.84774429603</v>
      </c>
      <c r="W68" s="53">
        <v>100893.480014008</v>
      </c>
      <c r="X68" s="53">
        <v>78133.570109749489</v>
      </c>
      <c r="Y68" s="205">
        <v>98465.798264172059</v>
      </c>
    </row>
    <row r="69" spans="1:25">
      <c r="A69" s="19" t="s">
        <v>19</v>
      </c>
      <c r="B69" s="52">
        <v>83422</v>
      </c>
      <c r="C69" s="52">
        <v>64539</v>
      </c>
      <c r="D69" s="52">
        <v>111371</v>
      </c>
      <c r="E69" s="52">
        <v>91904</v>
      </c>
      <c r="F69" s="52">
        <v>78828</v>
      </c>
      <c r="G69" s="52">
        <v>92392</v>
      </c>
      <c r="H69" s="52">
        <v>64189</v>
      </c>
      <c r="I69" s="52">
        <v>130357.89140824585</v>
      </c>
      <c r="J69" s="52">
        <v>105335</v>
      </c>
      <c r="K69" s="52">
        <v>98391</v>
      </c>
      <c r="L69" s="52">
        <v>63554.719413488245</v>
      </c>
      <c r="M69" s="52">
        <v>76377.425846095124</v>
      </c>
      <c r="N69" s="52">
        <v>88171.607116239262</v>
      </c>
      <c r="O69" s="52">
        <v>94968.999075019514</v>
      </c>
      <c r="P69" s="52">
        <v>56429.721353132161</v>
      </c>
      <c r="Q69" s="52">
        <v>79609.012956010614</v>
      </c>
      <c r="R69" s="52">
        <v>81819.05</v>
      </c>
      <c r="S69" s="52">
        <v>107813.69362592704</v>
      </c>
      <c r="T69" s="52">
        <v>93031.430781336589</v>
      </c>
      <c r="U69" s="52">
        <v>102256.25178211162</v>
      </c>
      <c r="V69" s="52">
        <v>116222.06218589676</v>
      </c>
      <c r="W69" s="52">
        <v>109415.65623897353</v>
      </c>
      <c r="X69" s="52">
        <v>78355.569563225828</v>
      </c>
      <c r="Y69" s="206">
        <v>115599.446420544</v>
      </c>
    </row>
    <row r="70" spans="1:25">
      <c r="A70" s="16" t="s">
        <v>20</v>
      </c>
      <c r="B70" s="53">
        <v>444582</v>
      </c>
      <c r="C70" s="53">
        <v>385568</v>
      </c>
      <c r="D70" s="53">
        <v>346301</v>
      </c>
      <c r="E70" s="53">
        <v>346816</v>
      </c>
      <c r="F70" s="53">
        <v>383523</v>
      </c>
      <c r="G70" s="53">
        <v>366958</v>
      </c>
      <c r="H70" s="53">
        <v>353933</v>
      </c>
      <c r="I70" s="53">
        <v>400649.11897795537</v>
      </c>
      <c r="J70" s="53">
        <v>454088</v>
      </c>
      <c r="K70" s="53">
        <v>456937</v>
      </c>
      <c r="L70" s="53">
        <v>297237.34805015626</v>
      </c>
      <c r="M70" s="53">
        <v>382459.88263911288</v>
      </c>
      <c r="N70" s="53">
        <v>324945.1505095152</v>
      </c>
      <c r="O70" s="53">
        <v>332264.08827795752</v>
      </c>
      <c r="P70" s="53">
        <v>334995.92868056102</v>
      </c>
      <c r="Q70" s="53">
        <v>317977.97790513665</v>
      </c>
      <c r="R70" s="53">
        <v>294017.107844999</v>
      </c>
      <c r="S70" s="53">
        <v>366956.86849554838</v>
      </c>
      <c r="T70" s="53">
        <v>391267.09097440279</v>
      </c>
      <c r="U70" s="53">
        <v>364301.75857464608</v>
      </c>
      <c r="V70" s="53">
        <v>383250.59918124432</v>
      </c>
      <c r="W70" s="53">
        <v>403028.36726818315</v>
      </c>
      <c r="X70" s="53">
        <v>296451.60278076259</v>
      </c>
      <c r="Y70" s="205">
        <v>357126.27662726108</v>
      </c>
    </row>
    <row r="71" spans="1:25">
      <c r="A71" s="19" t="s">
        <v>21</v>
      </c>
      <c r="B71" s="52">
        <v>129528</v>
      </c>
      <c r="C71" s="52">
        <v>146418</v>
      </c>
      <c r="D71" s="52">
        <v>106410</v>
      </c>
      <c r="E71" s="52">
        <v>100523</v>
      </c>
      <c r="F71" s="52">
        <v>136153</v>
      </c>
      <c r="G71" s="52">
        <v>116405</v>
      </c>
      <c r="H71" s="52">
        <v>131984</v>
      </c>
      <c r="I71" s="52">
        <v>135206.41942875017</v>
      </c>
      <c r="J71" s="52">
        <v>129193</v>
      </c>
      <c r="K71" s="52">
        <v>137068</v>
      </c>
      <c r="L71" s="52">
        <v>109922.91671411821</v>
      </c>
      <c r="M71" s="52">
        <v>125465.74906161978</v>
      </c>
      <c r="N71" s="52">
        <v>111588.7334124617</v>
      </c>
      <c r="O71" s="52">
        <v>97241.950330729684</v>
      </c>
      <c r="P71" s="52">
        <v>98591.100702386058</v>
      </c>
      <c r="Q71" s="52">
        <v>97600.436287576638</v>
      </c>
      <c r="R71" s="52">
        <v>105793.80502499999</v>
      </c>
      <c r="S71" s="52">
        <v>138877.82362394573</v>
      </c>
      <c r="T71" s="52">
        <v>117561.50940586695</v>
      </c>
      <c r="U71" s="52">
        <v>133914.68632185154</v>
      </c>
      <c r="V71" s="52">
        <v>128263.38306895374</v>
      </c>
      <c r="W71" s="52">
        <v>147701.55003667442</v>
      </c>
      <c r="X71" s="52">
        <v>135420.04499265997</v>
      </c>
      <c r="Y71" s="206">
        <v>131873.65982573529</v>
      </c>
    </row>
    <row r="72" spans="1:25">
      <c r="A72" s="46" t="s">
        <v>23</v>
      </c>
      <c r="B72" s="54">
        <v>331704</v>
      </c>
      <c r="C72" s="54">
        <v>315876</v>
      </c>
      <c r="D72" s="54">
        <v>283070</v>
      </c>
      <c r="E72" s="54">
        <v>327680</v>
      </c>
      <c r="F72" s="54">
        <v>328243</v>
      </c>
      <c r="G72" s="54">
        <v>343671</v>
      </c>
      <c r="H72" s="54">
        <v>284779</v>
      </c>
      <c r="I72" s="54">
        <v>312149.95231000596</v>
      </c>
      <c r="J72" s="54">
        <v>329744</v>
      </c>
      <c r="K72" s="54">
        <v>322950</v>
      </c>
      <c r="L72" s="54">
        <v>211076.53398825091</v>
      </c>
      <c r="M72" s="54">
        <v>228860.74461086711</v>
      </c>
      <c r="N72" s="54">
        <v>223487.35715190144</v>
      </c>
      <c r="O72" s="54">
        <v>245043.45778309257</v>
      </c>
      <c r="P72" s="54">
        <v>264811.99935426062</v>
      </c>
      <c r="Q72" s="54">
        <v>236557.45786337738</v>
      </c>
      <c r="R72" s="54">
        <v>218206.19</v>
      </c>
      <c r="S72" s="54">
        <v>301915.20706851128</v>
      </c>
      <c r="T72" s="54">
        <v>347625.97200754884</v>
      </c>
      <c r="U72" s="54">
        <v>329129.50043981551</v>
      </c>
      <c r="V72" s="54">
        <v>421223.73905225279</v>
      </c>
      <c r="W72" s="54">
        <v>447559.48024844035</v>
      </c>
      <c r="X72" s="54">
        <v>323906.19807933149</v>
      </c>
      <c r="Y72" s="207">
        <v>411794.49454260373</v>
      </c>
    </row>
    <row r="73" spans="1:25">
      <c r="A73" s="13"/>
      <c r="B73" s="13"/>
      <c r="C73" s="13"/>
      <c r="D73" s="13"/>
      <c r="E73" s="13"/>
      <c r="F73" s="13"/>
      <c r="G73" s="13"/>
      <c r="H73" s="12"/>
      <c r="I73" s="12"/>
      <c r="J73" s="12"/>
      <c r="K73" s="12"/>
      <c r="L73" s="12"/>
      <c r="M73" s="12"/>
      <c r="N73" s="12"/>
      <c r="O73" s="12"/>
      <c r="P73" s="12"/>
      <c r="Q73" s="12"/>
      <c r="R73" s="12"/>
      <c r="S73" s="12"/>
      <c r="T73" s="12"/>
      <c r="U73" s="12"/>
      <c r="V73" s="12"/>
      <c r="W73" s="12"/>
      <c r="X73" s="12"/>
      <c r="Y73" s="12"/>
    </row>
    <row r="74" spans="1:25" ht="1.95" customHeight="1">
      <c r="A74" s="27"/>
      <c r="B74" s="28"/>
      <c r="C74" s="28"/>
      <c r="D74" s="28"/>
      <c r="E74" s="28"/>
      <c r="F74" s="28"/>
      <c r="G74" s="28"/>
      <c r="H74" s="28"/>
      <c r="I74" s="28"/>
      <c r="J74" s="28"/>
      <c r="K74" s="28"/>
      <c r="L74" s="28"/>
      <c r="M74" s="28"/>
      <c r="N74" s="28"/>
      <c r="O74" s="28"/>
      <c r="P74" s="28"/>
      <c r="Q74" s="28"/>
      <c r="R74" s="28"/>
      <c r="S74" s="28"/>
      <c r="T74" s="28"/>
      <c r="U74" s="28"/>
      <c r="V74" s="28"/>
      <c r="W74" s="28"/>
      <c r="X74" s="28"/>
      <c r="Y74" s="29"/>
    </row>
    <row r="75" spans="1:25">
      <c r="A75" s="380" t="s">
        <v>102</v>
      </c>
      <c r="B75" s="381"/>
      <c r="C75" s="381"/>
      <c r="D75" s="381"/>
      <c r="E75" s="381"/>
      <c r="F75" s="381"/>
      <c r="G75" s="381"/>
      <c r="H75" s="30"/>
      <c r="I75" s="30"/>
      <c r="J75" s="30"/>
      <c r="K75" s="30"/>
      <c r="L75" s="30"/>
      <c r="M75" s="30"/>
      <c r="N75" s="30"/>
      <c r="O75" s="30"/>
      <c r="P75" s="30"/>
      <c r="Q75" s="30"/>
      <c r="R75" s="30"/>
      <c r="S75" s="30"/>
      <c r="T75" s="30"/>
      <c r="U75" s="30"/>
      <c r="V75" s="30"/>
      <c r="W75" s="30"/>
      <c r="X75" s="30"/>
      <c r="Y75" s="48"/>
    </row>
    <row r="76" spans="1:25">
      <c r="A76" s="370" t="s">
        <v>177</v>
      </c>
      <c r="B76" s="371"/>
      <c r="C76" s="371"/>
      <c r="D76" s="371"/>
      <c r="E76" s="371"/>
      <c r="F76" s="371"/>
      <c r="G76" s="371"/>
      <c r="H76" s="371"/>
      <c r="I76" s="371"/>
      <c r="J76" s="371"/>
      <c r="K76" s="371"/>
      <c r="L76" s="371"/>
      <c r="M76" s="371"/>
      <c r="N76" s="371"/>
      <c r="O76" s="371"/>
      <c r="P76" s="371"/>
      <c r="Q76" s="371"/>
      <c r="R76" s="371"/>
      <c r="S76" s="371"/>
      <c r="T76" s="371"/>
      <c r="U76" s="30"/>
      <c r="V76" s="30"/>
      <c r="W76" s="30"/>
      <c r="X76" s="30"/>
      <c r="Y76" s="48"/>
    </row>
    <row r="77" spans="1:25">
      <c r="A77" s="382" t="s">
        <v>110</v>
      </c>
      <c r="B77" s="383"/>
      <c r="C77" s="383"/>
      <c r="D77" s="383"/>
      <c r="E77" s="383"/>
      <c r="F77" s="383"/>
      <c r="G77" s="383"/>
      <c r="H77" s="383"/>
      <c r="I77" s="383"/>
      <c r="J77" s="383"/>
      <c r="K77" s="383"/>
      <c r="L77" s="383"/>
      <c r="M77" s="383"/>
      <c r="N77" s="383"/>
      <c r="O77" s="182"/>
      <c r="P77" s="182"/>
      <c r="Q77" s="182"/>
      <c r="R77" s="30"/>
      <c r="S77" s="30"/>
      <c r="T77" s="30"/>
      <c r="U77" s="30"/>
      <c r="V77" s="30"/>
      <c r="W77" s="30"/>
      <c r="X77" s="30"/>
      <c r="Y77" s="48"/>
    </row>
    <row r="78" spans="1:25">
      <c r="A78" s="294" t="s">
        <v>213</v>
      </c>
      <c r="B78" s="182"/>
      <c r="C78" s="182"/>
      <c r="D78" s="182"/>
      <c r="E78" s="182"/>
      <c r="F78" s="182"/>
      <c r="G78" s="182"/>
      <c r="H78" s="182"/>
      <c r="I78" s="182"/>
      <c r="J78" s="182"/>
      <c r="K78" s="182"/>
      <c r="L78" s="182"/>
      <c r="M78" s="182"/>
      <c r="N78" s="182"/>
      <c r="O78" s="182"/>
      <c r="P78" s="182"/>
      <c r="Q78" s="182"/>
      <c r="R78" s="30"/>
      <c r="S78" s="30"/>
      <c r="T78" s="30"/>
      <c r="U78" s="30"/>
      <c r="V78" s="30"/>
      <c r="W78" s="30"/>
      <c r="X78" s="30"/>
      <c r="Y78" s="48"/>
    </row>
    <row r="79" spans="1:25">
      <c r="A79" s="398" t="s">
        <v>43</v>
      </c>
      <c r="B79" s="399"/>
      <c r="C79" s="399"/>
      <c r="D79" s="399"/>
      <c r="E79" s="399"/>
      <c r="F79" s="399"/>
      <c r="G79" s="399"/>
      <c r="H79" s="30"/>
      <c r="I79" s="30"/>
      <c r="J79" s="30"/>
      <c r="K79" s="30"/>
      <c r="L79" s="30"/>
      <c r="M79" s="30"/>
      <c r="N79" s="30"/>
      <c r="O79" s="30"/>
      <c r="P79" s="30"/>
      <c r="Q79" s="30"/>
      <c r="R79" s="30"/>
      <c r="S79" s="30"/>
      <c r="T79" s="30"/>
      <c r="U79" s="30"/>
      <c r="V79" s="30"/>
      <c r="W79" s="30"/>
      <c r="X79" s="30"/>
      <c r="Y79" s="48"/>
    </row>
    <row r="80" spans="1:25" ht="1.95" customHeight="1">
      <c r="A80" s="31"/>
      <c r="B80" s="32"/>
      <c r="C80" s="32"/>
      <c r="D80" s="32"/>
      <c r="E80" s="32"/>
      <c r="F80" s="32"/>
      <c r="G80" s="32"/>
      <c r="H80" s="32"/>
      <c r="I80" s="32"/>
      <c r="J80" s="32"/>
      <c r="K80" s="32"/>
      <c r="L80" s="32"/>
      <c r="M80" s="32"/>
      <c r="N80" s="32"/>
      <c r="O80" s="32"/>
      <c r="P80" s="32"/>
      <c r="Q80" s="32"/>
      <c r="R80" s="32"/>
      <c r="S80" s="32"/>
      <c r="T80" s="32"/>
      <c r="U80" s="32"/>
      <c r="V80" s="32"/>
      <c r="W80" s="32"/>
      <c r="X80" s="32"/>
      <c r="Y80" s="33"/>
    </row>
    <row r="83" spans="1:24" ht="25.2" customHeight="1">
      <c r="A83" s="439" t="s">
        <v>206</v>
      </c>
      <c r="B83" s="440"/>
      <c r="C83" s="440"/>
      <c r="D83" s="440"/>
      <c r="E83" s="440"/>
      <c r="F83" s="440"/>
      <c r="G83" s="440"/>
      <c r="H83" s="276"/>
      <c r="I83" s="276"/>
      <c r="J83" s="276"/>
      <c r="K83" s="276"/>
      <c r="L83" s="276"/>
      <c r="M83" s="276"/>
      <c r="N83" s="276"/>
      <c r="O83" s="276"/>
      <c r="P83" s="276"/>
      <c r="Q83" s="276"/>
      <c r="R83" s="276"/>
      <c r="S83" s="276"/>
      <c r="T83" s="276"/>
      <c r="U83" s="276"/>
      <c r="V83" s="276"/>
      <c r="W83" s="276"/>
      <c r="X83" s="277"/>
    </row>
    <row r="84" spans="1:24">
      <c r="A84" s="441" t="s">
        <v>8</v>
      </c>
      <c r="B84" s="400" t="s">
        <v>205</v>
      </c>
      <c r="C84" s="400"/>
      <c r="D84" s="400"/>
      <c r="E84" s="400"/>
      <c r="F84" s="400"/>
      <c r="G84" s="400"/>
      <c r="H84" s="400"/>
      <c r="I84" s="400"/>
      <c r="J84" s="400"/>
      <c r="K84" s="400"/>
      <c r="L84" s="400"/>
      <c r="M84" s="400"/>
      <c r="N84" s="400"/>
      <c r="O84" s="400"/>
      <c r="P84" s="400"/>
      <c r="Q84" s="400"/>
      <c r="R84" s="400"/>
      <c r="S84" s="400"/>
      <c r="T84" s="400"/>
      <c r="U84" s="400"/>
      <c r="V84" s="400"/>
      <c r="W84" s="400"/>
      <c r="X84" s="443"/>
    </row>
    <row r="85" spans="1:24">
      <c r="A85" s="442"/>
      <c r="B85" s="249" t="s">
        <v>179</v>
      </c>
      <c r="C85" s="249" t="s">
        <v>180</v>
      </c>
      <c r="D85" s="249" t="s">
        <v>181</v>
      </c>
      <c r="E85" s="249" t="s">
        <v>182</v>
      </c>
      <c r="F85" s="249" t="s">
        <v>183</v>
      </c>
      <c r="G85" s="249" t="s">
        <v>184</v>
      </c>
      <c r="H85" s="249" t="s">
        <v>185</v>
      </c>
      <c r="I85" s="249" t="s">
        <v>186</v>
      </c>
      <c r="J85" s="249" t="s">
        <v>187</v>
      </c>
      <c r="K85" s="249" t="s">
        <v>188</v>
      </c>
      <c r="L85" s="249" t="s">
        <v>189</v>
      </c>
      <c r="M85" s="249" t="s">
        <v>190</v>
      </c>
      <c r="N85" s="249" t="s">
        <v>191</v>
      </c>
      <c r="O85" s="249" t="s">
        <v>192</v>
      </c>
      <c r="P85" s="249" t="s">
        <v>193</v>
      </c>
      <c r="Q85" s="249" t="s">
        <v>194</v>
      </c>
      <c r="R85" s="249" t="s">
        <v>195</v>
      </c>
      <c r="S85" s="249" t="s">
        <v>196</v>
      </c>
      <c r="T85" s="249" t="s">
        <v>197</v>
      </c>
      <c r="U85" s="249" t="s">
        <v>198</v>
      </c>
      <c r="V85" s="249" t="s">
        <v>199</v>
      </c>
      <c r="W85" s="249" t="s">
        <v>200</v>
      </c>
      <c r="X85" s="250" t="s">
        <v>201</v>
      </c>
    </row>
    <row r="86" spans="1:24">
      <c r="A86" s="281" t="s">
        <v>17</v>
      </c>
      <c r="B86" s="251">
        <v>1605281.0999999999</v>
      </c>
      <c r="C86" s="251">
        <v>1548381.7933779624</v>
      </c>
      <c r="D86" s="251">
        <v>1442854.2201241353</v>
      </c>
      <c r="E86" s="251">
        <v>1806569.6444045883</v>
      </c>
      <c r="F86" s="251">
        <v>1890435.486574214</v>
      </c>
      <c r="G86" s="251">
        <v>1525396.0651439999</v>
      </c>
      <c r="H86" s="251">
        <v>1351295.8150809864</v>
      </c>
      <c r="I86" s="251">
        <v>1401614</v>
      </c>
      <c r="J86" s="251">
        <v>1686995</v>
      </c>
      <c r="K86" s="251">
        <v>1776978</v>
      </c>
      <c r="L86" s="251">
        <v>1537760.7441225885</v>
      </c>
      <c r="M86" s="251">
        <v>1385736.1361548724</v>
      </c>
      <c r="N86" s="251">
        <v>1376385.1021173103</v>
      </c>
      <c r="O86" s="251">
        <v>1435183.5761554232</v>
      </c>
      <c r="P86" s="251">
        <v>1254472.2818430422</v>
      </c>
      <c r="Q86" s="251">
        <v>1558044.4107596744</v>
      </c>
      <c r="R86" s="251">
        <v>2206620.56</v>
      </c>
      <c r="S86" s="251">
        <v>2059035.4340904728</v>
      </c>
      <c r="T86" s="251">
        <v>1904818.6763719453</v>
      </c>
      <c r="U86" s="251">
        <v>1976520.4832973033</v>
      </c>
      <c r="V86" s="251">
        <v>2258926.2835088237</v>
      </c>
      <c r="W86" s="251">
        <v>2117930.4161137715</v>
      </c>
      <c r="X86" s="252">
        <v>2026227.0544359023</v>
      </c>
    </row>
    <row r="87" spans="1:24">
      <c r="A87" s="282"/>
      <c r="B87" s="253"/>
      <c r="C87" s="253"/>
      <c r="D87" s="253"/>
      <c r="E87" s="253"/>
      <c r="F87" s="253"/>
      <c r="G87" s="253"/>
      <c r="H87" s="253"/>
      <c r="I87" s="253"/>
      <c r="J87" s="253"/>
      <c r="K87" s="253"/>
      <c r="L87" s="253"/>
      <c r="M87" s="253"/>
      <c r="N87" s="253"/>
      <c r="O87" s="253"/>
      <c r="P87" s="253"/>
      <c r="Q87" s="253"/>
      <c r="R87" s="253"/>
      <c r="S87" s="253"/>
      <c r="T87" s="253"/>
      <c r="U87" s="253"/>
      <c r="V87" s="253"/>
      <c r="W87" s="253"/>
      <c r="X87" s="254"/>
    </row>
    <row r="88" spans="1:24">
      <c r="A88" s="283" t="s">
        <v>18</v>
      </c>
      <c r="B88" s="255">
        <v>449407.37</v>
      </c>
      <c r="C88" s="255">
        <v>424627.44819999987</v>
      </c>
      <c r="D88" s="255">
        <v>387527.7551938289</v>
      </c>
      <c r="E88" s="255">
        <v>466037.97913648875</v>
      </c>
      <c r="F88" s="255">
        <v>460310.61217018979</v>
      </c>
      <c r="G88" s="255">
        <v>378145.62409000006</v>
      </c>
      <c r="H88" s="255">
        <v>291007.04328220774</v>
      </c>
      <c r="I88" s="255">
        <v>335181</v>
      </c>
      <c r="J88" s="255">
        <v>415349</v>
      </c>
      <c r="K88" s="255">
        <v>504863</v>
      </c>
      <c r="L88" s="255">
        <v>447576.8248429863</v>
      </c>
      <c r="M88" s="255">
        <v>306384.90000247135</v>
      </c>
      <c r="N88" s="255">
        <v>275706.86521965236</v>
      </c>
      <c r="O88" s="255">
        <v>224181.327608733</v>
      </c>
      <c r="P88" s="255">
        <v>150768.72790911028</v>
      </c>
      <c r="Q88" s="255">
        <v>234395.32067477412</v>
      </c>
      <c r="R88" s="255">
        <v>343716.58</v>
      </c>
      <c r="S88" s="255">
        <v>319636.91570206056</v>
      </c>
      <c r="T88" s="255">
        <v>277336.08800737758</v>
      </c>
      <c r="U88" s="255">
        <v>321037.89470791252</v>
      </c>
      <c r="V88" s="255">
        <v>359327.21864139941</v>
      </c>
      <c r="W88" s="255">
        <v>302026.82951991213</v>
      </c>
      <c r="X88" s="256">
        <v>374711.69220381766</v>
      </c>
    </row>
    <row r="89" spans="1:24">
      <c r="A89" s="282" t="s">
        <v>19</v>
      </c>
      <c r="B89" s="253">
        <v>243221.58</v>
      </c>
      <c r="C89" s="253">
        <v>277537.60950000014</v>
      </c>
      <c r="D89" s="253">
        <v>316737.05514969997</v>
      </c>
      <c r="E89" s="253">
        <v>411559.69178644882</v>
      </c>
      <c r="F89" s="253">
        <v>403808.00769164728</v>
      </c>
      <c r="G89" s="253">
        <v>244591.62445000003</v>
      </c>
      <c r="H89" s="253">
        <v>215733.34240692059</v>
      </c>
      <c r="I89" s="253">
        <v>244665</v>
      </c>
      <c r="J89" s="253">
        <v>329612</v>
      </c>
      <c r="K89" s="253">
        <v>393463</v>
      </c>
      <c r="L89" s="253">
        <v>352570.43432568607</v>
      </c>
      <c r="M89" s="253">
        <v>354180.11104964191</v>
      </c>
      <c r="N89" s="253">
        <v>376954.90766320564</v>
      </c>
      <c r="O89" s="253">
        <v>426580.3948920496</v>
      </c>
      <c r="P89" s="253">
        <v>423359.39425497985</v>
      </c>
      <c r="Q89" s="253">
        <v>547321.17874723522</v>
      </c>
      <c r="R89" s="253">
        <v>767187.55</v>
      </c>
      <c r="S89" s="253">
        <v>755562.02546492987</v>
      </c>
      <c r="T89" s="253">
        <v>706978.96598800749</v>
      </c>
      <c r="U89" s="253">
        <v>732839.50614432734</v>
      </c>
      <c r="V89" s="253">
        <v>851868.93142542616</v>
      </c>
      <c r="W89" s="253">
        <v>914932.49984984915</v>
      </c>
      <c r="X89" s="254">
        <v>851900.44892755325</v>
      </c>
    </row>
    <row r="90" spans="1:24">
      <c r="A90" s="283" t="s">
        <v>20</v>
      </c>
      <c r="B90" s="255">
        <v>389843.6</v>
      </c>
      <c r="C90" s="255">
        <v>363364.82151063037</v>
      </c>
      <c r="D90" s="255">
        <v>360329.77560883196</v>
      </c>
      <c r="E90" s="255">
        <v>404653.81845472049</v>
      </c>
      <c r="F90" s="255">
        <v>424690.72546238918</v>
      </c>
      <c r="G90" s="255">
        <v>379695.95053999999</v>
      </c>
      <c r="H90" s="255">
        <v>410375.5</v>
      </c>
      <c r="I90" s="255">
        <v>415395</v>
      </c>
      <c r="J90" s="255">
        <v>429156</v>
      </c>
      <c r="K90" s="255">
        <v>410107</v>
      </c>
      <c r="L90" s="255">
        <v>328410.03180624411</v>
      </c>
      <c r="M90" s="255">
        <v>376055.31718761183</v>
      </c>
      <c r="N90" s="255">
        <v>365235.26552742318</v>
      </c>
      <c r="O90" s="255">
        <v>345859.07107730198</v>
      </c>
      <c r="P90" s="255">
        <v>322977.55066532135</v>
      </c>
      <c r="Q90" s="255">
        <v>371327.31722260476</v>
      </c>
      <c r="R90" s="255">
        <v>403699.62</v>
      </c>
      <c r="S90" s="255">
        <v>381768.81963078975</v>
      </c>
      <c r="T90" s="255">
        <v>411462.96180645429</v>
      </c>
      <c r="U90" s="255">
        <v>362484.39054756932</v>
      </c>
      <c r="V90" s="255">
        <v>406737.41517409572</v>
      </c>
      <c r="W90" s="255">
        <v>367531.46897748701</v>
      </c>
      <c r="X90" s="256">
        <v>295895.97855413676</v>
      </c>
    </row>
    <row r="91" spans="1:24">
      <c r="A91" s="282" t="s">
        <v>21</v>
      </c>
      <c r="B91" s="253">
        <v>132313.53</v>
      </c>
      <c r="C91" s="253">
        <v>135412.21892773162</v>
      </c>
      <c r="D91" s="253">
        <v>106011.84467034703</v>
      </c>
      <c r="E91" s="253">
        <v>111479.2472364698</v>
      </c>
      <c r="F91" s="253">
        <v>126844.72851851706</v>
      </c>
      <c r="G91" s="253">
        <v>125040.51266399999</v>
      </c>
      <c r="H91" s="253">
        <v>103320.57526441298</v>
      </c>
      <c r="I91" s="253">
        <v>113248</v>
      </c>
      <c r="J91" s="253">
        <v>133806</v>
      </c>
      <c r="K91" s="253">
        <v>125429</v>
      </c>
      <c r="L91" s="253">
        <v>107057.79760472816</v>
      </c>
      <c r="M91" s="253">
        <v>111219.40312978609</v>
      </c>
      <c r="N91" s="253">
        <v>113549.3429939316</v>
      </c>
      <c r="O91" s="253">
        <v>99665.515613124822</v>
      </c>
      <c r="P91" s="253">
        <v>102052.36812632839</v>
      </c>
      <c r="Q91" s="253">
        <v>104467.44569451899</v>
      </c>
      <c r="R91" s="253">
        <v>152805.24</v>
      </c>
      <c r="S91" s="253">
        <v>127331.55965599518</v>
      </c>
      <c r="T91" s="253">
        <v>119624.013278522</v>
      </c>
      <c r="U91" s="253">
        <v>115109.03124304711</v>
      </c>
      <c r="V91" s="253">
        <v>131749.89958355107</v>
      </c>
      <c r="W91" s="253">
        <v>98575.622264308724</v>
      </c>
      <c r="X91" s="254">
        <v>123130.72020696398</v>
      </c>
    </row>
    <row r="92" spans="1:24">
      <c r="A92" s="284" t="s">
        <v>23</v>
      </c>
      <c r="B92" s="257">
        <v>390495.02</v>
      </c>
      <c r="C92" s="257">
        <v>347439.69523960038</v>
      </c>
      <c r="D92" s="257">
        <v>272247.78950142744</v>
      </c>
      <c r="E92" s="257">
        <v>412838.90779046051</v>
      </c>
      <c r="F92" s="257">
        <v>474781.41273147083</v>
      </c>
      <c r="G92" s="257">
        <v>397922.35339999996</v>
      </c>
      <c r="H92" s="257">
        <v>330859.35412744514</v>
      </c>
      <c r="I92" s="257">
        <v>293125</v>
      </c>
      <c r="J92" s="257">
        <v>379072</v>
      </c>
      <c r="K92" s="257">
        <v>343116</v>
      </c>
      <c r="L92" s="257">
        <v>302145.65554294374</v>
      </c>
      <c r="M92" s="257">
        <v>237896.40478536126</v>
      </c>
      <c r="N92" s="257">
        <v>244938.72071309731</v>
      </c>
      <c r="O92" s="257">
        <v>338897.26696421398</v>
      </c>
      <c r="P92" s="257">
        <v>255314.24088730235</v>
      </c>
      <c r="Q92" s="257">
        <v>300533.14842054126</v>
      </c>
      <c r="R92" s="257">
        <v>539211.56999999995</v>
      </c>
      <c r="S92" s="257">
        <v>474736.11363669747</v>
      </c>
      <c r="T92" s="257">
        <v>389416.64729158388</v>
      </c>
      <c r="U92" s="257">
        <v>445049.66065444675</v>
      </c>
      <c r="V92" s="257">
        <v>509242.8186843514</v>
      </c>
      <c r="W92" s="257">
        <v>434863.99550221447</v>
      </c>
      <c r="X92" s="258">
        <v>380588.21454343054</v>
      </c>
    </row>
    <row r="94" spans="1:24" ht="1.95" customHeight="1">
      <c r="A94" s="27"/>
      <c r="B94" s="28"/>
      <c r="C94" s="28"/>
      <c r="D94" s="28"/>
      <c r="E94" s="28"/>
      <c r="F94" s="28"/>
      <c r="G94" s="28"/>
      <c r="H94" s="28"/>
      <c r="I94" s="28"/>
      <c r="J94" s="28"/>
      <c r="K94" s="28"/>
      <c r="L94" s="28"/>
      <c r="M94" s="28"/>
      <c r="N94" s="28"/>
      <c r="O94" s="28"/>
      <c r="P94" s="28"/>
      <c r="Q94" s="28"/>
      <c r="R94" s="28"/>
      <c r="S94" s="28"/>
      <c r="T94" s="28"/>
      <c r="U94" s="28"/>
      <c r="V94" s="28"/>
      <c r="W94" s="28"/>
      <c r="X94" s="29"/>
    </row>
    <row r="95" spans="1:24">
      <c r="A95" s="380" t="s">
        <v>102</v>
      </c>
      <c r="B95" s="381"/>
      <c r="C95" s="381"/>
      <c r="D95" s="381"/>
      <c r="E95" s="381"/>
      <c r="F95" s="381"/>
      <c r="G95" s="381"/>
      <c r="H95" s="30"/>
      <c r="I95" s="30"/>
      <c r="J95" s="30"/>
      <c r="K95" s="30"/>
      <c r="L95" s="30"/>
      <c r="M95" s="30"/>
      <c r="N95" s="30"/>
      <c r="O95" s="30"/>
      <c r="P95" s="30"/>
      <c r="Q95" s="30"/>
      <c r="R95" s="30"/>
      <c r="S95" s="30"/>
      <c r="T95" s="30"/>
      <c r="U95" s="30"/>
      <c r="V95" s="30"/>
      <c r="W95" s="30"/>
      <c r="X95" s="48"/>
    </row>
    <row r="96" spans="1:24">
      <c r="A96" s="370" t="s">
        <v>177</v>
      </c>
      <c r="B96" s="371"/>
      <c r="C96" s="371"/>
      <c r="D96" s="371"/>
      <c r="E96" s="371"/>
      <c r="F96" s="371"/>
      <c r="G96" s="371"/>
      <c r="H96" s="371"/>
      <c r="I96" s="371"/>
      <c r="J96" s="371"/>
      <c r="K96" s="371"/>
      <c r="L96" s="371"/>
      <c r="M96" s="371"/>
      <c r="N96" s="371"/>
      <c r="O96" s="371"/>
      <c r="P96" s="371"/>
      <c r="Q96" s="371"/>
      <c r="R96" s="371"/>
      <c r="S96" s="371"/>
      <c r="T96" s="371"/>
      <c r="U96" s="30"/>
      <c r="V96" s="30"/>
      <c r="W96" s="30"/>
      <c r="X96" s="48"/>
    </row>
    <row r="97" spans="1:24">
      <c r="A97" s="382" t="s">
        <v>110</v>
      </c>
      <c r="B97" s="383"/>
      <c r="C97" s="383"/>
      <c r="D97" s="383"/>
      <c r="E97" s="383"/>
      <c r="F97" s="383"/>
      <c r="G97" s="383"/>
      <c r="H97" s="383"/>
      <c r="I97" s="383"/>
      <c r="J97" s="383"/>
      <c r="K97" s="383"/>
      <c r="L97" s="383"/>
      <c r="M97" s="383"/>
      <c r="N97" s="383"/>
      <c r="O97" s="182"/>
      <c r="P97" s="182"/>
      <c r="Q97" s="182"/>
      <c r="R97" s="30"/>
      <c r="S97" s="30"/>
      <c r="T97" s="30"/>
      <c r="U97" s="30"/>
      <c r="V97" s="30"/>
      <c r="W97" s="30"/>
      <c r="X97" s="48"/>
    </row>
    <row r="98" spans="1:24">
      <c r="A98" s="294" t="s">
        <v>213</v>
      </c>
      <c r="B98" s="182"/>
      <c r="C98" s="182"/>
      <c r="D98" s="182"/>
      <c r="E98" s="182"/>
      <c r="F98" s="182"/>
      <c r="G98" s="182"/>
      <c r="H98" s="182"/>
      <c r="I98" s="182"/>
      <c r="J98" s="182"/>
      <c r="K98" s="182"/>
      <c r="L98" s="182"/>
      <c r="M98" s="182"/>
      <c r="N98" s="182"/>
      <c r="O98" s="182"/>
      <c r="P98" s="182"/>
      <c r="Q98" s="182"/>
      <c r="R98" s="30"/>
      <c r="S98" s="30"/>
      <c r="T98" s="30"/>
      <c r="U98" s="30"/>
      <c r="V98" s="30"/>
      <c r="W98" s="30"/>
      <c r="X98" s="48"/>
    </row>
    <row r="99" spans="1:24">
      <c r="A99" s="398" t="s">
        <v>43</v>
      </c>
      <c r="B99" s="399"/>
      <c r="C99" s="399"/>
      <c r="D99" s="399"/>
      <c r="E99" s="399"/>
      <c r="F99" s="399"/>
      <c r="G99" s="399"/>
      <c r="H99" s="30"/>
      <c r="I99" s="30"/>
      <c r="J99" s="30"/>
      <c r="K99" s="30"/>
      <c r="L99" s="30"/>
      <c r="M99" s="30"/>
      <c r="N99" s="30"/>
      <c r="O99" s="30"/>
      <c r="P99" s="30"/>
      <c r="Q99" s="30"/>
      <c r="R99" s="30"/>
      <c r="S99" s="30"/>
      <c r="T99" s="30"/>
      <c r="U99" s="30"/>
      <c r="V99" s="30"/>
      <c r="W99" s="30"/>
      <c r="X99" s="48"/>
    </row>
    <row r="100" spans="1:24" ht="1.95" customHeight="1">
      <c r="A100" s="31"/>
      <c r="B100" s="32"/>
      <c r="C100" s="32"/>
      <c r="D100" s="32"/>
      <c r="E100" s="32"/>
      <c r="F100" s="32"/>
      <c r="G100" s="32"/>
      <c r="H100" s="32"/>
      <c r="I100" s="32"/>
      <c r="J100" s="32"/>
      <c r="K100" s="32"/>
      <c r="L100" s="32"/>
      <c r="M100" s="32"/>
      <c r="N100" s="32"/>
      <c r="O100" s="32"/>
      <c r="P100" s="32"/>
      <c r="Q100" s="32"/>
      <c r="R100" s="32"/>
      <c r="S100" s="32"/>
      <c r="T100" s="32"/>
      <c r="U100" s="32"/>
      <c r="V100" s="32"/>
      <c r="W100" s="32"/>
      <c r="X100" s="33"/>
    </row>
    <row r="103" spans="1:24" ht="25.2" customHeight="1">
      <c r="A103" s="439" t="s">
        <v>207</v>
      </c>
      <c r="B103" s="440"/>
      <c r="C103" s="440"/>
      <c r="D103" s="440"/>
      <c r="E103" s="440"/>
      <c r="F103" s="440"/>
      <c r="G103" s="440"/>
      <c r="H103" s="274"/>
      <c r="I103" s="274"/>
      <c r="J103" s="274"/>
      <c r="K103" s="274"/>
      <c r="L103" s="274"/>
      <c r="M103" s="274"/>
      <c r="N103" s="274"/>
      <c r="O103" s="274"/>
      <c r="P103" s="274"/>
      <c r="Q103" s="274"/>
      <c r="R103" s="274"/>
      <c r="S103" s="274"/>
      <c r="T103" s="274"/>
      <c r="U103" s="274"/>
      <c r="V103" s="274"/>
      <c r="W103" s="274"/>
      <c r="X103" s="275"/>
    </row>
    <row r="104" spans="1:24">
      <c r="A104" s="375" t="s">
        <v>8</v>
      </c>
      <c r="B104" s="400" t="s">
        <v>205</v>
      </c>
      <c r="C104" s="400"/>
      <c r="D104" s="400"/>
      <c r="E104" s="400"/>
      <c r="F104" s="400"/>
      <c r="G104" s="400"/>
      <c r="H104" s="400"/>
      <c r="I104" s="400"/>
      <c r="J104" s="400"/>
      <c r="K104" s="400"/>
      <c r="L104" s="400"/>
      <c r="M104" s="400"/>
      <c r="N104" s="400"/>
      <c r="O104" s="400"/>
      <c r="P104" s="400"/>
      <c r="Q104" s="400"/>
      <c r="R104" s="400"/>
      <c r="S104" s="400"/>
      <c r="T104" s="400"/>
      <c r="U104" s="400"/>
      <c r="V104" s="400"/>
      <c r="W104" s="400"/>
      <c r="X104" s="443"/>
    </row>
    <row r="105" spans="1:24">
      <c r="A105" s="377"/>
      <c r="B105" s="202">
        <v>2000</v>
      </c>
      <c r="C105" s="203">
        <v>2001</v>
      </c>
      <c r="D105" s="203">
        <v>2002</v>
      </c>
      <c r="E105" s="203">
        <v>2003</v>
      </c>
      <c r="F105" s="203">
        <v>2004</v>
      </c>
      <c r="G105" s="203">
        <v>2005</v>
      </c>
      <c r="H105" s="203">
        <v>2006</v>
      </c>
      <c r="I105" s="203">
        <v>2007</v>
      </c>
      <c r="J105" s="203">
        <v>2008</v>
      </c>
      <c r="K105" s="203">
        <v>2009</v>
      </c>
      <c r="L105" s="203">
        <v>2010</v>
      </c>
      <c r="M105" s="203">
        <v>2011</v>
      </c>
      <c r="N105" s="203">
        <v>2012</v>
      </c>
      <c r="O105" s="203">
        <v>2013</v>
      </c>
      <c r="P105" s="203">
        <v>2014</v>
      </c>
      <c r="Q105" s="203">
        <v>2015</v>
      </c>
      <c r="R105" s="203">
        <v>2016</v>
      </c>
      <c r="S105" s="203">
        <v>2017</v>
      </c>
      <c r="T105" s="203">
        <v>2018</v>
      </c>
      <c r="U105" s="203">
        <v>2019</v>
      </c>
      <c r="V105" s="203">
        <v>2020</v>
      </c>
      <c r="W105" s="203">
        <v>2021</v>
      </c>
      <c r="X105" s="250">
        <v>2022</v>
      </c>
    </row>
    <row r="106" spans="1:24">
      <c r="A106" s="45" t="s">
        <v>17</v>
      </c>
      <c r="B106" s="53">
        <v>2693930.0999999996</v>
      </c>
      <c r="C106" s="53">
        <v>2537191.7933779624</v>
      </c>
      <c r="D106" s="53">
        <v>2392981.2201241353</v>
      </c>
      <c r="E106" s="53">
        <v>2752775.6444045883</v>
      </c>
      <c r="F106" s="53">
        <v>2907037.486574214</v>
      </c>
      <c r="G106" s="53">
        <v>2534250.0651439996</v>
      </c>
      <c r="H106" s="53">
        <v>2247999.8150809864</v>
      </c>
      <c r="I106" s="53">
        <v>2440848.9674429693</v>
      </c>
      <c r="J106" s="53">
        <v>2792203</v>
      </c>
      <c r="K106" s="53">
        <v>2855019</v>
      </c>
      <c r="L106" s="53">
        <v>2262054.8109810627</v>
      </c>
      <c r="M106" s="53">
        <v>2283980.6554483399</v>
      </c>
      <c r="N106" s="53">
        <v>2175538.3118341453</v>
      </c>
      <c r="O106" s="53">
        <v>2287373.8348967242</v>
      </c>
      <c r="P106" s="53">
        <v>2051167.1334871422</v>
      </c>
      <c r="Q106" s="53">
        <v>2339041.5354038496</v>
      </c>
      <c r="R106" s="53">
        <v>2971975.06</v>
      </c>
      <c r="S106" s="53">
        <v>3048994.3666862175</v>
      </c>
      <c r="T106" s="53">
        <v>2925556.7876841649</v>
      </c>
      <c r="U106" s="53">
        <v>2984601.1752049103</v>
      </c>
      <c r="V106" s="53">
        <v>3424118.9147414677</v>
      </c>
      <c r="W106" s="53">
        <v>3326528.9499200508</v>
      </c>
      <c r="X106" s="252">
        <v>2938494.0399616314</v>
      </c>
    </row>
    <row r="107" spans="1:24">
      <c r="A107" s="19"/>
      <c r="B107" s="52"/>
      <c r="C107" s="52"/>
      <c r="D107" s="52"/>
      <c r="E107" s="52"/>
      <c r="F107" s="52"/>
      <c r="G107" s="52"/>
      <c r="H107" s="52"/>
      <c r="I107" s="52"/>
      <c r="J107" s="52"/>
      <c r="K107" s="52"/>
      <c r="L107" s="52"/>
      <c r="M107" s="52"/>
      <c r="N107" s="52"/>
      <c r="O107" s="52"/>
      <c r="P107" s="52"/>
      <c r="Q107" s="52"/>
      <c r="R107" s="52"/>
      <c r="S107" s="52"/>
      <c r="T107" s="52"/>
      <c r="U107" s="52"/>
      <c r="V107" s="52"/>
      <c r="W107" s="52"/>
      <c r="X107" s="254"/>
    </row>
    <row r="108" spans="1:24">
      <c r="A108" s="16" t="s">
        <v>18</v>
      </c>
      <c r="B108" s="53">
        <v>548820.37</v>
      </c>
      <c r="C108" s="53">
        <v>501036.44819999987</v>
      </c>
      <c r="D108" s="53">
        <v>490502.7551938289</v>
      </c>
      <c r="E108" s="53">
        <v>545320.97913648875</v>
      </c>
      <c r="F108" s="53">
        <v>550165.61217018985</v>
      </c>
      <c r="G108" s="53">
        <v>467573.62409000006</v>
      </c>
      <c r="H108" s="53">
        <v>352826.04328220774</v>
      </c>
      <c r="I108" s="53">
        <v>396052.58531801199</v>
      </c>
      <c r="J108" s="53">
        <v>502197</v>
      </c>
      <c r="K108" s="53">
        <v>567558</v>
      </c>
      <c r="L108" s="53">
        <v>490079.37353544682</v>
      </c>
      <c r="M108" s="53">
        <v>391465.61713824398</v>
      </c>
      <c r="N108" s="53">
        <v>326667.22674636991</v>
      </c>
      <c r="O108" s="53">
        <v>306853.09088323481</v>
      </c>
      <c r="P108" s="53">
        <v>192634.82946287037</v>
      </c>
      <c r="Q108" s="53">
        <v>283647.56030684768</v>
      </c>
      <c r="R108" s="53">
        <v>409234.93</v>
      </c>
      <c r="S108" s="53">
        <v>394032.25548387272</v>
      </c>
      <c r="T108" s="53">
        <v>348588.19615044189</v>
      </c>
      <c r="U108" s="53">
        <v>399516.38949709455</v>
      </c>
      <c r="V108" s="53">
        <v>475560.06638569542</v>
      </c>
      <c r="W108" s="53">
        <v>402920.30953392014</v>
      </c>
      <c r="X108" s="256">
        <v>452845.26231356716</v>
      </c>
    </row>
    <row r="109" spans="1:24">
      <c r="A109" s="19" t="s">
        <v>19</v>
      </c>
      <c r="B109" s="52">
        <v>326643.57999999996</v>
      </c>
      <c r="C109" s="52">
        <v>342076.60950000014</v>
      </c>
      <c r="D109" s="52">
        <v>428108.05514969997</v>
      </c>
      <c r="E109" s="52">
        <v>503463.69178644882</v>
      </c>
      <c r="F109" s="52">
        <v>482636.00769164728</v>
      </c>
      <c r="G109" s="52">
        <v>336983.62445</v>
      </c>
      <c r="H109" s="52">
        <v>279922.34240692062</v>
      </c>
      <c r="I109" s="52">
        <v>375022.89140824584</v>
      </c>
      <c r="J109" s="52">
        <v>434947</v>
      </c>
      <c r="K109" s="52">
        <v>491854</v>
      </c>
      <c r="L109" s="52">
        <v>416125.1537391743</v>
      </c>
      <c r="M109" s="52">
        <v>430557.53689573705</v>
      </c>
      <c r="N109" s="52">
        <v>465126.5147794449</v>
      </c>
      <c r="O109" s="52">
        <v>521549.3939670691</v>
      </c>
      <c r="P109" s="52">
        <v>479789.11560811201</v>
      </c>
      <c r="Q109" s="52">
        <v>626930.19170324586</v>
      </c>
      <c r="R109" s="52">
        <v>849006.60000000009</v>
      </c>
      <c r="S109" s="52">
        <v>863375.71909085696</v>
      </c>
      <c r="T109" s="52">
        <v>800010.39676934411</v>
      </c>
      <c r="U109" s="52">
        <v>835095.75792643894</v>
      </c>
      <c r="V109" s="52">
        <v>968090.99361132295</v>
      </c>
      <c r="W109" s="52">
        <v>1024348.1560888226</v>
      </c>
      <c r="X109" s="254">
        <v>930256.0184907791</v>
      </c>
    </row>
    <row r="110" spans="1:24">
      <c r="A110" s="16" t="s">
        <v>20</v>
      </c>
      <c r="B110" s="53">
        <v>834425.6</v>
      </c>
      <c r="C110" s="53">
        <v>748932.82151063043</v>
      </c>
      <c r="D110" s="53">
        <v>706630.77560883202</v>
      </c>
      <c r="E110" s="53">
        <v>751469.81845472055</v>
      </c>
      <c r="F110" s="53">
        <v>808213.72546238918</v>
      </c>
      <c r="G110" s="53">
        <v>746653.95053999999</v>
      </c>
      <c r="H110" s="53">
        <v>764308.5</v>
      </c>
      <c r="I110" s="53">
        <v>816044.11897795531</v>
      </c>
      <c r="J110" s="53">
        <v>883244</v>
      </c>
      <c r="K110" s="53">
        <v>867044</v>
      </c>
      <c r="L110" s="53">
        <v>625647.37985640042</v>
      </c>
      <c r="M110" s="53">
        <v>758515.19982672471</v>
      </c>
      <c r="N110" s="53">
        <v>690180.41603693832</v>
      </c>
      <c r="O110" s="53">
        <v>678123.1593552595</v>
      </c>
      <c r="P110" s="53">
        <v>657973.47934588231</v>
      </c>
      <c r="Q110" s="53">
        <v>689305.29512774141</v>
      </c>
      <c r="R110" s="53">
        <v>697716.72784499894</v>
      </c>
      <c r="S110" s="53">
        <v>748725.68812633818</v>
      </c>
      <c r="T110" s="53">
        <v>802730.05278085708</v>
      </c>
      <c r="U110" s="53">
        <v>726786.14912221534</v>
      </c>
      <c r="V110" s="53">
        <v>789988.01435534004</v>
      </c>
      <c r="W110" s="53">
        <v>770559.83624567022</v>
      </c>
      <c r="X110" s="256">
        <v>592347.58133489941</v>
      </c>
    </row>
    <row r="111" spans="1:24">
      <c r="A111" s="19" t="s">
        <v>21</v>
      </c>
      <c r="B111" s="52">
        <v>261841.53</v>
      </c>
      <c r="C111" s="52">
        <v>281830.21892773162</v>
      </c>
      <c r="D111" s="52">
        <v>212421.84467034703</v>
      </c>
      <c r="E111" s="52">
        <v>212002.24723646982</v>
      </c>
      <c r="F111" s="52">
        <v>262997.72851851705</v>
      </c>
      <c r="G111" s="52">
        <v>241445.51266399998</v>
      </c>
      <c r="H111" s="52">
        <v>235304.57526441297</v>
      </c>
      <c r="I111" s="52">
        <v>248454.41942875017</v>
      </c>
      <c r="J111" s="52">
        <v>262999</v>
      </c>
      <c r="K111" s="52">
        <v>262497</v>
      </c>
      <c r="L111" s="52">
        <v>216980.71431884635</v>
      </c>
      <c r="M111" s="52">
        <v>236685.15219140588</v>
      </c>
      <c r="N111" s="52">
        <v>225138.07640639332</v>
      </c>
      <c r="O111" s="52">
        <v>196907.46594385451</v>
      </c>
      <c r="P111" s="52">
        <v>200643.46882871445</v>
      </c>
      <c r="Q111" s="52">
        <v>202067.88198209563</v>
      </c>
      <c r="R111" s="52">
        <v>258599.045025</v>
      </c>
      <c r="S111" s="52">
        <v>266209.38327994093</v>
      </c>
      <c r="T111" s="52">
        <v>237185.52268438897</v>
      </c>
      <c r="U111" s="52">
        <v>249023.71756489866</v>
      </c>
      <c r="V111" s="52">
        <v>260013.2826525048</v>
      </c>
      <c r="W111" s="52">
        <v>246277.17230098316</v>
      </c>
      <c r="X111" s="254">
        <v>258550.76519962394</v>
      </c>
    </row>
    <row r="112" spans="1:24">
      <c r="A112" s="46" t="s">
        <v>23</v>
      </c>
      <c r="B112" s="54">
        <v>722199.02</v>
      </c>
      <c r="C112" s="54">
        <v>663315.69523960038</v>
      </c>
      <c r="D112" s="54">
        <v>555317.78950142744</v>
      </c>
      <c r="E112" s="54">
        <v>740518.90779046051</v>
      </c>
      <c r="F112" s="54">
        <v>803024.41273147077</v>
      </c>
      <c r="G112" s="54">
        <v>741593.35339999991</v>
      </c>
      <c r="H112" s="54">
        <v>615638.35412744514</v>
      </c>
      <c r="I112" s="54">
        <v>605274.9523100059</v>
      </c>
      <c r="J112" s="54">
        <v>708816</v>
      </c>
      <c r="K112" s="54">
        <v>666066</v>
      </c>
      <c r="L112" s="54">
        <v>513222.18953119463</v>
      </c>
      <c r="M112" s="54">
        <v>466757.14939622837</v>
      </c>
      <c r="N112" s="54">
        <v>468426.07786499872</v>
      </c>
      <c r="O112" s="54">
        <v>583940.72474730655</v>
      </c>
      <c r="P112" s="54">
        <v>520126.24024156295</v>
      </c>
      <c r="Q112" s="54">
        <v>537090.60628391861</v>
      </c>
      <c r="R112" s="54">
        <v>757417.76</v>
      </c>
      <c r="S112" s="54">
        <v>776651.32070520869</v>
      </c>
      <c r="T112" s="54">
        <v>737042.61929913273</v>
      </c>
      <c r="U112" s="54">
        <v>774179.16109426226</v>
      </c>
      <c r="V112" s="54">
        <v>930466.55773660424</v>
      </c>
      <c r="W112" s="54">
        <v>882423.47575065482</v>
      </c>
      <c r="X112" s="258">
        <v>704494.41262276203</v>
      </c>
    </row>
    <row r="113" spans="1:25">
      <c r="A113" s="13"/>
      <c r="B113" s="13"/>
      <c r="C113" s="13"/>
      <c r="D113" s="13"/>
      <c r="E113" s="13"/>
      <c r="F113" s="13"/>
      <c r="G113" s="13"/>
      <c r="H113" s="12"/>
      <c r="I113" s="12"/>
      <c r="J113" s="12"/>
      <c r="K113" s="12"/>
      <c r="L113" s="12"/>
      <c r="M113" s="12"/>
      <c r="N113" s="12"/>
      <c r="O113" s="12"/>
      <c r="P113" s="12"/>
      <c r="Q113" s="12"/>
      <c r="R113" s="12"/>
      <c r="S113" s="12"/>
      <c r="T113" s="12"/>
      <c r="U113" s="12"/>
      <c r="V113" s="12"/>
      <c r="W113" s="12"/>
      <c r="X113" s="12"/>
    </row>
    <row r="114" spans="1:25" ht="1.95" customHeight="1">
      <c r="A114" s="27"/>
      <c r="B114" s="28"/>
      <c r="C114" s="28"/>
      <c r="D114" s="28"/>
      <c r="E114" s="28"/>
      <c r="F114" s="28"/>
      <c r="G114" s="28"/>
      <c r="H114" s="28"/>
      <c r="I114" s="28"/>
      <c r="J114" s="28"/>
      <c r="K114" s="28"/>
      <c r="L114" s="28"/>
      <c r="M114" s="28"/>
      <c r="N114" s="28"/>
      <c r="O114" s="28"/>
      <c r="P114" s="28"/>
      <c r="Q114" s="28"/>
      <c r="R114" s="28"/>
      <c r="S114" s="28"/>
      <c r="T114" s="28"/>
      <c r="U114" s="28"/>
      <c r="V114" s="28"/>
      <c r="W114" s="28"/>
      <c r="X114" s="29"/>
    </row>
    <row r="115" spans="1:25">
      <c r="A115" s="380" t="s">
        <v>102</v>
      </c>
      <c r="B115" s="381"/>
      <c r="C115" s="381"/>
      <c r="D115" s="381"/>
      <c r="E115" s="381"/>
      <c r="F115" s="381"/>
      <c r="G115" s="381"/>
      <c r="H115" s="30"/>
      <c r="I115" s="30"/>
      <c r="J115" s="30"/>
      <c r="K115" s="30"/>
      <c r="L115" s="30"/>
      <c r="M115" s="30"/>
      <c r="N115" s="30"/>
      <c r="O115" s="30"/>
      <c r="P115" s="30"/>
      <c r="Q115" s="30"/>
      <c r="R115" s="30"/>
      <c r="S115" s="30"/>
      <c r="T115" s="30"/>
      <c r="U115" s="30"/>
      <c r="V115" s="30"/>
      <c r="W115" s="30"/>
      <c r="X115" s="48"/>
    </row>
    <row r="116" spans="1:25">
      <c r="A116" s="370" t="s">
        <v>177</v>
      </c>
      <c r="B116" s="371"/>
      <c r="C116" s="371"/>
      <c r="D116" s="371"/>
      <c r="E116" s="371"/>
      <c r="F116" s="371"/>
      <c r="G116" s="371"/>
      <c r="H116" s="371"/>
      <c r="I116" s="371"/>
      <c r="J116" s="371"/>
      <c r="K116" s="371"/>
      <c r="L116" s="371"/>
      <c r="M116" s="371"/>
      <c r="N116" s="371"/>
      <c r="O116" s="371"/>
      <c r="P116" s="371"/>
      <c r="Q116" s="371"/>
      <c r="R116" s="371"/>
      <c r="S116" s="371"/>
      <c r="T116" s="371"/>
      <c r="U116" s="30"/>
      <c r="V116" s="30"/>
      <c r="W116" s="30"/>
      <c r="X116" s="48"/>
    </row>
    <row r="117" spans="1:25">
      <c r="A117" s="382" t="s">
        <v>110</v>
      </c>
      <c r="B117" s="383"/>
      <c r="C117" s="383"/>
      <c r="D117" s="383"/>
      <c r="E117" s="383"/>
      <c r="F117" s="383"/>
      <c r="G117" s="383"/>
      <c r="H117" s="383"/>
      <c r="I117" s="383"/>
      <c r="J117" s="383"/>
      <c r="K117" s="383"/>
      <c r="L117" s="383"/>
      <c r="M117" s="383"/>
      <c r="N117" s="383"/>
      <c r="O117" s="182"/>
      <c r="P117" s="182"/>
      <c r="Q117" s="182"/>
      <c r="R117" s="30"/>
      <c r="S117" s="30"/>
      <c r="T117" s="30"/>
      <c r="U117" s="30"/>
      <c r="V117" s="30"/>
      <c r="W117" s="30"/>
      <c r="X117" s="48"/>
    </row>
    <row r="118" spans="1:25">
      <c r="A118" s="294" t="s">
        <v>213</v>
      </c>
      <c r="B118" s="182"/>
      <c r="C118" s="182"/>
      <c r="D118" s="182"/>
      <c r="E118" s="182"/>
      <c r="F118" s="182"/>
      <c r="G118" s="182"/>
      <c r="H118" s="182"/>
      <c r="I118" s="182"/>
      <c r="J118" s="182"/>
      <c r="K118" s="182"/>
      <c r="L118" s="182"/>
      <c r="M118" s="182"/>
      <c r="N118" s="182"/>
      <c r="O118" s="182"/>
      <c r="P118" s="182"/>
      <c r="Q118" s="182"/>
      <c r="R118" s="30"/>
      <c r="S118" s="30"/>
      <c r="T118" s="30"/>
      <c r="U118" s="30"/>
      <c r="V118" s="30"/>
      <c r="W118" s="30"/>
      <c r="X118" s="48"/>
    </row>
    <row r="119" spans="1:25">
      <c r="A119" s="398" t="s">
        <v>43</v>
      </c>
      <c r="B119" s="399"/>
      <c r="C119" s="399"/>
      <c r="D119" s="399"/>
      <c r="E119" s="399"/>
      <c r="F119" s="399"/>
      <c r="G119" s="399"/>
      <c r="H119" s="30"/>
      <c r="I119" s="30"/>
      <c r="J119" s="30"/>
      <c r="K119" s="30"/>
      <c r="L119" s="30"/>
      <c r="M119" s="30"/>
      <c r="N119" s="30"/>
      <c r="O119" s="30"/>
      <c r="P119" s="30"/>
      <c r="Q119" s="30"/>
      <c r="R119" s="30"/>
      <c r="S119" s="30"/>
      <c r="T119" s="30"/>
      <c r="U119" s="30"/>
      <c r="V119" s="30"/>
      <c r="W119" s="30"/>
      <c r="X119" s="48"/>
    </row>
    <row r="120" spans="1:25" ht="1.95" customHeight="1">
      <c r="A120" s="31"/>
      <c r="B120" s="32"/>
      <c r="C120" s="32"/>
      <c r="D120" s="32"/>
      <c r="E120" s="32"/>
      <c r="F120" s="32"/>
      <c r="G120" s="32"/>
      <c r="H120" s="32"/>
      <c r="I120" s="32"/>
      <c r="J120" s="32"/>
      <c r="K120" s="32"/>
      <c r="L120" s="32"/>
      <c r="M120" s="32"/>
      <c r="N120" s="32"/>
      <c r="O120" s="32"/>
      <c r="P120" s="32"/>
      <c r="Q120" s="32"/>
      <c r="R120" s="32"/>
      <c r="S120" s="32"/>
      <c r="T120" s="32"/>
      <c r="U120" s="32"/>
      <c r="V120" s="32"/>
      <c r="W120" s="32"/>
      <c r="X120" s="33"/>
    </row>
    <row r="123" spans="1:25" s="280" customFormat="1" ht="25.2" customHeight="1">
      <c r="A123" s="439" t="s">
        <v>210</v>
      </c>
      <c r="B123" s="440"/>
      <c r="C123" s="440"/>
      <c r="D123" s="440"/>
      <c r="E123" s="440"/>
      <c r="F123" s="440"/>
      <c r="G123" s="440"/>
      <c r="H123" s="278"/>
      <c r="I123" s="278"/>
      <c r="J123" s="278"/>
      <c r="K123" s="278"/>
      <c r="L123" s="278"/>
      <c r="M123" s="278"/>
      <c r="N123" s="278"/>
      <c r="O123" s="278"/>
      <c r="P123" s="278"/>
      <c r="Q123" s="278"/>
      <c r="R123" s="278"/>
      <c r="S123" s="278"/>
      <c r="T123" s="278"/>
      <c r="U123" s="278"/>
      <c r="V123" s="278"/>
      <c r="W123" s="278"/>
      <c r="X123" s="278"/>
      <c r="Y123" s="279"/>
    </row>
    <row r="124" spans="1:25">
      <c r="A124" s="447" t="s">
        <v>8</v>
      </c>
      <c r="B124" s="444" t="s">
        <v>113</v>
      </c>
      <c r="C124" s="445"/>
      <c r="D124" s="445"/>
      <c r="E124" s="445"/>
      <c r="F124" s="445"/>
      <c r="G124" s="445"/>
      <c r="H124" s="445"/>
      <c r="I124" s="445"/>
      <c r="J124" s="445"/>
      <c r="K124" s="445"/>
      <c r="L124" s="445"/>
      <c r="M124" s="445"/>
      <c r="N124" s="445"/>
      <c r="O124" s="445"/>
      <c r="P124" s="445"/>
      <c r="Q124" s="445"/>
      <c r="R124" s="445"/>
      <c r="S124" s="445"/>
      <c r="T124" s="445"/>
      <c r="U124" s="445"/>
      <c r="V124" s="445"/>
      <c r="W124" s="445"/>
      <c r="X124" s="445"/>
      <c r="Y124" s="446"/>
    </row>
    <row r="125" spans="1:25">
      <c r="A125" s="448"/>
      <c r="B125" s="202" t="s">
        <v>78</v>
      </c>
      <c r="C125" s="203" t="s">
        <v>79</v>
      </c>
      <c r="D125" s="203" t="s">
        <v>80</v>
      </c>
      <c r="E125" s="203" t="s">
        <v>81</v>
      </c>
      <c r="F125" s="203" t="s">
        <v>82</v>
      </c>
      <c r="G125" s="203" t="s">
        <v>83</v>
      </c>
      <c r="H125" s="203" t="s">
        <v>84</v>
      </c>
      <c r="I125" s="203" t="s">
        <v>85</v>
      </c>
      <c r="J125" s="203" t="s">
        <v>86</v>
      </c>
      <c r="K125" s="203" t="s">
        <v>87</v>
      </c>
      <c r="L125" s="203" t="s">
        <v>88</v>
      </c>
      <c r="M125" s="203" t="s">
        <v>89</v>
      </c>
      <c r="N125" s="203" t="s">
        <v>90</v>
      </c>
      <c r="O125" s="203" t="s">
        <v>91</v>
      </c>
      <c r="P125" s="203" t="s">
        <v>92</v>
      </c>
      <c r="Q125" s="203" t="s">
        <v>93</v>
      </c>
      <c r="R125" s="203" t="s">
        <v>94</v>
      </c>
      <c r="S125" s="203" t="s">
        <v>95</v>
      </c>
      <c r="T125" s="203" t="s">
        <v>96</v>
      </c>
      <c r="U125" s="203" t="s">
        <v>97</v>
      </c>
      <c r="V125" s="203" t="s">
        <v>98</v>
      </c>
      <c r="W125" s="203" t="s">
        <v>99</v>
      </c>
      <c r="X125" s="203" t="s">
        <v>100</v>
      </c>
      <c r="Y125" s="204" t="s">
        <v>101</v>
      </c>
    </row>
    <row r="126" spans="1:25">
      <c r="A126" s="286" t="s">
        <v>18</v>
      </c>
      <c r="B126" s="266">
        <v>5.47</v>
      </c>
      <c r="C126" s="267">
        <v>5.41</v>
      </c>
      <c r="D126" s="267">
        <v>5.65</v>
      </c>
      <c r="E126" s="267">
        <v>5.67</v>
      </c>
      <c r="F126" s="267">
        <v>5.28</v>
      </c>
      <c r="G126" s="267">
        <v>5.0270000000000001</v>
      </c>
      <c r="H126" s="267">
        <v>5.4222317216981128</v>
      </c>
      <c r="I126" s="267">
        <v>5.6768772024939009</v>
      </c>
      <c r="J126" s="267">
        <v>5.8857220058714272</v>
      </c>
      <c r="K126" s="267">
        <v>5.43</v>
      </c>
      <c r="L126" s="267">
        <v>5.3844997393374951</v>
      </c>
      <c r="M126" s="267">
        <v>5.1623829484902304</v>
      </c>
      <c r="N126" s="267">
        <v>4.7396169574700115</v>
      </c>
      <c r="O126" s="267">
        <v>5.0462227856180419</v>
      </c>
      <c r="P126" s="267">
        <v>4.8372156619018023</v>
      </c>
      <c r="Q126" s="267">
        <v>5.674221155768846</v>
      </c>
      <c r="R126" s="267">
        <v>5.26</v>
      </c>
      <c r="S126" s="267">
        <v>5.3071293894858176</v>
      </c>
      <c r="T126" s="267">
        <v>4.8455988400193331</v>
      </c>
      <c r="U126" s="267">
        <v>5.4796912928759891</v>
      </c>
      <c r="V126" s="267">
        <v>5.6329237974317845</v>
      </c>
      <c r="W126" s="267">
        <v>5.4526700361557543</v>
      </c>
      <c r="X126" s="267">
        <v>5.3672971923269968</v>
      </c>
      <c r="Y126" s="268">
        <v>5.4495834332773647</v>
      </c>
    </row>
    <row r="127" spans="1:25">
      <c r="A127" s="287" t="s">
        <v>19</v>
      </c>
      <c r="B127" s="263">
        <v>5.69</v>
      </c>
      <c r="C127" s="264">
        <v>5.65</v>
      </c>
      <c r="D127" s="264">
        <v>6</v>
      </c>
      <c r="E127" s="264">
        <v>6.04</v>
      </c>
      <c r="F127" s="264">
        <v>5.25</v>
      </c>
      <c r="G127" s="264">
        <v>5.1388999999999996</v>
      </c>
      <c r="H127" s="264">
        <v>5.8775533333333332</v>
      </c>
      <c r="I127" s="264">
        <v>5.853627541589649</v>
      </c>
      <c r="J127" s="264">
        <v>6.0846962219495087</v>
      </c>
      <c r="K127" s="264">
        <v>6.02</v>
      </c>
      <c r="L127" s="264">
        <v>5.3565085954547875</v>
      </c>
      <c r="M127" s="264">
        <v>5.060118314965889</v>
      </c>
      <c r="N127" s="264">
        <v>4.8943439975708722</v>
      </c>
      <c r="O127" s="264">
        <v>5.0668508619136281</v>
      </c>
      <c r="P127" s="264">
        <v>5.2572968391902215</v>
      </c>
      <c r="Q127" s="264">
        <v>5.8141021994690938</v>
      </c>
      <c r="R127" s="264">
        <v>6.0694373354104076</v>
      </c>
      <c r="S127" s="264">
        <v>5.8814954790206233</v>
      </c>
      <c r="T127" s="264">
        <v>5.6985348553696111</v>
      </c>
      <c r="U127" s="264">
        <v>5.9729119031607256</v>
      </c>
      <c r="V127" s="264">
        <v>5.9042425352890229</v>
      </c>
      <c r="W127" s="264">
        <v>5.830681635926223</v>
      </c>
      <c r="X127" s="264">
        <v>5.6605071022738542</v>
      </c>
      <c r="Y127" s="265">
        <v>5.8885273222121821</v>
      </c>
    </row>
    <row r="128" spans="1:25">
      <c r="A128" s="286" t="s">
        <v>20</v>
      </c>
      <c r="B128" s="266">
        <v>7.38</v>
      </c>
      <c r="C128" s="267">
        <v>7.34</v>
      </c>
      <c r="D128" s="267">
        <v>6.94</v>
      </c>
      <c r="E128" s="267">
        <v>6.93</v>
      </c>
      <c r="F128" s="267">
        <v>7.16</v>
      </c>
      <c r="G128" s="267">
        <v>7.1390000000000002</v>
      </c>
      <c r="H128" s="267">
        <v>7.3507764992254936</v>
      </c>
      <c r="I128" s="267">
        <v>7.7349176353134137</v>
      </c>
      <c r="J128" s="267">
        <v>8.0954782079934358</v>
      </c>
      <c r="K128" s="267">
        <v>8.2899999999999991</v>
      </c>
      <c r="L128" s="267">
        <v>5.845892037948901</v>
      </c>
      <c r="M128" s="267">
        <v>6.8989548132185528</v>
      </c>
      <c r="N128" s="267">
        <v>6.2469603714851667</v>
      </c>
      <c r="O128" s="267">
        <v>6.2475950589345279</v>
      </c>
      <c r="P128" s="267">
        <v>6.3036952732172855</v>
      </c>
      <c r="Q128" s="267">
        <v>6.6343183527971332</v>
      </c>
      <c r="R128" s="267">
        <v>6.89</v>
      </c>
      <c r="S128" s="267">
        <v>7.0525879024012443</v>
      </c>
      <c r="T128" s="267">
        <v>7.1896021932805807</v>
      </c>
      <c r="U128" s="267">
        <v>7.1204159319066793</v>
      </c>
      <c r="V128" s="267">
        <v>7.683599950387987</v>
      </c>
      <c r="W128" s="267">
        <v>7.2883184910463656</v>
      </c>
      <c r="X128" s="267">
        <v>7.3384788612588627</v>
      </c>
      <c r="Y128" s="268">
        <v>7.4451194596282742</v>
      </c>
    </row>
    <row r="129" spans="1:25">
      <c r="A129" s="287" t="s">
        <v>21</v>
      </c>
      <c r="B129" s="263">
        <v>6.9</v>
      </c>
      <c r="C129" s="264">
        <v>7.44</v>
      </c>
      <c r="D129" s="264">
        <v>7.02</v>
      </c>
      <c r="E129" s="264">
        <v>7.1</v>
      </c>
      <c r="F129" s="264">
        <v>7.23</v>
      </c>
      <c r="G129" s="264">
        <v>6.7969999999999997</v>
      </c>
      <c r="H129" s="264">
        <v>6.7805914360797654</v>
      </c>
      <c r="I129" s="264">
        <v>7.5703442505378913</v>
      </c>
      <c r="J129" s="264">
        <v>7.7215263941632255</v>
      </c>
      <c r="K129" s="264">
        <v>7.73</v>
      </c>
      <c r="L129" s="264">
        <v>6.7693646737857947</v>
      </c>
      <c r="M129" s="264">
        <v>7.2087697616873605</v>
      </c>
      <c r="N129" s="264">
        <v>6.7082012963032582</v>
      </c>
      <c r="O129" s="264">
        <v>6.1766292108234211</v>
      </c>
      <c r="P129" s="264">
        <v>6.8024789287274885</v>
      </c>
      <c r="Q129" s="264">
        <v>6.7769672506106531</v>
      </c>
      <c r="R129" s="264">
        <v>7.21</v>
      </c>
      <c r="S129" s="264">
        <v>7.0287492711478539</v>
      </c>
      <c r="T129" s="264">
        <v>7.1670908663696995</v>
      </c>
      <c r="U129" s="264">
        <v>7.4119797253437811</v>
      </c>
      <c r="V129" s="264">
        <v>7.1437149960648769</v>
      </c>
      <c r="W129" s="264">
        <v>6.9042696395128171</v>
      </c>
      <c r="X129" s="264">
        <v>7.2415376673803014</v>
      </c>
      <c r="Y129" s="265">
        <v>7.2926975866707551</v>
      </c>
    </row>
    <row r="130" spans="1:25">
      <c r="A130" s="288" t="s">
        <v>23</v>
      </c>
      <c r="B130" s="269">
        <v>4.93</v>
      </c>
      <c r="C130" s="270">
        <v>4.79</v>
      </c>
      <c r="D130" s="270">
        <v>4.7300000000000004</v>
      </c>
      <c r="E130" s="270">
        <v>5.04</v>
      </c>
      <c r="F130" s="270">
        <v>5.77</v>
      </c>
      <c r="G130" s="270">
        <v>5.59</v>
      </c>
      <c r="H130" s="270">
        <v>5.7397830293940126</v>
      </c>
      <c r="I130" s="270">
        <v>5.2422220218234283</v>
      </c>
      <c r="J130" s="270">
        <v>5.9470212547023467</v>
      </c>
      <c r="K130" s="270">
        <v>4.93</v>
      </c>
      <c r="L130" s="270">
        <v>4.0482961925603425</v>
      </c>
      <c r="M130" s="270">
        <v>4.5109731403950937</v>
      </c>
      <c r="N130" s="270">
        <v>4.3180649872616303</v>
      </c>
      <c r="O130" s="270">
        <v>4.5845957454018071</v>
      </c>
      <c r="P130" s="270">
        <v>4.5476509579756836</v>
      </c>
      <c r="Q130" s="270">
        <v>4.9785331612706294</v>
      </c>
      <c r="R130" s="270">
        <v>4.7888792057252205</v>
      </c>
      <c r="S130" s="270">
        <v>4.2060812925116196</v>
      </c>
      <c r="T130" s="270">
        <v>4.423195019027486</v>
      </c>
      <c r="U130" s="270">
        <v>5.0266869649698851</v>
      </c>
      <c r="V130" s="270">
        <v>5.369420878723937</v>
      </c>
      <c r="W130" s="270">
        <v>5.1481126769687391</v>
      </c>
      <c r="X130" s="270">
        <v>5.0788610845573476</v>
      </c>
      <c r="Y130" s="271">
        <v>5.6079736918011305</v>
      </c>
    </row>
    <row r="132" spans="1:25" ht="1.95" customHeight="1">
      <c r="A132" s="27"/>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9"/>
    </row>
    <row r="133" spans="1:25">
      <c r="A133" s="380" t="s">
        <v>102</v>
      </c>
      <c r="B133" s="381"/>
      <c r="C133" s="381"/>
      <c r="D133" s="381"/>
      <c r="E133" s="381"/>
      <c r="F133" s="381"/>
      <c r="G133" s="381"/>
      <c r="H133" s="30"/>
      <c r="I133" s="30"/>
      <c r="J133" s="30"/>
      <c r="K133" s="30"/>
      <c r="L133" s="30"/>
      <c r="M133" s="30"/>
      <c r="N133" s="30"/>
      <c r="O133" s="30"/>
      <c r="P133" s="30"/>
      <c r="Q133" s="30"/>
      <c r="R133" s="30"/>
      <c r="S133" s="30"/>
      <c r="T133" s="30"/>
      <c r="U133" s="30"/>
      <c r="V133" s="30"/>
      <c r="W133" s="30"/>
      <c r="X133" s="30"/>
      <c r="Y133" s="48"/>
    </row>
    <row r="134" spans="1:25">
      <c r="A134" s="370" t="s">
        <v>177</v>
      </c>
      <c r="B134" s="371"/>
      <c r="C134" s="371"/>
      <c r="D134" s="371"/>
      <c r="E134" s="371"/>
      <c r="F134" s="371"/>
      <c r="G134" s="371"/>
      <c r="H134" s="371"/>
      <c r="I134" s="371"/>
      <c r="J134" s="371"/>
      <c r="K134" s="371"/>
      <c r="L134" s="371"/>
      <c r="M134" s="371"/>
      <c r="N134" s="371"/>
      <c r="O134" s="371"/>
      <c r="P134" s="371"/>
      <c r="Q134" s="371"/>
      <c r="R134" s="371"/>
      <c r="S134" s="371"/>
      <c r="T134" s="371"/>
      <c r="U134" s="30"/>
      <c r="V134" s="30"/>
      <c r="W134" s="30"/>
      <c r="X134" s="30"/>
      <c r="Y134" s="48"/>
    </row>
    <row r="135" spans="1:25">
      <c r="A135" s="382" t="s">
        <v>110</v>
      </c>
      <c r="B135" s="383"/>
      <c r="C135" s="383"/>
      <c r="D135" s="383"/>
      <c r="E135" s="383"/>
      <c r="F135" s="383"/>
      <c r="G135" s="383"/>
      <c r="H135" s="383"/>
      <c r="I135" s="383"/>
      <c r="J135" s="383"/>
      <c r="K135" s="383"/>
      <c r="L135" s="383"/>
      <c r="M135" s="383"/>
      <c r="N135" s="383"/>
      <c r="O135" s="182"/>
      <c r="P135" s="182"/>
      <c r="Q135" s="182"/>
      <c r="R135" s="30"/>
      <c r="S135" s="30"/>
      <c r="T135" s="30"/>
      <c r="U135" s="30"/>
      <c r="V135" s="30"/>
      <c r="W135" s="30"/>
      <c r="X135" s="30"/>
      <c r="Y135" s="48"/>
    </row>
    <row r="136" spans="1:25">
      <c r="A136" s="293" t="s">
        <v>211</v>
      </c>
      <c r="B136" s="182"/>
      <c r="C136" s="182"/>
      <c r="D136" s="182"/>
      <c r="E136" s="182"/>
      <c r="F136" s="182"/>
      <c r="G136" s="182"/>
      <c r="H136" s="182"/>
      <c r="I136" s="182"/>
      <c r="J136" s="182"/>
      <c r="K136" s="182"/>
      <c r="L136" s="182"/>
      <c r="M136" s="182"/>
      <c r="N136" s="182"/>
      <c r="O136" s="182"/>
      <c r="P136" s="182"/>
      <c r="Q136" s="182"/>
      <c r="R136" s="30"/>
      <c r="S136" s="30"/>
      <c r="T136" s="30"/>
      <c r="U136" s="30"/>
      <c r="V136" s="30"/>
      <c r="W136" s="30"/>
      <c r="X136" s="30"/>
      <c r="Y136" s="48"/>
    </row>
    <row r="137" spans="1:25">
      <c r="A137" s="398" t="s">
        <v>43</v>
      </c>
      <c r="B137" s="399"/>
      <c r="C137" s="399"/>
      <c r="D137" s="399"/>
      <c r="E137" s="399"/>
      <c r="F137" s="399"/>
      <c r="G137" s="399"/>
      <c r="H137" s="30"/>
      <c r="I137" s="30"/>
      <c r="J137" s="30"/>
      <c r="K137" s="30"/>
      <c r="L137" s="30"/>
      <c r="M137" s="30"/>
      <c r="N137" s="30"/>
      <c r="O137" s="30"/>
      <c r="P137" s="30"/>
      <c r="Q137" s="30"/>
      <c r="R137" s="30"/>
      <c r="S137" s="30"/>
      <c r="T137" s="30"/>
      <c r="U137" s="30"/>
      <c r="V137" s="30"/>
      <c r="W137" s="30"/>
      <c r="X137" s="30"/>
      <c r="Y137" s="48"/>
    </row>
    <row r="138" spans="1:25" ht="1.95" customHeight="1">
      <c r="A138" s="31"/>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3"/>
    </row>
    <row r="141" spans="1:25" ht="25.2" customHeight="1">
      <c r="A141" s="439" t="s">
        <v>209</v>
      </c>
      <c r="B141" s="440"/>
      <c r="C141" s="440"/>
      <c r="D141" s="440"/>
      <c r="E141" s="440"/>
      <c r="F141" s="440"/>
      <c r="G141" s="440"/>
      <c r="H141" s="272"/>
      <c r="I141" s="272"/>
      <c r="J141" s="272"/>
      <c r="K141" s="272"/>
      <c r="L141" s="272"/>
      <c r="M141" s="272"/>
      <c r="N141" s="272"/>
      <c r="O141" s="272"/>
      <c r="P141" s="272"/>
      <c r="Q141" s="272"/>
      <c r="R141" s="272"/>
      <c r="S141" s="272"/>
      <c r="T141" s="272"/>
      <c r="U141" s="272"/>
      <c r="V141" s="272"/>
      <c r="W141" s="272"/>
      <c r="X141" s="273"/>
    </row>
    <row r="142" spans="1:25">
      <c r="A142" s="441" t="s">
        <v>8</v>
      </c>
      <c r="B142" s="400" t="s">
        <v>208</v>
      </c>
      <c r="C142" s="400"/>
      <c r="D142" s="400"/>
      <c r="E142" s="400"/>
      <c r="F142" s="400"/>
      <c r="G142" s="400"/>
      <c r="H142" s="400"/>
      <c r="I142" s="400"/>
      <c r="J142" s="400"/>
      <c r="K142" s="400"/>
      <c r="L142" s="400"/>
      <c r="M142" s="400"/>
      <c r="N142" s="400"/>
      <c r="O142" s="400"/>
      <c r="P142" s="400"/>
      <c r="Q142" s="400"/>
      <c r="R142" s="400"/>
      <c r="S142" s="400"/>
      <c r="T142" s="400"/>
      <c r="U142" s="400"/>
      <c r="V142" s="400"/>
      <c r="W142" s="400"/>
      <c r="X142" s="443"/>
    </row>
    <row r="143" spans="1:25">
      <c r="A143" s="442"/>
      <c r="B143" s="249" t="s">
        <v>179</v>
      </c>
      <c r="C143" s="249" t="s">
        <v>180</v>
      </c>
      <c r="D143" s="249" t="s">
        <v>181</v>
      </c>
      <c r="E143" s="249" t="s">
        <v>182</v>
      </c>
      <c r="F143" s="249" t="s">
        <v>183</v>
      </c>
      <c r="G143" s="249" t="s">
        <v>184</v>
      </c>
      <c r="H143" s="249" t="s">
        <v>185</v>
      </c>
      <c r="I143" s="249" t="s">
        <v>186</v>
      </c>
      <c r="J143" s="249" t="s">
        <v>187</v>
      </c>
      <c r="K143" s="249" t="s">
        <v>188</v>
      </c>
      <c r="L143" s="249" t="s">
        <v>189</v>
      </c>
      <c r="M143" s="249" t="s">
        <v>190</v>
      </c>
      <c r="N143" s="249" t="s">
        <v>191</v>
      </c>
      <c r="O143" s="249" t="s">
        <v>192</v>
      </c>
      <c r="P143" s="249" t="s">
        <v>193</v>
      </c>
      <c r="Q143" s="249" t="s">
        <v>194</v>
      </c>
      <c r="R143" s="249" t="s">
        <v>195</v>
      </c>
      <c r="S143" s="249" t="s">
        <v>196</v>
      </c>
      <c r="T143" s="249" t="s">
        <v>197</v>
      </c>
      <c r="U143" s="249" t="s">
        <v>198</v>
      </c>
      <c r="V143" s="249" t="s">
        <v>199</v>
      </c>
      <c r="W143" s="249" t="s">
        <v>200</v>
      </c>
      <c r="X143" s="250" t="s">
        <v>201</v>
      </c>
    </row>
    <row r="144" spans="1:25">
      <c r="A144" s="289" t="s">
        <v>18</v>
      </c>
      <c r="B144" s="261">
        <v>5.41</v>
      </c>
      <c r="C144" s="261">
        <v>5.65</v>
      </c>
      <c r="D144" s="261">
        <v>5.67</v>
      </c>
      <c r="E144" s="261">
        <v>5.28</v>
      </c>
      <c r="F144" s="261">
        <v>5.0270000000000001</v>
      </c>
      <c r="G144" s="261">
        <v>5.4222317216981128</v>
      </c>
      <c r="H144" s="261">
        <v>5.68</v>
      </c>
      <c r="I144" s="261">
        <v>5.8857220058714272</v>
      </c>
      <c r="J144" s="261">
        <v>5.7</v>
      </c>
      <c r="K144" s="261">
        <v>5.255880735177997</v>
      </c>
      <c r="L144" s="261">
        <v>5.5461949700369306</v>
      </c>
      <c r="M144" s="261">
        <v>3.5223740407837361</v>
      </c>
      <c r="N144" s="261">
        <v>4.8609260603969107</v>
      </c>
      <c r="O144" s="261">
        <v>3.6369338128158737</v>
      </c>
      <c r="P144" s="261">
        <v>4.8505813350008342</v>
      </c>
      <c r="Q144" s="261">
        <v>4.9680497720940959</v>
      </c>
      <c r="R144" s="261">
        <v>5.2226640835707503</v>
      </c>
      <c r="S144" s="261">
        <v>4.6969690371188237</v>
      </c>
      <c r="T144" s="261">
        <v>5.3464398463513527</v>
      </c>
      <c r="U144" s="261">
        <v>5.3299973819339481</v>
      </c>
      <c r="V144" s="261">
        <v>5.3943664826987785</v>
      </c>
      <c r="W144" s="261">
        <v>5.3308024384148638</v>
      </c>
      <c r="X144" s="262">
        <v>5.6361850653008849</v>
      </c>
    </row>
    <row r="145" spans="1:24">
      <c r="A145" s="282" t="s">
        <v>19</v>
      </c>
      <c r="B145" s="264">
        <v>5.65</v>
      </c>
      <c r="C145" s="264">
        <v>6</v>
      </c>
      <c r="D145" s="264">
        <v>6.04</v>
      </c>
      <c r="E145" s="264">
        <v>5.25</v>
      </c>
      <c r="F145" s="264">
        <v>5.1388999999999996</v>
      </c>
      <c r="G145" s="264">
        <v>5.8775533333333332</v>
      </c>
      <c r="H145" s="264">
        <v>5.85</v>
      </c>
      <c r="I145" s="264">
        <v>6.0846962219495087</v>
      </c>
      <c r="J145" s="264">
        <v>5.4</v>
      </c>
      <c r="K145" s="264">
        <v>5.1148490294282949</v>
      </c>
      <c r="L145" s="264">
        <v>5.3918261613536984</v>
      </c>
      <c r="M145" s="264">
        <v>4.2551262138620372</v>
      </c>
      <c r="N145" s="264">
        <v>4.8822664153557955</v>
      </c>
      <c r="O145" s="264">
        <v>4.5439529402521508</v>
      </c>
      <c r="P145" s="264">
        <v>5.2057078210532897</v>
      </c>
      <c r="Q145" s="264">
        <v>4.9993531029612708</v>
      </c>
      <c r="R145" s="264">
        <v>5.3747389475232854</v>
      </c>
      <c r="S145" s="264">
        <v>4.6690933585354886</v>
      </c>
      <c r="T145" s="264">
        <v>5.4572531985164439</v>
      </c>
      <c r="U145" s="264">
        <v>5.2572265474504203</v>
      </c>
      <c r="V145" s="264">
        <v>5.3877290859780249</v>
      </c>
      <c r="W145" s="264">
        <v>5.2166021467387829</v>
      </c>
      <c r="X145" s="265">
        <v>5.3036179865030881</v>
      </c>
    </row>
    <row r="146" spans="1:24">
      <c r="A146" s="283" t="s">
        <v>20</v>
      </c>
      <c r="B146" s="267">
        <v>7.34</v>
      </c>
      <c r="C146" s="267">
        <v>6.94</v>
      </c>
      <c r="D146" s="267">
        <v>6.93</v>
      </c>
      <c r="E146" s="267">
        <v>7.16</v>
      </c>
      <c r="F146" s="267">
        <v>7.1390000000000002</v>
      </c>
      <c r="G146" s="267">
        <v>7.3507764992254936</v>
      </c>
      <c r="H146" s="267">
        <v>7.73</v>
      </c>
      <c r="I146" s="267">
        <v>8.0954782079934358</v>
      </c>
      <c r="J146" s="267">
        <v>7.7</v>
      </c>
      <c r="K146" s="267">
        <v>7.1609573091599676</v>
      </c>
      <c r="L146" s="267">
        <v>7.1905316228899414</v>
      </c>
      <c r="M146" s="267">
        <v>6.82472257205578</v>
      </c>
      <c r="N146" s="267">
        <v>6.9650187676117232</v>
      </c>
      <c r="O146" s="267">
        <v>6.7748906372264708</v>
      </c>
      <c r="P146" s="267">
        <v>6.8477127069403485</v>
      </c>
      <c r="Q146" s="267">
        <v>6.8402498658290005</v>
      </c>
      <c r="R146" s="267">
        <v>7.3600472122769425</v>
      </c>
      <c r="S146" s="267">
        <v>7.1910191570757176</v>
      </c>
      <c r="T146" s="267">
        <v>7.4531975008410161</v>
      </c>
      <c r="U146" s="267">
        <v>7.6674286894292534</v>
      </c>
      <c r="V146" s="267">
        <v>7.6705655625757556</v>
      </c>
      <c r="W146" s="267">
        <v>7.5874651890557265</v>
      </c>
      <c r="X146" s="268">
        <v>7.5522331106836242</v>
      </c>
    </row>
    <row r="147" spans="1:24">
      <c r="A147" s="282" t="s">
        <v>21</v>
      </c>
      <c r="B147" s="264">
        <v>7.44</v>
      </c>
      <c r="C147" s="264">
        <v>7.02</v>
      </c>
      <c r="D147" s="264">
        <v>7.1</v>
      </c>
      <c r="E147" s="264">
        <v>7.23</v>
      </c>
      <c r="F147" s="264">
        <v>6.7969999999999997</v>
      </c>
      <c r="G147" s="264">
        <v>6.7805914360797654</v>
      </c>
      <c r="H147" s="264">
        <v>7.57</v>
      </c>
      <c r="I147" s="264">
        <v>7.7215263941632255</v>
      </c>
      <c r="J147" s="264">
        <v>7.9</v>
      </c>
      <c r="K147" s="264">
        <v>7.274943693400437</v>
      </c>
      <c r="L147" s="264">
        <v>7.3669355911334735</v>
      </c>
      <c r="M147" s="264">
        <v>7.5196277485468679</v>
      </c>
      <c r="N147" s="264">
        <v>6.5710474671333801</v>
      </c>
      <c r="O147" s="264">
        <v>6.6463494287255891</v>
      </c>
      <c r="P147" s="264">
        <v>6.8849914942814392</v>
      </c>
      <c r="Q147" s="264">
        <v>6.8938200745032816</v>
      </c>
      <c r="R147" s="264">
        <v>7.76</v>
      </c>
      <c r="S147" s="264">
        <v>7.416196496468908</v>
      </c>
      <c r="T147" s="264">
        <v>7.3756240091435314</v>
      </c>
      <c r="U147" s="264">
        <v>7.7550882986869771</v>
      </c>
      <c r="V147" s="264">
        <v>7.6696659502167357</v>
      </c>
      <c r="W147" s="264">
        <v>7.5705676247121119</v>
      </c>
      <c r="X147" s="265">
        <v>7.6959267894565606</v>
      </c>
    </row>
    <row r="148" spans="1:24">
      <c r="A148" s="284" t="s">
        <v>23</v>
      </c>
      <c r="B148" s="270">
        <v>4.79</v>
      </c>
      <c r="C148" s="270">
        <v>4.7300000000000004</v>
      </c>
      <c r="D148" s="270">
        <v>5.04</v>
      </c>
      <c r="E148" s="270">
        <v>5.77</v>
      </c>
      <c r="F148" s="270">
        <v>5.59</v>
      </c>
      <c r="G148" s="270">
        <v>5.7397830293940126</v>
      </c>
      <c r="H148" s="270">
        <v>5.24</v>
      </c>
      <c r="I148" s="270">
        <v>5.9470212547023467</v>
      </c>
      <c r="J148" s="270">
        <v>5.3</v>
      </c>
      <c r="K148" s="270">
        <v>4.1632829471725765</v>
      </c>
      <c r="L148" s="270">
        <v>5.0973178349970993</v>
      </c>
      <c r="M148" s="270">
        <v>4.2384674579191017</v>
      </c>
      <c r="N148" s="270">
        <v>4.5505770035647792</v>
      </c>
      <c r="O148" s="270">
        <v>4.7322439549480428</v>
      </c>
      <c r="P148" s="270">
        <v>4.5211797906737221</v>
      </c>
      <c r="Q148" s="270">
        <v>4.301186634358606</v>
      </c>
      <c r="R148" s="270">
        <v>4.7234648499237091</v>
      </c>
      <c r="S148" s="270">
        <v>4.4803870495521441</v>
      </c>
      <c r="T148" s="270">
        <v>4.8356383927665689</v>
      </c>
      <c r="U148" s="270">
        <v>4.9400706531726453</v>
      </c>
      <c r="V148" s="270">
        <v>5.1729259873770026</v>
      </c>
      <c r="W148" s="270">
        <v>4.7121667777991361</v>
      </c>
      <c r="X148" s="271">
        <v>5.0754362157171471</v>
      </c>
    </row>
    <row r="150" spans="1:24" ht="1.95" customHeight="1">
      <c r="A150" s="27"/>
      <c r="B150" s="28"/>
      <c r="C150" s="28"/>
      <c r="D150" s="28"/>
      <c r="E150" s="28"/>
      <c r="F150" s="28"/>
      <c r="G150" s="28"/>
      <c r="H150" s="28"/>
      <c r="I150" s="28"/>
      <c r="J150" s="28"/>
      <c r="K150" s="28"/>
      <c r="L150" s="28"/>
      <c r="M150" s="28"/>
      <c r="N150" s="28"/>
      <c r="O150" s="28"/>
      <c r="P150" s="28"/>
      <c r="Q150" s="28"/>
      <c r="R150" s="28"/>
      <c r="S150" s="28"/>
      <c r="T150" s="28"/>
      <c r="U150" s="28"/>
      <c r="V150" s="28"/>
      <c r="W150" s="28"/>
      <c r="X150" s="29"/>
    </row>
    <row r="151" spans="1:24">
      <c r="A151" s="380" t="s">
        <v>102</v>
      </c>
      <c r="B151" s="381"/>
      <c r="C151" s="381"/>
      <c r="D151" s="381"/>
      <c r="E151" s="381"/>
      <c r="F151" s="381"/>
      <c r="G151" s="381"/>
      <c r="H151" s="30"/>
      <c r="I151" s="30"/>
      <c r="J151" s="30"/>
      <c r="K151" s="30"/>
      <c r="L151" s="30"/>
      <c r="M151" s="30"/>
      <c r="N151" s="30"/>
      <c r="O151" s="30"/>
      <c r="P151" s="30"/>
      <c r="Q151" s="30"/>
      <c r="R151" s="30"/>
      <c r="S151" s="30"/>
      <c r="T151" s="30"/>
      <c r="U151" s="30"/>
      <c r="V151" s="30"/>
      <c r="W151" s="30"/>
      <c r="X151" s="48"/>
    </row>
    <row r="152" spans="1:24">
      <c r="A152" s="370" t="s">
        <v>177</v>
      </c>
      <c r="B152" s="371"/>
      <c r="C152" s="371"/>
      <c r="D152" s="371"/>
      <c r="E152" s="371"/>
      <c r="F152" s="371"/>
      <c r="G152" s="371"/>
      <c r="H152" s="371"/>
      <c r="I152" s="371"/>
      <c r="J152" s="371"/>
      <c r="K152" s="371"/>
      <c r="L152" s="371"/>
      <c r="M152" s="371"/>
      <c r="N152" s="371"/>
      <c r="O152" s="371"/>
      <c r="P152" s="371"/>
      <c r="Q152" s="371"/>
      <c r="R152" s="371"/>
      <c r="S152" s="371"/>
      <c r="T152" s="371"/>
      <c r="U152" s="30"/>
      <c r="V152" s="30"/>
      <c r="W152" s="30"/>
      <c r="X152" s="48"/>
    </row>
    <row r="153" spans="1:24">
      <c r="A153" s="382" t="s">
        <v>110</v>
      </c>
      <c r="B153" s="383"/>
      <c r="C153" s="383"/>
      <c r="D153" s="383"/>
      <c r="E153" s="383"/>
      <c r="F153" s="383"/>
      <c r="G153" s="383"/>
      <c r="H153" s="383"/>
      <c r="I153" s="383"/>
      <c r="J153" s="383"/>
      <c r="K153" s="383"/>
      <c r="L153" s="383"/>
      <c r="M153" s="383"/>
      <c r="N153" s="383"/>
      <c r="O153" s="182"/>
      <c r="P153" s="182"/>
      <c r="Q153" s="182"/>
      <c r="R153" s="30"/>
      <c r="S153" s="30"/>
      <c r="T153" s="30"/>
      <c r="U153" s="30"/>
      <c r="V153" s="30"/>
      <c r="W153" s="30"/>
      <c r="X153" s="48"/>
    </row>
    <row r="154" spans="1:24">
      <c r="A154" s="293" t="s">
        <v>211</v>
      </c>
      <c r="B154" s="182"/>
      <c r="C154" s="182"/>
      <c r="D154" s="182"/>
      <c r="E154" s="182"/>
      <c r="F154" s="182"/>
      <c r="G154" s="182"/>
      <c r="H154" s="182"/>
      <c r="I154" s="182"/>
      <c r="J154" s="182"/>
      <c r="K154" s="182"/>
      <c r="L154" s="182"/>
      <c r="M154" s="182"/>
      <c r="N154" s="182"/>
      <c r="O154" s="182"/>
      <c r="P154" s="182"/>
      <c r="Q154" s="182"/>
      <c r="R154" s="30"/>
      <c r="S154" s="30"/>
      <c r="T154" s="30"/>
      <c r="U154" s="30"/>
      <c r="V154" s="30"/>
      <c r="W154" s="30"/>
      <c r="X154" s="48"/>
    </row>
    <row r="155" spans="1:24">
      <c r="A155" s="398" t="s">
        <v>43</v>
      </c>
      <c r="B155" s="399"/>
      <c r="C155" s="399"/>
      <c r="D155" s="399"/>
      <c r="E155" s="399"/>
      <c r="F155" s="399"/>
      <c r="G155" s="399"/>
      <c r="H155" s="30"/>
      <c r="I155" s="30"/>
      <c r="J155" s="30"/>
      <c r="K155" s="30"/>
      <c r="L155" s="30"/>
      <c r="M155" s="30"/>
      <c r="N155" s="30"/>
      <c r="O155" s="30"/>
      <c r="P155" s="30"/>
      <c r="Q155" s="30"/>
      <c r="R155" s="30"/>
      <c r="S155" s="30"/>
      <c r="T155" s="30"/>
      <c r="U155" s="30"/>
      <c r="V155" s="30"/>
      <c r="W155" s="30"/>
      <c r="X155" s="48"/>
    </row>
    <row r="156" spans="1:24" ht="1.95" customHeight="1">
      <c r="A156" s="31"/>
      <c r="B156" s="32"/>
      <c r="C156" s="32"/>
      <c r="D156" s="32"/>
      <c r="E156" s="32"/>
      <c r="F156" s="32"/>
      <c r="G156" s="32"/>
      <c r="H156" s="32"/>
      <c r="I156" s="32"/>
      <c r="J156" s="32"/>
      <c r="K156" s="32"/>
      <c r="L156" s="32"/>
      <c r="M156" s="32"/>
      <c r="N156" s="32"/>
      <c r="O156" s="32"/>
      <c r="P156" s="32"/>
      <c r="Q156" s="32"/>
      <c r="R156" s="32"/>
      <c r="S156" s="32"/>
      <c r="T156" s="32"/>
      <c r="U156" s="32"/>
      <c r="V156" s="32"/>
      <c r="W156" s="32"/>
      <c r="X156" s="33"/>
    </row>
    <row r="159" spans="1:24" ht="25.2" customHeight="1">
      <c r="A159" s="439" t="s">
        <v>212</v>
      </c>
      <c r="B159" s="440"/>
      <c r="C159" s="440"/>
      <c r="D159" s="440"/>
      <c r="E159" s="440"/>
      <c r="F159" s="440"/>
      <c r="G159" s="440"/>
      <c r="H159" s="274"/>
      <c r="I159" s="274"/>
      <c r="J159" s="274"/>
      <c r="K159" s="274"/>
      <c r="L159" s="274"/>
      <c r="M159" s="274"/>
      <c r="N159" s="274"/>
      <c r="O159" s="274"/>
      <c r="P159" s="274"/>
      <c r="Q159" s="274"/>
      <c r="R159" s="274"/>
      <c r="S159" s="274"/>
      <c r="T159" s="274"/>
      <c r="U159" s="274"/>
      <c r="V159" s="274"/>
      <c r="W159" s="274"/>
      <c r="X159" s="275"/>
    </row>
    <row r="160" spans="1:24">
      <c r="A160" s="375" t="s">
        <v>8</v>
      </c>
      <c r="B160" s="400" t="s">
        <v>208</v>
      </c>
      <c r="C160" s="400"/>
      <c r="D160" s="400"/>
      <c r="E160" s="400"/>
      <c r="F160" s="400"/>
      <c r="G160" s="400"/>
      <c r="H160" s="400"/>
      <c r="I160" s="400"/>
      <c r="J160" s="400"/>
      <c r="K160" s="400"/>
      <c r="L160" s="400"/>
      <c r="M160" s="400"/>
      <c r="N160" s="400"/>
      <c r="O160" s="400"/>
      <c r="P160" s="400"/>
      <c r="Q160" s="400"/>
      <c r="R160" s="400"/>
      <c r="S160" s="400"/>
      <c r="T160" s="400"/>
      <c r="U160" s="400"/>
      <c r="V160" s="400"/>
      <c r="W160" s="400"/>
      <c r="X160" s="443"/>
    </row>
    <row r="161" spans="1:24">
      <c r="A161" s="377"/>
      <c r="B161" s="202">
        <v>2000</v>
      </c>
      <c r="C161" s="203">
        <v>2001</v>
      </c>
      <c r="D161" s="203">
        <v>2002</v>
      </c>
      <c r="E161" s="203">
        <v>2003</v>
      </c>
      <c r="F161" s="203">
        <v>2004</v>
      </c>
      <c r="G161" s="203">
        <v>2005</v>
      </c>
      <c r="H161" s="203">
        <v>2006</v>
      </c>
      <c r="I161" s="203">
        <v>2007</v>
      </c>
      <c r="J161" s="203">
        <v>2008</v>
      </c>
      <c r="K161" s="203">
        <v>2009</v>
      </c>
      <c r="L161" s="203">
        <v>2010</v>
      </c>
      <c r="M161" s="203">
        <v>2011</v>
      </c>
      <c r="N161" s="203">
        <v>2012</v>
      </c>
      <c r="O161" s="203">
        <v>2013</v>
      </c>
      <c r="P161" s="203">
        <v>2014</v>
      </c>
      <c r="Q161" s="203">
        <v>2015</v>
      </c>
      <c r="R161" s="203">
        <v>2016</v>
      </c>
      <c r="S161" s="203">
        <v>2017</v>
      </c>
      <c r="T161" s="203">
        <v>2018</v>
      </c>
      <c r="U161" s="203">
        <v>2019</v>
      </c>
      <c r="V161" s="203">
        <v>2020</v>
      </c>
      <c r="W161" s="203">
        <v>2021</v>
      </c>
      <c r="X161" s="250">
        <v>2022</v>
      </c>
    </row>
    <row r="162" spans="1:24">
      <c r="A162" s="45" t="s">
        <v>17</v>
      </c>
      <c r="B162" s="290">
        <v>5.8172452809115445</v>
      </c>
      <c r="C162" s="290">
        <v>5.627124801785734</v>
      </c>
      <c r="D162" s="290">
        <v>5.8664635332546524</v>
      </c>
      <c r="E162" s="290">
        <v>5.8577107681725087</v>
      </c>
      <c r="F162" s="290">
        <v>5.9323412279475844</v>
      </c>
      <c r="G162" s="290">
        <v>5.8237975151522141</v>
      </c>
      <c r="H162" s="290">
        <v>6.2841018502068655</v>
      </c>
      <c r="I162" s="290">
        <v>6.3308562551043428</v>
      </c>
      <c r="J162" s="290">
        <v>6.3994283934712346</v>
      </c>
      <c r="K162" s="290">
        <v>5.7542740630409259</v>
      </c>
      <c r="L162" s="290">
        <v>5.5915107045587478</v>
      </c>
      <c r="M162" s="290">
        <v>5.05988213409504</v>
      </c>
      <c r="N162" s="290">
        <v>5.3357959288516694</v>
      </c>
      <c r="O162" s="290">
        <v>5.0753754872343428</v>
      </c>
      <c r="P162" s="290">
        <v>5.3160665384934074</v>
      </c>
      <c r="Q162" s="290">
        <v>5.3399543118501835</v>
      </c>
      <c r="R162" s="290">
        <v>5.65</v>
      </c>
      <c r="S162" s="290">
        <v>5.1484690915100604</v>
      </c>
      <c r="T162" s="290">
        <v>5.6937057740877686</v>
      </c>
      <c r="U162" s="290">
        <v>5.7619344124755116</v>
      </c>
      <c r="V162" s="290">
        <v>5.9039233972579197</v>
      </c>
      <c r="W162" s="290">
        <v>5.6700202514782259</v>
      </c>
      <c r="X162" s="262">
        <v>5.778206973187249</v>
      </c>
    </row>
    <row r="163" spans="1:24">
      <c r="A163" s="19"/>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65"/>
    </row>
    <row r="164" spans="1:24">
      <c r="A164" s="16" t="s">
        <v>18</v>
      </c>
      <c r="B164" s="290">
        <v>5.3303598561067052</v>
      </c>
      <c r="C164" s="290">
        <v>5.4759877176300851</v>
      </c>
      <c r="D164" s="290">
        <v>5.4643952941831069</v>
      </c>
      <c r="E164" s="290">
        <v>5.6454076963884319</v>
      </c>
      <c r="F164" s="290">
        <v>5.4552158690090247</v>
      </c>
      <c r="G164" s="290">
        <v>5.2646624400992641</v>
      </c>
      <c r="H164" s="290">
        <v>5.4742450704742716</v>
      </c>
      <c r="I164" s="290">
        <v>5.6601581392272911</v>
      </c>
      <c r="J164" s="290">
        <v>5.7715036339314034</v>
      </c>
      <c r="K164" s="290">
        <v>5.2745653458831923</v>
      </c>
      <c r="L164" s="290">
        <v>5.5317882225342867</v>
      </c>
      <c r="M164" s="290">
        <v>3.7836144679011516</v>
      </c>
      <c r="N164" s="290">
        <v>4.8415945627954216</v>
      </c>
      <c r="O164" s="290">
        <v>3.9328492572486207</v>
      </c>
      <c r="P164" s="290">
        <v>4.8476702414380322</v>
      </c>
      <c r="Q164" s="290">
        <v>5.0703366276089961</v>
      </c>
      <c r="R164" s="290">
        <v>5.23</v>
      </c>
      <c r="S164" s="290">
        <v>4.8008663207548672</v>
      </c>
      <c r="T164" s="290">
        <v>5.235822713642496</v>
      </c>
      <c r="U164" s="290">
        <v>5.3587533421702584</v>
      </c>
      <c r="V164" s="290">
        <v>5.4507875918423618</v>
      </c>
      <c r="W164" s="290">
        <v>5.3608046283281832</v>
      </c>
      <c r="X164" s="268">
        <v>5.5878846521884808</v>
      </c>
    </row>
    <row r="165" spans="1:24">
      <c r="A165" s="19" t="s">
        <v>19</v>
      </c>
      <c r="B165" s="291">
        <v>5.5299433804734761</v>
      </c>
      <c r="C165" s="291">
        <v>5.5164749153362385</v>
      </c>
      <c r="D165" s="291">
        <v>5.8097832568169006</v>
      </c>
      <c r="E165" s="291">
        <v>5.3763582481146557</v>
      </c>
      <c r="F165" s="291">
        <v>4.7490456143154178</v>
      </c>
      <c r="G165" s="291">
        <v>4.576623108995471</v>
      </c>
      <c r="H165" s="291">
        <v>5.8828224871681192</v>
      </c>
      <c r="I165" s="291">
        <v>5.5151236254686955</v>
      </c>
      <c r="J165" s="291">
        <v>5.5890626064139415</v>
      </c>
      <c r="K165" s="291">
        <v>5.2734653091682606</v>
      </c>
      <c r="L165" s="291">
        <v>5.3864020130043926</v>
      </c>
      <c r="M165" s="291">
        <v>4.3786952001039054</v>
      </c>
      <c r="N165" s="291">
        <v>4.8845513187793506</v>
      </c>
      <c r="O165" s="291">
        <v>4.6309766925177884</v>
      </c>
      <c r="P165" s="291">
        <v>5.2117227927137639</v>
      </c>
      <c r="Q165" s="291">
        <v>4.9540196168089237</v>
      </c>
      <c r="R165" s="291">
        <v>5.43</v>
      </c>
      <c r="S165" s="291">
        <v>4.7908625853343372</v>
      </c>
      <c r="T165" s="291">
        <v>5.4842562538172954</v>
      </c>
      <c r="U165" s="291">
        <v>5.3355091915262589</v>
      </c>
      <c r="V165" s="291">
        <v>5.4449139194539118</v>
      </c>
      <c r="W165" s="291">
        <v>5.2759545332910838</v>
      </c>
      <c r="X165" s="265">
        <v>5.3319338689881564</v>
      </c>
    </row>
    <row r="166" spans="1:24">
      <c r="A166" s="16" t="s">
        <v>20</v>
      </c>
      <c r="B166" s="290">
        <v>7.3890404935091079</v>
      </c>
      <c r="C166" s="290">
        <v>7.1227894690300193</v>
      </c>
      <c r="D166" s="290">
        <v>7.1051909133616924</v>
      </c>
      <c r="E166" s="290">
        <v>7.054612577830059</v>
      </c>
      <c r="F166" s="290">
        <v>7.4662055852795444</v>
      </c>
      <c r="G166" s="290">
        <v>7.3054084935038812</v>
      </c>
      <c r="H166" s="290">
        <v>7.6440634401203358</v>
      </c>
      <c r="I166" s="290">
        <v>7.8410742361415098</v>
      </c>
      <c r="J166" s="290">
        <v>7.9209736577947929</v>
      </c>
      <c r="K166" s="290">
        <v>7.7146835424262941</v>
      </c>
      <c r="L166" s="290">
        <v>6.4821784666366025</v>
      </c>
      <c r="M166" s="290">
        <v>6.8619513263686738</v>
      </c>
      <c r="N166" s="290">
        <v>6.5399474410473077</v>
      </c>
      <c r="O166" s="290">
        <v>6.5058486630186509</v>
      </c>
      <c r="P166" s="290">
        <v>6.5594959578225751</v>
      </c>
      <c r="Q166" s="290">
        <v>6.7212092588032917</v>
      </c>
      <c r="R166" s="290">
        <v>7.15</v>
      </c>
      <c r="S166" s="290">
        <v>7.1215646775048045</v>
      </c>
      <c r="T166" s="290">
        <v>7.3223435872580618</v>
      </c>
      <c r="U166" s="290">
        <v>7.3831221991493674</v>
      </c>
      <c r="V166" s="290">
        <v>7.6768834688938696</v>
      </c>
      <c r="W166" s="290">
        <v>7.4280028324057081</v>
      </c>
      <c r="X166" s="268">
        <v>7.4437215495018432</v>
      </c>
    </row>
    <row r="167" spans="1:24">
      <c r="A167" s="19" t="s">
        <v>21</v>
      </c>
      <c r="B167" s="291">
        <v>7.073132712660068</v>
      </c>
      <c r="C167" s="291">
        <v>7.3292127773575952</v>
      </c>
      <c r="D167" s="291">
        <v>7.068332656309952</v>
      </c>
      <c r="E167" s="291">
        <v>7.1701227950489415</v>
      </c>
      <c r="F167" s="291">
        <v>7.2801303455300674</v>
      </c>
      <c r="G167" s="291">
        <v>7.0483762791821922</v>
      </c>
      <c r="H167" s="291">
        <v>6.9868927865197747</v>
      </c>
      <c r="I167" s="291">
        <v>7.6135941969402197</v>
      </c>
      <c r="J167" s="291">
        <v>7.8136536301283579</v>
      </c>
      <c r="K167" s="291">
        <v>7.5056396989745773</v>
      </c>
      <c r="L167" s="291">
        <v>7.0515837856974795</v>
      </c>
      <c r="M167" s="291">
        <v>7.3515788523218903</v>
      </c>
      <c r="N167" s="291">
        <v>6.6383190066437701</v>
      </c>
      <c r="O167" s="291">
        <v>6.4057742433586116</v>
      </c>
      <c r="P167" s="291">
        <v>6.8441982585777241</v>
      </c>
      <c r="Q167" s="291">
        <v>6.8368802313041712</v>
      </c>
      <c r="R167" s="291">
        <v>7.52</v>
      </c>
      <c r="S167" s="291">
        <v>7.2049373269652408</v>
      </c>
      <c r="T167" s="291">
        <v>7.2707689241522564</v>
      </c>
      <c r="U167" s="291">
        <v>7.566726478330283</v>
      </c>
      <c r="V167" s="291">
        <v>7.4008769645623103</v>
      </c>
      <c r="W167" s="291">
        <v>7.1563728552133483</v>
      </c>
      <c r="X167" s="265">
        <v>7.4510477544972149</v>
      </c>
    </row>
    <row r="168" spans="1:24">
      <c r="A168" s="46" t="s">
        <v>23</v>
      </c>
      <c r="B168" s="292">
        <v>4.7790479860989894</v>
      </c>
      <c r="C168" s="292">
        <v>4.3134067839745116</v>
      </c>
      <c r="D168" s="292">
        <v>4.8308482142825975</v>
      </c>
      <c r="E168" s="292">
        <v>5.1563931918579158</v>
      </c>
      <c r="F168" s="292">
        <v>5.6085831681748921</v>
      </c>
      <c r="G168" s="292">
        <v>5.4429668941929412</v>
      </c>
      <c r="H168" s="292">
        <v>5.4954020750852708</v>
      </c>
      <c r="I168" s="292">
        <v>5.4592720577067571</v>
      </c>
      <c r="J168" s="292">
        <v>5.6112513007574787</v>
      </c>
      <c r="K168" s="292">
        <v>4.5028268217737093</v>
      </c>
      <c r="L168" s="292">
        <v>4.6064004755111023</v>
      </c>
      <c r="M168" s="292">
        <v>4.3678431493445551</v>
      </c>
      <c r="N168" s="292">
        <v>4.4365997025031492</v>
      </c>
      <c r="O168" s="292">
        <v>4.6691426088088948</v>
      </c>
      <c r="P168" s="292">
        <v>4.1803595005174055</v>
      </c>
      <c r="Q168" s="292">
        <v>4.3516654657073799</v>
      </c>
      <c r="R168" s="292">
        <v>4.7472328305755234</v>
      </c>
      <c r="S168" s="292">
        <v>4.1345909843061994</v>
      </c>
      <c r="T168" s="292">
        <v>4.6319295854290621</v>
      </c>
      <c r="U168" s="292">
        <v>4.9765266953647673</v>
      </c>
      <c r="V168" s="292">
        <v>5.260067930465322</v>
      </c>
      <c r="W168" s="292">
        <v>4.9236344893820307</v>
      </c>
      <c r="X168" s="271">
        <v>5.0770102977425937</v>
      </c>
    </row>
    <row r="169" spans="1:24">
      <c r="A169" s="13"/>
      <c r="B169" s="13"/>
      <c r="C169" s="13"/>
      <c r="D169" s="13"/>
      <c r="E169" s="13"/>
      <c r="F169" s="13"/>
      <c r="G169" s="13"/>
      <c r="H169" s="12"/>
      <c r="I169" s="12"/>
      <c r="J169" s="12"/>
      <c r="K169" s="12"/>
      <c r="L169" s="12"/>
      <c r="M169" s="12"/>
      <c r="N169" s="12"/>
      <c r="O169" s="12"/>
      <c r="P169" s="12"/>
      <c r="Q169" s="12"/>
      <c r="R169" s="12"/>
      <c r="S169" s="12"/>
      <c r="T169" s="12"/>
      <c r="U169" s="12"/>
      <c r="V169" s="12"/>
      <c r="W169" s="12"/>
      <c r="X169" s="12"/>
    </row>
    <row r="170" spans="1:24" ht="1.95" customHeight="1">
      <c r="A170" s="27"/>
      <c r="B170" s="28"/>
      <c r="C170" s="28"/>
      <c r="D170" s="28"/>
      <c r="E170" s="28"/>
      <c r="F170" s="28"/>
      <c r="G170" s="28"/>
      <c r="H170" s="28"/>
      <c r="I170" s="28"/>
      <c r="J170" s="28"/>
      <c r="K170" s="28"/>
      <c r="L170" s="28"/>
      <c r="M170" s="28"/>
      <c r="N170" s="28"/>
      <c r="O170" s="28"/>
      <c r="P170" s="28"/>
      <c r="Q170" s="28"/>
      <c r="R170" s="28"/>
      <c r="S170" s="28"/>
      <c r="T170" s="28"/>
      <c r="U170" s="28"/>
      <c r="V170" s="28"/>
      <c r="W170" s="28"/>
      <c r="X170" s="29"/>
    </row>
    <row r="171" spans="1:24">
      <c r="A171" s="380" t="s">
        <v>102</v>
      </c>
      <c r="B171" s="381"/>
      <c r="C171" s="381"/>
      <c r="D171" s="381"/>
      <c r="E171" s="381"/>
      <c r="F171" s="381"/>
      <c r="G171" s="381"/>
      <c r="H171" s="30"/>
      <c r="I171" s="30"/>
      <c r="J171" s="30"/>
      <c r="K171" s="30"/>
      <c r="L171" s="30"/>
      <c r="M171" s="30"/>
      <c r="N171" s="30"/>
      <c r="O171" s="30"/>
      <c r="P171" s="30"/>
      <c r="Q171" s="30"/>
      <c r="R171" s="30"/>
      <c r="S171" s="30"/>
      <c r="T171" s="30"/>
      <c r="U171" s="30"/>
      <c r="V171" s="30"/>
      <c r="W171" s="30"/>
      <c r="X171" s="48"/>
    </row>
    <row r="172" spans="1:24">
      <c r="A172" s="370" t="s">
        <v>177</v>
      </c>
      <c r="B172" s="371"/>
      <c r="C172" s="371"/>
      <c r="D172" s="371"/>
      <c r="E172" s="371"/>
      <c r="F172" s="371"/>
      <c r="G172" s="371"/>
      <c r="H172" s="371"/>
      <c r="I172" s="371"/>
      <c r="J172" s="371"/>
      <c r="K172" s="371"/>
      <c r="L172" s="371"/>
      <c r="M172" s="371"/>
      <c r="N172" s="371"/>
      <c r="O172" s="371"/>
      <c r="P172" s="371"/>
      <c r="Q172" s="371"/>
      <c r="R172" s="371"/>
      <c r="S172" s="371"/>
      <c r="T172" s="371"/>
      <c r="U172" s="30"/>
      <c r="V172" s="30"/>
      <c r="W172" s="30"/>
      <c r="X172" s="48"/>
    </row>
    <row r="173" spans="1:24">
      <c r="A173" s="382" t="s">
        <v>110</v>
      </c>
      <c r="B173" s="383"/>
      <c r="C173" s="383"/>
      <c r="D173" s="383"/>
      <c r="E173" s="383"/>
      <c r="F173" s="383"/>
      <c r="G173" s="383"/>
      <c r="H173" s="383"/>
      <c r="I173" s="383"/>
      <c r="J173" s="383"/>
      <c r="K173" s="383"/>
      <c r="L173" s="383"/>
      <c r="M173" s="383"/>
      <c r="N173" s="383"/>
      <c r="O173" s="38"/>
      <c r="P173" s="38"/>
      <c r="Q173" s="38"/>
      <c r="R173" s="38"/>
      <c r="S173" s="38"/>
      <c r="T173" s="38"/>
      <c r="U173" s="30"/>
      <c r="V173" s="30"/>
      <c r="W173" s="30"/>
      <c r="X173" s="48"/>
    </row>
    <row r="174" spans="1:24">
      <c r="A174" s="293" t="s">
        <v>211</v>
      </c>
      <c r="O174" s="182"/>
      <c r="P174" s="182"/>
      <c r="Q174" s="182"/>
      <c r="R174" s="30"/>
      <c r="S174" s="30"/>
      <c r="T174" s="30"/>
      <c r="U174" s="30"/>
      <c r="V174" s="30"/>
      <c r="W174" s="30"/>
      <c r="X174" s="48"/>
    </row>
    <row r="175" spans="1:24">
      <c r="A175" s="398" t="s">
        <v>43</v>
      </c>
      <c r="B175" s="399"/>
      <c r="C175" s="399"/>
      <c r="D175" s="399"/>
      <c r="E175" s="399"/>
      <c r="F175" s="399"/>
      <c r="G175" s="399"/>
      <c r="H175" s="30"/>
      <c r="I175" s="30"/>
      <c r="J175" s="30"/>
      <c r="K175" s="30"/>
      <c r="L175" s="30"/>
      <c r="M175" s="30"/>
      <c r="N175" s="30"/>
      <c r="O175" s="30"/>
      <c r="P175" s="30"/>
      <c r="Q175" s="30"/>
      <c r="R175" s="30"/>
      <c r="S175" s="30"/>
      <c r="T175" s="30"/>
      <c r="U175" s="30"/>
      <c r="V175" s="30"/>
      <c r="W175" s="30"/>
      <c r="X175" s="48"/>
    </row>
    <row r="176" spans="1:24" ht="1.95" customHeight="1">
      <c r="A176" s="31"/>
      <c r="B176" s="32"/>
      <c r="C176" s="32"/>
      <c r="D176" s="32"/>
      <c r="E176" s="32"/>
      <c r="F176" s="32"/>
      <c r="G176" s="32"/>
      <c r="H176" s="32"/>
      <c r="I176" s="32"/>
      <c r="J176" s="32"/>
      <c r="K176" s="32"/>
      <c r="L176" s="32"/>
      <c r="M176" s="32"/>
      <c r="N176" s="32"/>
      <c r="O176" s="32"/>
      <c r="P176" s="32"/>
      <c r="Q176" s="32"/>
      <c r="R176" s="32"/>
      <c r="S176" s="32"/>
      <c r="T176" s="32"/>
      <c r="U176" s="32"/>
      <c r="V176" s="32"/>
      <c r="W176" s="32"/>
      <c r="X176" s="33"/>
    </row>
    <row r="3020" spans="24:24">
      <c r="X3020" s="35"/>
    </row>
    <row r="3028" spans="24:24">
      <c r="X3028" s="35"/>
    </row>
    <row r="3100" spans="20:20">
      <c r="T3100" s="35"/>
    </row>
    <row r="3240" spans="24:24">
      <c r="X3240" s="35"/>
    </row>
    <row r="3248" spans="24:24">
      <c r="X3248" s="35"/>
    </row>
    <row r="3715" spans="24:24">
      <c r="X3715" s="35"/>
    </row>
    <row r="3723" spans="24:24">
      <c r="X3723" s="35"/>
    </row>
    <row r="3752" spans="20:20">
      <c r="T3752" s="35"/>
    </row>
    <row r="3925" spans="24:24">
      <c r="X3925" s="35"/>
    </row>
    <row r="3933" spans="24:24">
      <c r="X3933" s="35"/>
    </row>
    <row r="4306" spans="24:24">
      <c r="X4306" s="35"/>
    </row>
    <row r="4307" spans="24:24">
      <c r="X4307" s="35"/>
    </row>
    <row r="4324" spans="23:23">
      <c r="W4324" s="35"/>
    </row>
    <row r="4400" spans="18:18">
      <c r="R4400" s="35"/>
    </row>
    <row r="4407" spans="20:20">
      <c r="T4407" s="35"/>
    </row>
    <row r="7885" spans="18:18">
      <c r="R7885" s="35"/>
    </row>
  </sheetData>
  <mergeCells count="65">
    <mergeCell ref="A26:G26"/>
    <mergeCell ref="A21:N21"/>
    <mergeCell ref="A22:G22"/>
    <mergeCell ref="A3:G4"/>
    <mergeCell ref="A5:G5"/>
    <mergeCell ref="A8:A9"/>
    <mergeCell ref="B8:Y8"/>
    <mergeCell ref="A19:G19"/>
    <mergeCell ref="A7:G7"/>
    <mergeCell ref="A20:T20"/>
    <mergeCell ref="A153:N153"/>
    <mergeCell ref="A57:G57"/>
    <mergeCell ref="A58:T58"/>
    <mergeCell ref="A59:N59"/>
    <mergeCell ref="A60:G60"/>
    <mergeCell ref="A63:G63"/>
    <mergeCell ref="A104:A105"/>
    <mergeCell ref="A64:A65"/>
    <mergeCell ref="B64:Y64"/>
    <mergeCell ref="A75:G75"/>
    <mergeCell ref="A27:A28"/>
    <mergeCell ref="A46:A47"/>
    <mergeCell ref="B46:X46"/>
    <mergeCell ref="A45:G45"/>
    <mergeCell ref="B27:X27"/>
    <mergeCell ref="A38:G38"/>
    <mergeCell ref="A39:T39"/>
    <mergeCell ref="A40:N40"/>
    <mergeCell ref="A41:G41"/>
    <mergeCell ref="A76:T76"/>
    <mergeCell ref="A77:N77"/>
    <mergeCell ref="A79:G79"/>
    <mergeCell ref="A84:A85"/>
    <mergeCell ref="B84:X84"/>
    <mergeCell ref="A83:G83"/>
    <mergeCell ref="A95:G95"/>
    <mergeCell ref="A96:T96"/>
    <mergeCell ref="A97:N97"/>
    <mergeCell ref="A99:G99"/>
    <mergeCell ref="A135:N135"/>
    <mergeCell ref="B160:X160"/>
    <mergeCell ref="A124:A125"/>
    <mergeCell ref="B104:X104"/>
    <mergeCell ref="A115:G115"/>
    <mergeCell ref="A116:T116"/>
    <mergeCell ref="A171:G171"/>
    <mergeCell ref="A151:G151"/>
    <mergeCell ref="A137:G137"/>
    <mergeCell ref="A142:A143"/>
    <mergeCell ref="B142:X142"/>
    <mergeCell ref="A103:G103"/>
    <mergeCell ref="A123:G123"/>
    <mergeCell ref="B124:Y124"/>
    <mergeCell ref="A117:N117"/>
    <mergeCell ref="A119:G119"/>
    <mergeCell ref="A172:T172"/>
    <mergeCell ref="A152:T152"/>
    <mergeCell ref="A133:G133"/>
    <mergeCell ref="A134:T134"/>
    <mergeCell ref="A173:N173"/>
    <mergeCell ref="A175:G175"/>
    <mergeCell ref="A141:G141"/>
    <mergeCell ref="A155:G155"/>
    <mergeCell ref="A159:G159"/>
    <mergeCell ref="A160:A161"/>
  </mergeCells>
  <phoneticPr fontId="4" type="noConversion"/>
  <hyperlinks>
    <hyperlink ref="A6" location="Índice!A1" display="Í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65"/>
  <sheetViews>
    <sheetView zoomScale="85" zoomScaleNormal="85" workbookViewId="0">
      <selection activeCell="A3" sqref="A3:M4"/>
    </sheetView>
  </sheetViews>
  <sheetFormatPr baseColWidth="10" defaultColWidth="11.44140625" defaultRowHeight="15"/>
  <cols>
    <col min="1" max="12" width="9.44140625" style="11" customWidth="1"/>
    <col min="13" max="13" width="8.6640625" style="11" customWidth="1"/>
    <col min="14" max="16384" width="11.44140625" style="11"/>
  </cols>
  <sheetData>
    <row r="1" spans="1:14" s="353" customFormat="1" ht="60" customHeight="1"/>
    <row r="2" spans="1:14" s="353" customFormat="1" ht="30.75" customHeight="1"/>
    <row r="3" spans="1:14" ht="11.1" customHeight="1">
      <c r="A3" s="354" t="str">
        <f>+Índice!A4</f>
        <v>Encuesta Nacional de Arroz Mecanizado, ENAM Primer Semestre 2023</v>
      </c>
      <c r="B3" s="355"/>
      <c r="C3" s="355"/>
      <c r="D3" s="355"/>
      <c r="E3" s="355"/>
      <c r="F3" s="355"/>
      <c r="G3" s="355"/>
      <c r="H3" s="355"/>
      <c r="I3" s="355"/>
      <c r="J3" s="355"/>
      <c r="K3" s="355"/>
      <c r="L3" s="355"/>
      <c r="M3" s="355"/>
    </row>
    <row r="4" spans="1:14" ht="15.9" customHeight="1">
      <c r="A4" s="354"/>
      <c r="B4" s="355"/>
      <c r="C4" s="355"/>
      <c r="D4" s="355"/>
      <c r="E4" s="355"/>
      <c r="F4" s="355"/>
      <c r="G4" s="355"/>
      <c r="H4" s="355"/>
      <c r="I4" s="355"/>
      <c r="J4" s="355"/>
      <c r="K4" s="355"/>
      <c r="L4" s="355"/>
      <c r="M4" s="355"/>
      <c r="N4" s="39" t="s">
        <v>5</v>
      </c>
    </row>
    <row r="5" spans="1:14" ht="35.25" customHeight="1">
      <c r="A5" s="356" t="s">
        <v>234</v>
      </c>
      <c r="B5" s="357"/>
      <c r="C5" s="357"/>
      <c r="D5" s="357"/>
      <c r="E5" s="357"/>
      <c r="F5" s="357"/>
      <c r="G5" s="357"/>
      <c r="H5" s="357"/>
      <c r="I5" s="357"/>
      <c r="J5" s="357"/>
      <c r="K5" s="357"/>
      <c r="L5" s="357"/>
      <c r="M5" s="357"/>
    </row>
    <row r="6" spans="1:14" s="308" customFormat="1" ht="24" customHeight="1">
      <c r="A6" s="342" t="s">
        <v>235</v>
      </c>
      <c r="B6" s="343"/>
      <c r="C6" s="343"/>
      <c r="D6" s="343"/>
      <c r="E6" s="343"/>
      <c r="F6" s="343"/>
      <c r="G6" s="343"/>
      <c r="H6" s="343"/>
      <c r="I6" s="343"/>
      <c r="J6" s="343"/>
      <c r="K6" s="343"/>
      <c r="L6" s="343"/>
      <c r="M6" s="343"/>
    </row>
    <row r="7" spans="1:14" ht="19.95" customHeight="1">
      <c r="A7" s="358" t="s">
        <v>236</v>
      </c>
      <c r="B7" s="359"/>
      <c r="C7" s="359"/>
      <c r="D7" s="359"/>
      <c r="E7" s="359"/>
      <c r="F7" s="359"/>
      <c r="G7" s="359"/>
      <c r="H7" s="359"/>
      <c r="I7" s="359"/>
      <c r="J7" s="359"/>
      <c r="K7" s="359"/>
      <c r="L7" s="359"/>
      <c r="M7" s="359"/>
    </row>
    <row r="8" spans="1:14">
      <c r="A8" s="358"/>
      <c r="B8" s="359"/>
      <c r="C8" s="359"/>
      <c r="D8" s="359"/>
      <c r="E8" s="359"/>
      <c r="F8" s="359"/>
      <c r="G8" s="359"/>
      <c r="H8" s="359"/>
      <c r="I8" s="359"/>
      <c r="J8" s="359"/>
      <c r="K8" s="359"/>
      <c r="L8" s="359"/>
      <c r="M8" s="359"/>
    </row>
    <row r="9" spans="1:14" s="308" customFormat="1" ht="24" customHeight="1">
      <c r="A9" s="342" t="s">
        <v>237</v>
      </c>
      <c r="B9" s="343"/>
      <c r="C9" s="343"/>
      <c r="D9" s="343"/>
      <c r="E9" s="343"/>
      <c r="F9" s="343"/>
      <c r="G9" s="343"/>
      <c r="H9" s="343"/>
      <c r="I9" s="343"/>
      <c r="J9" s="343"/>
      <c r="K9" s="343"/>
      <c r="L9" s="343"/>
      <c r="M9" s="343"/>
    </row>
    <row r="10" spans="1:14" ht="49.95" customHeight="1">
      <c r="A10" s="351" t="s">
        <v>266</v>
      </c>
      <c r="B10" s="352"/>
      <c r="C10" s="352"/>
      <c r="D10" s="352"/>
      <c r="E10" s="352"/>
      <c r="F10" s="352"/>
      <c r="G10" s="352"/>
      <c r="H10" s="352"/>
      <c r="I10" s="352"/>
      <c r="J10" s="352"/>
      <c r="K10" s="352"/>
      <c r="L10" s="352"/>
      <c r="M10" s="352"/>
    </row>
    <row r="11" spans="1:14" ht="30" customHeight="1">
      <c r="A11" s="351"/>
      <c r="B11" s="352"/>
      <c r="C11" s="352"/>
      <c r="D11" s="352"/>
      <c r="E11" s="352"/>
      <c r="F11" s="352"/>
      <c r="G11" s="352"/>
      <c r="H11" s="352"/>
      <c r="I11" s="352"/>
      <c r="J11" s="352"/>
      <c r="K11" s="352"/>
      <c r="L11" s="352"/>
      <c r="M11" s="352"/>
    </row>
    <row r="12" spans="1:14" ht="90" customHeight="1">
      <c r="A12" s="351"/>
      <c r="B12" s="352"/>
      <c r="C12" s="352"/>
      <c r="D12" s="352"/>
      <c r="E12" s="352"/>
      <c r="F12" s="352"/>
      <c r="G12" s="352"/>
      <c r="H12" s="352"/>
      <c r="I12" s="352"/>
      <c r="J12" s="352"/>
      <c r="K12" s="352"/>
      <c r="L12" s="352"/>
      <c r="M12" s="352"/>
    </row>
    <row r="13" spans="1:14" s="309" customFormat="1" ht="24" customHeight="1">
      <c r="A13" s="342" t="s">
        <v>238</v>
      </c>
      <c r="B13" s="343"/>
      <c r="C13" s="343"/>
      <c r="D13" s="343"/>
      <c r="E13" s="343"/>
      <c r="F13" s="343"/>
      <c r="G13" s="343"/>
      <c r="H13" s="343"/>
      <c r="I13" s="343"/>
      <c r="J13" s="343"/>
      <c r="K13" s="343"/>
      <c r="L13" s="343"/>
      <c r="M13" s="343"/>
    </row>
    <row r="14" spans="1:14" ht="30.6" customHeight="1">
      <c r="A14" s="349" t="s">
        <v>239</v>
      </c>
      <c r="B14" s="350"/>
      <c r="C14" s="350"/>
      <c r="D14" s="350"/>
      <c r="E14" s="350"/>
      <c r="F14" s="350"/>
      <c r="G14" s="350"/>
      <c r="H14" s="350"/>
      <c r="I14" s="350"/>
      <c r="J14" s="350"/>
      <c r="K14" s="350"/>
      <c r="L14" s="350"/>
      <c r="M14" s="350"/>
    </row>
    <row r="15" spans="1:14" ht="30.6" customHeight="1">
      <c r="A15" s="349"/>
      <c r="B15" s="350"/>
      <c r="C15" s="350"/>
      <c r="D15" s="350"/>
      <c r="E15" s="350"/>
      <c r="F15" s="350"/>
      <c r="G15" s="350"/>
      <c r="H15" s="350"/>
      <c r="I15" s="350"/>
      <c r="J15" s="350"/>
      <c r="K15" s="350"/>
      <c r="L15" s="350"/>
      <c r="M15" s="350"/>
    </row>
    <row r="16" spans="1:14" ht="38.4" customHeight="1">
      <c r="A16" s="349"/>
      <c r="B16" s="350"/>
      <c r="C16" s="350"/>
      <c r="D16" s="350"/>
      <c r="E16" s="350"/>
      <c r="F16" s="350"/>
      <c r="G16" s="350"/>
      <c r="H16" s="350"/>
      <c r="I16" s="350"/>
      <c r="J16" s="350"/>
      <c r="K16" s="350"/>
      <c r="L16" s="350"/>
      <c r="M16" s="350"/>
    </row>
    <row r="17" spans="1:13" s="308" customFormat="1" ht="24" customHeight="1">
      <c r="A17" s="342" t="s">
        <v>240</v>
      </c>
      <c r="B17" s="343"/>
      <c r="C17" s="343"/>
      <c r="D17" s="343"/>
      <c r="E17" s="343"/>
      <c r="F17" s="343"/>
      <c r="G17" s="343"/>
      <c r="H17" s="343"/>
      <c r="I17" s="343"/>
      <c r="J17" s="343"/>
      <c r="K17" s="343"/>
      <c r="L17" s="343"/>
      <c r="M17" s="343"/>
    </row>
    <row r="18" spans="1:13" ht="34.200000000000003" customHeight="1">
      <c r="A18" s="349" t="s">
        <v>241</v>
      </c>
      <c r="B18" s="350"/>
      <c r="C18" s="350"/>
      <c r="D18" s="350"/>
      <c r="E18" s="350"/>
      <c r="F18" s="350"/>
      <c r="G18" s="350"/>
      <c r="H18" s="350"/>
      <c r="I18" s="350"/>
      <c r="J18" s="350"/>
      <c r="K18" s="350"/>
      <c r="L18" s="350"/>
      <c r="M18" s="350"/>
    </row>
    <row r="19" spans="1:13" ht="34.200000000000003" customHeight="1">
      <c r="A19" s="349"/>
      <c r="B19" s="350"/>
      <c r="C19" s="350"/>
      <c r="D19" s="350"/>
      <c r="E19" s="350"/>
      <c r="F19" s="350"/>
      <c r="G19" s="350"/>
      <c r="H19" s="350"/>
      <c r="I19" s="350"/>
      <c r="J19" s="350"/>
      <c r="K19" s="350"/>
      <c r="L19" s="350"/>
      <c r="M19" s="350"/>
    </row>
    <row r="20" spans="1:13" ht="34.200000000000003" customHeight="1">
      <c r="A20" s="349"/>
      <c r="B20" s="350"/>
      <c r="C20" s="350"/>
      <c r="D20" s="350"/>
      <c r="E20" s="350"/>
      <c r="F20" s="350"/>
      <c r="G20" s="350"/>
      <c r="H20" s="350"/>
      <c r="I20" s="350"/>
      <c r="J20" s="350"/>
      <c r="K20" s="350"/>
      <c r="L20" s="350"/>
      <c r="M20" s="350"/>
    </row>
    <row r="21" spans="1:13" ht="34.200000000000003" customHeight="1">
      <c r="A21" s="349"/>
      <c r="B21" s="350"/>
      <c r="C21" s="350"/>
      <c r="D21" s="350"/>
      <c r="E21" s="350"/>
      <c r="F21" s="350"/>
      <c r="G21" s="350"/>
      <c r="H21" s="350"/>
      <c r="I21" s="350"/>
      <c r="J21" s="350"/>
      <c r="K21" s="350"/>
      <c r="L21" s="350"/>
      <c r="M21" s="350"/>
    </row>
    <row r="22" spans="1:13" ht="34.200000000000003" customHeight="1">
      <c r="A22" s="349"/>
      <c r="B22" s="350"/>
      <c r="C22" s="350"/>
      <c r="D22" s="350"/>
      <c r="E22" s="350"/>
      <c r="F22" s="350"/>
      <c r="G22" s="350"/>
      <c r="H22" s="350"/>
      <c r="I22" s="350"/>
      <c r="J22" s="350"/>
      <c r="K22" s="350"/>
      <c r="L22" s="350"/>
      <c r="M22" s="350"/>
    </row>
    <row r="23" spans="1:13" ht="34.200000000000003" customHeight="1">
      <c r="A23" s="349"/>
      <c r="B23" s="350"/>
      <c r="C23" s="350"/>
      <c r="D23" s="350"/>
      <c r="E23" s="350"/>
      <c r="F23" s="350"/>
      <c r="G23" s="350"/>
      <c r="H23" s="350"/>
      <c r="I23" s="350"/>
      <c r="J23" s="350"/>
      <c r="K23" s="350"/>
      <c r="L23" s="350"/>
      <c r="M23" s="350"/>
    </row>
    <row r="24" spans="1:13" ht="34.200000000000003" customHeight="1">
      <c r="A24" s="349"/>
      <c r="B24" s="350"/>
      <c r="C24" s="350"/>
      <c r="D24" s="350"/>
      <c r="E24" s="350"/>
      <c r="F24" s="350"/>
      <c r="G24" s="350"/>
      <c r="H24" s="350"/>
      <c r="I24" s="350"/>
      <c r="J24" s="350"/>
      <c r="K24" s="350"/>
      <c r="L24" s="350"/>
      <c r="M24" s="350"/>
    </row>
    <row r="25" spans="1:13" ht="34.200000000000003" customHeight="1">
      <c r="A25" s="349"/>
      <c r="B25" s="350"/>
      <c r="C25" s="350"/>
      <c r="D25" s="350"/>
      <c r="E25" s="350"/>
      <c r="F25" s="350"/>
      <c r="G25" s="350"/>
      <c r="H25" s="350"/>
      <c r="I25" s="350"/>
      <c r="J25" s="350"/>
      <c r="K25" s="350"/>
      <c r="L25" s="350"/>
      <c r="M25" s="350"/>
    </row>
    <row r="26" spans="1:13" ht="34.200000000000003" customHeight="1">
      <c r="A26" s="349"/>
      <c r="B26" s="350"/>
      <c r="C26" s="350"/>
      <c r="D26" s="350"/>
      <c r="E26" s="350"/>
      <c r="F26" s="350"/>
      <c r="G26" s="350"/>
      <c r="H26" s="350"/>
      <c r="I26" s="350"/>
      <c r="J26" s="350"/>
      <c r="K26" s="350"/>
      <c r="L26" s="350"/>
      <c r="M26" s="350"/>
    </row>
    <row r="27" spans="1:13" ht="34.200000000000003" customHeight="1">
      <c r="A27" s="349"/>
      <c r="B27" s="350"/>
      <c r="C27" s="350"/>
      <c r="D27" s="350"/>
      <c r="E27" s="350"/>
      <c r="F27" s="350"/>
      <c r="G27" s="350"/>
      <c r="H27" s="350"/>
      <c r="I27" s="350"/>
      <c r="J27" s="350"/>
      <c r="K27" s="350"/>
      <c r="L27" s="350"/>
      <c r="M27" s="350"/>
    </row>
    <row r="28" spans="1:13" ht="34.200000000000003" customHeight="1">
      <c r="A28" s="349"/>
      <c r="B28" s="350"/>
      <c r="C28" s="350"/>
      <c r="D28" s="350"/>
      <c r="E28" s="350"/>
      <c r="F28" s="350"/>
      <c r="G28" s="350"/>
      <c r="H28" s="350"/>
      <c r="I28" s="350"/>
      <c r="J28" s="350"/>
      <c r="K28" s="350"/>
      <c r="L28" s="350"/>
      <c r="M28" s="350"/>
    </row>
    <row r="29" spans="1:13" ht="34.200000000000003" customHeight="1">
      <c r="A29" s="349"/>
      <c r="B29" s="350"/>
      <c r="C29" s="350"/>
      <c r="D29" s="350"/>
      <c r="E29" s="350"/>
      <c r="F29" s="350"/>
      <c r="G29" s="350"/>
      <c r="H29" s="350"/>
      <c r="I29" s="350"/>
      <c r="J29" s="350"/>
      <c r="K29" s="350"/>
      <c r="L29" s="350"/>
      <c r="M29" s="350"/>
    </row>
    <row r="30" spans="1:13" ht="34.200000000000003" customHeight="1">
      <c r="A30" s="349"/>
      <c r="B30" s="350"/>
      <c r="C30" s="350"/>
      <c r="D30" s="350"/>
      <c r="E30" s="350"/>
      <c r="F30" s="350"/>
      <c r="G30" s="350"/>
      <c r="H30" s="350"/>
      <c r="I30" s="350"/>
      <c r="J30" s="350"/>
      <c r="K30" s="350"/>
      <c r="L30" s="350"/>
      <c r="M30" s="350"/>
    </row>
    <row r="31" spans="1:13" ht="34.200000000000003" customHeight="1">
      <c r="A31" s="322"/>
      <c r="B31" s="323"/>
      <c r="C31" s="323"/>
      <c r="D31" s="323"/>
      <c r="E31" s="323"/>
      <c r="F31" s="323"/>
      <c r="G31" s="323"/>
      <c r="H31" s="323"/>
      <c r="I31" s="323"/>
      <c r="J31" s="323"/>
      <c r="K31" s="323"/>
      <c r="L31" s="323"/>
      <c r="M31" s="323"/>
    </row>
    <row r="32" spans="1:13" s="308" customFormat="1" ht="24" customHeight="1">
      <c r="A32" s="342" t="s">
        <v>242</v>
      </c>
      <c r="B32" s="343"/>
      <c r="C32" s="343"/>
      <c r="D32" s="343"/>
      <c r="E32" s="343"/>
      <c r="F32" s="343"/>
      <c r="G32" s="343"/>
      <c r="H32" s="343"/>
      <c r="I32" s="343"/>
      <c r="J32" s="343"/>
      <c r="K32" s="343"/>
      <c r="L32" s="343"/>
      <c r="M32" s="343"/>
    </row>
    <row r="33" spans="1:13" ht="26.4" customHeight="1">
      <c r="A33" s="351" t="s">
        <v>267</v>
      </c>
      <c r="B33" s="352"/>
      <c r="C33" s="352"/>
      <c r="D33" s="352"/>
      <c r="E33" s="352"/>
      <c r="F33" s="352"/>
      <c r="G33" s="352"/>
      <c r="H33" s="352"/>
      <c r="I33" s="352"/>
      <c r="J33" s="352"/>
      <c r="K33" s="352"/>
      <c r="L33" s="352"/>
      <c r="M33" s="352"/>
    </row>
    <row r="34" spans="1:13" ht="30" customHeight="1">
      <c r="A34" s="351"/>
      <c r="B34" s="352"/>
      <c r="C34" s="352"/>
      <c r="D34" s="352"/>
      <c r="E34" s="352"/>
      <c r="F34" s="352"/>
      <c r="G34" s="352"/>
      <c r="H34" s="352"/>
      <c r="I34" s="352"/>
      <c r="J34" s="352"/>
      <c r="K34" s="352"/>
      <c r="L34" s="352"/>
      <c r="M34" s="352"/>
    </row>
    <row r="35" spans="1:13" ht="69.599999999999994" customHeight="1">
      <c r="A35" s="351"/>
      <c r="B35" s="352"/>
      <c r="C35" s="352"/>
      <c r="D35" s="352"/>
      <c r="E35" s="352"/>
      <c r="F35" s="352"/>
      <c r="G35" s="352"/>
      <c r="H35" s="352"/>
      <c r="I35" s="352"/>
      <c r="J35" s="352"/>
      <c r="K35" s="352"/>
      <c r="L35" s="352"/>
      <c r="M35" s="352"/>
    </row>
    <row r="36" spans="1:13" s="308" customFormat="1" ht="24" customHeight="1">
      <c r="A36" s="342" t="s">
        <v>243</v>
      </c>
      <c r="B36" s="343"/>
      <c r="C36" s="343"/>
      <c r="D36" s="343"/>
      <c r="E36" s="343"/>
      <c r="F36" s="343"/>
      <c r="G36" s="343"/>
      <c r="H36" s="343"/>
      <c r="I36" s="343"/>
      <c r="J36" s="343"/>
      <c r="K36" s="343"/>
      <c r="L36" s="343"/>
      <c r="M36" s="343"/>
    </row>
    <row r="37" spans="1:13">
      <c r="A37" s="349" t="s">
        <v>244</v>
      </c>
      <c r="B37" s="350"/>
      <c r="C37" s="350"/>
      <c r="D37" s="350"/>
      <c r="E37" s="350"/>
      <c r="F37" s="350"/>
      <c r="G37" s="350"/>
      <c r="H37" s="350"/>
      <c r="I37" s="350"/>
      <c r="J37" s="350"/>
      <c r="K37" s="350"/>
      <c r="L37" s="350"/>
      <c r="M37" s="350"/>
    </row>
    <row r="38" spans="1:13">
      <c r="A38" s="349"/>
      <c r="B38" s="350"/>
      <c r="C38" s="350"/>
      <c r="D38" s="350"/>
      <c r="E38" s="350"/>
      <c r="F38" s="350"/>
      <c r="G38" s="350"/>
      <c r="H38" s="350"/>
      <c r="I38" s="350"/>
      <c r="J38" s="350"/>
      <c r="K38" s="350"/>
      <c r="L38" s="350"/>
      <c r="M38" s="350"/>
    </row>
    <row r="39" spans="1:13">
      <c r="A39" s="349"/>
      <c r="B39" s="350"/>
      <c r="C39" s="350"/>
      <c r="D39" s="350"/>
      <c r="E39" s="350"/>
      <c r="F39" s="350"/>
      <c r="G39" s="350"/>
      <c r="H39" s="350"/>
      <c r="I39" s="350"/>
      <c r="J39" s="350"/>
      <c r="K39" s="350"/>
      <c r="L39" s="350"/>
      <c r="M39" s="350"/>
    </row>
    <row r="40" spans="1:13" s="308" customFormat="1" ht="24" customHeight="1">
      <c r="A40" s="342" t="s">
        <v>245</v>
      </c>
      <c r="B40" s="343"/>
      <c r="C40" s="343"/>
      <c r="D40" s="343"/>
      <c r="E40" s="343"/>
      <c r="F40" s="343"/>
      <c r="G40" s="343"/>
      <c r="H40" s="343"/>
      <c r="I40" s="343"/>
      <c r="J40" s="343"/>
      <c r="K40" s="343"/>
      <c r="L40" s="343"/>
      <c r="M40" s="343"/>
    </row>
    <row r="41" spans="1:13" ht="21" customHeight="1">
      <c r="A41" s="351" t="s">
        <v>262</v>
      </c>
      <c r="B41" s="352"/>
      <c r="C41" s="352"/>
      <c r="D41" s="352"/>
      <c r="E41" s="352"/>
      <c r="F41" s="352"/>
      <c r="G41" s="352"/>
      <c r="H41" s="352"/>
      <c r="I41" s="352"/>
      <c r="J41" s="352"/>
      <c r="K41" s="352"/>
      <c r="L41" s="352"/>
      <c r="M41" s="352"/>
    </row>
    <row r="42" spans="1:13" ht="21" customHeight="1">
      <c r="A42" s="351"/>
      <c r="B42" s="352"/>
      <c r="C42" s="352"/>
      <c r="D42" s="352"/>
      <c r="E42" s="352"/>
      <c r="F42" s="352"/>
      <c r="G42" s="352"/>
      <c r="H42" s="352"/>
      <c r="I42" s="352"/>
      <c r="J42" s="352"/>
      <c r="K42" s="352"/>
      <c r="L42" s="352"/>
      <c r="M42" s="352"/>
    </row>
    <row r="43" spans="1:13" ht="21" customHeight="1">
      <c r="A43" s="351"/>
      <c r="B43" s="352"/>
      <c r="C43" s="352"/>
      <c r="D43" s="352"/>
      <c r="E43" s="352"/>
      <c r="F43" s="352"/>
      <c r="G43" s="352"/>
      <c r="H43" s="352"/>
      <c r="I43" s="352"/>
      <c r="J43" s="352"/>
      <c r="K43" s="352"/>
      <c r="L43" s="352"/>
      <c r="M43" s="352"/>
    </row>
    <row r="44" spans="1:13" ht="19.2">
      <c r="A44" s="342" t="s">
        <v>246</v>
      </c>
      <c r="B44" s="343"/>
      <c r="C44" s="343"/>
      <c r="D44" s="343"/>
      <c r="E44" s="343"/>
      <c r="F44" s="343"/>
      <c r="G44" s="343"/>
      <c r="H44" s="343"/>
      <c r="I44" s="343"/>
      <c r="J44" s="343"/>
      <c r="K44" s="343"/>
      <c r="L44" s="343"/>
      <c r="M44" s="343"/>
    </row>
    <row r="45" spans="1:13" ht="16.8">
      <c r="A45" s="340" t="s">
        <v>247</v>
      </c>
      <c r="B45" s="341"/>
      <c r="C45" s="341"/>
      <c r="D45" s="341"/>
      <c r="E45" s="341"/>
      <c r="F45" s="341"/>
      <c r="G45" s="341"/>
      <c r="H45" s="341"/>
      <c r="I45" s="341"/>
      <c r="J45" s="341"/>
      <c r="K45" s="341"/>
      <c r="L45" s="341"/>
      <c r="M45" s="341"/>
    </row>
    <row r="46" spans="1:13" ht="16.8">
      <c r="A46" s="340" t="s">
        <v>248</v>
      </c>
      <c r="B46" s="341"/>
      <c r="C46" s="341"/>
      <c r="D46" s="341"/>
      <c r="E46" s="341"/>
      <c r="F46" s="341"/>
      <c r="G46" s="341"/>
      <c r="H46" s="341"/>
      <c r="I46" s="341"/>
      <c r="J46" s="341"/>
      <c r="K46" s="341"/>
      <c r="L46" s="341"/>
      <c r="M46" s="341"/>
    </row>
    <row r="47" spans="1:13" ht="16.8">
      <c r="A47" s="340" t="s">
        <v>249</v>
      </c>
      <c r="B47" s="341"/>
      <c r="C47" s="341"/>
      <c r="D47" s="341"/>
      <c r="E47" s="341"/>
      <c r="F47" s="341"/>
      <c r="G47" s="341"/>
      <c r="H47" s="341"/>
      <c r="I47" s="341"/>
      <c r="J47" s="341"/>
      <c r="K47" s="341"/>
      <c r="L47" s="341"/>
      <c r="M47" s="341"/>
    </row>
    <row r="48" spans="1:13" ht="16.8">
      <c r="A48" s="347" t="s">
        <v>27</v>
      </c>
      <c r="B48" s="348"/>
      <c r="C48" s="348"/>
      <c r="D48" s="348"/>
      <c r="E48" s="348"/>
      <c r="F48" s="348"/>
      <c r="G48" s="348"/>
      <c r="H48" s="348"/>
      <c r="I48" s="348"/>
      <c r="J48" s="348"/>
      <c r="K48" s="348"/>
      <c r="L48" s="348"/>
      <c r="M48" s="348"/>
    </row>
    <row r="49" spans="1:13" ht="19.2">
      <c r="A49" s="342" t="s">
        <v>250</v>
      </c>
      <c r="B49" s="343"/>
      <c r="C49" s="343"/>
      <c r="D49" s="343"/>
      <c r="E49" s="343"/>
      <c r="F49" s="343"/>
      <c r="G49" s="343"/>
      <c r="H49" s="343"/>
      <c r="I49" s="343"/>
      <c r="J49" s="343"/>
      <c r="K49" s="343"/>
      <c r="L49" s="343"/>
      <c r="M49" s="343"/>
    </row>
    <row r="50" spans="1:13" ht="21.6" customHeight="1">
      <c r="A50" s="338" t="s">
        <v>263</v>
      </c>
      <c r="B50" s="338"/>
      <c r="C50" s="338"/>
      <c r="D50" s="338"/>
      <c r="E50" s="338"/>
      <c r="F50" s="338"/>
      <c r="G50" s="338"/>
      <c r="H50" s="338"/>
      <c r="I50" s="338"/>
      <c r="J50" s="338"/>
      <c r="K50" s="338"/>
      <c r="L50" s="338"/>
      <c r="M50" s="338"/>
    </row>
    <row r="51" spans="1:13" ht="19.2">
      <c r="A51" s="342" t="s">
        <v>251</v>
      </c>
      <c r="B51" s="343"/>
      <c r="C51" s="343"/>
      <c r="D51" s="343"/>
      <c r="E51" s="343"/>
      <c r="F51" s="343"/>
      <c r="G51" s="343"/>
      <c r="H51" s="343"/>
      <c r="I51" s="343"/>
      <c r="J51" s="343"/>
      <c r="K51" s="343"/>
      <c r="L51" s="343"/>
      <c r="M51" s="343"/>
    </row>
    <row r="52" spans="1:13" ht="19.95" customHeight="1">
      <c r="A52" s="344" t="s">
        <v>252</v>
      </c>
      <c r="B52" s="344"/>
      <c r="C52" s="344"/>
      <c r="D52" s="344"/>
      <c r="E52" s="344"/>
      <c r="F52" s="344"/>
      <c r="G52" s="344"/>
      <c r="H52" s="344"/>
      <c r="I52" s="344"/>
      <c r="J52" s="344"/>
      <c r="K52" s="344"/>
      <c r="L52" s="344"/>
      <c r="M52" s="344"/>
    </row>
    <row r="53" spans="1:13" ht="19.95" customHeight="1">
      <c r="A53" s="344"/>
      <c r="B53" s="344"/>
      <c r="C53" s="344"/>
      <c r="D53" s="344"/>
      <c r="E53" s="344"/>
      <c r="F53" s="344"/>
      <c r="G53" s="344"/>
      <c r="H53" s="344"/>
      <c r="I53" s="344"/>
      <c r="J53" s="344"/>
      <c r="K53" s="344"/>
      <c r="L53" s="344"/>
      <c r="M53" s="344"/>
    </row>
    <row r="54" spans="1:13" ht="19.95" customHeight="1">
      <c r="A54" s="344"/>
      <c r="B54" s="344"/>
      <c r="C54" s="344"/>
      <c r="D54" s="344"/>
      <c r="E54" s="344"/>
      <c r="F54" s="344"/>
      <c r="G54" s="344"/>
      <c r="H54" s="344"/>
      <c r="I54" s="344"/>
      <c r="J54" s="344"/>
      <c r="K54" s="344"/>
      <c r="L54" s="344"/>
      <c r="M54" s="344"/>
    </row>
    <row r="55" spans="1:13" ht="19.2">
      <c r="A55" s="342" t="s">
        <v>253</v>
      </c>
      <c r="B55" s="343"/>
      <c r="C55" s="343"/>
      <c r="D55" s="343"/>
      <c r="E55" s="343"/>
      <c r="F55" s="343"/>
      <c r="G55" s="343"/>
      <c r="H55" s="343"/>
      <c r="I55" s="343"/>
      <c r="J55" s="343"/>
      <c r="K55" s="343"/>
      <c r="L55" s="343"/>
      <c r="M55" s="343"/>
    </row>
    <row r="56" spans="1:13" ht="51" customHeight="1">
      <c r="A56" s="345" t="s">
        <v>254</v>
      </c>
      <c r="B56" s="345"/>
      <c r="C56" s="345"/>
      <c r="D56" s="345"/>
      <c r="E56" s="345"/>
      <c r="F56" s="345"/>
      <c r="G56" s="345"/>
      <c r="H56" s="345"/>
      <c r="I56" s="345"/>
      <c r="J56" s="345"/>
      <c r="K56" s="345"/>
      <c r="L56" s="345"/>
      <c r="M56" s="345"/>
    </row>
    <row r="57" spans="1:13" ht="68.400000000000006" customHeight="1">
      <c r="A57" s="346" t="s">
        <v>255</v>
      </c>
      <c r="B57" s="346"/>
      <c r="C57" s="346"/>
      <c r="D57" s="346"/>
      <c r="E57" s="346"/>
      <c r="F57" s="346"/>
      <c r="G57" s="346"/>
      <c r="H57" s="346"/>
      <c r="I57" s="346"/>
      <c r="J57" s="346"/>
      <c r="K57" s="346"/>
      <c r="L57" s="346"/>
      <c r="M57" s="346"/>
    </row>
    <row r="58" spans="1:13" ht="75.599999999999994" customHeight="1"/>
    <row r="59" spans="1:13" ht="19.2">
      <c r="A59" s="342" t="s">
        <v>256</v>
      </c>
      <c r="B59" s="343"/>
      <c r="C59" s="343"/>
      <c r="D59" s="343"/>
      <c r="E59" s="343"/>
      <c r="F59" s="343"/>
      <c r="G59" s="343"/>
      <c r="H59" s="343"/>
      <c r="I59" s="343"/>
      <c r="J59" s="343"/>
      <c r="K59" s="343"/>
      <c r="L59" s="343"/>
      <c r="M59" s="343"/>
    </row>
    <row r="60" spans="1:13" ht="48.6" customHeight="1">
      <c r="A60" s="337" t="s">
        <v>257</v>
      </c>
      <c r="B60" s="337"/>
      <c r="C60" s="337"/>
      <c r="D60" s="337"/>
      <c r="E60" s="337"/>
      <c r="F60" s="337"/>
      <c r="G60" s="337"/>
      <c r="H60" s="337"/>
      <c r="I60" s="337"/>
      <c r="J60" s="337"/>
      <c r="K60" s="337"/>
      <c r="L60" s="337"/>
      <c r="M60" s="337"/>
    </row>
    <row r="61" spans="1:13" ht="42.6" customHeight="1">
      <c r="A61" s="310"/>
      <c r="B61" s="310"/>
      <c r="C61" s="310"/>
      <c r="D61" s="310"/>
      <c r="E61" s="310"/>
      <c r="F61" s="310"/>
      <c r="G61" s="310"/>
      <c r="H61" s="310"/>
      <c r="I61" s="310"/>
      <c r="J61" s="310"/>
      <c r="K61" s="310"/>
      <c r="L61" s="310"/>
      <c r="M61" s="310"/>
    </row>
    <row r="62" spans="1:13" ht="19.2" customHeight="1">
      <c r="A62" s="339" t="s">
        <v>258</v>
      </c>
      <c r="B62" s="339"/>
      <c r="C62" s="339"/>
      <c r="D62" s="339"/>
      <c r="E62" s="339"/>
      <c r="F62" s="339"/>
      <c r="G62" s="339"/>
      <c r="H62" s="339"/>
      <c r="I62" s="339"/>
      <c r="J62" s="339"/>
      <c r="K62" s="339"/>
      <c r="L62" s="339"/>
      <c r="M62" s="339"/>
    </row>
    <row r="63" spans="1:13" ht="53.4" customHeight="1">
      <c r="A63" s="337" t="s">
        <v>259</v>
      </c>
      <c r="B63" s="337"/>
      <c r="C63" s="337"/>
      <c r="D63" s="337"/>
      <c r="E63" s="337"/>
      <c r="F63" s="337"/>
      <c r="G63" s="337"/>
      <c r="H63" s="337"/>
      <c r="I63" s="337"/>
      <c r="J63" s="337"/>
      <c r="K63" s="337"/>
      <c r="L63" s="337"/>
      <c r="M63" s="337"/>
    </row>
    <row r="64" spans="1:13" ht="19.2" customHeight="1">
      <c r="A64" s="340" t="s">
        <v>260</v>
      </c>
      <c r="B64" s="341"/>
      <c r="C64" s="341"/>
      <c r="D64" s="341"/>
      <c r="E64" s="341"/>
      <c r="F64" s="341"/>
      <c r="G64" s="341"/>
      <c r="H64" s="341"/>
      <c r="I64" s="341"/>
      <c r="J64" s="341"/>
      <c r="K64" s="341"/>
      <c r="L64" s="341"/>
      <c r="M64" s="341"/>
    </row>
    <row r="65" spans="1:13" ht="19.2" customHeight="1">
      <c r="A65" s="311" t="s">
        <v>261</v>
      </c>
      <c r="B65" s="312"/>
      <c r="C65" s="312"/>
      <c r="D65" s="312"/>
      <c r="E65" s="312"/>
      <c r="F65" s="312"/>
      <c r="G65" s="312"/>
      <c r="H65" s="312"/>
      <c r="I65" s="312"/>
      <c r="J65" s="312"/>
      <c r="K65" s="312"/>
      <c r="L65" s="312"/>
      <c r="M65" s="312"/>
    </row>
  </sheetData>
  <mergeCells count="34">
    <mergeCell ref="A1:XFD2"/>
    <mergeCell ref="A13:M13"/>
    <mergeCell ref="A14:M16"/>
    <mergeCell ref="A17:M17"/>
    <mergeCell ref="A3:M4"/>
    <mergeCell ref="A5:M5"/>
    <mergeCell ref="A6:M6"/>
    <mergeCell ref="A7:M8"/>
    <mergeCell ref="A9:M9"/>
    <mergeCell ref="A10:M12"/>
    <mergeCell ref="A18:M30"/>
    <mergeCell ref="A32:M32"/>
    <mergeCell ref="A33:M35"/>
    <mergeCell ref="A36:M36"/>
    <mergeCell ref="A37:M39"/>
    <mergeCell ref="A41:M43"/>
    <mergeCell ref="A40:M40"/>
    <mergeCell ref="A59:M59"/>
    <mergeCell ref="A44:M44"/>
    <mergeCell ref="A45:M45"/>
    <mergeCell ref="A46:M46"/>
    <mergeCell ref="A47:M47"/>
    <mergeCell ref="A48:M48"/>
    <mergeCell ref="A49:M49"/>
    <mergeCell ref="A60:M60"/>
    <mergeCell ref="A50:M50"/>
    <mergeCell ref="A62:M62"/>
    <mergeCell ref="A63:M63"/>
    <mergeCell ref="A64:M64"/>
    <mergeCell ref="A51:M51"/>
    <mergeCell ref="A52:M54"/>
    <mergeCell ref="A55:M55"/>
    <mergeCell ref="A56:M56"/>
    <mergeCell ref="A57:M57"/>
  </mergeCells>
  <phoneticPr fontId="5" type="noConversion"/>
  <hyperlinks>
    <hyperlink ref="A65" r:id="rId1"/>
    <hyperlink ref="N4" location="Índice!A1" display="Índice"/>
  </hyperlinks>
  <pageMargins left="0.7" right="0.7" top="0.75" bottom="0.75" header="0.3" footer="0.3"/>
  <pageSetup orientation="portrait"/>
  <drawing r:id="rId2"/>
  <legacyDrawing r:id="rId3"/>
  <oleObjects>
    <mc:AlternateContent xmlns:mc="http://schemas.openxmlformats.org/markup-compatibility/2006">
      <mc:Choice Requires="x14">
        <oleObject progId="Equation.3" shapeId="24465549" r:id="rId4">
          <objectPr defaultSize="0" autoPict="0" r:id="rId5">
            <anchor moveWithCells="1" sizeWithCells="1">
              <from>
                <xdr:col>5</xdr:col>
                <xdr:colOff>251460</xdr:colOff>
                <xdr:row>57</xdr:row>
                <xdr:rowOff>121920</xdr:rowOff>
              </from>
              <to>
                <xdr:col>8</xdr:col>
                <xdr:colOff>30480</xdr:colOff>
                <xdr:row>57</xdr:row>
                <xdr:rowOff>1028700</xdr:rowOff>
              </to>
            </anchor>
          </objectPr>
        </oleObject>
      </mc:Choice>
      <mc:Fallback>
        <oleObject progId="Equation.3" shapeId="2446554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889"/>
  <sheetViews>
    <sheetView showGridLines="0" zoomScale="90" zoomScaleNormal="90" workbookViewId="0">
      <selection activeCell="A3" sqref="A3:I4"/>
    </sheetView>
  </sheetViews>
  <sheetFormatPr baseColWidth="10" defaultColWidth="11.44140625" defaultRowHeight="15"/>
  <cols>
    <col min="1" max="1" width="28.6640625" style="34" customWidth="1"/>
    <col min="2" max="2" width="2" style="34" customWidth="1"/>
    <col min="3" max="3" width="12" style="34" customWidth="1"/>
    <col min="4" max="4" width="2" style="34" customWidth="1"/>
    <col min="5" max="6" width="12" style="34" customWidth="1"/>
    <col min="7" max="7" width="11.33203125" style="34" customWidth="1"/>
    <col min="8" max="8" width="11.88671875" style="34" customWidth="1"/>
    <col min="9" max="9" width="11.44140625" style="34"/>
    <col min="10" max="10" width="14" style="34" customWidth="1"/>
    <col min="11" max="11" width="5.6640625" style="34" customWidth="1"/>
    <col min="12" max="12" width="11.44140625" style="34"/>
    <col min="13" max="13" width="2" style="34" customWidth="1"/>
    <col min="14" max="14" width="11.44140625" style="34"/>
    <col min="15" max="15" width="9.88671875" style="34" customWidth="1"/>
    <col min="16" max="16" width="10.33203125" style="34" customWidth="1"/>
    <col min="17" max="18" width="11.44140625" style="34"/>
    <col min="19" max="19" width="16" style="34" customWidth="1"/>
    <col min="20" max="20" width="5.6640625" style="34" customWidth="1"/>
    <col min="21" max="21" width="11.44140625" style="34"/>
    <col min="22" max="22" width="2" style="34" customWidth="1"/>
    <col min="23" max="27" width="11.44140625" style="34"/>
    <col min="28" max="28" width="14.33203125" style="81" customWidth="1"/>
    <col min="29" max="29" width="5.6640625" style="34" customWidth="1"/>
    <col min="30" max="30" width="9" style="34" customWidth="1"/>
    <col min="31" max="31" width="2" style="34" customWidth="1"/>
    <col min="32" max="32" width="9" style="34" customWidth="1"/>
    <col min="33" max="36" width="9.6640625" style="34" customWidth="1"/>
    <col min="37" max="37" width="14.33203125" style="34" customWidth="1"/>
    <col min="38" max="16384" width="11.44140625" style="34"/>
  </cols>
  <sheetData>
    <row r="1" spans="1:37" s="26" customFormat="1" ht="60" customHeight="1">
      <c r="A1" s="379"/>
      <c r="B1" s="379"/>
      <c r="C1" s="379"/>
      <c r="D1" s="379"/>
      <c r="E1" s="379"/>
      <c r="F1" s="379"/>
      <c r="G1" s="379"/>
      <c r="H1" s="379"/>
      <c r="AB1" s="73"/>
    </row>
    <row r="2" spans="1:37" s="26" customFormat="1" ht="30.75" customHeight="1">
      <c r="A2" s="379"/>
      <c r="B2" s="379"/>
      <c r="C2" s="379"/>
      <c r="D2" s="379"/>
      <c r="E2" s="379"/>
      <c r="F2" s="379"/>
      <c r="G2" s="379"/>
      <c r="H2" s="379"/>
      <c r="AB2" s="73"/>
    </row>
    <row r="3" spans="1:37" s="12" customFormat="1" ht="14.1" customHeight="1">
      <c r="A3" s="355" t="str">
        <f>+Índice!A4</f>
        <v>Encuesta Nacional de Arroz Mecanizado, ENAM Primer Semestre 2023</v>
      </c>
      <c r="B3" s="355"/>
      <c r="C3" s="355"/>
      <c r="D3" s="355"/>
      <c r="E3" s="355"/>
      <c r="F3" s="355"/>
      <c r="G3" s="355"/>
      <c r="H3" s="355"/>
      <c r="I3" s="355"/>
      <c r="N3" s="324"/>
      <c r="AB3" s="73"/>
    </row>
    <row r="4" spans="1:37" s="12" customFormat="1" ht="17.100000000000001" customHeight="1">
      <c r="A4" s="355"/>
      <c r="B4" s="355"/>
      <c r="C4" s="355"/>
      <c r="D4" s="355"/>
      <c r="E4" s="355"/>
      <c r="F4" s="355"/>
      <c r="G4" s="355"/>
      <c r="H4" s="355"/>
      <c r="I4" s="355"/>
      <c r="AB4" s="73"/>
    </row>
    <row r="5" spans="1:37" s="12" customFormat="1" ht="54.6" customHeight="1">
      <c r="A5" s="367" t="s">
        <v>6</v>
      </c>
      <c r="B5" s="368"/>
      <c r="C5" s="368"/>
      <c r="D5" s="368"/>
      <c r="E5" s="368"/>
      <c r="F5" s="368"/>
      <c r="G5" s="368"/>
      <c r="H5" s="368"/>
      <c r="I5" s="369"/>
      <c r="AB5" s="73"/>
    </row>
    <row r="6" spans="1:37" s="12" customFormat="1" ht="13.8">
      <c r="A6" s="39" t="s">
        <v>5</v>
      </c>
      <c r="B6" s="39"/>
      <c r="C6" s="13"/>
      <c r="D6" s="13"/>
      <c r="E6" s="13"/>
      <c r="F6" s="13"/>
      <c r="G6" s="13"/>
      <c r="H6" s="13"/>
      <c r="AB6" s="73"/>
    </row>
    <row r="7" spans="1:37" s="12" customFormat="1" ht="18" customHeight="1">
      <c r="A7" s="364" t="s">
        <v>7</v>
      </c>
      <c r="B7" s="365"/>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6"/>
    </row>
    <row r="8" spans="1:37" s="12" customFormat="1" ht="17.25" customHeight="1">
      <c r="A8" s="375" t="s">
        <v>8</v>
      </c>
      <c r="B8" s="372" t="s">
        <v>9</v>
      </c>
      <c r="C8" s="360"/>
      <c r="D8" s="360"/>
      <c r="E8" s="360"/>
      <c r="F8" s="360"/>
      <c r="G8" s="360"/>
      <c r="H8" s="360"/>
      <c r="I8" s="360"/>
      <c r="J8" s="360"/>
      <c r="K8" s="232"/>
      <c r="L8" s="378" t="s">
        <v>31</v>
      </c>
      <c r="M8" s="378"/>
      <c r="N8" s="378"/>
      <c r="O8" s="378"/>
      <c r="P8" s="378"/>
      <c r="Q8" s="378"/>
      <c r="R8" s="378"/>
      <c r="S8" s="378"/>
      <c r="T8" s="232"/>
      <c r="U8" s="378" t="s">
        <v>32</v>
      </c>
      <c r="V8" s="378"/>
      <c r="W8" s="378"/>
      <c r="X8" s="378"/>
      <c r="Y8" s="378"/>
      <c r="Z8" s="378"/>
      <c r="AA8" s="378"/>
      <c r="AB8" s="378"/>
      <c r="AC8" s="232"/>
      <c r="AD8" s="360" t="s">
        <v>27</v>
      </c>
      <c r="AE8" s="360"/>
      <c r="AF8" s="360"/>
      <c r="AG8" s="360"/>
      <c r="AH8" s="360"/>
      <c r="AI8" s="360"/>
      <c r="AJ8" s="360"/>
      <c r="AK8" s="361"/>
    </row>
    <row r="9" spans="1:37" s="12" customFormat="1" ht="18" customHeight="1">
      <c r="A9" s="376"/>
      <c r="B9" s="177"/>
      <c r="C9" s="41" t="s">
        <v>11</v>
      </c>
      <c r="D9" s="40"/>
      <c r="E9" s="41" t="s">
        <v>12</v>
      </c>
      <c r="F9" s="44"/>
      <c r="G9" s="44"/>
      <c r="H9" s="44"/>
      <c r="I9" s="44"/>
      <c r="J9" s="373" t="s">
        <v>265</v>
      </c>
      <c r="L9" s="41" t="s">
        <v>11</v>
      </c>
      <c r="M9" s="40"/>
      <c r="N9" s="41" t="s">
        <v>12</v>
      </c>
      <c r="O9" s="44"/>
      <c r="P9" s="44"/>
      <c r="Q9" s="44"/>
      <c r="R9" s="44"/>
      <c r="S9" s="373" t="s">
        <v>265</v>
      </c>
      <c r="U9" s="41" t="s">
        <v>11</v>
      </c>
      <c r="V9" s="40"/>
      <c r="W9" s="41" t="s">
        <v>12</v>
      </c>
      <c r="X9" s="44"/>
      <c r="Y9" s="44"/>
      <c r="Z9" s="44"/>
      <c r="AA9" s="44"/>
      <c r="AB9" s="373" t="s">
        <v>265</v>
      </c>
      <c r="AD9" s="41" t="s">
        <v>11</v>
      </c>
      <c r="AE9" s="40"/>
      <c r="AF9" s="41" t="s">
        <v>12</v>
      </c>
      <c r="AG9" s="44"/>
      <c r="AH9" s="44"/>
      <c r="AI9" s="44"/>
      <c r="AJ9" s="44"/>
      <c r="AK9" s="362" t="s">
        <v>265</v>
      </c>
    </row>
    <row r="10" spans="1:37" s="12" customFormat="1" ht="36.6" customHeight="1">
      <c r="A10" s="377"/>
      <c r="B10" s="178"/>
      <c r="C10" s="43" t="s">
        <v>10</v>
      </c>
      <c r="D10" s="44"/>
      <c r="E10" s="43" t="s">
        <v>10</v>
      </c>
      <c r="F10" s="42" t="s">
        <v>13</v>
      </c>
      <c r="G10" s="42" t="s">
        <v>14</v>
      </c>
      <c r="H10" s="43" t="s">
        <v>15</v>
      </c>
      <c r="I10" s="43" t="s">
        <v>16</v>
      </c>
      <c r="J10" s="374"/>
      <c r="K10" s="32"/>
      <c r="L10" s="43" t="s">
        <v>10</v>
      </c>
      <c r="M10" s="44"/>
      <c r="N10" s="43" t="s">
        <v>10</v>
      </c>
      <c r="O10" s="42" t="s">
        <v>13</v>
      </c>
      <c r="P10" s="42" t="s">
        <v>14</v>
      </c>
      <c r="Q10" s="43" t="s">
        <v>15</v>
      </c>
      <c r="R10" s="43" t="s">
        <v>16</v>
      </c>
      <c r="S10" s="374"/>
      <c r="T10" s="32"/>
      <c r="U10" s="43" t="s">
        <v>24</v>
      </c>
      <c r="V10" s="44"/>
      <c r="W10" s="43" t="s">
        <v>24</v>
      </c>
      <c r="X10" s="42" t="s">
        <v>13</v>
      </c>
      <c r="Y10" s="42" t="s">
        <v>14</v>
      </c>
      <c r="Z10" s="43" t="s">
        <v>25</v>
      </c>
      <c r="AA10" s="43" t="s">
        <v>26</v>
      </c>
      <c r="AB10" s="374"/>
      <c r="AC10" s="32"/>
      <c r="AD10" s="43" t="s">
        <v>28</v>
      </c>
      <c r="AE10" s="44"/>
      <c r="AF10" s="43" t="s">
        <v>28</v>
      </c>
      <c r="AG10" s="42" t="s">
        <v>13</v>
      </c>
      <c r="AH10" s="42" t="s">
        <v>14</v>
      </c>
      <c r="AI10" s="43" t="s">
        <v>29</v>
      </c>
      <c r="AJ10" s="43" t="s">
        <v>30</v>
      </c>
      <c r="AK10" s="363"/>
    </row>
    <row r="11" spans="1:37" s="12" customFormat="1" ht="13.2">
      <c r="A11" s="45" t="s">
        <v>17</v>
      </c>
      <c r="B11" s="179"/>
      <c r="C11" s="51">
        <v>357693.75005500001</v>
      </c>
      <c r="D11" s="51"/>
      <c r="E11" s="51">
        <v>407043.10572808422</v>
      </c>
      <c r="F11" s="49">
        <v>0.38084896104793109</v>
      </c>
      <c r="G11" s="51">
        <v>3038.4301007979748</v>
      </c>
      <c r="H11" s="51">
        <v>404004.67562728625</v>
      </c>
      <c r="I11" s="51">
        <v>410081.53582888219</v>
      </c>
      <c r="J11" s="55">
        <v>0.13796538425817095</v>
      </c>
      <c r="K11" s="49"/>
      <c r="L11" s="51">
        <v>151272.52877344348</v>
      </c>
      <c r="M11" s="51"/>
      <c r="N11" s="51">
        <v>177180.78673599078</v>
      </c>
      <c r="O11" s="49">
        <v>1.6584626822563251</v>
      </c>
      <c r="P11" s="51">
        <v>5759.4153671633612</v>
      </c>
      <c r="Q11" s="51">
        <v>171421.37136882741</v>
      </c>
      <c r="R11" s="51">
        <v>182940.20210315415</v>
      </c>
      <c r="S11" s="55">
        <v>0.17126875694230881</v>
      </c>
      <c r="T11" s="49"/>
      <c r="U11" s="51">
        <v>912266.98552572937</v>
      </c>
      <c r="V11" s="51"/>
      <c r="W11" s="51">
        <v>1114859.6756803161</v>
      </c>
      <c r="X11" s="49">
        <v>1.4826593584948422</v>
      </c>
      <c r="Y11" s="51">
        <v>32397.959778496526</v>
      </c>
      <c r="Z11" s="51">
        <v>1082461.7159018195</v>
      </c>
      <c r="AA11" s="51">
        <v>1147257.6354588126</v>
      </c>
      <c r="AB11" s="74">
        <v>0.222076095451196</v>
      </c>
      <c r="AC11" s="49"/>
      <c r="AD11" s="49"/>
      <c r="AE11" s="49"/>
      <c r="AF11" s="49"/>
      <c r="AG11" s="49"/>
      <c r="AH11" s="49"/>
      <c r="AI11" s="49"/>
      <c r="AJ11" s="49"/>
      <c r="AK11" s="50"/>
    </row>
    <row r="12" spans="1:37" s="12" customFormat="1" ht="13.2">
      <c r="A12" s="19"/>
      <c r="B12" s="85"/>
      <c r="C12" s="52"/>
      <c r="D12" s="52"/>
      <c r="E12" s="52"/>
      <c r="F12" s="20"/>
      <c r="G12" s="52"/>
      <c r="H12" s="52"/>
      <c r="I12" s="52"/>
      <c r="J12" s="56"/>
      <c r="K12" s="20"/>
      <c r="L12" s="52"/>
      <c r="M12" s="52"/>
      <c r="N12" s="52"/>
      <c r="O12" s="20"/>
      <c r="P12" s="52"/>
      <c r="Q12" s="52"/>
      <c r="R12" s="52"/>
      <c r="S12" s="56"/>
      <c r="T12" s="20"/>
      <c r="U12" s="52"/>
      <c r="V12" s="52"/>
      <c r="W12" s="52"/>
      <c r="X12" s="20"/>
      <c r="Y12" s="52"/>
      <c r="Z12" s="52"/>
      <c r="AA12" s="52"/>
      <c r="AB12" s="75"/>
      <c r="AC12" s="20"/>
      <c r="AD12" s="20"/>
      <c r="AE12" s="20"/>
      <c r="AF12" s="20"/>
      <c r="AG12" s="20"/>
      <c r="AH12" s="20"/>
      <c r="AI12" s="20"/>
      <c r="AJ12" s="20"/>
      <c r="AK12" s="21"/>
    </row>
    <row r="13" spans="1:37" s="12" customFormat="1" ht="13.2">
      <c r="A13" s="16" t="s">
        <v>18</v>
      </c>
      <c r="B13" s="180"/>
      <c r="C13" s="53">
        <v>66576.213000000003</v>
      </c>
      <c r="D13" s="53"/>
      <c r="E13" s="53">
        <v>68184.5</v>
      </c>
      <c r="F13" s="62" t="s">
        <v>33</v>
      </c>
      <c r="G13" s="64" t="s">
        <v>33</v>
      </c>
      <c r="H13" s="53">
        <v>68184.5</v>
      </c>
      <c r="I13" s="53">
        <v>68184.5</v>
      </c>
      <c r="J13" s="57">
        <v>2.4157081448895168E-2</v>
      </c>
      <c r="K13" s="17"/>
      <c r="L13" s="53">
        <v>14557.34</v>
      </c>
      <c r="M13" s="53"/>
      <c r="N13" s="53">
        <v>18068.5</v>
      </c>
      <c r="O13" s="62" t="s">
        <v>33</v>
      </c>
      <c r="P13" s="64" t="s">
        <v>33</v>
      </c>
      <c r="Q13" s="53">
        <v>18068.5</v>
      </c>
      <c r="R13" s="53">
        <v>18068.5</v>
      </c>
      <c r="S13" s="57">
        <v>0.24119516340210501</v>
      </c>
      <c r="T13" s="17"/>
      <c r="U13" s="53">
        <v>78133.570109749489</v>
      </c>
      <c r="V13" s="53"/>
      <c r="W13" s="53">
        <v>98465.798264172059</v>
      </c>
      <c r="X13" s="62" t="s">
        <v>33</v>
      </c>
      <c r="Y13" s="70" t="s">
        <v>33</v>
      </c>
      <c r="Z13" s="53">
        <v>98465.798264172059</v>
      </c>
      <c r="AA13" s="53">
        <v>98465.798264172059</v>
      </c>
      <c r="AB13" s="76">
        <v>0.26022397448194323</v>
      </c>
      <c r="AC13" s="17"/>
      <c r="AD13" s="59">
        <v>5.3672971923269968</v>
      </c>
      <c r="AE13" s="59"/>
      <c r="AF13" s="59">
        <v>5.4495834332773647</v>
      </c>
      <c r="AG13" s="62" t="s">
        <v>33</v>
      </c>
      <c r="AH13" s="71" t="s">
        <v>33</v>
      </c>
      <c r="AI13" s="59">
        <v>5.4495834332773647</v>
      </c>
      <c r="AJ13" s="59">
        <v>5.4495834332773647</v>
      </c>
      <c r="AK13" s="67">
        <v>1.5331038696348553E-2</v>
      </c>
    </row>
    <row r="14" spans="1:37" s="12" customFormat="1" ht="13.2">
      <c r="A14" s="19" t="s">
        <v>19</v>
      </c>
      <c r="B14" s="85"/>
      <c r="C14" s="52">
        <v>160626.28400000001</v>
      </c>
      <c r="D14" s="52"/>
      <c r="E14" s="52">
        <v>187789.3</v>
      </c>
      <c r="F14" s="63" t="s">
        <v>33</v>
      </c>
      <c r="G14" s="65" t="s">
        <v>33</v>
      </c>
      <c r="H14" s="52">
        <v>187789.3</v>
      </c>
      <c r="I14" s="52">
        <v>187789.3</v>
      </c>
      <c r="J14" s="56">
        <v>0.16910691901457398</v>
      </c>
      <c r="K14" s="20"/>
      <c r="L14" s="52">
        <v>13842.5</v>
      </c>
      <c r="M14" s="52"/>
      <c r="N14" s="52">
        <v>19631.3</v>
      </c>
      <c r="O14" s="63" t="s">
        <v>33</v>
      </c>
      <c r="P14" s="65" t="s">
        <v>33</v>
      </c>
      <c r="Q14" s="52">
        <v>19631.3</v>
      </c>
      <c r="R14" s="52">
        <v>19631.3</v>
      </c>
      <c r="S14" s="56">
        <v>0.41819035578833308</v>
      </c>
      <c r="T14" s="20"/>
      <c r="U14" s="52">
        <v>78355.569563225828</v>
      </c>
      <c r="V14" s="52"/>
      <c r="W14" s="52">
        <v>115599.446420544</v>
      </c>
      <c r="X14" s="63" t="s">
        <v>33</v>
      </c>
      <c r="Y14" s="66" t="s">
        <v>33</v>
      </c>
      <c r="Z14" s="52">
        <v>115599.446420544</v>
      </c>
      <c r="AA14" s="52">
        <v>115599.446420544</v>
      </c>
      <c r="AB14" s="75">
        <v>0.47531881989914893</v>
      </c>
      <c r="AC14" s="20"/>
      <c r="AD14" s="60">
        <v>5.6605071022738542</v>
      </c>
      <c r="AE14" s="60"/>
      <c r="AF14" s="60">
        <v>5.8885273222121821</v>
      </c>
      <c r="AG14" s="63" t="s">
        <v>33</v>
      </c>
      <c r="AH14" s="72" t="s">
        <v>33</v>
      </c>
      <c r="AI14" s="60">
        <v>5.8885273222121821</v>
      </c>
      <c r="AJ14" s="60">
        <v>5.8885273222121821</v>
      </c>
      <c r="AK14" s="68">
        <v>4.0282648854328196E-2</v>
      </c>
    </row>
    <row r="15" spans="1:37" s="12" customFormat="1" ht="13.2">
      <c r="A15" s="16" t="s">
        <v>20</v>
      </c>
      <c r="B15" s="180"/>
      <c r="C15" s="53">
        <v>39179.931844999999</v>
      </c>
      <c r="D15" s="53"/>
      <c r="E15" s="53">
        <v>46742.289057084257</v>
      </c>
      <c r="F15" s="62" t="s">
        <v>33</v>
      </c>
      <c r="G15" s="64" t="s">
        <v>33</v>
      </c>
      <c r="H15" s="53">
        <v>46742.289057084257</v>
      </c>
      <c r="I15" s="53">
        <v>46742.289057084257</v>
      </c>
      <c r="J15" s="57">
        <v>0.19301608900193479</v>
      </c>
      <c r="K15" s="17"/>
      <c r="L15" s="53">
        <v>40396.87357359349</v>
      </c>
      <c r="M15" s="53"/>
      <c r="N15" s="53">
        <v>47967.836992247801</v>
      </c>
      <c r="O15" s="62" t="s">
        <v>33</v>
      </c>
      <c r="P15" s="64" t="s">
        <v>33</v>
      </c>
      <c r="Q15" s="53">
        <v>47967.836992247801</v>
      </c>
      <c r="R15" s="53">
        <v>47967.836992247801</v>
      </c>
      <c r="S15" s="57">
        <v>0.18741458803394329</v>
      </c>
      <c r="T15" s="17"/>
      <c r="U15" s="53">
        <v>296451.60278076259</v>
      </c>
      <c r="V15" s="53"/>
      <c r="W15" s="53">
        <v>357126.27662726108</v>
      </c>
      <c r="X15" s="17">
        <v>0.60184309474578512</v>
      </c>
      <c r="Y15" s="53">
        <v>4212.7060773916464</v>
      </c>
      <c r="Z15" s="53">
        <v>352913.57054986944</v>
      </c>
      <c r="AA15" s="53">
        <v>361338.98270465271</v>
      </c>
      <c r="AB15" s="76">
        <v>0.20466974466442589</v>
      </c>
      <c r="AC15" s="17"/>
      <c r="AD15" s="59">
        <v>7.3384788612588627</v>
      </c>
      <c r="AE15" s="59"/>
      <c r="AF15" s="59">
        <v>7.4451194596282742</v>
      </c>
      <c r="AG15" s="17">
        <v>0.60184309474578501</v>
      </c>
      <c r="AH15" s="59">
        <v>8.7823557232161051E-2</v>
      </c>
      <c r="AI15" s="59">
        <v>7.3572959023961131</v>
      </c>
      <c r="AJ15" s="59">
        <v>7.5329430168604352</v>
      </c>
      <c r="AK15" s="67">
        <v>1.4531703420498587E-2</v>
      </c>
    </row>
    <row r="16" spans="1:37" s="12" customFormat="1" ht="13.2">
      <c r="A16" s="19" t="s">
        <v>21</v>
      </c>
      <c r="B16" s="85"/>
      <c r="C16" s="52">
        <v>16007.466156</v>
      </c>
      <c r="D16" s="52"/>
      <c r="E16" s="52">
        <v>16445.260000000002</v>
      </c>
      <c r="F16" s="63" t="s">
        <v>33</v>
      </c>
      <c r="G16" s="65" t="s">
        <v>33</v>
      </c>
      <c r="H16" s="52">
        <v>16445.260000000002</v>
      </c>
      <c r="I16" s="52">
        <v>16445.260000000002</v>
      </c>
      <c r="J16" s="56">
        <v>2.7349353091457695E-2</v>
      </c>
      <c r="K16" s="20"/>
      <c r="L16" s="52">
        <v>18700.454407999998</v>
      </c>
      <c r="M16" s="52"/>
      <c r="N16" s="52">
        <v>18082.973859600002</v>
      </c>
      <c r="O16" s="20">
        <v>2.3327366671131848</v>
      </c>
      <c r="P16" s="52">
        <v>826.7831969856677</v>
      </c>
      <c r="Q16" s="52">
        <v>17256.190662614335</v>
      </c>
      <c r="R16" s="52">
        <v>18909.757056585669</v>
      </c>
      <c r="S16" s="56">
        <v>-3.3019547810337668E-2</v>
      </c>
      <c r="T16" s="20"/>
      <c r="U16" s="52">
        <v>135420.04499265997</v>
      </c>
      <c r="V16" s="52"/>
      <c r="W16" s="52">
        <v>131873.65982573529</v>
      </c>
      <c r="X16" s="20">
        <v>0.26144964684576033</v>
      </c>
      <c r="Y16" s="52">
        <v>675.77510707804981</v>
      </c>
      <c r="Z16" s="52">
        <v>131197.88471865724</v>
      </c>
      <c r="AA16" s="52">
        <v>132549.43493281334</v>
      </c>
      <c r="AB16" s="75">
        <v>-2.6188037133770714E-2</v>
      </c>
      <c r="AC16" s="20"/>
      <c r="AD16" s="60">
        <v>7.2415376673803014</v>
      </c>
      <c r="AE16" s="60"/>
      <c r="AF16" s="60">
        <v>7.2926975866707551</v>
      </c>
      <c r="AG16" s="20">
        <v>0.26144964684576033</v>
      </c>
      <c r="AH16" s="60">
        <v>3.7370794888324753E-2</v>
      </c>
      <c r="AI16" s="60">
        <v>7.25532679178243</v>
      </c>
      <c r="AJ16" s="60">
        <v>7.3300683815590801</v>
      </c>
      <c r="AK16" s="68">
        <v>7.0647867401014697E-3</v>
      </c>
    </row>
    <row r="17" spans="1:37" s="12" customFormat="1" ht="13.8">
      <c r="A17" s="46" t="s">
        <v>23</v>
      </c>
      <c r="B17" s="181"/>
      <c r="C17" s="54">
        <v>75303.855054</v>
      </c>
      <c r="D17" s="54"/>
      <c r="E17" s="54">
        <v>87881.756670999981</v>
      </c>
      <c r="F17" s="47">
        <v>1.763983217798144</v>
      </c>
      <c r="G17" s="54">
        <v>3038.4301007979752</v>
      </c>
      <c r="H17" s="54">
        <v>84843.326570202</v>
      </c>
      <c r="I17" s="54">
        <v>90920.186771797962</v>
      </c>
      <c r="J17" s="58">
        <v>0.16702865488068874</v>
      </c>
      <c r="K17" s="47"/>
      <c r="L17" s="54">
        <v>63775.360791850006</v>
      </c>
      <c r="M17" s="54"/>
      <c r="N17" s="54">
        <v>73430.175884142998</v>
      </c>
      <c r="O17" s="47">
        <v>3.959270489651876</v>
      </c>
      <c r="P17" s="54">
        <v>5698.3065971894712</v>
      </c>
      <c r="Q17" s="54">
        <v>67731.86928695353</v>
      </c>
      <c r="R17" s="54">
        <v>79128.482481332467</v>
      </c>
      <c r="S17" s="58">
        <v>0.15138785531616783</v>
      </c>
      <c r="T17" s="47"/>
      <c r="U17" s="54">
        <v>323906.19807933149</v>
      </c>
      <c r="V17" s="54"/>
      <c r="W17" s="54">
        <v>411794.49454260373</v>
      </c>
      <c r="X17" s="47">
        <v>3.9790743860985542</v>
      </c>
      <c r="Y17" s="54">
        <v>32115.794141189159</v>
      </c>
      <c r="Z17" s="54">
        <v>379678.70040141459</v>
      </c>
      <c r="AA17" s="54">
        <v>443910.28868379287</v>
      </c>
      <c r="AB17" s="77">
        <v>0.27133873011515064</v>
      </c>
      <c r="AC17" s="47"/>
      <c r="AD17" s="61">
        <v>5.0788610845573476</v>
      </c>
      <c r="AE17" s="61"/>
      <c r="AF17" s="61">
        <v>5.6079736918011305</v>
      </c>
      <c r="AG17" s="47">
        <v>3.9790743860985551</v>
      </c>
      <c r="AH17" s="61">
        <v>0.43736507170922445</v>
      </c>
      <c r="AI17" s="61">
        <v>5.1706086200919064</v>
      </c>
      <c r="AJ17" s="61">
        <v>6.0453387635103546</v>
      </c>
      <c r="AK17" s="69">
        <v>0.10417938164376839</v>
      </c>
    </row>
    <row r="18" spans="1:37" s="12" customFormat="1" ht="13.2">
      <c r="A18" s="13"/>
      <c r="B18" s="13"/>
      <c r="C18" s="13"/>
      <c r="D18" s="13"/>
      <c r="E18" s="13"/>
      <c r="F18" s="13"/>
      <c r="G18" s="13"/>
      <c r="H18" s="13"/>
      <c r="AB18" s="73"/>
    </row>
    <row r="19" spans="1:37" s="12" customFormat="1" ht="2.1" customHeight="1">
      <c r="A19" s="27"/>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78"/>
      <c r="AC19" s="28"/>
      <c r="AD19" s="28"/>
      <c r="AE19" s="28"/>
      <c r="AF19" s="28"/>
      <c r="AG19" s="28"/>
      <c r="AH19" s="28"/>
      <c r="AI19" s="28"/>
      <c r="AJ19" s="28"/>
      <c r="AK19" s="29"/>
    </row>
    <row r="20" spans="1:37" s="30" customFormat="1" ht="17.100000000000001" customHeight="1">
      <c r="A20" s="380" t="s">
        <v>34</v>
      </c>
      <c r="B20" s="381"/>
      <c r="C20" s="381"/>
      <c r="D20" s="381"/>
      <c r="E20" s="381"/>
      <c r="F20" s="381"/>
      <c r="G20" s="381"/>
      <c r="H20" s="381"/>
      <c r="AB20" s="79"/>
      <c r="AK20" s="48"/>
    </row>
    <row r="21" spans="1:37" s="30" customFormat="1" ht="18" customHeight="1">
      <c r="A21" s="370" t="s">
        <v>177</v>
      </c>
      <c r="B21" s="371"/>
      <c r="C21" s="371"/>
      <c r="D21" s="371"/>
      <c r="E21" s="371"/>
      <c r="F21" s="371"/>
      <c r="G21" s="371"/>
      <c r="H21" s="371"/>
      <c r="I21" s="371"/>
      <c r="J21" s="371"/>
      <c r="K21" s="371"/>
      <c r="L21" s="371"/>
      <c r="M21" s="371"/>
      <c r="N21" s="371"/>
      <c r="O21" s="371"/>
      <c r="P21" s="371"/>
      <c r="Q21" s="371"/>
      <c r="R21" s="371"/>
      <c r="S21" s="371"/>
      <c r="T21" s="371"/>
      <c r="AB21" s="79"/>
      <c r="AK21" s="48"/>
    </row>
    <row r="22" spans="1:37" s="30" customFormat="1" ht="18" customHeight="1">
      <c r="A22" s="83" t="s">
        <v>57</v>
      </c>
      <c r="B22" s="83"/>
      <c r="C22" s="38"/>
      <c r="D22" s="38"/>
      <c r="E22" s="38"/>
      <c r="F22" s="38"/>
      <c r="G22" s="38"/>
      <c r="H22" s="38"/>
      <c r="AB22" s="79"/>
      <c r="AK22" s="48"/>
    </row>
    <row r="23" spans="1:37" s="30" customFormat="1" ht="18" customHeight="1">
      <c r="A23" s="83" t="s">
        <v>35</v>
      </c>
      <c r="B23" s="83"/>
      <c r="C23" s="38"/>
      <c r="D23" s="38"/>
      <c r="E23" s="38"/>
      <c r="F23" s="38"/>
      <c r="G23" s="38"/>
      <c r="H23" s="38"/>
      <c r="AB23" s="79"/>
      <c r="AK23" s="48"/>
    </row>
    <row r="24" spans="1:37" s="30" customFormat="1" ht="18" customHeight="1">
      <c r="A24" s="382" t="s">
        <v>36</v>
      </c>
      <c r="B24" s="383"/>
      <c r="C24" s="371"/>
      <c r="D24" s="371"/>
      <c r="E24" s="371"/>
      <c r="F24" s="371"/>
      <c r="G24" s="371"/>
      <c r="H24" s="371"/>
      <c r="AB24" s="79"/>
      <c r="AK24" s="48"/>
    </row>
    <row r="25" spans="1:37" s="30" customFormat="1" ht="18" customHeight="1">
      <c r="A25" s="84" t="s">
        <v>37</v>
      </c>
      <c r="B25" s="84"/>
      <c r="C25" s="38"/>
      <c r="D25" s="38"/>
      <c r="E25" s="38"/>
      <c r="F25" s="38"/>
      <c r="G25" s="38"/>
      <c r="H25" s="38"/>
      <c r="AB25" s="79"/>
      <c r="AK25" s="48"/>
    </row>
    <row r="26" spans="1:37" s="30" customFormat="1" ht="18" customHeight="1">
      <c r="A26" s="84" t="s">
        <v>38</v>
      </c>
      <c r="B26" s="84"/>
      <c r="C26" s="38"/>
      <c r="D26" s="38"/>
      <c r="E26" s="38"/>
      <c r="F26" s="38"/>
      <c r="G26" s="38"/>
      <c r="H26" s="38"/>
      <c r="AB26" s="79"/>
      <c r="AK26" s="48"/>
    </row>
    <row r="27" spans="1:37" s="30" customFormat="1" ht="18" customHeight="1">
      <c r="A27" s="84" t="s">
        <v>39</v>
      </c>
      <c r="B27" s="84"/>
      <c r="C27" s="38"/>
      <c r="D27" s="38"/>
      <c r="E27" s="38"/>
      <c r="F27" s="38"/>
      <c r="G27" s="38"/>
      <c r="H27" s="38"/>
      <c r="AB27" s="79"/>
      <c r="AK27" s="48"/>
    </row>
    <row r="28" spans="1:37" s="30" customFormat="1" ht="18" customHeight="1">
      <c r="A28" s="84" t="s">
        <v>40</v>
      </c>
      <c r="B28" s="84"/>
      <c r="C28" s="38"/>
      <c r="D28" s="38"/>
      <c r="E28" s="38"/>
      <c r="F28" s="38"/>
      <c r="G28" s="38"/>
      <c r="H28" s="38"/>
      <c r="AB28" s="79"/>
      <c r="AK28" s="48"/>
    </row>
    <row r="29" spans="1:37" s="30" customFormat="1" ht="18" customHeight="1">
      <c r="A29" s="84" t="s">
        <v>41</v>
      </c>
      <c r="B29" s="84"/>
      <c r="C29" s="38"/>
      <c r="D29" s="38"/>
      <c r="E29" s="38"/>
      <c r="F29" s="38"/>
      <c r="G29" s="38"/>
      <c r="H29" s="38"/>
      <c r="AB29" s="79"/>
      <c r="AK29" s="48"/>
    </row>
    <row r="30" spans="1:37" s="30" customFormat="1" ht="18" customHeight="1">
      <c r="A30" s="370" t="s">
        <v>42</v>
      </c>
      <c r="B30" s="371"/>
      <c r="C30" s="371"/>
      <c r="D30" s="371"/>
      <c r="E30" s="371"/>
      <c r="F30" s="371"/>
      <c r="G30" s="371"/>
      <c r="H30" s="371"/>
      <c r="AB30" s="79"/>
      <c r="AK30" s="48"/>
    </row>
    <row r="31" spans="1:37" s="30" customFormat="1" ht="17.100000000000001" customHeight="1">
      <c r="A31" s="149" t="s">
        <v>43</v>
      </c>
      <c r="B31" s="150"/>
      <c r="C31" s="150"/>
      <c r="D31" s="150"/>
      <c r="E31" s="150"/>
      <c r="F31" s="150"/>
      <c r="G31" s="150"/>
      <c r="H31" s="150"/>
      <c r="AB31" s="79"/>
      <c r="AK31" s="48"/>
    </row>
    <row r="32" spans="1:37" s="12" customFormat="1" ht="3" customHeight="1">
      <c r="A32" s="31"/>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80"/>
      <c r="AC32" s="32"/>
      <c r="AD32" s="32"/>
      <c r="AE32" s="32"/>
      <c r="AF32" s="32"/>
      <c r="AG32" s="32"/>
      <c r="AH32" s="32"/>
      <c r="AI32" s="32"/>
      <c r="AJ32" s="32"/>
      <c r="AK32" s="33"/>
    </row>
    <row r="34" spans="1:8" ht="81" customHeight="1">
      <c r="A34" s="26"/>
      <c r="B34" s="26"/>
      <c r="C34" s="26"/>
      <c r="D34" s="26"/>
      <c r="E34" s="26"/>
      <c r="F34" s="26"/>
      <c r="G34" s="26"/>
      <c r="H34" s="26"/>
    </row>
    <row r="3024" spans="25:25">
      <c r="Y3024" s="35"/>
    </row>
    <row r="3032" spans="25:25">
      <c r="Y3032" s="35"/>
    </row>
    <row r="3104" spans="21:21">
      <c r="U3104" s="35"/>
    </row>
    <row r="3244" spans="25:25">
      <c r="Y3244" s="35"/>
    </row>
    <row r="3252" spans="25:25">
      <c r="Y3252" s="35"/>
    </row>
    <row r="3719" spans="25:25">
      <c r="Y3719" s="35"/>
    </row>
    <row r="3727" spans="25:25">
      <c r="Y3727" s="35"/>
    </row>
    <row r="3756" spans="21:21">
      <c r="U3756" s="35"/>
    </row>
    <row r="3929" spans="25:25">
      <c r="Y3929" s="35"/>
    </row>
    <row r="3937" spans="25:25">
      <c r="Y3937" s="35"/>
    </row>
    <row r="4310" spans="25:25">
      <c r="Y4310" s="35"/>
    </row>
    <row r="4311" spans="25:25">
      <c r="Y4311" s="35"/>
    </row>
    <row r="4328" spans="24:24">
      <c r="X4328" s="35"/>
    </row>
    <row r="4404" spans="19:21">
      <c r="S4404" s="35"/>
    </row>
    <row r="4411" spans="19:21">
      <c r="U4411" s="35"/>
    </row>
    <row r="7889" spans="19:19">
      <c r="S7889" s="35"/>
    </row>
  </sheetData>
  <mergeCells count="17">
    <mergeCell ref="S9:S10"/>
    <mergeCell ref="U8:AB8"/>
    <mergeCell ref="AB9:AB10"/>
    <mergeCell ref="A1:H2"/>
    <mergeCell ref="A20:H20"/>
    <mergeCell ref="A30:H30"/>
    <mergeCell ref="A24:H24"/>
    <mergeCell ref="AD8:AK8"/>
    <mergeCell ref="AK9:AK10"/>
    <mergeCell ref="A7:AK7"/>
    <mergeCell ref="A3:I4"/>
    <mergeCell ref="A5:I5"/>
    <mergeCell ref="A21:T21"/>
    <mergeCell ref="B8:J8"/>
    <mergeCell ref="J9:J10"/>
    <mergeCell ref="A8:A10"/>
    <mergeCell ref="L8:S8"/>
  </mergeCells>
  <phoneticPr fontId="4" type="noConversion"/>
  <hyperlinks>
    <hyperlink ref="A6" location="Índice!A1" display="Índice"/>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887"/>
  <sheetViews>
    <sheetView showGridLines="0" zoomScale="90" zoomScaleNormal="90" workbookViewId="0">
      <selection activeCell="A3" sqref="A3:M4"/>
    </sheetView>
  </sheetViews>
  <sheetFormatPr baseColWidth="10" defaultColWidth="11.44140625" defaultRowHeight="15"/>
  <cols>
    <col min="1" max="1" width="23.6640625" style="34" customWidth="1"/>
    <col min="2" max="2" width="2.6640625" style="34" customWidth="1"/>
    <col min="3" max="3" width="12" style="34" customWidth="1"/>
    <col min="4" max="4" width="2.6640625" style="34" customWidth="1"/>
    <col min="5" max="5" width="12" style="34" customWidth="1"/>
    <col min="6" max="6" width="2.6640625" style="34" customWidth="1"/>
    <col min="7" max="7" width="11.88671875" style="34" customWidth="1"/>
    <col min="8" max="8" width="2.6640625" style="34" customWidth="1"/>
    <col min="9" max="9" width="11.44140625" style="34"/>
    <col min="10" max="10" width="5.6640625" style="34" customWidth="1"/>
    <col min="11" max="11" width="11.5546875" style="34" customWidth="1"/>
    <col min="12" max="13" width="7.33203125" style="34" customWidth="1"/>
    <col min="14" max="15" width="9.6640625" style="34" customWidth="1"/>
    <col min="16" max="16" width="2.6640625" style="34" customWidth="1"/>
    <col min="17" max="17" width="11.5546875" style="34" customWidth="1"/>
    <col min="18" max="19" width="7.33203125" style="34" customWidth="1"/>
    <col min="20" max="21" width="9.6640625" style="34" customWidth="1"/>
    <col min="22" max="22" width="2.6640625" style="34" customWidth="1"/>
    <col min="23" max="23" width="11.5546875" style="34" customWidth="1"/>
    <col min="24" max="25" width="7.33203125" style="34" customWidth="1"/>
    <col min="26" max="27" width="9.6640625" style="34" customWidth="1"/>
    <col min="28" max="28" width="2.6640625" style="34" customWidth="1"/>
    <col min="29" max="29" width="11.5546875" style="34" customWidth="1"/>
    <col min="30" max="31" width="7.33203125" style="34" customWidth="1"/>
    <col min="32" max="33" width="9.6640625" style="34" customWidth="1"/>
    <col min="34" max="34" width="2.6640625" style="34" customWidth="1"/>
    <col min="35" max="35" width="11.5546875" style="34" customWidth="1"/>
    <col min="36" max="37" width="7.33203125" style="34" customWidth="1"/>
    <col min="38" max="39" width="9.6640625" style="34" customWidth="1"/>
    <col min="40" max="16384" width="11.44140625" style="34"/>
  </cols>
  <sheetData>
    <row r="1" spans="1:39" s="26" customFormat="1" ht="60" customHeight="1"/>
    <row r="2" spans="1:39" s="26" customFormat="1" ht="30.75" customHeight="1"/>
    <row r="3" spans="1:39" s="12" customFormat="1" ht="14.1" customHeight="1">
      <c r="A3" s="355" t="str">
        <f>+Índice!A4</f>
        <v>Encuesta Nacional de Arroz Mecanizado, ENAM Primer Semestre 2023</v>
      </c>
      <c r="B3" s="355"/>
      <c r="C3" s="355"/>
      <c r="D3" s="355"/>
      <c r="E3" s="355"/>
      <c r="F3" s="355"/>
      <c r="G3" s="355"/>
      <c r="H3" s="355"/>
      <c r="I3" s="355"/>
      <c r="J3" s="355"/>
      <c r="K3" s="355"/>
      <c r="L3" s="355"/>
      <c r="M3" s="355"/>
    </row>
    <row r="4" spans="1:39" s="12" customFormat="1" ht="17.100000000000001" customHeight="1">
      <c r="A4" s="355"/>
      <c r="B4" s="355"/>
      <c r="C4" s="355"/>
      <c r="D4" s="355"/>
      <c r="E4" s="355"/>
      <c r="F4" s="355"/>
      <c r="G4" s="355"/>
      <c r="H4" s="355"/>
      <c r="I4" s="355"/>
      <c r="J4" s="355"/>
      <c r="K4" s="355"/>
      <c r="L4" s="355"/>
      <c r="M4" s="355"/>
    </row>
    <row r="5" spans="1:39" s="12" customFormat="1" ht="48" customHeight="1">
      <c r="A5" s="367" t="s">
        <v>44</v>
      </c>
      <c r="B5" s="368"/>
      <c r="C5" s="368"/>
      <c r="D5" s="368"/>
      <c r="E5" s="368"/>
      <c r="F5" s="368"/>
      <c r="G5" s="368"/>
      <c r="H5" s="368"/>
      <c r="I5" s="368"/>
      <c r="J5" s="368"/>
      <c r="K5" s="368"/>
      <c r="L5" s="368"/>
      <c r="M5" s="369"/>
    </row>
    <row r="6" spans="1:39" s="12" customFormat="1" ht="13.8">
      <c r="A6" s="39" t="s">
        <v>5</v>
      </c>
      <c r="B6" s="13"/>
      <c r="C6" s="13"/>
      <c r="D6" s="13"/>
      <c r="E6" s="13"/>
      <c r="F6" s="13"/>
      <c r="G6" s="13"/>
    </row>
    <row r="7" spans="1:39" s="12" customFormat="1" ht="33.6" customHeight="1">
      <c r="A7" s="385" t="s">
        <v>62</v>
      </c>
      <c r="B7" s="386"/>
      <c r="C7" s="386"/>
      <c r="D7" s="386"/>
      <c r="E7" s="386"/>
      <c r="F7" s="386"/>
      <c r="G7" s="386"/>
      <c r="H7" s="386"/>
      <c r="I7" s="3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7"/>
    </row>
    <row r="8" spans="1:39" s="12" customFormat="1" ht="13.2">
      <c r="A8" s="389" t="s">
        <v>45</v>
      </c>
      <c r="B8" s="86"/>
      <c r="C8" s="391" t="s">
        <v>11</v>
      </c>
      <c r="D8" s="391"/>
      <c r="E8" s="391"/>
      <c r="F8" s="391"/>
      <c r="G8" s="391"/>
      <c r="H8" s="391"/>
      <c r="I8" s="391"/>
      <c r="J8" s="87"/>
      <c r="K8" s="396" t="s">
        <v>12</v>
      </c>
      <c r="L8" s="396"/>
      <c r="M8" s="396"/>
      <c r="N8" s="396"/>
      <c r="O8" s="396"/>
      <c r="P8" s="396"/>
      <c r="Q8" s="396"/>
      <c r="R8" s="396"/>
      <c r="S8" s="396"/>
      <c r="T8" s="396"/>
      <c r="U8" s="396"/>
      <c r="V8" s="396"/>
      <c r="W8" s="396"/>
      <c r="X8" s="396"/>
      <c r="Y8" s="396"/>
      <c r="Z8" s="396"/>
      <c r="AA8" s="396"/>
      <c r="AB8" s="396"/>
      <c r="AC8" s="396"/>
      <c r="AD8" s="396"/>
      <c r="AE8" s="396"/>
      <c r="AF8" s="396"/>
      <c r="AG8" s="396"/>
      <c r="AH8" s="396"/>
      <c r="AI8" s="396"/>
      <c r="AJ8" s="396"/>
      <c r="AK8" s="396"/>
      <c r="AL8" s="396"/>
      <c r="AM8" s="397"/>
    </row>
    <row r="9" spans="1:39" s="12" customFormat="1" ht="13.2">
      <c r="A9" s="390"/>
      <c r="B9" s="134"/>
      <c r="C9" s="392" t="s">
        <v>46</v>
      </c>
      <c r="D9" s="392"/>
      <c r="E9" s="392"/>
      <c r="F9" s="392"/>
      <c r="G9" s="392"/>
      <c r="H9" s="392"/>
      <c r="I9" s="392"/>
      <c r="J9" s="135"/>
      <c r="K9" s="391" t="s">
        <v>46</v>
      </c>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5"/>
    </row>
    <row r="10" spans="1:39" s="12" customFormat="1" ht="13.2">
      <c r="A10" s="390"/>
      <c r="B10" s="134"/>
      <c r="C10" s="88" t="s">
        <v>47</v>
      </c>
      <c r="D10" s="88"/>
      <c r="E10" s="88" t="s">
        <v>48</v>
      </c>
      <c r="F10" s="88"/>
      <c r="G10" s="88" t="s">
        <v>49</v>
      </c>
      <c r="H10" s="88"/>
      <c r="I10" s="88" t="s">
        <v>50</v>
      </c>
      <c r="J10" s="130"/>
      <c r="K10" s="132" t="s">
        <v>47</v>
      </c>
      <c r="L10" s="131"/>
      <c r="M10" s="131"/>
      <c r="N10" s="131"/>
      <c r="O10" s="131"/>
      <c r="P10" s="136"/>
      <c r="Q10" s="131" t="s">
        <v>48</v>
      </c>
      <c r="R10" s="131"/>
      <c r="S10" s="131"/>
      <c r="T10" s="131"/>
      <c r="U10" s="131"/>
      <c r="V10" s="393"/>
      <c r="W10" s="131" t="s">
        <v>49</v>
      </c>
      <c r="X10" s="131"/>
      <c r="Y10" s="131"/>
      <c r="Z10" s="131"/>
      <c r="AA10" s="131"/>
      <c r="AB10" s="393"/>
      <c r="AC10" s="132" t="s">
        <v>58</v>
      </c>
      <c r="AD10" s="133"/>
      <c r="AE10" s="133"/>
      <c r="AF10" s="133"/>
      <c r="AG10" s="133"/>
      <c r="AH10" s="130"/>
      <c r="AI10" s="131" t="s">
        <v>50</v>
      </c>
      <c r="AJ10" s="133"/>
      <c r="AK10" s="133"/>
      <c r="AL10" s="133"/>
      <c r="AM10" s="137"/>
    </row>
    <row r="11" spans="1:39" s="12" customFormat="1" ht="26.4">
      <c r="A11" s="390"/>
      <c r="B11" s="134"/>
      <c r="C11" s="89" t="s">
        <v>10</v>
      </c>
      <c r="D11" s="138"/>
      <c r="E11" s="89" t="s">
        <v>10</v>
      </c>
      <c r="F11" s="138"/>
      <c r="G11" s="89" t="s">
        <v>10</v>
      </c>
      <c r="H11" s="138"/>
      <c r="I11" s="89" t="s">
        <v>10</v>
      </c>
      <c r="J11" s="130"/>
      <c r="K11" s="130" t="s">
        <v>10</v>
      </c>
      <c r="L11" s="135" t="s">
        <v>51</v>
      </c>
      <c r="M11" s="135" t="s">
        <v>14</v>
      </c>
      <c r="N11" s="90" t="s">
        <v>15</v>
      </c>
      <c r="O11" s="90" t="s">
        <v>16</v>
      </c>
      <c r="P11" s="136"/>
      <c r="Q11" s="130" t="s">
        <v>10</v>
      </c>
      <c r="R11" s="135" t="s">
        <v>51</v>
      </c>
      <c r="S11" s="135" t="s">
        <v>14</v>
      </c>
      <c r="T11" s="90" t="s">
        <v>15</v>
      </c>
      <c r="U11" s="90" t="s">
        <v>16</v>
      </c>
      <c r="V11" s="393"/>
      <c r="W11" s="130" t="s">
        <v>10</v>
      </c>
      <c r="X11" s="135" t="s">
        <v>51</v>
      </c>
      <c r="Y11" s="135" t="s">
        <v>14</v>
      </c>
      <c r="Z11" s="90" t="s">
        <v>15</v>
      </c>
      <c r="AA11" s="90" t="s">
        <v>16</v>
      </c>
      <c r="AB11" s="394"/>
      <c r="AC11" s="130" t="s">
        <v>10</v>
      </c>
      <c r="AD11" s="135" t="s">
        <v>13</v>
      </c>
      <c r="AE11" s="135" t="s">
        <v>14</v>
      </c>
      <c r="AF11" s="90" t="s">
        <v>15</v>
      </c>
      <c r="AG11" s="90" t="s">
        <v>16</v>
      </c>
      <c r="AH11" s="90"/>
      <c r="AI11" s="130" t="s">
        <v>10</v>
      </c>
      <c r="AJ11" s="135" t="s">
        <v>13</v>
      </c>
      <c r="AK11" s="135" t="s">
        <v>14</v>
      </c>
      <c r="AL11" s="90" t="s">
        <v>15</v>
      </c>
      <c r="AM11" s="139" t="s">
        <v>16</v>
      </c>
    </row>
    <row r="12" spans="1:39" s="12" customFormat="1" ht="13.2">
      <c r="A12" s="117" t="s">
        <v>17</v>
      </c>
      <c r="B12" s="91"/>
      <c r="C12" s="126">
        <v>715.06296314899987</v>
      </c>
      <c r="D12" s="122"/>
      <c r="E12" s="126">
        <v>632.16979099399998</v>
      </c>
      <c r="F12" s="122"/>
      <c r="G12" s="126">
        <v>64.563106796</v>
      </c>
      <c r="H12" s="122"/>
      <c r="I12" s="126">
        <v>18.330065358999999</v>
      </c>
      <c r="J12" s="92"/>
      <c r="K12" s="126">
        <v>40.337142857000003</v>
      </c>
      <c r="L12" s="94" t="s">
        <v>33</v>
      </c>
      <c r="M12" s="95" t="s">
        <v>33</v>
      </c>
      <c r="N12" s="94">
        <v>40.337142857000003</v>
      </c>
      <c r="O12" s="94">
        <v>40.337142857000003</v>
      </c>
      <c r="P12" s="96"/>
      <c r="Q12" s="126">
        <v>31.837142857</v>
      </c>
      <c r="R12" s="94" t="s">
        <v>33</v>
      </c>
      <c r="S12" s="95" t="s">
        <v>33</v>
      </c>
      <c r="T12" s="126">
        <v>31.837142857</v>
      </c>
      <c r="U12" s="126">
        <v>31.837142857</v>
      </c>
      <c r="V12" s="96"/>
      <c r="W12" s="126">
        <v>4</v>
      </c>
      <c r="X12" s="97" t="s">
        <v>33</v>
      </c>
      <c r="Y12" s="97" t="s">
        <v>33</v>
      </c>
      <c r="Z12" s="126">
        <v>4</v>
      </c>
      <c r="AA12" s="126">
        <v>4</v>
      </c>
      <c r="AB12" s="96"/>
      <c r="AC12" s="126">
        <v>2.5</v>
      </c>
      <c r="AD12" s="97" t="s">
        <v>33</v>
      </c>
      <c r="AE12" s="97" t="s">
        <v>33</v>
      </c>
      <c r="AF12" s="126">
        <v>2.5</v>
      </c>
      <c r="AG12" s="126">
        <v>2.5</v>
      </c>
      <c r="AH12" s="93"/>
      <c r="AI12" s="126">
        <v>2</v>
      </c>
      <c r="AJ12" s="97" t="s">
        <v>33</v>
      </c>
      <c r="AK12" s="97" t="s">
        <v>33</v>
      </c>
      <c r="AL12" s="126">
        <v>2</v>
      </c>
      <c r="AM12" s="140">
        <v>2</v>
      </c>
    </row>
    <row r="13" spans="1:39" s="12" customFormat="1" ht="13.2">
      <c r="A13" s="118"/>
      <c r="B13" s="141"/>
      <c r="C13" s="127"/>
      <c r="D13" s="123"/>
      <c r="E13" s="127"/>
      <c r="F13" s="123"/>
      <c r="G13" s="127"/>
      <c r="H13" s="123"/>
      <c r="I13" s="127"/>
      <c r="J13" s="98"/>
      <c r="K13" s="127"/>
      <c r="L13" s="100"/>
      <c r="M13" s="101"/>
      <c r="N13" s="100"/>
      <c r="O13" s="100"/>
      <c r="P13" s="102"/>
      <c r="Q13" s="127"/>
      <c r="R13" s="100"/>
      <c r="S13" s="101"/>
      <c r="T13" s="127"/>
      <c r="U13" s="127"/>
      <c r="V13" s="102"/>
      <c r="W13" s="127"/>
      <c r="X13" s="103"/>
      <c r="Y13" s="103"/>
      <c r="Z13" s="127"/>
      <c r="AA13" s="127"/>
      <c r="AB13" s="102"/>
      <c r="AC13" s="127"/>
      <c r="AD13" s="103"/>
      <c r="AE13" s="103"/>
      <c r="AF13" s="127"/>
      <c r="AG13" s="127"/>
      <c r="AH13" s="99"/>
      <c r="AI13" s="127"/>
      <c r="AJ13" s="103"/>
      <c r="AK13" s="103"/>
      <c r="AL13" s="127"/>
      <c r="AM13" s="142"/>
    </row>
    <row r="14" spans="1:39" s="12" customFormat="1" ht="13.2">
      <c r="A14" s="119" t="s">
        <v>52</v>
      </c>
      <c r="B14" s="143"/>
      <c r="C14" s="128">
        <v>0</v>
      </c>
      <c r="D14" s="124"/>
      <c r="E14" s="128">
        <v>0</v>
      </c>
      <c r="F14" s="124"/>
      <c r="G14" s="128">
        <v>0</v>
      </c>
      <c r="H14" s="124"/>
      <c r="I14" s="128">
        <v>0</v>
      </c>
      <c r="J14" s="104"/>
      <c r="K14" s="128">
        <v>9.5</v>
      </c>
      <c r="L14" s="106" t="s">
        <v>33</v>
      </c>
      <c r="M14" s="107" t="s">
        <v>33</v>
      </c>
      <c r="N14" s="106">
        <v>9.5</v>
      </c>
      <c r="O14" s="106">
        <v>9.5</v>
      </c>
      <c r="P14" s="108"/>
      <c r="Q14" s="128">
        <v>5.5</v>
      </c>
      <c r="R14" s="106" t="s">
        <v>33</v>
      </c>
      <c r="S14" s="107" t="s">
        <v>33</v>
      </c>
      <c r="T14" s="128">
        <v>5.5</v>
      </c>
      <c r="U14" s="128">
        <v>5.5</v>
      </c>
      <c r="V14" s="108"/>
      <c r="W14" s="128">
        <v>4</v>
      </c>
      <c r="X14" s="109" t="s">
        <v>33</v>
      </c>
      <c r="Y14" s="109" t="s">
        <v>33</v>
      </c>
      <c r="Z14" s="128">
        <v>4</v>
      </c>
      <c r="AA14" s="128">
        <v>4</v>
      </c>
      <c r="AB14" s="108"/>
      <c r="AC14" s="128">
        <v>0</v>
      </c>
      <c r="AD14" s="109" t="s">
        <v>33</v>
      </c>
      <c r="AE14" s="109" t="s">
        <v>33</v>
      </c>
      <c r="AF14" s="128">
        <v>0</v>
      </c>
      <c r="AG14" s="128">
        <v>0</v>
      </c>
      <c r="AH14" s="105"/>
      <c r="AI14" s="128">
        <v>0</v>
      </c>
      <c r="AJ14" s="109" t="s">
        <v>33</v>
      </c>
      <c r="AK14" s="109" t="s">
        <v>33</v>
      </c>
      <c r="AL14" s="128">
        <v>0</v>
      </c>
      <c r="AM14" s="144">
        <v>0</v>
      </c>
    </row>
    <row r="15" spans="1:39" s="12" customFormat="1" ht="13.2">
      <c r="A15" s="120" t="s">
        <v>53</v>
      </c>
      <c r="B15" s="141"/>
      <c r="C15" s="127">
        <v>97.483516484000006</v>
      </c>
      <c r="D15" s="123"/>
      <c r="E15" s="127">
        <v>97.483516484000006</v>
      </c>
      <c r="F15" s="123"/>
      <c r="G15" s="127">
        <v>0</v>
      </c>
      <c r="H15" s="123"/>
      <c r="I15" s="127">
        <v>0</v>
      </c>
      <c r="J15" s="98"/>
      <c r="K15" s="127">
        <v>2.5</v>
      </c>
      <c r="L15" s="100" t="s">
        <v>33</v>
      </c>
      <c r="M15" s="101" t="s">
        <v>33</v>
      </c>
      <c r="N15" s="100">
        <v>2.5</v>
      </c>
      <c r="O15" s="100">
        <v>2.5</v>
      </c>
      <c r="P15" s="102"/>
      <c r="Q15" s="127">
        <v>0</v>
      </c>
      <c r="R15" s="100" t="s">
        <v>33</v>
      </c>
      <c r="S15" s="101" t="s">
        <v>33</v>
      </c>
      <c r="T15" s="127">
        <v>0</v>
      </c>
      <c r="U15" s="127">
        <v>0</v>
      </c>
      <c r="V15" s="102"/>
      <c r="W15" s="127">
        <v>0</v>
      </c>
      <c r="X15" s="103" t="s">
        <v>33</v>
      </c>
      <c r="Y15" s="103" t="s">
        <v>33</v>
      </c>
      <c r="Z15" s="127">
        <v>0</v>
      </c>
      <c r="AA15" s="127">
        <v>0</v>
      </c>
      <c r="AB15" s="102"/>
      <c r="AC15" s="127">
        <v>2.5</v>
      </c>
      <c r="AD15" s="103" t="s">
        <v>33</v>
      </c>
      <c r="AE15" s="103" t="s">
        <v>33</v>
      </c>
      <c r="AF15" s="127">
        <v>2.5</v>
      </c>
      <c r="AG15" s="127">
        <v>2.5</v>
      </c>
      <c r="AH15" s="99"/>
      <c r="AI15" s="127">
        <v>0</v>
      </c>
      <c r="AJ15" s="103" t="s">
        <v>33</v>
      </c>
      <c r="AK15" s="103" t="s">
        <v>33</v>
      </c>
      <c r="AL15" s="127">
        <v>0</v>
      </c>
      <c r="AM15" s="142">
        <v>0</v>
      </c>
    </row>
    <row r="16" spans="1:39" s="12" customFormat="1" ht="13.2">
      <c r="A16" s="119" t="s">
        <v>54</v>
      </c>
      <c r="B16" s="143"/>
      <c r="C16" s="128">
        <v>617.57944666499998</v>
      </c>
      <c r="D16" s="124"/>
      <c r="E16" s="128">
        <v>534.68627450999998</v>
      </c>
      <c r="F16" s="124"/>
      <c r="G16" s="128">
        <v>64.563106796</v>
      </c>
      <c r="H16" s="124"/>
      <c r="I16" s="128">
        <v>18.330065358999999</v>
      </c>
      <c r="J16" s="104"/>
      <c r="K16" s="128">
        <v>14.337142857</v>
      </c>
      <c r="L16" s="106" t="s">
        <v>33</v>
      </c>
      <c r="M16" s="107" t="s">
        <v>33</v>
      </c>
      <c r="N16" s="106">
        <v>14.337142857</v>
      </c>
      <c r="O16" s="106">
        <v>14.337142857</v>
      </c>
      <c r="P16" s="108"/>
      <c r="Q16" s="128">
        <v>12.337142857</v>
      </c>
      <c r="R16" s="106" t="s">
        <v>33</v>
      </c>
      <c r="S16" s="107" t="s">
        <v>33</v>
      </c>
      <c r="T16" s="128">
        <v>12.337142857</v>
      </c>
      <c r="U16" s="128">
        <v>12.337142857</v>
      </c>
      <c r="V16" s="108"/>
      <c r="W16" s="128">
        <v>0</v>
      </c>
      <c r="X16" s="109" t="s">
        <v>33</v>
      </c>
      <c r="Y16" s="109" t="s">
        <v>33</v>
      </c>
      <c r="Z16" s="128">
        <v>0</v>
      </c>
      <c r="AA16" s="128">
        <v>0</v>
      </c>
      <c r="AB16" s="108"/>
      <c r="AC16" s="128">
        <v>0</v>
      </c>
      <c r="AD16" s="109" t="s">
        <v>33</v>
      </c>
      <c r="AE16" s="109" t="s">
        <v>33</v>
      </c>
      <c r="AF16" s="128">
        <v>0</v>
      </c>
      <c r="AG16" s="128">
        <v>0</v>
      </c>
      <c r="AH16" s="105"/>
      <c r="AI16" s="128">
        <v>2</v>
      </c>
      <c r="AJ16" s="109" t="s">
        <v>33</v>
      </c>
      <c r="AK16" s="109" t="s">
        <v>33</v>
      </c>
      <c r="AL16" s="128">
        <v>2</v>
      </c>
      <c r="AM16" s="144">
        <v>2</v>
      </c>
    </row>
    <row r="17" spans="1:39" s="12" customFormat="1" ht="13.2">
      <c r="A17" s="120" t="s">
        <v>55</v>
      </c>
      <c r="B17" s="141"/>
      <c r="C17" s="127">
        <v>0</v>
      </c>
      <c r="D17" s="123"/>
      <c r="E17" s="127">
        <v>0</v>
      </c>
      <c r="F17" s="123"/>
      <c r="G17" s="127">
        <v>0</v>
      </c>
      <c r="H17" s="123"/>
      <c r="I17" s="127">
        <v>0</v>
      </c>
      <c r="J17" s="98"/>
      <c r="K17" s="127">
        <v>4</v>
      </c>
      <c r="L17" s="100" t="s">
        <v>33</v>
      </c>
      <c r="M17" s="101" t="s">
        <v>33</v>
      </c>
      <c r="N17" s="100">
        <v>4</v>
      </c>
      <c r="O17" s="100">
        <v>4</v>
      </c>
      <c r="P17" s="102"/>
      <c r="Q17" s="127">
        <v>4</v>
      </c>
      <c r="R17" s="100" t="s">
        <v>33</v>
      </c>
      <c r="S17" s="101" t="s">
        <v>33</v>
      </c>
      <c r="T17" s="127">
        <v>4</v>
      </c>
      <c r="U17" s="127">
        <v>4</v>
      </c>
      <c r="V17" s="102"/>
      <c r="W17" s="127">
        <v>0</v>
      </c>
      <c r="X17" s="103" t="s">
        <v>33</v>
      </c>
      <c r="Y17" s="103" t="s">
        <v>33</v>
      </c>
      <c r="Z17" s="127">
        <v>0</v>
      </c>
      <c r="AA17" s="127">
        <v>0</v>
      </c>
      <c r="AB17" s="102"/>
      <c r="AC17" s="127">
        <v>0</v>
      </c>
      <c r="AD17" s="103" t="s">
        <v>33</v>
      </c>
      <c r="AE17" s="103" t="s">
        <v>33</v>
      </c>
      <c r="AF17" s="127">
        <v>0</v>
      </c>
      <c r="AG17" s="127">
        <v>0</v>
      </c>
      <c r="AH17" s="99"/>
      <c r="AI17" s="127">
        <v>0</v>
      </c>
      <c r="AJ17" s="103" t="s">
        <v>33</v>
      </c>
      <c r="AK17" s="103" t="s">
        <v>33</v>
      </c>
      <c r="AL17" s="127">
        <v>0</v>
      </c>
      <c r="AM17" s="142">
        <v>0</v>
      </c>
    </row>
    <row r="18" spans="1:39" s="26" customFormat="1" ht="13.2">
      <c r="A18" s="121" t="s">
        <v>56</v>
      </c>
      <c r="B18" s="110"/>
      <c r="C18" s="129">
        <v>0</v>
      </c>
      <c r="D18" s="125"/>
      <c r="E18" s="129">
        <v>0</v>
      </c>
      <c r="F18" s="125"/>
      <c r="G18" s="129">
        <v>0</v>
      </c>
      <c r="H18" s="125"/>
      <c r="I18" s="129">
        <v>0</v>
      </c>
      <c r="J18" s="111"/>
      <c r="K18" s="129">
        <v>10</v>
      </c>
      <c r="L18" s="113" t="s">
        <v>33</v>
      </c>
      <c r="M18" s="114" t="s">
        <v>33</v>
      </c>
      <c r="N18" s="113">
        <v>10</v>
      </c>
      <c r="O18" s="113">
        <v>10</v>
      </c>
      <c r="P18" s="115"/>
      <c r="Q18" s="129">
        <v>10</v>
      </c>
      <c r="R18" s="113" t="s">
        <v>33</v>
      </c>
      <c r="S18" s="114" t="s">
        <v>33</v>
      </c>
      <c r="T18" s="129">
        <v>10</v>
      </c>
      <c r="U18" s="129">
        <v>10</v>
      </c>
      <c r="V18" s="115"/>
      <c r="W18" s="129">
        <v>0</v>
      </c>
      <c r="X18" s="116" t="s">
        <v>33</v>
      </c>
      <c r="Y18" s="116" t="s">
        <v>33</v>
      </c>
      <c r="Z18" s="129">
        <v>0</v>
      </c>
      <c r="AA18" s="129">
        <v>0</v>
      </c>
      <c r="AB18" s="115"/>
      <c r="AC18" s="129">
        <v>0</v>
      </c>
      <c r="AD18" s="116" t="s">
        <v>33</v>
      </c>
      <c r="AE18" s="116" t="s">
        <v>33</v>
      </c>
      <c r="AF18" s="129">
        <v>0</v>
      </c>
      <c r="AG18" s="129">
        <v>0</v>
      </c>
      <c r="AH18" s="112"/>
      <c r="AI18" s="129">
        <v>0</v>
      </c>
      <c r="AJ18" s="116" t="s">
        <v>33</v>
      </c>
      <c r="AK18" s="116" t="s">
        <v>33</v>
      </c>
      <c r="AL18" s="129">
        <v>0</v>
      </c>
      <c r="AM18" s="145">
        <v>0</v>
      </c>
    </row>
    <row r="19" spans="1:39" s="12" customFormat="1" ht="13.2">
      <c r="A19" s="13"/>
      <c r="B19" s="13"/>
      <c r="C19" s="13"/>
      <c r="D19" s="13"/>
      <c r="E19" s="13"/>
      <c r="F19" s="13"/>
      <c r="G19" s="13"/>
    </row>
    <row r="20" spans="1:39" s="12" customFormat="1" ht="2.1" customHeight="1">
      <c r="A20" s="27"/>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9"/>
    </row>
    <row r="21" spans="1:39" s="30" customFormat="1" ht="17.100000000000001" customHeight="1">
      <c r="A21" s="380" t="s">
        <v>34</v>
      </c>
      <c r="B21" s="381"/>
      <c r="C21" s="381"/>
      <c r="D21" s="381"/>
      <c r="E21" s="381"/>
      <c r="F21" s="381"/>
      <c r="G21" s="381"/>
      <c r="AM21" s="48"/>
    </row>
    <row r="22" spans="1:39" s="30" customFormat="1" ht="18" customHeight="1">
      <c r="A22" s="382" t="s">
        <v>36</v>
      </c>
      <c r="B22" s="371"/>
      <c r="C22" s="371"/>
      <c r="D22" s="371"/>
      <c r="E22" s="371"/>
      <c r="F22" s="371"/>
      <c r="G22" s="371"/>
      <c r="AM22" s="48"/>
    </row>
    <row r="23" spans="1:39" s="30" customFormat="1" ht="18" customHeight="1">
      <c r="A23" s="146" t="s">
        <v>37</v>
      </c>
      <c r="B23" s="38"/>
      <c r="C23" s="38"/>
      <c r="D23" s="38"/>
      <c r="E23" s="38"/>
      <c r="F23" s="38"/>
      <c r="G23" s="38"/>
      <c r="AM23" s="48"/>
    </row>
    <row r="24" spans="1:39" s="30" customFormat="1" ht="18" customHeight="1">
      <c r="A24" s="147" t="s">
        <v>59</v>
      </c>
      <c r="B24" s="38"/>
      <c r="C24" s="38"/>
      <c r="D24" s="38"/>
      <c r="E24" s="38"/>
      <c r="F24" s="38"/>
      <c r="G24" s="38"/>
      <c r="AM24" s="48"/>
    </row>
    <row r="25" spans="1:39" s="30" customFormat="1" ht="18" customHeight="1">
      <c r="A25" s="388" t="s">
        <v>60</v>
      </c>
      <c r="B25" s="388"/>
      <c r="C25" s="388"/>
      <c r="D25" s="388"/>
      <c r="E25" s="388"/>
      <c r="F25" s="388"/>
      <c r="G25" s="388"/>
      <c r="H25" s="388"/>
      <c r="I25" s="388"/>
      <c r="J25" s="388"/>
      <c r="K25" s="388"/>
      <c r="L25" s="388"/>
      <c r="M25" s="388"/>
      <c r="N25" s="388"/>
      <c r="O25" s="388"/>
      <c r="P25" s="388"/>
      <c r="Q25" s="388"/>
      <c r="R25" s="388"/>
      <c r="S25" s="388"/>
      <c r="T25" s="388"/>
      <c r="U25" s="388"/>
      <c r="V25" s="388"/>
      <c r="W25" s="388"/>
      <c r="X25" s="388"/>
      <c r="Y25" s="388"/>
      <c r="Z25" s="388"/>
      <c r="AM25" s="48"/>
    </row>
    <row r="26" spans="1:39" s="30" customFormat="1" ht="18" customHeight="1">
      <c r="A26" s="146" t="s">
        <v>39</v>
      </c>
      <c r="B26" s="38"/>
      <c r="C26" s="38"/>
      <c r="D26" s="38"/>
      <c r="E26" s="38"/>
      <c r="F26" s="38"/>
      <c r="G26" s="38"/>
      <c r="AM26" s="48"/>
    </row>
    <row r="27" spans="1:39" s="30" customFormat="1" ht="18" customHeight="1">
      <c r="A27" s="146" t="s">
        <v>61</v>
      </c>
      <c r="B27" s="38"/>
      <c r="C27" s="38"/>
      <c r="D27" s="38"/>
      <c r="E27" s="38"/>
      <c r="F27" s="38"/>
      <c r="G27" s="38"/>
      <c r="AM27" s="48"/>
    </row>
    <row r="28" spans="1:39" s="30" customFormat="1" ht="18" customHeight="1">
      <c r="A28" s="384" t="s">
        <v>42</v>
      </c>
      <c r="B28" s="384"/>
      <c r="C28" s="384"/>
      <c r="D28" s="384"/>
      <c r="E28" s="384"/>
      <c r="F28" s="384"/>
      <c r="G28" s="384"/>
      <c r="AM28" s="48"/>
    </row>
    <row r="29" spans="1:39" s="30" customFormat="1" ht="17.100000000000001" customHeight="1">
      <c r="A29" s="149" t="str">
        <f>+'Cuadro 1'!$A$31</f>
        <v>Actualizado el 10 de agosto de 2023</v>
      </c>
      <c r="B29" s="150"/>
      <c r="C29" s="150"/>
      <c r="D29" s="150"/>
      <c r="E29" s="150"/>
      <c r="F29" s="150"/>
      <c r="G29" s="150"/>
      <c r="AM29" s="48"/>
    </row>
    <row r="30" spans="1:39" s="12" customFormat="1" ht="3" customHeight="1">
      <c r="A30" s="31"/>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3"/>
    </row>
    <row r="32" spans="1:39" ht="81" customHeight="1">
      <c r="A32" s="379"/>
      <c r="B32" s="379"/>
      <c r="C32" s="379"/>
      <c r="D32" s="379"/>
      <c r="E32" s="379"/>
      <c r="F32" s="379"/>
      <c r="G32" s="379"/>
    </row>
    <row r="33" spans="11:11">
      <c r="K33" s="148"/>
    </row>
    <row r="3022" spans="24:24">
      <c r="X3022" s="35"/>
    </row>
    <row r="3030" spans="24:24">
      <c r="X3030" s="35"/>
    </row>
    <row r="3102" spans="20:20">
      <c r="T3102" s="35"/>
    </row>
    <row r="3242" spans="24:24">
      <c r="X3242" s="35"/>
    </row>
    <row r="3250" spans="24:24">
      <c r="X3250" s="35"/>
    </row>
    <row r="3717" spans="24:24">
      <c r="X3717" s="35"/>
    </row>
    <row r="3725" spans="24:24">
      <c r="X3725" s="35"/>
    </row>
    <row r="3754" spans="20:20">
      <c r="T3754" s="35"/>
    </row>
    <row r="3927" spans="24:24">
      <c r="X3927" s="35"/>
    </row>
    <row r="3935" spans="24:24">
      <c r="X3935" s="35"/>
    </row>
    <row r="4308" spans="24:24">
      <c r="X4308" s="35"/>
    </row>
    <row r="4309" spans="24:24">
      <c r="X4309" s="35"/>
    </row>
    <row r="4326" spans="23:23">
      <c r="W4326" s="35"/>
    </row>
    <row r="4402" spans="18:20">
      <c r="R4402" s="35"/>
    </row>
    <row r="4409" spans="18:20">
      <c r="T4409" s="35"/>
    </row>
    <row r="7887" spans="18:18">
      <c r="R7887" s="35"/>
    </row>
  </sheetData>
  <mergeCells count="15">
    <mergeCell ref="K8:AM8"/>
    <mergeCell ref="A3:M4"/>
    <mergeCell ref="A5:M5"/>
    <mergeCell ref="A21:G21"/>
    <mergeCell ref="A22:G22"/>
    <mergeCell ref="A28:G28"/>
    <mergeCell ref="A32:G32"/>
    <mergeCell ref="A7:AM7"/>
    <mergeCell ref="A25:Z25"/>
    <mergeCell ref="A8:A11"/>
    <mergeCell ref="C8:I8"/>
    <mergeCell ref="C9:I9"/>
    <mergeCell ref="V10:V11"/>
    <mergeCell ref="AB10:AB11"/>
    <mergeCell ref="K9:AM9"/>
  </mergeCells>
  <hyperlinks>
    <hyperlink ref="A6" location="Índice!A1" display="Índic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887"/>
  <sheetViews>
    <sheetView showGridLines="0" zoomScale="90" zoomScaleNormal="90" workbookViewId="0">
      <selection activeCell="A3" sqref="A3:I4"/>
    </sheetView>
  </sheetViews>
  <sheetFormatPr baseColWidth="10" defaultColWidth="11.44140625" defaultRowHeight="15"/>
  <cols>
    <col min="1" max="1" width="26.88671875" style="34" customWidth="1"/>
    <col min="2" max="2" width="2" style="34" customWidth="1"/>
    <col min="3" max="3" width="13.5546875" style="34" customWidth="1"/>
    <col min="4" max="4" width="2" style="34" customWidth="1"/>
    <col min="5" max="5" width="16" style="34" customWidth="1"/>
    <col min="6" max="6" width="1.88671875" style="34" customWidth="1"/>
    <col min="7" max="7" width="13.5546875" style="34" customWidth="1"/>
    <col min="8" max="8" width="11.44140625" style="34"/>
    <col min="9" max="9" width="16" style="34" customWidth="1"/>
    <col min="10" max="10" width="10.33203125" style="34" customWidth="1"/>
    <col min="11" max="11" width="12" style="34" customWidth="1"/>
    <col min="12" max="12" width="4.6640625" style="34" customWidth="1"/>
    <col min="13" max="13" width="11.44140625" style="34"/>
    <col min="14" max="14" width="2" style="34" customWidth="1"/>
    <col min="15" max="15" width="16" style="34" customWidth="1"/>
    <col min="16" max="16" width="1.88671875" style="34" customWidth="1"/>
    <col min="17" max="18" width="11.44140625" style="34"/>
    <col min="19" max="19" width="16" style="34" customWidth="1"/>
    <col min="20" max="20" width="10.33203125" style="34" customWidth="1"/>
    <col min="21" max="21" width="12" style="34" customWidth="1"/>
    <col min="22" max="22" width="2" style="34" customWidth="1"/>
    <col min="23" max="16384" width="11.44140625" style="34"/>
  </cols>
  <sheetData>
    <row r="1" spans="1:22" s="26" customFormat="1" ht="60" customHeight="1"/>
    <row r="2" spans="1:22" s="26" customFormat="1" ht="30.75" customHeight="1"/>
    <row r="3" spans="1:22" s="12" customFormat="1" ht="14.1" customHeight="1">
      <c r="A3" s="355" t="str">
        <f>+Índice!A4</f>
        <v>Encuesta Nacional de Arroz Mecanizado, ENAM Primer Semestre 2023</v>
      </c>
      <c r="B3" s="355"/>
      <c r="C3" s="355"/>
      <c r="D3" s="355"/>
      <c r="E3" s="355"/>
      <c r="F3" s="355"/>
      <c r="G3" s="355"/>
      <c r="H3" s="355"/>
      <c r="I3" s="355"/>
    </row>
    <row r="4" spans="1:22" s="12" customFormat="1" ht="17.100000000000001" customHeight="1">
      <c r="A4" s="355"/>
      <c r="B4" s="355"/>
      <c r="C4" s="355"/>
      <c r="D4" s="355"/>
      <c r="E4" s="355"/>
      <c r="F4" s="355"/>
      <c r="G4" s="355"/>
      <c r="H4" s="355"/>
      <c r="I4" s="355"/>
    </row>
    <row r="5" spans="1:22" s="12" customFormat="1" ht="56.4" customHeight="1">
      <c r="A5" s="367" t="s">
        <v>76</v>
      </c>
      <c r="B5" s="368"/>
      <c r="C5" s="368"/>
      <c r="D5" s="368"/>
      <c r="E5" s="368"/>
      <c r="F5" s="368"/>
      <c r="G5" s="368"/>
      <c r="H5" s="368"/>
      <c r="I5" s="369"/>
    </row>
    <row r="6" spans="1:22" s="12" customFormat="1" ht="13.8">
      <c r="A6" s="39" t="s">
        <v>5</v>
      </c>
      <c r="B6" s="13"/>
      <c r="C6" s="13"/>
      <c r="D6" s="13"/>
      <c r="E6" s="13"/>
      <c r="F6" s="13"/>
      <c r="G6" s="13"/>
    </row>
    <row r="7" spans="1:22" s="12" customFormat="1" ht="18" customHeight="1">
      <c r="A7" s="364" t="s">
        <v>63</v>
      </c>
      <c r="B7" s="365"/>
      <c r="C7" s="365"/>
      <c r="D7" s="365"/>
      <c r="E7" s="365"/>
      <c r="F7" s="365"/>
      <c r="G7" s="365"/>
      <c r="H7" s="365"/>
      <c r="I7" s="365"/>
      <c r="J7" s="365"/>
      <c r="K7" s="365"/>
      <c r="L7" s="365"/>
      <c r="M7" s="365"/>
      <c r="N7" s="365"/>
      <c r="O7" s="365"/>
      <c r="P7" s="365"/>
      <c r="Q7" s="365"/>
      <c r="R7" s="365"/>
      <c r="S7" s="365"/>
      <c r="T7" s="365"/>
      <c r="U7" s="365"/>
      <c r="V7" s="366"/>
    </row>
    <row r="8" spans="1:22" s="12" customFormat="1" ht="13.8">
      <c r="A8" s="404" t="s">
        <v>8</v>
      </c>
      <c r="B8" s="151"/>
      <c r="C8" s="400" t="s">
        <v>9</v>
      </c>
      <c r="D8" s="400"/>
      <c r="E8" s="400"/>
      <c r="F8" s="400"/>
      <c r="G8" s="400"/>
      <c r="H8" s="400"/>
      <c r="I8" s="400"/>
      <c r="J8" s="400"/>
      <c r="K8" s="400"/>
      <c r="L8" s="153"/>
      <c r="M8" s="400" t="s">
        <v>64</v>
      </c>
      <c r="N8" s="400"/>
      <c r="O8" s="400"/>
      <c r="P8" s="400"/>
      <c r="Q8" s="400"/>
      <c r="R8" s="400"/>
      <c r="S8" s="400"/>
      <c r="T8" s="400"/>
      <c r="U8" s="400"/>
      <c r="V8" s="154"/>
    </row>
    <row r="9" spans="1:22" s="12" customFormat="1" ht="13.2">
      <c r="A9" s="405"/>
      <c r="B9" s="189"/>
      <c r="C9" s="401" t="s">
        <v>11</v>
      </c>
      <c r="D9" s="401"/>
      <c r="E9" s="401"/>
      <c r="F9" s="153"/>
      <c r="G9" s="401" t="s">
        <v>12</v>
      </c>
      <c r="H9" s="401"/>
      <c r="I9" s="401"/>
      <c r="J9" s="402" t="s">
        <v>65</v>
      </c>
      <c r="K9" s="402" t="s">
        <v>66</v>
      </c>
      <c r="L9" s="190"/>
      <c r="M9" s="401" t="s">
        <v>11</v>
      </c>
      <c r="N9" s="401"/>
      <c r="O9" s="401"/>
      <c r="P9" s="191"/>
      <c r="Q9" s="401" t="s">
        <v>12</v>
      </c>
      <c r="R9" s="401"/>
      <c r="S9" s="401"/>
      <c r="T9" s="407" t="s">
        <v>65</v>
      </c>
      <c r="U9" s="402" t="s">
        <v>66</v>
      </c>
      <c r="V9" s="155"/>
    </row>
    <row r="10" spans="1:22" s="12" customFormat="1" ht="13.2">
      <c r="A10" s="406"/>
      <c r="B10" s="156"/>
      <c r="C10" s="157" t="s">
        <v>67</v>
      </c>
      <c r="D10" s="157"/>
      <c r="E10" s="158" t="s">
        <v>68</v>
      </c>
      <c r="F10" s="157"/>
      <c r="G10" s="152" t="s">
        <v>67</v>
      </c>
      <c r="H10" s="152" t="s">
        <v>51</v>
      </c>
      <c r="I10" s="159" t="s">
        <v>68</v>
      </c>
      <c r="J10" s="403" t="s">
        <v>3</v>
      </c>
      <c r="K10" s="403"/>
      <c r="L10" s="160"/>
      <c r="M10" s="161" t="s">
        <v>24</v>
      </c>
      <c r="N10" s="157"/>
      <c r="O10" s="158" t="s">
        <v>68</v>
      </c>
      <c r="P10" s="157"/>
      <c r="Q10" s="161" t="s">
        <v>24</v>
      </c>
      <c r="R10" s="152" t="s">
        <v>51</v>
      </c>
      <c r="S10" s="159" t="s">
        <v>68</v>
      </c>
      <c r="T10" s="403"/>
      <c r="U10" s="403"/>
      <c r="V10" s="162"/>
    </row>
    <row r="11" spans="1:22" s="12" customFormat="1" ht="13.8">
      <c r="A11" s="195" t="s">
        <v>69</v>
      </c>
      <c r="B11" s="192"/>
      <c r="C11" s="163">
        <v>357693.75005500001</v>
      </c>
      <c r="D11" s="163"/>
      <c r="E11" s="183">
        <v>100</v>
      </c>
      <c r="F11" s="165"/>
      <c r="G11" s="163">
        <v>407043.10572808422</v>
      </c>
      <c r="H11" s="183">
        <v>0.38084896104793109</v>
      </c>
      <c r="I11" s="183">
        <v>100</v>
      </c>
      <c r="J11" s="186">
        <v>0.13796538425817095</v>
      </c>
      <c r="K11" s="183"/>
      <c r="L11" s="166"/>
      <c r="M11" s="163">
        <v>912266.98552572937</v>
      </c>
      <c r="N11" s="163"/>
      <c r="O11" s="183">
        <v>100</v>
      </c>
      <c r="P11" s="165"/>
      <c r="Q11" s="163">
        <v>1114859.6756803161</v>
      </c>
      <c r="R11" s="183">
        <v>1.4826593584948422</v>
      </c>
      <c r="S11" s="183">
        <v>100</v>
      </c>
      <c r="T11" s="186">
        <v>0.222076095451196</v>
      </c>
      <c r="U11" s="164"/>
      <c r="V11" s="167"/>
    </row>
    <row r="12" spans="1:22" s="12" customFormat="1" ht="13.2">
      <c r="A12" s="196"/>
      <c r="B12" s="193"/>
      <c r="C12" s="168"/>
      <c r="D12" s="168"/>
      <c r="E12" s="184"/>
      <c r="F12" s="168"/>
      <c r="G12" s="168"/>
      <c r="H12" s="184"/>
      <c r="I12" s="184"/>
      <c r="J12" s="187"/>
      <c r="K12" s="184"/>
      <c r="L12" s="168"/>
      <c r="M12" s="168"/>
      <c r="N12" s="168"/>
      <c r="O12" s="184"/>
      <c r="P12" s="168"/>
      <c r="Q12" s="168"/>
      <c r="R12" s="184"/>
      <c r="S12" s="184"/>
      <c r="T12" s="187"/>
      <c r="U12" s="169"/>
      <c r="V12" s="170"/>
    </row>
    <row r="13" spans="1:22" s="12" customFormat="1" ht="13.2">
      <c r="A13" s="197" t="s">
        <v>18</v>
      </c>
      <c r="B13" s="194"/>
      <c r="C13" s="163">
        <v>66576.213000000003</v>
      </c>
      <c r="D13" s="163"/>
      <c r="E13" s="183">
        <v>18.612629655889446</v>
      </c>
      <c r="F13" s="165"/>
      <c r="G13" s="163">
        <v>68184.5</v>
      </c>
      <c r="H13" s="183" t="s">
        <v>33</v>
      </c>
      <c r="I13" s="183">
        <v>16.751174271343412</v>
      </c>
      <c r="J13" s="186">
        <v>2.4157081448895168E-2</v>
      </c>
      <c r="K13" s="183">
        <v>0.44962681057544412</v>
      </c>
      <c r="L13" s="163"/>
      <c r="M13" s="163">
        <v>78133.570109749489</v>
      </c>
      <c r="N13" s="163"/>
      <c r="O13" s="183">
        <v>8.5647701111009713</v>
      </c>
      <c r="P13" s="163"/>
      <c r="Q13" s="163">
        <v>98465.798264172059</v>
      </c>
      <c r="R13" s="183" t="s">
        <v>33</v>
      </c>
      <c r="S13" s="183">
        <v>8.8321248325791046</v>
      </c>
      <c r="T13" s="186">
        <v>0.26022397448194323</v>
      </c>
      <c r="U13" s="183">
        <v>2.2287585188348493</v>
      </c>
      <c r="V13" s="171"/>
    </row>
    <row r="14" spans="1:22" s="12" customFormat="1" ht="13.2">
      <c r="A14" s="196" t="s">
        <v>19</v>
      </c>
      <c r="B14" s="193"/>
      <c r="C14" s="172">
        <v>160626.28400000001</v>
      </c>
      <c r="D14" s="172"/>
      <c r="E14" s="184">
        <v>44.906091866380571</v>
      </c>
      <c r="F14" s="168"/>
      <c r="G14" s="172">
        <v>187789.3</v>
      </c>
      <c r="H14" s="184" t="s">
        <v>33</v>
      </c>
      <c r="I14" s="184">
        <v>46.134990952395178</v>
      </c>
      <c r="J14" s="187">
        <v>0.16910691901457398</v>
      </c>
      <c r="K14" s="184">
        <v>7.5939308405090458</v>
      </c>
      <c r="L14" s="172"/>
      <c r="M14" s="172">
        <v>78355.569563225828</v>
      </c>
      <c r="N14" s="172"/>
      <c r="O14" s="184">
        <v>8.589105032456084</v>
      </c>
      <c r="P14" s="172"/>
      <c r="Q14" s="172">
        <v>115599.446420544</v>
      </c>
      <c r="R14" s="184" t="s">
        <v>33</v>
      </c>
      <c r="S14" s="184">
        <v>10.368968305361143</v>
      </c>
      <c r="T14" s="187">
        <v>0.47531881989914893</v>
      </c>
      <c r="U14" s="184">
        <v>4.0825632680168669</v>
      </c>
      <c r="V14" s="170"/>
    </row>
    <row r="15" spans="1:22" s="12" customFormat="1" ht="13.2">
      <c r="A15" s="197" t="s">
        <v>20</v>
      </c>
      <c r="B15" s="194"/>
      <c r="C15" s="163">
        <v>39179.931844999999</v>
      </c>
      <c r="D15" s="163"/>
      <c r="E15" s="183">
        <v>10.953485164047619</v>
      </c>
      <c r="F15" s="165"/>
      <c r="G15" s="163">
        <v>46742.289057084257</v>
      </c>
      <c r="H15" s="183" t="s">
        <v>33</v>
      </c>
      <c r="I15" s="183">
        <v>11.483375691494789</v>
      </c>
      <c r="J15" s="186">
        <v>0.19301608900193479</v>
      </c>
      <c r="K15" s="183">
        <v>2.1141988673051881</v>
      </c>
      <c r="L15" s="163"/>
      <c r="M15" s="163">
        <v>296451.60278076259</v>
      </c>
      <c r="N15" s="163"/>
      <c r="O15" s="183">
        <v>32.496145041346729</v>
      </c>
      <c r="P15" s="163"/>
      <c r="Q15" s="163">
        <v>357126.27662726108</v>
      </c>
      <c r="R15" s="183">
        <v>0.60184309474578512</v>
      </c>
      <c r="S15" s="183">
        <v>32.033293912916299</v>
      </c>
      <c r="T15" s="186">
        <v>0.20466974466442589</v>
      </c>
      <c r="U15" s="183">
        <v>6.6509777081905845</v>
      </c>
      <c r="V15" s="171"/>
    </row>
    <row r="16" spans="1:22" s="12" customFormat="1" ht="13.2">
      <c r="A16" s="196" t="s">
        <v>21</v>
      </c>
      <c r="B16" s="193"/>
      <c r="C16" s="172">
        <v>16007.466156</v>
      </c>
      <c r="D16" s="172"/>
      <c r="E16" s="184">
        <v>4.4751875462008064</v>
      </c>
      <c r="F16" s="168"/>
      <c r="G16" s="172">
        <v>16445.260000000002</v>
      </c>
      <c r="H16" s="184" t="s">
        <v>33</v>
      </c>
      <c r="I16" s="184">
        <v>4.0401765239541678</v>
      </c>
      <c r="J16" s="187">
        <v>2.7349353091457695E-2</v>
      </c>
      <c r="K16" s="184">
        <v>0.12239348435153967</v>
      </c>
      <c r="L16" s="172"/>
      <c r="M16" s="172">
        <v>135420.04499265997</v>
      </c>
      <c r="N16" s="172"/>
      <c r="O16" s="184">
        <v>14.844343502644557</v>
      </c>
      <c r="P16" s="172"/>
      <c r="Q16" s="172">
        <v>131873.65982573529</v>
      </c>
      <c r="R16" s="184">
        <v>0.26144964684576033</v>
      </c>
      <c r="S16" s="184">
        <v>11.828722726495835</v>
      </c>
      <c r="T16" s="187">
        <v>-2.6188037133770714E-2</v>
      </c>
      <c r="U16" s="184">
        <v>-0.3887442188737037</v>
      </c>
      <c r="V16" s="170"/>
    </row>
    <row r="17" spans="1:22" s="12" customFormat="1" ht="13.8">
      <c r="A17" s="198" t="s">
        <v>22</v>
      </c>
      <c r="B17" s="173"/>
      <c r="C17" s="174">
        <v>75303.855054</v>
      </c>
      <c r="D17" s="174"/>
      <c r="E17" s="185">
        <v>21.052605767481559</v>
      </c>
      <c r="F17" s="175"/>
      <c r="G17" s="174">
        <v>87881.756670999981</v>
      </c>
      <c r="H17" s="185">
        <v>1.763983217798144</v>
      </c>
      <c r="I17" s="185">
        <v>21.590282560812458</v>
      </c>
      <c r="J17" s="188">
        <v>0.16702865488068874</v>
      </c>
      <c r="K17" s="185">
        <v>3.5163884230758788</v>
      </c>
      <c r="L17" s="174"/>
      <c r="M17" s="174">
        <v>323906.19807933149</v>
      </c>
      <c r="N17" s="174"/>
      <c r="O17" s="185">
        <v>35.505636312451664</v>
      </c>
      <c r="P17" s="174"/>
      <c r="Q17" s="174">
        <v>411794.49454260373</v>
      </c>
      <c r="R17" s="185">
        <v>3.9790743860985542</v>
      </c>
      <c r="S17" s="185">
        <v>36.936890222647627</v>
      </c>
      <c r="T17" s="188">
        <v>0.27133873011515064</v>
      </c>
      <c r="U17" s="185">
        <v>9.6340542689510151</v>
      </c>
      <c r="V17" s="176"/>
    </row>
    <row r="18" spans="1:22" s="12" customFormat="1" ht="13.2">
      <c r="A18" s="13"/>
      <c r="B18" s="13"/>
      <c r="C18" s="13"/>
      <c r="D18" s="13"/>
      <c r="E18" s="13"/>
      <c r="F18" s="13"/>
      <c r="G18" s="13"/>
    </row>
    <row r="19" spans="1:22" s="12" customFormat="1" ht="2.1" customHeight="1">
      <c r="A19" s="27"/>
      <c r="B19" s="28"/>
      <c r="C19" s="28"/>
      <c r="D19" s="28"/>
      <c r="E19" s="28"/>
      <c r="F19" s="28"/>
      <c r="G19" s="28"/>
      <c r="H19" s="28"/>
      <c r="I19" s="28"/>
      <c r="J19" s="28"/>
      <c r="K19" s="28"/>
      <c r="L19" s="28"/>
      <c r="M19" s="28"/>
      <c r="N19" s="28"/>
      <c r="O19" s="28"/>
      <c r="P19" s="28"/>
      <c r="Q19" s="28"/>
      <c r="R19" s="28"/>
      <c r="S19" s="28"/>
      <c r="T19" s="28"/>
      <c r="U19" s="28"/>
      <c r="V19" s="29"/>
    </row>
    <row r="20" spans="1:22" s="30" customFormat="1" ht="17.100000000000001" customHeight="1">
      <c r="A20" s="380" t="s">
        <v>34</v>
      </c>
      <c r="B20" s="381"/>
      <c r="C20" s="381"/>
      <c r="D20" s="381"/>
      <c r="E20" s="381"/>
      <c r="F20" s="381"/>
      <c r="G20" s="381"/>
      <c r="H20" s="381"/>
      <c r="V20" s="48"/>
    </row>
    <row r="21" spans="1:22" s="30" customFormat="1" ht="18" customHeight="1">
      <c r="A21" s="370" t="s">
        <v>70</v>
      </c>
      <c r="B21" s="371"/>
      <c r="C21" s="371"/>
      <c r="D21" s="371"/>
      <c r="E21" s="371"/>
      <c r="F21" s="371"/>
      <c r="G21" s="371"/>
      <c r="H21" s="371"/>
      <c r="I21" s="371"/>
      <c r="J21" s="371"/>
      <c r="K21" s="371"/>
      <c r="L21" s="371"/>
      <c r="M21" s="371"/>
      <c r="N21" s="371"/>
      <c r="O21" s="371"/>
      <c r="P21" s="371"/>
      <c r="Q21" s="371"/>
      <c r="R21" s="371"/>
      <c r="S21" s="371"/>
      <c r="T21" s="371"/>
      <c r="V21" s="48"/>
    </row>
    <row r="22" spans="1:22" s="30" customFormat="1" ht="18" customHeight="1">
      <c r="A22" s="37" t="s">
        <v>71</v>
      </c>
      <c r="B22" s="38"/>
      <c r="C22" s="38"/>
      <c r="D22" s="38"/>
      <c r="E22" s="38"/>
      <c r="F22" s="38"/>
      <c r="G22" s="38"/>
      <c r="V22" s="48"/>
    </row>
    <row r="23" spans="1:22" s="30" customFormat="1" ht="18" customHeight="1">
      <c r="A23" s="199" t="s">
        <v>72</v>
      </c>
      <c r="B23" s="38"/>
      <c r="C23" s="38"/>
      <c r="D23" s="38"/>
      <c r="E23" s="38"/>
      <c r="F23" s="38"/>
      <c r="G23" s="38"/>
      <c r="V23" s="48"/>
    </row>
    <row r="24" spans="1:22" s="30" customFormat="1" ht="18" customHeight="1">
      <c r="A24" s="382" t="s">
        <v>36</v>
      </c>
      <c r="B24" s="371"/>
      <c r="C24" s="371"/>
      <c r="D24" s="371"/>
      <c r="E24" s="371"/>
      <c r="F24" s="371"/>
      <c r="G24" s="371"/>
      <c r="V24" s="48"/>
    </row>
    <row r="25" spans="1:22" s="30" customFormat="1" ht="18" customHeight="1">
      <c r="A25" s="199" t="s">
        <v>73</v>
      </c>
      <c r="B25" s="38"/>
      <c r="C25" s="38"/>
      <c r="D25" s="38"/>
      <c r="E25" s="38"/>
      <c r="F25" s="38"/>
      <c r="G25" s="38"/>
      <c r="V25" s="48"/>
    </row>
    <row r="26" spans="1:22" s="30" customFormat="1" ht="18" customHeight="1">
      <c r="A26" s="200" t="s">
        <v>74</v>
      </c>
      <c r="B26" s="38"/>
      <c r="C26" s="38"/>
      <c r="D26" s="38"/>
      <c r="E26" s="38"/>
      <c r="F26" s="38"/>
      <c r="G26" s="38"/>
      <c r="V26" s="48"/>
    </row>
    <row r="27" spans="1:22" s="30" customFormat="1" ht="18" customHeight="1">
      <c r="A27" s="82" t="s">
        <v>42</v>
      </c>
      <c r="B27" s="38"/>
      <c r="C27" s="38"/>
      <c r="D27" s="38"/>
      <c r="E27" s="38"/>
      <c r="F27" s="38"/>
      <c r="G27" s="38"/>
      <c r="V27" s="48"/>
    </row>
    <row r="28" spans="1:22" s="30" customFormat="1" ht="18" customHeight="1">
      <c r="A28" s="201" t="s">
        <v>75</v>
      </c>
      <c r="B28" s="38"/>
      <c r="C28" s="38"/>
      <c r="D28" s="38"/>
      <c r="E28" s="38"/>
      <c r="F28" s="38"/>
      <c r="G28" s="38"/>
      <c r="V28" s="48"/>
    </row>
    <row r="29" spans="1:22" s="30" customFormat="1" ht="17.100000000000001" customHeight="1">
      <c r="A29" s="398" t="s">
        <v>43</v>
      </c>
      <c r="B29" s="399"/>
      <c r="C29" s="399"/>
      <c r="D29" s="399"/>
      <c r="E29" s="399"/>
      <c r="F29" s="399"/>
      <c r="G29" s="399"/>
      <c r="V29" s="48"/>
    </row>
    <row r="30" spans="1:22" s="12" customFormat="1" ht="3" customHeight="1">
      <c r="A30" s="31"/>
      <c r="B30" s="32"/>
      <c r="C30" s="32"/>
      <c r="D30" s="32"/>
      <c r="E30" s="32"/>
      <c r="F30" s="32"/>
      <c r="G30" s="32"/>
      <c r="H30" s="32"/>
      <c r="I30" s="32"/>
      <c r="J30" s="32"/>
      <c r="K30" s="32"/>
      <c r="L30" s="32"/>
      <c r="M30" s="32"/>
      <c r="N30" s="32"/>
      <c r="O30" s="32"/>
      <c r="P30" s="32"/>
      <c r="Q30" s="32"/>
      <c r="R30" s="32"/>
      <c r="S30" s="32"/>
      <c r="T30" s="32"/>
      <c r="U30" s="32"/>
      <c r="V30" s="33"/>
    </row>
    <row r="32" spans="1:22" ht="81" customHeight="1">
      <c r="A32" s="26"/>
      <c r="B32" s="26"/>
      <c r="C32" s="26"/>
      <c r="D32" s="26"/>
      <c r="E32" s="26"/>
      <c r="F32" s="26"/>
      <c r="G32" s="26"/>
    </row>
    <row r="3022" spans="24:24">
      <c r="X3022" s="35"/>
    </row>
    <row r="3030" spans="24:24">
      <c r="X3030" s="35"/>
    </row>
    <row r="3102" spans="20:20">
      <c r="T3102" s="35"/>
    </row>
    <row r="3242" spans="24:24">
      <c r="X3242" s="35"/>
    </row>
    <row r="3250" spans="24:24">
      <c r="X3250" s="35"/>
    </row>
    <row r="3717" spans="24:24">
      <c r="X3717" s="35"/>
    </row>
    <row r="3725" spans="24:24">
      <c r="X3725" s="35"/>
    </row>
    <row r="3754" spans="20:20">
      <c r="T3754" s="35"/>
    </row>
    <row r="3927" spans="24:24">
      <c r="X3927" s="35"/>
    </row>
    <row r="3935" spans="24:24">
      <c r="X3935" s="35"/>
    </row>
    <row r="4308" spans="24:24">
      <c r="X4308" s="35"/>
    </row>
    <row r="4309" spans="24:24">
      <c r="X4309" s="35"/>
    </row>
    <row r="4326" spans="23:23">
      <c r="W4326" s="35"/>
    </row>
    <row r="4402" spans="18:20">
      <c r="R4402" s="35"/>
    </row>
    <row r="4409" spans="18:20">
      <c r="T4409" s="35"/>
    </row>
    <row r="7887" spans="18:18">
      <c r="R7887" s="35"/>
    </row>
  </sheetData>
  <mergeCells count="18">
    <mergeCell ref="A7:V7"/>
    <mergeCell ref="A3:I4"/>
    <mergeCell ref="K9:K10"/>
    <mergeCell ref="M8:U8"/>
    <mergeCell ref="M9:O9"/>
    <mergeCell ref="Q9:S9"/>
    <mergeCell ref="T9:T10"/>
    <mergeCell ref="U9:U10"/>
    <mergeCell ref="A5:I5"/>
    <mergeCell ref="A20:H20"/>
    <mergeCell ref="A21:T21"/>
    <mergeCell ref="A24:G24"/>
    <mergeCell ref="A29:G29"/>
    <mergeCell ref="C8:K8"/>
    <mergeCell ref="C9:E9"/>
    <mergeCell ref="G9:I9"/>
    <mergeCell ref="J9:J10"/>
    <mergeCell ref="A8:A10"/>
  </mergeCells>
  <hyperlinks>
    <hyperlink ref="A6" location="Índice!A1" display="Índic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880"/>
  <sheetViews>
    <sheetView showGridLines="0" zoomScale="90" zoomScaleNormal="90" workbookViewId="0">
      <selection activeCell="A3" sqref="A3:G4"/>
    </sheetView>
  </sheetViews>
  <sheetFormatPr baseColWidth="10" defaultColWidth="11.44140625" defaultRowHeight="15"/>
  <cols>
    <col min="1" max="1" width="30.33203125" style="34" customWidth="1"/>
    <col min="2" max="6" width="12" style="34" customWidth="1"/>
    <col min="7" max="7" width="11.88671875" style="34" customWidth="1"/>
    <col min="8" max="16384" width="11.44140625" style="34"/>
  </cols>
  <sheetData>
    <row r="1" spans="1:25" s="26" customFormat="1" ht="60" customHeight="1"/>
    <row r="2" spans="1:25" s="26" customFormat="1" ht="30.75" customHeight="1"/>
    <row r="3" spans="1:25" s="12" customFormat="1" ht="14.1" customHeight="1">
      <c r="A3" s="355" t="str">
        <f>+Índice!A4</f>
        <v>Encuesta Nacional de Arroz Mecanizado, ENAM Primer Semestre 2023</v>
      </c>
      <c r="B3" s="355"/>
      <c r="C3" s="355"/>
      <c r="D3" s="355"/>
      <c r="E3" s="355"/>
      <c r="F3" s="355"/>
      <c r="G3" s="355"/>
    </row>
    <row r="4" spans="1:25" s="12" customFormat="1" ht="17.100000000000001" customHeight="1">
      <c r="A4" s="355"/>
      <c r="B4" s="355"/>
      <c r="C4" s="355"/>
      <c r="D4" s="355"/>
      <c r="E4" s="355"/>
      <c r="F4" s="355"/>
      <c r="G4" s="355"/>
    </row>
    <row r="5" spans="1:25" s="12" customFormat="1" ht="57" customHeight="1">
      <c r="A5" s="367" t="s">
        <v>164</v>
      </c>
      <c r="B5" s="368"/>
      <c r="C5" s="368"/>
      <c r="D5" s="368"/>
      <c r="E5" s="368"/>
      <c r="F5" s="368"/>
      <c r="G5" s="369"/>
    </row>
    <row r="6" spans="1:25" s="12" customFormat="1" ht="13.8">
      <c r="A6" s="39" t="s">
        <v>5</v>
      </c>
      <c r="B6" s="13"/>
      <c r="C6" s="13"/>
      <c r="D6" s="13"/>
      <c r="E6" s="13"/>
      <c r="F6" s="13"/>
      <c r="G6" s="13"/>
    </row>
    <row r="7" spans="1:25" s="12" customFormat="1" ht="18" customHeight="1">
      <c r="A7" s="364" t="s">
        <v>226</v>
      </c>
      <c r="B7" s="365"/>
      <c r="C7" s="365"/>
      <c r="D7" s="365"/>
      <c r="E7" s="365"/>
      <c r="F7" s="365"/>
      <c r="G7" s="365"/>
      <c r="H7" s="365"/>
      <c r="I7" s="365"/>
      <c r="J7" s="365"/>
      <c r="K7" s="365"/>
      <c r="L7" s="365"/>
      <c r="M7" s="365"/>
      <c r="N7" s="365"/>
      <c r="O7" s="365"/>
      <c r="P7" s="365"/>
      <c r="Q7" s="365"/>
      <c r="R7" s="365"/>
      <c r="S7" s="365"/>
      <c r="T7" s="365"/>
      <c r="U7" s="365"/>
      <c r="V7" s="365"/>
      <c r="W7" s="365"/>
      <c r="X7" s="365"/>
      <c r="Y7" s="366"/>
    </row>
    <row r="8" spans="1:25" s="12" customFormat="1" ht="17.25" customHeight="1">
      <c r="A8" s="375" t="s">
        <v>111</v>
      </c>
      <c r="B8" s="408" t="s">
        <v>109</v>
      </c>
      <c r="C8" s="409"/>
      <c r="D8" s="409"/>
      <c r="E8" s="409"/>
      <c r="F8" s="409"/>
      <c r="G8" s="409"/>
      <c r="H8" s="409"/>
      <c r="I8" s="409"/>
      <c r="J8" s="409"/>
      <c r="K8" s="409"/>
      <c r="L8" s="409"/>
      <c r="M8" s="409"/>
      <c r="N8" s="409"/>
      <c r="O8" s="409"/>
      <c r="P8" s="409"/>
      <c r="Q8" s="409"/>
      <c r="R8" s="409"/>
      <c r="S8" s="409"/>
      <c r="T8" s="409"/>
      <c r="U8" s="409"/>
      <c r="V8" s="409"/>
      <c r="W8" s="409"/>
      <c r="X8" s="409"/>
      <c r="Y8" s="410"/>
    </row>
    <row r="9" spans="1:25" s="12" customFormat="1" ht="13.2">
      <c r="A9" s="377"/>
      <c r="B9" s="202" t="s">
        <v>78</v>
      </c>
      <c r="C9" s="203" t="s">
        <v>79</v>
      </c>
      <c r="D9" s="203" t="s">
        <v>80</v>
      </c>
      <c r="E9" s="203" t="s">
        <v>81</v>
      </c>
      <c r="F9" s="203" t="s">
        <v>82</v>
      </c>
      <c r="G9" s="203" t="s">
        <v>83</v>
      </c>
      <c r="H9" s="203" t="s">
        <v>84</v>
      </c>
      <c r="I9" s="203" t="s">
        <v>85</v>
      </c>
      <c r="J9" s="203" t="s">
        <v>86</v>
      </c>
      <c r="K9" s="203" t="s">
        <v>87</v>
      </c>
      <c r="L9" s="203" t="s">
        <v>88</v>
      </c>
      <c r="M9" s="203" t="s">
        <v>89</v>
      </c>
      <c r="N9" s="203" t="s">
        <v>90</v>
      </c>
      <c r="O9" s="203" t="s">
        <v>91</v>
      </c>
      <c r="P9" s="203" t="s">
        <v>92</v>
      </c>
      <c r="Q9" s="203" t="s">
        <v>93</v>
      </c>
      <c r="R9" s="203" t="s">
        <v>94</v>
      </c>
      <c r="S9" s="203" t="s">
        <v>95</v>
      </c>
      <c r="T9" s="203" t="s">
        <v>96</v>
      </c>
      <c r="U9" s="203" t="s">
        <v>97</v>
      </c>
      <c r="V9" s="203" t="s">
        <v>98</v>
      </c>
      <c r="W9" s="203" t="s">
        <v>99</v>
      </c>
      <c r="X9" s="203" t="s">
        <v>100</v>
      </c>
      <c r="Y9" s="204" t="s">
        <v>101</v>
      </c>
    </row>
    <row r="10" spans="1:25" s="12" customFormat="1" ht="13.2">
      <c r="A10" s="45" t="s">
        <v>17</v>
      </c>
      <c r="B10" s="53">
        <v>283962</v>
      </c>
      <c r="C10" s="53">
        <v>287296</v>
      </c>
      <c r="D10" s="53">
        <v>246206</v>
      </c>
      <c r="E10" s="53">
        <v>311564</v>
      </c>
      <c r="F10" s="53">
        <v>328779</v>
      </c>
      <c r="G10" s="53">
        <v>269402</v>
      </c>
      <c r="H10" s="53">
        <v>218177.06</v>
      </c>
      <c r="I10" s="53">
        <v>223353</v>
      </c>
      <c r="J10" s="53">
        <v>275983.688086554</v>
      </c>
      <c r="K10" s="53">
        <v>329908.24294720002</v>
      </c>
      <c r="L10" s="53">
        <v>265569.7884342965</v>
      </c>
      <c r="M10" s="53">
        <v>296239.01640055538</v>
      </c>
      <c r="N10" s="53">
        <v>258550.6</v>
      </c>
      <c r="O10" s="53">
        <v>293179.0571878929</v>
      </c>
      <c r="P10" s="53">
        <v>240587.71761099997</v>
      </c>
      <c r="Q10" s="53">
        <v>305807.56613579864</v>
      </c>
      <c r="R10" s="53">
        <v>392647.01</v>
      </c>
      <c r="S10" s="53">
        <v>414058.6448147</v>
      </c>
      <c r="T10" s="53">
        <v>333777.71219999995</v>
      </c>
      <c r="U10" s="53">
        <v>352850.02262901148</v>
      </c>
      <c r="V10" s="53">
        <v>394421.42947972968</v>
      </c>
      <c r="W10" s="53">
        <v>392647.80739338254</v>
      </c>
      <c r="X10" s="53">
        <v>357693.75305590004</v>
      </c>
      <c r="Y10" s="205">
        <v>407043.10572814423</v>
      </c>
    </row>
    <row r="11" spans="1:25" s="12" customFormat="1" ht="13.2">
      <c r="A11" s="19"/>
      <c r="B11" s="52"/>
      <c r="C11" s="52"/>
      <c r="D11" s="52"/>
      <c r="E11" s="52"/>
      <c r="F11" s="52"/>
      <c r="G11" s="52"/>
      <c r="H11" s="52"/>
      <c r="I11" s="52"/>
      <c r="J11" s="52"/>
      <c r="K11" s="52"/>
      <c r="L11" s="52"/>
      <c r="M11" s="52"/>
      <c r="N11" s="52"/>
      <c r="O11" s="52"/>
      <c r="P11" s="52"/>
      <c r="Q11" s="52"/>
      <c r="R11" s="52"/>
      <c r="S11" s="52"/>
      <c r="T11" s="52"/>
      <c r="U11" s="52"/>
      <c r="V11" s="52"/>
      <c r="W11" s="52"/>
      <c r="X11" s="52"/>
      <c r="Y11" s="206"/>
    </row>
    <row r="12" spans="1:25" s="12" customFormat="1" ht="13.2">
      <c r="A12" s="16" t="s">
        <v>103</v>
      </c>
      <c r="B12" s="53">
        <v>18564</v>
      </c>
      <c r="C12" s="53">
        <v>15106</v>
      </c>
      <c r="D12" s="53">
        <v>10728</v>
      </c>
      <c r="E12" s="53">
        <v>10184</v>
      </c>
      <c r="F12" s="53">
        <v>14975</v>
      </c>
      <c r="G12" s="53">
        <v>12687</v>
      </c>
      <c r="H12" s="53">
        <v>11214.44</v>
      </c>
      <c r="I12" s="53">
        <v>13897</v>
      </c>
      <c r="J12" s="53">
        <v>12131.412696123072</v>
      </c>
      <c r="K12" s="53">
        <v>12312.202384</v>
      </c>
      <c r="L12" s="53">
        <v>10917.351400000001</v>
      </c>
      <c r="M12" s="53">
        <v>11294.811110725441</v>
      </c>
      <c r="N12" s="53">
        <v>9249.73</v>
      </c>
      <c r="O12" s="53">
        <v>9612.6449179065494</v>
      </c>
      <c r="P12" s="53">
        <v>9580.3485440999993</v>
      </c>
      <c r="Q12" s="53">
        <v>11031.9464596</v>
      </c>
      <c r="R12" s="53">
        <v>9408.44</v>
      </c>
      <c r="S12" s="53">
        <v>13477.3795761</v>
      </c>
      <c r="T12" s="53">
        <v>11735.319326568908</v>
      </c>
      <c r="U12" s="53">
        <v>9201.0456052115132</v>
      </c>
      <c r="V12" s="53">
        <v>9111.052095704239</v>
      </c>
      <c r="W12" s="53">
        <v>9873.8024437825679</v>
      </c>
      <c r="X12" s="53">
        <v>9397.0797184999992</v>
      </c>
      <c r="Y12" s="205">
        <v>11063.109821569928</v>
      </c>
    </row>
    <row r="13" spans="1:25" s="12" customFormat="1" ht="13.2">
      <c r="A13" s="19" t="s">
        <v>104</v>
      </c>
      <c r="B13" s="52">
        <v>28756</v>
      </c>
      <c r="C13" s="52">
        <v>22802</v>
      </c>
      <c r="D13" s="52">
        <v>18800</v>
      </c>
      <c r="E13" s="52">
        <v>15206</v>
      </c>
      <c r="F13" s="52">
        <v>17181</v>
      </c>
      <c r="G13" s="52">
        <v>19348</v>
      </c>
      <c r="H13" s="52">
        <v>17836.830000000002</v>
      </c>
      <c r="I13" s="52">
        <v>19936</v>
      </c>
      <c r="J13" s="52">
        <v>16646.928509333058</v>
      </c>
      <c r="K13" s="52">
        <v>20886.429884199999</v>
      </c>
      <c r="L13" s="52">
        <v>14337.878000000001</v>
      </c>
      <c r="M13" s="52">
        <v>15641.064845539742</v>
      </c>
      <c r="N13" s="52">
        <v>16779.79</v>
      </c>
      <c r="O13" s="52">
        <v>12519.835787453687</v>
      </c>
      <c r="P13" s="52">
        <v>11424.075973700001</v>
      </c>
      <c r="Q13" s="52">
        <v>17413.081938200001</v>
      </c>
      <c r="R13" s="52">
        <v>14830.18</v>
      </c>
      <c r="S13" s="52">
        <v>14674.564058600001</v>
      </c>
      <c r="T13" s="52">
        <v>14956.103167618898</v>
      </c>
      <c r="U13" s="52">
        <v>11642.8305354</v>
      </c>
      <c r="V13" s="52">
        <v>13185.324358960072</v>
      </c>
      <c r="W13" s="52">
        <v>13025.555440600001</v>
      </c>
      <c r="X13" s="52">
        <v>12489.431492399999</v>
      </c>
      <c r="Y13" s="206">
        <v>16965.532058205819</v>
      </c>
    </row>
    <row r="14" spans="1:25" s="12" customFormat="1" ht="13.2">
      <c r="A14" s="16" t="s">
        <v>105</v>
      </c>
      <c r="B14" s="53">
        <v>61033</v>
      </c>
      <c r="C14" s="53">
        <v>48653</v>
      </c>
      <c r="D14" s="53">
        <v>32783</v>
      </c>
      <c r="E14" s="53">
        <v>48218</v>
      </c>
      <c r="F14" s="53">
        <v>61082</v>
      </c>
      <c r="G14" s="53">
        <v>56811</v>
      </c>
      <c r="H14" s="53">
        <v>38940.720000000001</v>
      </c>
      <c r="I14" s="53">
        <v>51078.5</v>
      </c>
      <c r="J14" s="53">
        <v>41730.828513869455</v>
      </c>
      <c r="K14" s="53">
        <v>51755.845798000002</v>
      </c>
      <c r="L14" s="53">
        <v>43609.51</v>
      </c>
      <c r="M14" s="53">
        <v>56854.662825407839</v>
      </c>
      <c r="N14" s="53">
        <v>44838.78</v>
      </c>
      <c r="O14" s="53">
        <v>50498.889226839899</v>
      </c>
      <c r="P14" s="53">
        <v>33395.608091999995</v>
      </c>
      <c r="Q14" s="53">
        <v>45921.730041999996</v>
      </c>
      <c r="R14" s="53">
        <v>53235.56</v>
      </c>
      <c r="S14" s="53">
        <v>71068.890549000003</v>
      </c>
      <c r="T14" s="53">
        <v>63713.573307124672</v>
      </c>
      <c r="U14" s="53">
        <v>54158.226569999999</v>
      </c>
      <c r="V14" s="53">
        <v>80434.640629041911</v>
      </c>
      <c r="W14" s="53">
        <v>102043.09257499999</v>
      </c>
      <c r="X14" s="53">
        <v>61689.202307</v>
      </c>
      <c r="Y14" s="205">
        <v>82932.519371848088</v>
      </c>
    </row>
    <row r="15" spans="1:25" s="12" customFormat="1" ht="13.2">
      <c r="A15" s="208" t="s">
        <v>106</v>
      </c>
      <c r="B15" s="209">
        <v>90505</v>
      </c>
      <c r="C15" s="209">
        <v>90913</v>
      </c>
      <c r="D15" s="209">
        <v>68305</v>
      </c>
      <c r="E15" s="209">
        <v>99748</v>
      </c>
      <c r="F15" s="209">
        <v>106742</v>
      </c>
      <c r="G15" s="209">
        <v>89701</v>
      </c>
      <c r="H15" s="209">
        <v>76490.59</v>
      </c>
      <c r="I15" s="209">
        <v>68914.5</v>
      </c>
      <c r="J15" s="209">
        <v>88859.148438722972</v>
      </c>
      <c r="K15" s="209">
        <v>116031.404675</v>
      </c>
      <c r="L15" s="209">
        <v>77960.909034296463</v>
      </c>
      <c r="M15" s="209">
        <v>80759.175713293997</v>
      </c>
      <c r="N15" s="209">
        <v>77310.3</v>
      </c>
      <c r="O15" s="209">
        <v>95783.814306517015</v>
      </c>
      <c r="P15" s="209">
        <v>78384.871314199991</v>
      </c>
      <c r="Q15" s="209">
        <v>111322.6869059936</v>
      </c>
      <c r="R15" s="209">
        <v>139414.29</v>
      </c>
      <c r="S15" s="209">
        <v>167872.189935</v>
      </c>
      <c r="T15" s="209">
        <v>130458.90938322997</v>
      </c>
      <c r="U15" s="209">
        <v>148569.37891199999</v>
      </c>
      <c r="V15" s="209">
        <v>157806.82308654062</v>
      </c>
      <c r="W15" s="209">
        <v>162342.39657400001</v>
      </c>
      <c r="X15" s="209">
        <v>157905.90717000002</v>
      </c>
      <c r="Y15" s="210">
        <v>169145.64529029274</v>
      </c>
    </row>
    <row r="16" spans="1:25" s="12" customFormat="1" ht="13.2">
      <c r="A16" s="16" t="s">
        <v>107</v>
      </c>
      <c r="B16" s="53">
        <v>51829</v>
      </c>
      <c r="C16" s="53">
        <v>68995</v>
      </c>
      <c r="D16" s="53">
        <v>68877</v>
      </c>
      <c r="E16" s="53">
        <v>89462</v>
      </c>
      <c r="F16" s="53">
        <v>79833</v>
      </c>
      <c r="G16" s="53">
        <v>58114</v>
      </c>
      <c r="H16" s="53">
        <v>47561.37</v>
      </c>
      <c r="I16" s="53">
        <v>45055</v>
      </c>
      <c r="J16" s="53">
        <v>72816.231262007044</v>
      </c>
      <c r="K16" s="53">
        <v>81275.60908200001</v>
      </c>
      <c r="L16" s="53">
        <v>75686.47</v>
      </c>
      <c r="M16" s="53">
        <v>84408.083852828888</v>
      </c>
      <c r="N16" s="53">
        <v>79135.429999999993</v>
      </c>
      <c r="O16" s="53">
        <v>79204.510738621728</v>
      </c>
      <c r="P16" s="53">
        <v>73072.417191999994</v>
      </c>
      <c r="Q16" s="53">
        <v>83992.326129303008</v>
      </c>
      <c r="R16" s="53">
        <v>130296.57</v>
      </c>
      <c r="S16" s="53">
        <v>105141.140826</v>
      </c>
      <c r="T16" s="53">
        <v>80443.215197451675</v>
      </c>
      <c r="U16" s="53">
        <v>98565.103589999999</v>
      </c>
      <c r="V16" s="53">
        <v>106846.01418764745</v>
      </c>
      <c r="W16" s="53">
        <v>78232.438404999994</v>
      </c>
      <c r="X16" s="53">
        <v>83817.72879899999</v>
      </c>
      <c r="Y16" s="205">
        <v>99519.870789748544</v>
      </c>
    </row>
    <row r="17" spans="1:25" s="12" customFormat="1" ht="13.2">
      <c r="A17" s="22" t="s">
        <v>108</v>
      </c>
      <c r="B17" s="211">
        <v>33275</v>
      </c>
      <c r="C17" s="211">
        <v>40827</v>
      </c>
      <c r="D17" s="211">
        <v>46713</v>
      </c>
      <c r="E17" s="211">
        <v>48746</v>
      </c>
      <c r="F17" s="211">
        <v>48966</v>
      </c>
      <c r="G17" s="211">
        <v>32741</v>
      </c>
      <c r="H17" s="211">
        <v>26133.11</v>
      </c>
      <c r="I17" s="211">
        <v>24472</v>
      </c>
      <c r="J17" s="211">
        <v>43799.138666498395</v>
      </c>
      <c r="K17" s="211">
        <v>47646.751123999995</v>
      </c>
      <c r="L17" s="211">
        <v>43057.67</v>
      </c>
      <c r="M17" s="211">
        <v>47281.218052759461</v>
      </c>
      <c r="N17" s="211">
        <v>31236.57</v>
      </c>
      <c r="O17" s="211">
        <v>45559.362210554063</v>
      </c>
      <c r="P17" s="211">
        <v>34730.396495000001</v>
      </c>
      <c r="Q17" s="211">
        <v>36125.794660701984</v>
      </c>
      <c r="R17" s="211">
        <v>45461.97</v>
      </c>
      <c r="S17" s="211">
        <v>41824.479870000003</v>
      </c>
      <c r="T17" s="211">
        <v>32470.591818705885</v>
      </c>
      <c r="U17" s="211">
        <v>30713.4374164</v>
      </c>
      <c r="V17" s="211">
        <v>27037.575121835376</v>
      </c>
      <c r="W17" s="211">
        <v>27130.521955000004</v>
      </c>
      <c r="X17" s="211">
        <v>32394.403569000002</v>
      </c>
      <c r="Y17" s="212">
        <v>27416.428396479132</v>
      </c>
    </row>
    <row r="18" spans="1:25" s="12" customFormat="1" ht="13.2">
      <c r="A18" s="13"/>
      <c r="B18" s="13"/>
      <c r="C18" s="13"/>
      <c r="D18" s="13"/>
      <c r="E18" s="13"/>
      <c r="F18" s="13"/>
      <c r="G18" s="13"/>
    </row>
    <row r="19" spans="1:25" s="12" customFormat="1" ht="2.1" customHeight="1">
      <c r="A19" s="27"/>
      <c r="B19" s="28"/>
      <c r="C19" s="28"/>
      <c r="D19" s="28"/>
      <c r="E19" s="28"/>
      <c r="F19" s="28"/>
      <c r="G19" s="28"/>
      <c r="H19" s="28"/>
      <c r="I19" s="28"/>
      <c r="J19" s="28"/>
      <c r="K19" s="28"/>
      <c r="L19" s="28"/>
      <c r="M19" s="28"/>
      <c r="N19" s="28"/>
      <c r="O19" s="28"/>
      <c r="P19" s="28"/>
      <c r="Q19" s="28"/>
      <c r="R19" s="28"/>
      <c r="S19" s="28"/>
      <c r="T19" s="28"/>
      <c r="U19" s="28"/>
      <c r="V19" s="28"/>
      <c r="W19" s="28"/>
      <c r="X19" s="28"/>
      <c r="Y19" s="29"/>
    </row>
    <row r="20" spans="1:25" s="30" customFormat="1" ht="17.100000000000001" customHeight="1">
      <c r="A20" s="380" t="s">
        <v>102</v>
      </c>
      <c r="B20" s="381"/>
      <c r="C20" s="381"/>
      <c r="D20" s="381"/>
      <c r="E20" s="381"/>
      <c r="F20" s="381"/>
      <c r="G20" s="381"/>
      <c r="Y20" s="48"/>
    </row>
    <row r="21" spans="1:25" s="30" customFormat="1" ht="18" customHeight="1">
      <c r="A21" s="382" t="s">
        <v>110</v>
      </c>
      <c r="B21" s="383"/>
      <c r="C21" s="383"/>
      <c r="D21" s="383"/>
      <c r="E21" s="383"/>
      <c r="F21" s="383"/>
      <c r="G21" s="383"/>
      <c r="H21" s="383"/>
      <c r="I21" s="383"/>
      <c r="J21" s="383"/>
      <c r="K21" s="383"/>
      <c r="L21" s="383"/>
      <c r="M21" s="383"/>
      <c r="N21" s="383"/>
      <c r="O21" s="383"/>
      <c r="P21" s="383"/>
      <c r="Q21" s="383"/>
      <c r="Y21" s="48"/>
    </row>
    <row r="22" spans="1:25" s="30" customFormat="1" ht="17.100000000000001" customHeight="1">
      <c r="A22" s="398" t="s">
        <v>43</v>
      </c>
      <c r="B22" s="399"/>
      <c r="C22" s="399"/>
      <c r="D22" s="399"/>
      <c r="E22" s="399"/>
      <c r="F22" s="399"/>
      <c r="G22" s="399"/>
      <c r="Y22" s="48"/>
    </row>
    <row r="23" spans="1:25" s="12" customFormat="1" ht="3" customHeight="1">
      <c r="A23" s="31"/>
      <c r="B23" s="32"/>
      <c r="C23" s="32"/>
      <c r="D23" s="32"/>
      <c r="E23" s="32"/>
      <c r="F23" s="32"/>
      <c r="G23" s="32"/>
      <c r="H23" s="32"/>
      <c r="I23" s="32"/>
      <c r="J23" s="32"/>
      <c r="K23" s="32"/>
      <c r="L23" s="32"/>
      <c r="M23" s="32"/>
      <c r="N23" s="32"/>
      <c r="O23" s="32"/>
      <c r="P23" s="32"/>
      <c r="Q23" s="32"/>
      <c r="R23" s="32"/>
      <c r="S23" s="32"/>
      <c r="T23" s="32"/>
      <c r="U23" s="32"/>
      <c r="V23" s="32"/>
      <c r="W23" s="32"/>
      <c r="X23" s="32"/>
      <c r="Y23" s="33"/>
    </row>
    <row r="25" spans="1:25" ht="81" customHeight="1">
      <c r="A25" s="379"/>
      <c r="B25" s="379"/>
      <c r="C25" s="379"/>
      <c r="D25" s="379"/>
      <c r="E25" s="379"/>
      <c r="F25" s="379"/>
      <c r="G25" s="379"/>
    </row>
    <row r="3015" spans="24:24">
      <c r="X3015" s="35"/>
    </row>
    <row r="3023" spans="24:24">
      <c r="X3023" s="35"/>
    </row>
    <row r="3095" spans="20:20">
      <c r="T3095" s="35"/>
    </row>
    <row r="3235" spans="24:24">
      <c r="X3235" s="35"/>
    </row>
    <row r="3243" spans="24:24">
      <c r="X3243" s="35"/>
    </row>
    <row r="3710" spans="24:24">
      <c r="X3710" s="35"/>
    </row>
    <row r="3718" spans="24:24">
      <c r="X3718" s="35"/>
    </row>
    <row r="3747" spans="20:20">
      <c r="T3747" s="35"/>
    </row>
    <row r="3920" spans="24:24">
      <c r="X3920" s="35"/>
    </row>
    <row r="3928" spans="24:24">
      <c r="X3928" s="35"/>
    </row>
    <row r="4301" spans="24:24">
      <c r="X4301" s="35"/>
    </row>
    <row r="4302" spans="24:24">
      <c r="X4302" s="35"/>
    </row>
    <row r="4319" spans="23:23">
      <c r="W4319" s="35"/>
    </row>
    <row r="4395" spans="18:18">
      <c r="R4395" s="35"/>
    </row>
    <row r="4402" spans="20:20">
      <c r="T4402" s="35"/>
    </row>
    <row r="7880" spans="18:18">
      <c r="R7880" s="35"/>
    </row>
  </sheetData>
  <mergeCells count="9">
    <mergeCell ref="A21:Q21"/>
    <mergeCell ref="A22:G22"/>
    <mergeCell ref="A25:G25"/>
    <mergeCell ref="A3:G4"/>
    <mergeCell ref="A5:G5"/>
    <mergeCell ref="A7:Y7"/>
    <mergeCell ref="A8:A9"/>
    <mergeCell ref="B8:Y8"/>
    <mergeCell ref="A20:G20"/>
  </mergeCells>
  <hyperlinks>
    <hyperlink ref="A6" location="Índice!A1" display="Índic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877"/>
  <sheetViews>
    <sheetView showGridLines="0" zoomScale="90" zoomScaleNormal="90" workbookViewId="0">
      <selection activeCell="A3" sqref="A3:G4"/>
    </sheetView>
  </sheetViews>
  <sheetFormatPr baseColWidth="10" defaultColWidth="11.44140625" defaultRowHeight="15"/>
  <cols>
    <col min="1" max="1" width="30.33203125" style="34" customWidth="1"/>
    <col min="2" max="6" width="12" style="34" customWidth="1"/>
    <col min="7" max="7" width="11.88671875" style="34" customWidth="1"/>
    <col min="8" max="16384" width="11.44140625" style="34"/>
  </cols>
  <sheetData>
    <row r="1" spans="1:25" s="26" customFormat="1" ht="60" customHeight="1"/>
    <row r="2" spans="1:25" s="26" customFormat="1" ht="30.75" customHeight="1"/>
    <row r="3" spans="1:25" s="12" customFormat="1" ht="14.1" customHeight="1">
      <c r="A3" s="355" t="str">
        <f>+Índice!A4</f>
        <v>Encuesta Nacional de Arroz Mecanizado, ENAM Primer Semestre 2023</v>
      </c>
      <c r="B3" s="355"/>
      <c r="C3" s="355"/>
      <c r="D3" s="355"/>
      <c r="E3" s="355"/>
      <c r="F3" s="355"/>
      <c r="G3" s="355"/>
    </row>
    <row r="4" spans="1:25" s="12" customFormat="1" ht="17.100000000000001" customHeight="1">
      <c r="A4" s="355"/>
      <c r="B4" s="355"/>
      <c r="C4" s="355"/>
      <c r="D4" s="355"/>
      <c r="E4" s="355"/>
      <c r="F4" s="355"/>
      <c r="G4" s="355"/>
    </row>
    <row r="5" spans="1:25" s="12" customFormat="1" ht="57" customHeight="1">
      <c r="A5" s="367" t="s">
        <v>165</v>
      </c>
      <c r="B5" s="368"/>
      <c r="C5" s="368"/>
      <c r="D5" s="368"/>
      <c r="E5" s="368"/>
      <c r="F5" s="368"/>
      <c r="G5" s="369"/>
    </row>
    <row r="6" spans="1:25" s="12" customFormat="1" ht="13.8">
      <c r="A6" s="39" t="s">
        <v>5</v>
      </c>
      <c r="B6" s="13"/>
      <c r="C6" s="13"/>
      <c r="D6" s="13"/>
      <c r="E6" s="13"/>
      <c r="F6" s="13"/>
      <c r="G6" s="13"/>
    </row>
    <row r="7" spans="1:25" s="12" customFormat="1" ht="18" customHeight="1">
      <c r="A7" s="364" t="s">
        <v>225</v>
      </c>
      <c r="B7" s="365"/>
      <c r="C7" s="365"/>
      <c r="D7" s="365"/>
      <c r="E7" s="365"/>
      <c r="F7" s="365"/>
      <c r="G7" s="365"/>
      <c r="H7" s="365"/>
      <c r="I7" s="365"/>
      <c r="J7" s="365"/>
      <c r="K7" s="365"/>
      <c r="L7" s="365"/>
      <c r="M7" s="365"/>
      <c r="N7" s="365"/>
      <c r="O7" s="365"/>
      <c r="P7" s="365"/>
      <c r="Q7" s="365"/>
      <c r="R7" s="365"/>
      <c r="S7" s="365"/>
      <c r="T7" s="365"/>
      <c r="U7" s="365"/>
      <c r="V7" s="365"/>
      <c r="W7" s="365"/>
      <c r="X7" s="365"/>
      <c r="Y7" s="366"/>
    </row>
    <row r="8" spans="1:25" s="12" customFormat="1" ht="17.25" customHeight="1">
      <c r="A8" s="411" t="s">
        <v>117</v>
      </c>
      <c r="B8" s="408" t="s">
        <v>77</v>
      </c>
      <c r="C8" s="409"/>
      <c r="D8" s="409"/>
      <c r="E8" s="409"/>
      <c r="F8" s="409"/>
      <c r="G8" s="409"/>
      <c r="H8" s="409"/>
      <c r="I8" s="409"/>
      <c r="J8" s="409"/>
      <c r="K8" s="409"/>
      <c r="L8" s="409"/>
      <c r="M8" s="409"/>
      <c r="N8" s="409"/>
      <c r="O8" s="409"/>
      <c r="P8" s="409"/>
      <c r="Q8" s="409"/>
      <c r="R8" s="409"/>
      <c r="S8" s="409"/>
      <c r="T8" s="409"/>
      <c r="U8" s="409"/>
      <c r="V8" s="409"/>
      <c r="W8" s="409"/>
      <c r="X8" s="409"/>
      <c r="Y8" s="410"/>
    </row>
    <row r="9" spans="1:25" s="12" customFormat="1" ht="13.2">
      <c r="A9" s="412"/>
      <c r="B9" s="202" t="s">
        <v>78</v>
      </c>
      <c r="C9" s="203" t="s">
        <v>79</v>
      </c>
      <c r="D9" s="203" t="s">
        <v>80</v>
      </c>
      <c r="E9" s="203" t="s">
        <v>81</v>
      </c>
      <c r="F9" s="203" t="s">
        <v>82</v>
      </c>
      <c r="G9" s="203" t="s">
        <v>83</v>
      </c>
      <c r="H9" s="203" t="s">
        <v>84</v>
      </c>
      <c r="I9" s="203" t="s">
        <v>85</v>
      </c>
      <c r="J9" s="203" t="s">
        <v>86</v>
      </c>
      <c r="K9" s="203" t="s">
        <v>87</v>
      </c>
      <c r="L9" s="203" t="s">
        <v>88</v>
      </c>
      <c r="M9" s="203" t="s">
        <v>89</v>
      </c>
      <c r="N9" s="203" t="s">
        <v>90</v>
      </c>
      <c r="O9" s="203" t="s">
        <v>91</v>
      </c>
      <c r="P9" s="203" t="s">
        <v>92</v>
      </c>
      <c r="Q9" s="203" t="s">
        <v>93</v>
      </c>
      <c r="R9" s="203" t="s">
        <v>94</v>
      </c>
      <c r="S9" s="203" t="s">
        <v>95</v>
      </c>
      <c r="T9" s="203" t="s">
        <v>96</v>
      </c>
      <c r="U9" s="203" t="s">
        <v>97</v>
      </c>
      <c r="V9" s="203" t="s">
        <v>98</v>
      </c>
      <c r="W9" s="203" t="s">
        <v>99</v>
      </c>
      <c r="X9" s="203" t="s">
        <v>100</v>
      </c>
      <c r="Y9" s="204" t="s">
        <v>101</v>
      </c>
    </row>
    <row r="10" spans="1:25" s="12" customFormat="1" ht="13.2">
      <c r="A10" s="45" t="s">
        <v>17</v>
      </c>
      <c r="B10" s="53">
        <v>283962</v>
      </c>
      <c r="C10" s="53">
        <v>287296</v>
      </c>
      <c r="D10" s="53">
        <v>246206</v>
      </c>
      <c r="E10" s="53">
        <v>311564</v>
      </c>
      <c r="F10" s="53">
        <v>328779</v>
      </c>
      <c r="G10" s="53">
        <v>269402</v>
      </c>
      <c r="H10" s="53">
        <v>218177</v>
      </c>
      <c r="I10" s="53">
        <v>223354</v>
      </c>
      <c r="J10" s="53">
        <v>275984</v>
      </c>
      <c r="K10" s="53">
        <v>329908.24294599995</v>
      </c>
      <c r="L10" s="53">
        <v>265569.88843429647</v>
      </c>
      <c r="M10" s="53">
        <v>296239.01640055538</v>
      </c>
      <c r="N10" s="53">
        <v>258550.6</v>
      </c>
      <c r="O10" s="53">
        <v>293179.05718749296</v>
      </c>
      <c r="P10" s="53">
        <v>240587.717611</v>
      </c>
      <c r="Q10" s="53">
        <v>305807.56613569858</v>
      </c>
      <c r="R10" s="53">
        <v>392647.01</v>
      </c>
      <c r="S10" s="53">
        <v>414058.64481500001</v>
      </c>
      <c r="T10" s="53">
        <v>333777.71219999995</v>
      </c>
      <c r="U10" s="53">
        <v>352850.02262831153</v>
      </c>
      <c r="V10" s="53">
        <v>394421.42948181962</v>
      </c>
      <c r="W10" s="53">
        <v>392647.80739318253</v>
      </c>
      <c r="X10" s="53">
        <v>357693.74305499997</v>
      </c>
      <c r="Y10" s="205">
        <v>407043.10572778428</v>
      </c>
    </row>
    <row r="11" spans="1:25" s="12" customFormat="1" ht="13.2">
      <c r="A11" s="19"/>
      <c r="B11" s="52"/>
      <c r="C11" s="52"/>
      <c r="D11" s="52"/>
      <c r="E11" s="52"/>
      <c r="F11" s="52"/>
      <c r="G11" s="52"/>
      <c r="H11" s="52"/>
      <c r="I11" s="52"/>
      <c r="J11" s="52"/>
      <c r="K11" s="52"/>
      <c r="L11" s="52"/>
      <c r="M11" s="52"/>
      <c r="N11" s="52"/>
      <c r="O11" s="52"/>
      <c r="P11" s="52"/>
      <c r="Q11" s="52"/>
      <c r="R11" s="52"/>
      <c r="S11" s="52"/>
      <c r="T11" s="52"/>
      <c r="U11" s="52"/>
      <c r="V11" s="52"/>
      <c r="W11" s="52"/>
      <c r="X11" s="52"/>
      <c r="Y11" s="206"/>
    </row>
    <row r="12" spans="1:25" s="12" customFormat="1" ht="13.2">
      <c r="A12" s="16" t="s">
        <v>114</v>
      </c>
      <c r="B12" s="53">
        <v>153476</v>
      </c>
      <c r="C12" s="53">
        <v>154077</v>
      </c>
      <c r="D12" s="53">
        <v>136340</v>
      </c>
      <c r="E12" s="53">
        <v>153562</v>
      </c>
      <c r="F12" s="53">
        <v>150803</v>
      </c>
      <c r="G12" s="53">
        <v>132906</v>
      </c>
      <c r="H12" s="53">
        <v>124924</v>
      </c>
      <c r="I12" s="53">
        <v>128571</v>
      </c>
      <c r="J12" s="53">
        <v>137553</v>
      </c>
      <c r="K12" s="53">
        <v>147851.579436</v>
      </c>
      <c r="L12" s="53">
        <v>116693.33843429647</v>
      </c>
      <c r="M12" s="53">
        <v>124651.66640055535</v>
      </c>
      <c r="N12" s="53">
        <v>115319.4</v>
      </c>
      <c r="O12" s="53">
        <v>126703.38218749296</v>
      </c>
      <c r="P12" s="53">
        <v>102701.70663599999</v>
      </c>
      <c r="Q12" s="53">
        <v>122313.60292569859</v>
      </c>
      <c r="R12" s="53">
        <v>136956.85999999999</v>
      </c>
      <c r="S12" s="53">
        <v>141057.01656300001</v>
      </c>
      <c r="T12" s="53">
        <v>127855.13808999999</v>
      </c>
      <c r="U12" s="53">
        <v>118769.80762131151</v>
      </c>
      <c r="V12" s="53">
        <v>120647.93495981969</v>
      </c>
      <c r="W12" s="53">
        <v>116548.19779918256</v>
      </c>
      <c r="X12" s="53">
        <v>106782.75576</v>
      </c>
      <c r="Y12" s="205">
        <v>121921.16114678426</v>
      </c>
    </row>
    <row r="13" spans="1:25" s="12" customFormat="1" ht="13.2">
      <c r="A13" s="19" t="s">
        <v>115</v>
      </c>
      <c r="B13" s="52">
        <v>130486</v>
      </c>
      <c r="C13" s="52">
        <v>133219</v>
      </c>
      <c r="D13" s="52">
        <v>109866</v>
      </c>
      <c r="E13" s="52">
        <v>158002</v>
      </c>
      <c r="F13" s="52">
        <v>177976</v>
      </c>
      <c r="G13" s="52">
        <v>136496</v>
      </c>
      <c r="H13" s="52">
        <v>93253</v>
      </c>
      <c r="I13" s="52">
        <v>94783</v>
      </c>
      <c r="J13" s="52">
        <v>138431</v>
      </c>
      <c r="K13" s="52">
        <v>182056.66350999998</v>
      </c>
      <c r="L13" s="52">
        <v>148876.54999999999</v>
      </c>
      <c r="M13" s="52">
        <v>171587.35</v>
      </c>
      <c r="N13" s="52">
        <v>143231.20000000001</v>
      </c>
      <c r="O13" s="52">
        <v>166475.67499999999</v>
      </c>
      <c r="P13" s="52">
        <v>137886.01097500001</v>
      </c>
      <c r="Q13" s="52">
        <v>183493.96320999999</v>
      </c>
      <c r="R13" s="52">
        <v>255690.15</v>
      </c>
      <c r="S13" s="52">
        <v>273001.62825200002</v>
      </c>
      <c r="T13" s="52">
        <v>205922.57411099999</v>
      </c>
      <c r="U13" s="52">
        <v>234080.21500700002</v>
      </c>
      <c r="V13" s="52">
        <v>273773.49452199996</v>
      </c>
      <c r="W13" s="52">
        <v>276099.60959399998</v>
      </c>
      <c r="X13" s="52">
        <v>250910.987295</v>
      </c>
      <c r="Y13" s="206">
        <v>285121.94458100002</v>
      </c>
    </row>
    <row r="14" spans="1:25" s="12" customFormat="1" ht="13.2">
      <c r="A14" s="46"/>
      <c r="B14" s="54"/>
      <c r="C14" s="54"/>
      <c r="D14" s="54"/>
      <c r="E14" s="54"/>
      <c r="F14" s="54"/>
      <c r="G14" s="54"/>
      <c r="H14" s="54"/>
      <c r="I14" s="54"/>
      <c r="J14" s="54"/>
      <c r="K14" s="54"/>
      <c r="L14" s="54"/>
      <c r="M14" s="54"/>
      <c r="N14" s="54"/>
      <c r="O14" s="54"/>
      <c r="P14" s="54"/>
      <c r="Q14" s="54"/>
      <c r="R14" s="54"/>
      <c r="S14" s="54"/>
      <c r="T14" s="54"/>
      <c r="U14" s="54"/>
      <c r="V14" s="54"/>
      <c r="W14" s="54"/>
      <c r="X14" s="54"/>
      <c r="Y14" s="207"/>
    </row>
    <row r="15" spans="1:25" s="12" customFormat="1" ht="13.2">
      <c r="A15" s="13"/>
      <c r="B15" s="13"/>
      <c r="C15" s="13"/>
      <c r="D15" s="13"/>
      <c r="E15" s="13"/>
      <c r="F15" s="13"/>
      <c r="G15" s="13"/>
    </row>
    <row r="16" spans="1:25" s="12" customFormat="1" ht="2.1" customHeight="1">
      <c r="A16" s="27"/>
      <c r="B16" s="28"/>
      <c r="C16" s="28"/>
      <c r="D16" s="28"/>
      <c r="E16" s="28"/>
      <c r="F16" s="28"/>
      <c r="G16" s="28"/>
      <c r="H16" s="28"/>
      <c r="I16" s="28"/>
      <c r="J16" s="28"/>
      <c r="K16" s="28"/>
      <c r="L16" s="28"/>
      <c r="M16" s="28"/>
      <c r="N16" s="28"/>
      <c r="O16" s="28"/>
      <c r="P16" s="28"/>
      <c r="Q16" s="28"/>
      <c r="R16" s="28"/>
      <c r="S16" s="28"/>
      <c r="T16" s="28"/>
      <c r="U16" s="28"/>
      <c r="V16" s="28"/>
      <c r="W16" s="28"/>
      <c r="X16" s="28"/>
      <c r="Y16" s="29"/>
    </row>
    <row r="17" spans="1:25" s="30" customFormat="1" ht="17.100000000000001" customHeight="1">
      <c r="A17" s="380" t="s">
        <v>102</v>
      </c>
      <c r="B17" s="381"/>
      <c r="C17" s="381"/>
      <c r="D17" s="381"/>
      <c r="E17" s="381"/>
      <c r="F17" s="381"/>
      <c r="G17" s="381"/>
      <c r="Y17" s="48"/>
    </row>
    <row r="18" spans="1:25" s="30" customFormat="1" ht="18" customHeight="1">
      <c r="A18" s="382" t="s">
        <v>110</v>
      </c>
      <c r="B18" s="383"/>
      <c r="C18" s="383"/>
      <c r="D18" s="383"/>
      <c r="E18" s="383"/>
      <c r="F18" s="383"/>
      <c r="G18" s="383"/>
      <c r="H18" s="383"/>
      <c r="I18" s="383"/>
      <c r="J18" s="383"/>
      <c r="K18" s="383"/>
      <c r="L18" s="383"/>
      <c r="M18" s="383"/>
      <c r="N18" s="383"/>
      <c r="O18" s="383"/>
      <c r="P18" s="383"/>
      <c r="Q18" s="383"/>
      <c r="Y18" s="48"/>
    </row>
    <row r="19" spans="1:25" s="30" customFormat="1" ht="17.100000000000001" customHeight="1">
      <c r="A19" s="398" t="s">
        <v>43</v>
      </c>
      <c r="B19" s="399"/>
      <c r="C19" s="399"/>
      <c r="D19" s="399"/>
      <c r="E19" s="399"/>
      <c r="F19" s="399"/>
      <c r="G19" s="399"/>
      <c r="Y19" s="48"/>
    </row>
    <row r="20" spans="1:25" s="12" customFormat="1" ht="3" customHeight="1">
      <c r="A20" s="31"/>
      <c r="B20" s="32"/>
      <c r="C20" s="32"/>
      <c r="D20" s="32"/>
      <c r="E20" s="32"/>
      <c r="F20" s="32"/>
      <c r="G20" s="32"/>
      <c r="H20" s="32"/>
      <c r="I20" s="32"/>
      <c r="J20" s="32"/>
      <c r="K20" s="32"/>
      <c r="L20" s="32"/>
      <c r="M20" s="32"/>
      <c r="N20" s="32"/>
      <c r="O20" s="32"/>
      <c r="P20" s="32"/>
      <c r="Q20" s="32"/>
      <c r="R20" s="32"/>
      <c r="S20" s="32"/>
      <c r="T20" s="32"/>
      <c r="U20" s="32"/>
      <c r="V20" s="32"/>
      <c r="W20" s="32"/>
      <c r="X20" s="32"/>
      <c r="Y20" s="33"/>
    </row>
    <row r="22" spans="1:25" ht="81" customHeight="1">
      <c r="A22" s="379"/>
      <c r="B22" s="379"/>
      <c r="C22" s="379"/>
      <c r="D22" s="379"/>
      <c r="E22" s="379"/>
      <c r="F22" s="379"/>
      <c r="G22" s="379"/>
    </row>
    <row r="3012" spans="24:24">
      <c r="X3012" s="35"/>
    </row>
    <row r="3020" spans="24:24">
      <c r="X3020" s="35"/>
    </row>
    <row r="3092" spans="20:20">
      <c r="T3092" s="35"/>
    </row>
    <row r="3232" spans="24:24">
      <c r="X3232" s="35"/>
    </row>
    <row r="3240" spans="24:24">
      <c r="X3240" s="35"/>
    </row>
    <row r="3707" spans="24:24">
      <c r="X3707" s="35"/>
    </row>
    <row r="3715" spans="24:24">
      <c r="X3715" s="35"/>
    </row>
    <row r="3744" spans="20:20">
      <c r="T3744" s="35"/>
    </row>
    <row r="3917" spans="24:24">
      <c r="X3917" s="35"/>
    </row>
    <row r="3925" spans="24:24">
      <c r="X3925" s="35"/>
    </row>
    <row r="4298" spans="24:24">
      <c r="X4298" s="35"/>
    </row>
    <row r="4299" spans="24:24">
      <c r="X4299" s="35"/>
    </row>
    <row r="4316" spans="23:23">
      <c r="W4316" s="35"/>
    </row>
    <row r="4392" spans="18:20">
      <c r="R4392" s="35"/>
    </row>
    <row r="4399" spans="18:20">
      <c r="T4399" s="35"/>
    </row>
    <row r="7877" spans="18:18">
      <c r="R7877" s="35"/>
    </row>
  </sheetData>
  <mergeCells count="9">
    <mergeCell ref="A18:Q18"/>
    <mergeCell ref="A19:G19"/>
    <mergeCell ref="A22:G22"/>
    <mergeCell ref="A3:G4"/>
    <mergeCell ref="A5:G5"/>
    <mergeCell ref="A7:Y7"/>
    <mergeCell ref="A8:A9"/>
    <mergeCell ref="B8:Y8"/>
    <mergeCell ref="A17:G17"/>
  </mergeCells>
  <hyperlinks>
    <hyperlink ref="A6" location="Índice!A1" display="Índic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876"/>
  <sheetViews>
    <sheetView showGridLines="0" zoomScale="90" zoomScaleNormal="90" workbookViewId="0">
      <selection activeCell="A3" sqref="A3:I4"/>
    </sheetView>
  </sheetViews>
  <sheetFormatPr baseColWidth="10" defaultColWidth="11.44140625" defaultRowHeight="15"/>
  <cols>
    <col min="1" max="1" width="30.33203125" style="34" customWidth="1"/>
    <col min="2" max="9" width="9.6640625" style="34" customWidth="1"/>
    <col min="10" max="16384" width="11.44140625" style="34"/>
  </cols>
  <sheetData>
    <row r="1" spans="1:9" s="26" customFormat="1" ht="60" customHeight="1"/>
    <row r="2" spans="1:9" s="26" customFormat="1" ht="30.75" customHeight="1"/>
    <row r="3" spans="1:9" s="12" customFormat="1" ht="14.1" customHeight="1">
      <c r="A3" s="355" t="str">
        <f>+Índice!A4</f>
        <v>Encuesta Nacional de Arroz Mecanizado, ENAM Primer Semestre 2023</v>
      </c>
      <c r="B3" s="355"/>
      <c r="C3" s="355"/>
      <c r="D3" s="355"/>
      <c r="E3" s="355"/>
      <c r="F3" s="355"/>
      <c r="G3" s="355"/>
      <c r="H3" s="355"/>
      <c r="I3" s="355"/>
    </row>
    <row r="4" spans="1:9" s="12" customFormat="1" ht="17.100000000000001" customHeight="1">
      <c r="A4" s="355"/>
      <c r="B4" s="355"/>
      <c r="C4" s="355"/>
      <c r="D4" s="355"/>
      <c r="E4" s="355"/>
      <c r="F4" s="355"/>
      <c r="G4" s="355"/>
      <c r="H4" s="355"/>
      <c r="I4" s="355"/>
    </row>
    <row r="5" spans="1:9" s="12" customFormat="1" ht="52.2" customHeight="1">
      <c r="A5" s="367" t="s">
        <v>264</v>
      </c>
      <c r="B5" s="368"/>
      <c r="C5" s="368"/>
      <c r="D5" s="368"/>
      <c r="E5" s="368"/>
      <c r="F5" s="368"/>
      <c r="G5" s="368"/>
      <c r="H5" s="368"/>
      <c r="I5" s="369"/>
    </row>
    <row r="6" spans="1:9" s="12" customFormat="1" ht="13.8">
      <c r="A6" s="39" t="s">
        <v>5</v>
      </c>
      <c r="B6" s="13"/>
      <c r="C6" s="13"/>
      <c r="D6" s="13"/>
      <c r="E6" s="13"/>
      <c r="F6" s="13"/>
      <c r="G6" s="13"/>
    </row>
    <row r="7" spans="1:9" s="12" customFormat="1" ht="28.95" customHeight="1">
      <c r="A7" s="417" t="s">
        <v>118</v>
      </c>
      <c r="B7" s="418"/>
      <c r="C7" s="418"/>
      <c r="D7" s="418"/>
      <c r="E7" s="418"/>
      <c r="F7" s="418"/>
      <c r="G7" s="418"/>
      <c r="H7" s="418"/>
      <c r="I7" s="419"/>
    </row>
    <row r="8" spans="1:9" s="12" customFormat="1" ht="17.25" customHeight="1">
      <c r="A8" s="413" t="s">
        <v>117</v>
      </c>
      <c r="B8" s="414" t="s">
        <v>113</v>
      </c>
      <c r="C8" s="415"/>
      <c r="D8" s="415"/>
      <c r="E8" s="415"/>
      <c r="F8" s="415"/>
      <c r="G8" s="415"/>
      <c r="H8" s="415"/>
      <c r="I8" s="416"/>
    </row>
    <row r="9" spans="1:9" s="12" customFormat="1" ht="13.2">
      <c r="A9" s="412"/>
      <c r="B9" s="14" t="s">
        <v>94</v>
      </c>
      <c r="C9" s="14" t="s">
        <v>95</v>
      </c>
      <c r="D9" s="14" t="s">
        <v>96</v>
      </c>
      <c r="E9" s="14" t="s">
        <v>97</v>
      </c>
      <c r="F9" s="14" t="s">
        <v>98</v>
      </c>
      <c r="G9" s="14" t="s">
        <v>99</v>
      </c>
      <c r="H9" s="14" t="s">
        <v>100</v>
      </c>
      <c r="I9" s="15" t="s">
        <v>101</v>
      </c>
    </row>
    <row r="10" spans="1:9" s="12" customFormat="1" ht="13.2">
      <c r="A10" s="16"/>
      <c r="B10" s="17"/>
      <c r="C10" s="17"/>
      <c r="D10" s="17"/>
      <c r="E10" s="17"/>
      <c r="F10" s="17"/>
      <c r="G10" s="17"/>
      <c r="H10" s="17"/>
      <c r="I10" s="18"/>
    </row>
    <row r="11" spans="1:9" s="12" customFormat="1" ht="13.2">
      <c r="A11" s="19" t="s">
        <v>114</v>
      </c>
      <c r="B11" s="60">
        <v>6.3496663590079816</v>
      </c>
      <c r="C11" s="60">
        <v>6.3968067727465545</v>
      </c>
      <c r="D11" s="60">
        <v>6.4356696317464142</v>
      </c>
      <c r="E11" s="60">
        <v>6.4950416304032794</v>
      </c>
      <c r="F11" s="60">
        <v>6.6321826056427904</v>
      </c>
      <c r="G11" s="60">
        <v>6.46</v>
      </c>
      <c r="H11" s="60">
        <v>6.5358652444911689</v>
      </c>
      <c r="I11" s="314">
        <v>6.6907937051013997</v>
      </c>
    </row>
    <row r="12" spans="1:9" s="12" customFormat="1" ht="13.2">
      <c r="A12" s="16" t="s">
        <v>115</v>
      </c>
      <c r="B12" s="59">
        <v>3.4598865426162102</v>
      </c>
      <c r="C12" s="59">
        <v>3.4789433302120809</v>
      </c>
      <c r="D12" s="59">
        <v>3.2502244179029063</v>
      </c>
      <c r="E12" s="59">
        <v>4.2196349067616161</v>
      </c>
      <c r="F12" s="59">
        <v>4.7392815798491803</v>
      </c>
      <c r="G12" s="59">
        <v>4.49</v>
      </c>
      <c r="H12" s="59">
        <v>4.3374503965329172</v>
      </c>
      <c r="I12" s="315">
        <v>4.9331419220558939</v>
      </c>
    </row>
    <row r="13" spans="1:9" s="12" customFormat="1" ht="13.2">
      <c r="A13" s="22"/>
      <c r="B13" s="23"/>
      <c r="C13" s="23"/>
      <c r="D13" s="23"/>
      <c r="E13" s="23"/>
      <c r="F13" s="23"/>
      <c r="G13" s="23"/>
      <c r="H13" s="23"/>
      <c r="I13" s="24"/>
    </row>
    <row r="14" spans="1:9" s="26" customFormat="1" ht="13.2">
      <c r="A14" s="25"/>
      <c r="B14" s="25"/>
      <c r="C14" s="25"/>
      <c r="D14" s="25"/>
      <c r="E14" s="25"/>
      <c r="F14" s="25"/>
      <c r="G14" s="25"/>
    </row>
    <row r="15" spans="1:9" s="12" customFormat="1" ht="2.1" customHeight="1">
      <c r="A15" s="27"/>
      <c r="B15" s="28"/>
      <c r="C15" s="28"/>
      <c r="D15" s="28"/>
      <c r="E15" s="28"/>
      <c r="F15" s="28"/>
      <c r="G15" s="28"/>
      <c r="H15" s="28"/>
      <c r="I15" s="29"/>
    </row>
    <row r="16" spans="1:9" s="30" customFormat="1" ht="17.100000000000001" customHeight="1">
      <c r="A16" s="380" t="s">
        <v>102</v>
      </c>
      <c r="B16" s="381"/>
      <c r="C16" s="381"/>
      <c r="D16" s="381"/>
      <c r="E16" s="381"/>
      <c r="F16" s="381"/>
      <c r="G16" s="381"/>
      <c r="I16" s="48"/>
    </row>
    <row r="17" spans="1:9" s="30" customFormat="1" ht="18" customHeight="1">
      <c r="A17" s="370" t="s">
        <v>116</v>
      </c>
      <c r="B17" s="371"/>
      <c r="C17" s="371"/>
      <c r="D17" s="371"/>
      <c r="E17" s="371"/>
      <c r="F17" s="371"/>
      <c r="G17" s="371"/>
      <c r="I17" s="48"/>
    </row>
    <row r="18" spans="1:9" s="30" customFormat="1" ht="17.100000000000001" customHeight="1">
      <c r="A18" s="398" t="s">
        <v>43</v>
      </c>
      <c r="B18" s="399"/>
      <c r="C18" s="399"/>
      <c r="D18" s="399"/>
      <c r="E18" s="399"/>
      <c r="F18" s="399"/>
      <c r="G18" s="399"/>
      <c r="I18" s="48"/>
    </row>
    <row r="19" spans="1:9" s="12" customFormat="1" ht="3" customHeight="1">
      <c r="A19" s="31"/>
      <c r="B19" s="32"/>
      <c r="C19" s="32"/>
      <c r="D19" s="32"/>
      <c r="E19" s="32"/>
      <c r="F19" s="32"/>
      <c r="G19" s="32"/>
      <c r="H19" s="32"/>
      <c r="I19" s="33"/>
    </row>
    <row r="21" spans="1:9" ht="81" customHeight="1">
      <c r="A21" s="379"/>
      <c r="B21" s="379"/>
      <c r="C21" s="379"/>
      <c r="D21" s="379"/>
      <c r="E21" s="379"/>
      <c r="F21" s="379"/>
      <c r="G21" s="379"/>
    </row>
    <row r="3011" spans="24:24">
      <c r="X3011" s="35"/>
    </row>
    <row r="3019" spans="24:24">
      <c r="X3019" s="35"/>
    </row>
    <row r="3091" spans="20:20">
      <c r="T3091" s="35"/>
    </row>
    <row r="3231" spans="24:24">
      <c r="X3231" s="35"/>
    </row>
    <row r="3239" spans="24:24">
      <c r="X3239" s="35"/>
    </row>
    <row r="3706" spans="24:24">
      <c r="X3706" s="35"/>
    </row>
    <row r="3714" spans="24:24">
      <c r="X3714" s="35"/>
    </row>
    <row r="3743" spans="20:20">
      <c r="T3743" s="35"/>
    </row>
    <row r="3916" spans="24:24">
      <c r="X3916" s="35"/>
    </row>
    <row r="3924" spans="24:24">
      <c r="X3924" s="35"/>
    </row>
    <row r="4297" spans="24:24">
      <c r="X4297" s="35"/>
    </row>
    <row r="4298" spans="24:24">
      <c r="X4298" s="35"/>
    </row>
    <row r="4315" spans="23:23">
      <c r="W4315" s="35"/>
    </row>
    <row r="4391" spans="18:20">
      <c r="R4391" s="35"/>
    </row>
    <row r="4398" spans="18:20">
      <c r="T4398" s="35"/>
    </row>
    <row r="7876" spans="18:18">
      <c r="R7876" s="35"/>
    </row>
  </sheetData>
  <mergeCells count="9">
    <mergeCell ref="A21:G21"/>
    <mergeCell ref="A8:A9"/>
    <mergeCell ref="B8:I8"/>
    <mergeCell ref="A7:I7"/>
    <mergeCell ref="A3:I4"/>
    <mergeCell ref="A5:I5"/>
    <mergeCell ref="A16:G16"/>
    <mergeCell ref="A17:G17"/>
    <mergeCell ref="A18:G18"/>
  </mergeCells>
  <phoneticPr fontId="4" type="noConversion"/>
  <hyperlinks>
    <hyperlink ref="A6" location="Índice!A1" display="Índice"/>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80"/>
  <sheetViews>
    <sheetView showGridLines="0" zoomScale="90" zoomScaleNormal="90" workbookViewId="0">
      <selection activeCell="A3" sqref="A3:G4"/>
    </sheetView>
  </sheetViews>
  <sheetFormatPr baseColWidth="10" defaultColWidth="11.44140625" defaultRowHeight="15"/>
  <cols>
    <col min="1" max="1" width="30.33203125" style="34" customWidth="1"/>
    <col min="2" max="6" width="12" style="34" customWidth="1"/>
    <col min="7" max="7" width="11.88671875" style="34" customWidth="1"/>
    <col min="8" max="16384" width="11.44140625" style="34"/>
  </cols>
  <sheetData>
    <row r="1" spans="1:26" s="26" customFormat="1" ht="60" customHeight="1"/>
    <row r="2" spans="1:26" s="26" customFormat="1" ht="30.75" customHeight="1"/>
    <row r="3" spans="1:26" s="12" customFormat="1" ht="14.1" customHeight="1">
      <c r="A3" s="355" t="str">
        <f>+Índice!A4</f>
        <v>Encuesta Nacional de Arroz Mecanizado, ENAM Primer Semestre 2023</v>
      </c>
      <c r="B3" s="355"/>
      <c r="C3" s="355"/>
      <c r="D3" s="355"/>
      <c r="E3" s="355"/>
      <c r="F3" s="355"/>
      <c r="G3" s="355"/>
    </row>
    <row r="4" spans="1:26" s="12" customFormat="1" ht="17.100000000000001" customHeight="1">
      <c r="A4" s="355"/>
      <c r="B4" s="355"/>
      <c r="C4" s="355"/>
      <c r="D4" s="355"/>
      <c r="E4" s="355"/>
      <c r="F4" s="355"/>
      <c r="G4" s="355"/>
    </row>
    <row r="5" spans="1:26" s="12" customFormat="1" ht="57" customHeight="1">
      <c r="A5" s="367" t="s">
        <v>166</v>
      </c>
      <c r="B5" s="368"/>
      <c r="C5" s="368"/>
      <c r="D5" s="368"/>
      <c r="E5" s="368"/>
      <c r="F5" s="368"/>
      <c r="G5" s="369"/>
    </row>
    <row r="6" spans="1:26" s="12" customFormat="1" ht="13.8">
      <c r="A6" s="39" t="s">
        <v>5</v>
      </c>
      <c r="B6" s="13"/>
      <c r="C6" s="13"/>
      <c r="D6" s="13"/>
      <c r="E6" s="13"/>
      <c r="F6" s="13"/>
      <c r="G6" s="13"/>
    </row>
    <row r="7" spans="1:26" s="12" customFormat="1" ht="18" customHeight="1">
      <c r="A7" s="364" t="s">
        <v>119</v>
      </c>
      <c r="B7" s="365"/>
      <c r="C7" s="365"/>
      <c r="D7" s="365"/>
      <c r="E7" s="365"/>
      <c r="F7" s="365"/>
      <c r="G7" s="365"/>
      <c r="H7" s="365"/>
      <c r="I7" s="365"/>
      <c r="J7" s="365"/>
      <c r="K7" s="365"/>
      <c r="L7" s="365"/>
      <c r="M7" s="365"/>
      <c r="N7" s="365"/>
      <c r="O7" s="365"/>
      <c r="P7" s="365"/>
      <c r="Q7" s="365"/>
      <c r="R7" s="365"/>
      <c r="S7" s="365"/>
      <c r="T7" s="365"/>
      <c r="U7" s="365"/>
      <c r="V7" s="365"/>
      <c r="W7" s="365"/>
      <c r="X7" s="365"/>
      <c r="Y7" s="366"/>
    </row>
    <row r="8" spans="1:26" s="12" customFormat="1" ht="17.25" customHeight="1">
      <c r="A8" s="375" t="s">
        <v>8</v>
      </c>
      <c r="B8" s="408" t="s">
        <v>77</v>
      </c>
      <c r="C8" s="409"/>
      <c r="D8" s="409"/>
      <c r="E8" s="409"/>
      <c r="F8" s="409"/>
      <c r="G8" s="409"/>
      <c r="H8" s="409"/>
      <c r="I8" s="409"/>
      <c r="J8" s="409"/>
      <c r="K8" s="409"/>
      <c r="L8" s="409"/>
      <c r="M8" s="409"/>
      <c r="N8" s="409"/>
      <c r="O8" s="409"/>
      <c r="P8" s="409"/>
      <c r="Q8" s="409"/>
      <c r="R8" s="409"/>
      <c r="S8" s="409"/>
      <c r="T8" s="409"/>
      <c r="U8" s="409"/>
      <c r="V8" s="409"/>
      <c r="W8" s="409"/>
      <c r="X8" s="409"/>
      <c r="Y8" s="410"/>
    </row>
    <row r="9" spans="1:26" s="12" customFormat="1" ht="13.2">
      <c r="A9" s="377"/>
      <c r="B9" s="202" t="s">
        <v>78</v>
      </c>
      <c r="C9" s="203" t="s">
        <v>79</v>
      </c>
      <c r="D9" s="203" t="s">
        <v>80</v>
      </c>
      <c r="E9" s="203" t="s">
        <v>81</v>
      </c>
      <c r="F9" s="203" t="s">
        <v>82</v>
      </c>
      <c r="G9" s="203" t="s">
        <v>83</v>
      </c>
      <c r="H9" s="203" t="s">
        <v>84</v>
      </c>
      <c r="I9" s="203" t="s">
        <v>85</v>
      </c>
      <c r="J9" s="203" t="s">
        <v>86</v>
      </c>
      <c r="K9" s="203" t="s">
        <v>87</v>
      </c>
      <c r="L9" s="203" t="s">
        <v>88</v>
      </c>
      <c r="M9" s="203" t="s">
        <v>89</v>
      </c>
      <c r="N9" s="203" t="s">
        <v>90</v>
      </c>
      <c r="O9" s="203" t="s">
        <v>91</v>
      </c>
      <c r="P9" s="203" t="s">
        <v>92</v>
      </c>
      <c r="Q9" s="203" t="s">
        <v>93</v>
      </c>
      <c r="R9" s="203" t="s">
        <v>94</v>
      </c>
      <c r="S9" s="203" t="s">
        <v>95</v>
      </c>
      <c r="T9" s="203" t="s">
        <v>96</v>
      </c>
      <c r="U9" s="203" t="s">
        <v>97</v>
      </c>
      <c r="V9" s="203" t="s">
        <v>98</v>
      </c>
      <c r="W9" s="203" t="s">
        <v>99</v>
      </c>
      <c r="X9" s="203" t="s">
        <v>100</v>
      </c>
      <c r="Y9" s="204" t="s">
        <v>101</v>
      </c>
    </row>
    <row r="10" spans="1:26" s="12" customFormat="1" ht="13.2">
      <c r="A10" s="45" t="s">
        <v>17</v>
      </c>
      <c r="B10" s="53">
        <v>179067.77891280345</v>
      </c>
      <c r="C10" s="53">
        <v>163591</v>
      </c>
      <c r="D10" s="53">
        <v>161703</v>
      </c>
      <c r="E10" s="53">
        <v>158377</v>
      </c>
      <c r="F10" s="53">
        <v>161253</v>
      </c>
      <c r="G10" s="53">
        <v>165752</v>
      </c>
      <c r="H10" s="53">
        <v>139551</v>
      </c>
      <c r="I10" s="53">
        <v>162195</v>
      </c>
      <c r="J10" s="53">
        <v>160337</v>
      </c>
      <c r="K10" s="53">
        <v>166248</v>
      </c>
      <c r="L10" s="53">
        <v>138981.84895000001</v>
      </c>
      <c r="M10" s="53">
        <v>155151.094301</v>
      </c>
      <c r="N10" s="53">
        <v>149175</v>
      </c>
      <c r="O10" s="53">
        <v>157501.65415100002</v>
      </c>
      <c r="P10" s="53">
        <v>145255.29594799998</v>
      </c>
      <c r="Q10" s="53">
        <v>132218.94098400002</v>
      </c>
      <c r="R10" s="53">
        <v>128697.51999999999</v>
      </c>
      <c r="S10" s="53">
        <v>175919.7</v>
      </c>
      <c r="T10" s="53">
        <v>180445.803679</v>
      </c>
      <c r="U10" s="53">
        <v>166148.44554632966</v>
      </c>
      <c r="V10" s="53">
        <v>186601.443638</v>
      </c>
      <c r="W10" s="53">
        <v>200896.25066381303</v>
      </c>
      <c r="X10" s="53">
        <v>151272.52877344348</v>
      </c>
      <c r="Y10" s="205">
        <v>177180.78673599078</v>
      </c>
    </row>
    <row r="11" spans="1:26" s="12" customFormat="1" ht="13.2">
      <c r="A11" s="19"/>
      <c r="B11" s="52"/>
      <c r="C11" s="52"/>
      <c r="D11" s="52"/>
      <c r="E11" s="52"/>
      <c r="F11" s="52"/>
      <c r="G11" s="52"/>
      <c r="H11" s="52"/>
      <c r="I11" s="52"/>
      <c r="J11" s="52"/>
      <c r="K11" s="52"/>
      <c r="L11" s="52"/>
      <c r="M11" s="52"/>
      <c r="N11" s="52"/>
      <c r="O11" s="52"/>
      <c r="P11" s="52"/>
      <c r="Q11" s="52"/>
      <c r="R11" s="52"/>
      <c r="S11" s="52"/>
      <c r="T11" s="52"/>
      <c r="U11" s="52"/>
      <c r="V11" s="52"/>
      <c r="W11" s="52"/>
      <c r="X11" s="52"/>
      <c r="Y11" s="206"/>
    </row>
    <row r="12" spans="1:26" s="12" customFormat="1" ht="13.2">
      <c r="A12" s="16" t="s">
        <v>18</v>
      </c>
      <c r="B12" s="53">
        <v>18174.223034734918</v>
      </c>
      <c r="C12" s="53">
        <v>14111</v>
      </c>
      <c r="D12" s="53">
        <v>18239</v>
      </c>
      <c r="E12" s="53">
        <v>13981</v>
      </c>
      <c r="F12" s="53">
        <v>17003</v>
      </c>
      <c r="G12" s="53">
        <v>17789</v>
      </c>
      <c r="H12" s="53">
        <v>11401</v>
      </c>
      <c r="I12" s="53">
        <v>10723</v>
      </c>
      <c r="J12" s="53">
        <v>14756</v>
      </c>
      <c r="K12" s="53">
        <v>11546</v>
      </c>
      <c r="L12" s="53">
        <v>7893.5</v>
      </c>
      <c r="M12" s="53">
        <v>16480.900000000001</v>
      </c>
      <c r="N12" s="53">
        <v>10752</v>
      </c>
      <c r="O12" s="53">
        <v>16382.9</v>
      </c>
      <c r="P12" s="53">
        <v>8655</v>
      </c>
      <c r="Q12" s="53">
        <v>8680</v>
      </c>
      <c r="R12" s="53">
        <v>12465.6</v>
      </c>
      <c r="S12" s="53">
        <v>14018</v>
      </c>
      <c r="T12" s="53">
        <v>14704.5</v>
      </c>
      <c r="U12" s="53">
        <v>14321.7</v>
      </c>
      <c r="V12" s="53">
        <v>20634.55</v>
      </c>
      <c r="W12" s="53">
        <v>18503.5</v>
      </c>
      <c r="X12" s="53">
        <v>14557.34</v>
      </c>
      <c r="Y12" s="205">
        <v>18068.5</v>
      </c>
      <c r="Z12" s="313"/>
    </row>
    <row r="13" spans="1:26" s="12" customFormat="1" ht="13.2">
      <c r="A13" s="19" t="s">
        <v>19</v>
      </c>
      <c r="B13" s="52">
        <v>14661.159929701229</v>
      </c>
      <c r="C13" s="52">
        <v>11431</v>
      </c>
      <c r="D13" s="52">
        <v>18616</v>
      </c>
      <c r="E13" s="52">
        <v>15210</v>
      </c>
      <c r="F13" s="52">
        <v>15010</v>
      </c>
      <c r="G13" s="52">
        <v>17979</v>
      </c>
      <c r="H13" s="52">
        <v>10921</v>
      </c>
      <c r="I13" s="52">
        <v>22270</v>
      </c>
      <c r="J13" s="52">
        <v>17312</v>
      </c>
      <c r="K13" s="52">
        <v>16344</v>
      </c>
      <c r="L13" s="52">
        <v>11864.952380999999</v>
      </c>
      <c r="M13" s="52">
        <v>15094</v>
      </c>
      <c r="N13" s="52">
        <v>18015</v>
      </c>
      <c r="O13" s="52">
        <v>18743.2</v>
      </c>
      <c r="P13" s="52">
        <v>10733.6</v>
      </c>
      <c r="Q13" s="52">
        <v>13692.4</v>
      </c>
      <c r="R13" s="52">
        <v>13480.5</v>
      </c>
      <c r="S13" s="52">
        <v>18331</v>
      </c>
      <c r="T13" s="52">
        <v>16325.5</v>
      </c>
      <c r="U13" s="52">
        <v>17120</v>
      </c>
      <c r="V13" s="52">
        <v>19684.5</v>
      </c>
      <c r="W13" s="52">
        <v>18765.5</v>
      </c>
      <c r="X13" s="52">
        <v>13842.5</v>
      </c>
      <c r="Y13" s="206">
        <v>19631.3</v>
      </c>
      <c r="Z13" s="313"/>
    </row>
    <row r="14" spans="1:26" s="12" customFormat="1" ht="13.2">
      <c r="A14" s="16" t="s">
        <v>20</v>
      </c>
      <c r="B14" s="53">
        <v>60241.463414634149</v>
      </c>
      <c r="C14" s="53">
        <v>52498</v>
      </c>
      <c r="D14" s="53">
        <v>49906</v>
      </c>
      <c r="E14" s="53">
        <v>50017</v>
      </c>
      <c r="F14" s="53">
        <v>53533</v>
      </c>
      <c r="G14" s="53">
        <v>51400</v>
      </c>
      <c r="H14" s="53">
        <v>48149</v>
      </c>
      <c r="I14" s="53">
        <v>51797</v>
      </c>
      <c r="J14" s="53">
        <v>56092</v>
      </c>
      <c r="K14" s="53">
        <v>55119</v>
      </c>
      <c r="L14" s="53">
        <v>50845.507601000005</v>
      </c>
      <c r="M14" s="53">
        <v>55437.365947999999</v>
      </c>
      <c r="N14" s="53">
        <v>52017</v>
      </c>
      <c r="O14" s="53">
        <v>53182.718332999997</v>
      </c>
      <c r="P14" s="53">
        <v>53142.785963000002</v>
      </c>
      <c r="Q14" s="53">
        <v>47929.261304</v>
      </c>
      <c r="R14" s="53">
        <v>42666.63</v>
      </c>
      <c r="S14" s="53">
        <v>52031.519999999997</v>
      </c>
      <c r="T14" s="53">
        <v>54421.243409000002</v>
      </c>
      <c r="U14" s="53">
        <v>51162.988518999999</v>
      </c>
      <c r="V14" s="53">
        <v>49879.041289999994</v>
      </c>
      <c r="W14" s="53">
        <v>55297.853374999999</v>
      </c>
      <c r="X14" s="53">
        <v>40396.87357359349</v>
      </c>
      <c r="Y14" s="205">
        <v>47967.836992247801</v>
      </c>
      <c r="Z14" s="313"/>
    </row>
    <row r="15" spans="1:26" s="12" customFormat="1" ht="13.2">
      <c r="A15" s="19" t="s">
        <v>21</v>
      </c>
      <c r="B15" s="52">
        <v>18772.173913043476</v>
      </c>
      <c r="C15" s="52">
        <v>19667</v>
      </c>
      <c r="D15" s="52">
        <v>15159</v>
      </c>
      <c r="E15" s="52">
        <v>14155</v>
      </c>
      <c r="F15" s="52">
        <v>18821</v>
      </c>
      <c r="G15" s="52">
        <v>17125</v>
      </c>
      <c r="H15" s="52">
        <v>19465</v>
      </c>
      <c r="I15" s="52">
        <v>17860</v>
      </c>
      <c r="J15" s="52">
        <v>16732</v>
      </c>
      <c r="K15" s="52">
        <v>17732</v>
      </c>
      <c r="L15" s="52">
        <v>16238.291481</v>
      </c>
      <c r="M15" s="52">
        <v>17404.599288000001</v>
      </c>
      <c r="N15" s="52">
        <v>16635</v>
      </c>
      <c r="O15" s="52">
        <v>15743.530494000001</v>
      </c>
      <c r="P15" s="52">
        <v>14493.407732</v>
      </c>
      <c r="Q15" s="52">
        <v>14401.786622000001</v>
      </c>
      <c r="R15" s="52">
        <v>14691.41</v>
      </c>
      <c r="S15" s="52">
        <v>19758.54</v>
      </c>
      <c r="T15" s="52">
        <v>16402.960642999999</v>
      </c>
      <c r="U15" s="52">
        <v>18067.330360329652</v>
      </c>
      <c r="V15" s="52">
        <v>17954.717278</v>
      </c>
      <c r="W15" s="52">
        <v>21392.784139162999</v>
      </c>
      <c r="X15" s="52">
        <v>18700.454407999998</v>
      </c>
      <c r="Y15" s="206">
        <v>18082.973859600002</v>
      </c>
      <c r="Z15" s="313"/>
    </row>
    <row r="16" spans="1:26" s="12" customFormat="1" ht="13.8">
      <c r="A16" s="46" t="s">
        <v>23</v>
      </c>
      <c r="B16" s="54">
        <v>67218.758620689696</v>
      </c>
      <c r="C16" s="54">
        <v>65884</v>
      </c>
      <c r="D16" s="54">
        <v>59783</v>
      </c>
      <c r="E16" s="54">
        <v>65014</v>
      </c>
      <c r="F16" s="54">
        <v>56886</v>
      </c>
      <c r="G16" s="54">
        <v>61459</v>
      </c>
      <c r="H16" s="54">
        <v>49615</v>
      </c>
      <c r="I16" s="54">
        <v>59545</v>
      </c>
      <c r="J16" s="54">
        <v>55445</v>
      </c>
      <c r="K16" s="54">
        <v>65507</v>
      </c>
      <c r="L16" s="54">
        <v>52139.597487000006</v>
      </c>
      <c r="M16" s="54">
        <v>50734.229065000007</v>
      </c>
      <c r="N16" s="54">
        <v>51756</v>
      </c>
      <c r="O16" s="54">
        <v>53449.305324000001</v>
      </c>
      <c r="P16" s="54">
        <v>58230.502252999999</v>
      </c>
      <c r="Q16" s="54">
        <v>47515.493058</v>
      </c>
      <c r="R16" s="54">
        <v>45393.38</v>
      </c>
      <c r="S16" s="54">
        <v>71780.639999999999</v>
      </c>
      <c r="T16" s="54">
        <v>78591.599627000003</v>
      </c>
      <c r="U16" s="54">
        <v>65476.426667000007</v>
      </c>
      <c r="V16" s="54">
        <v>78448.635069999989</v>
      </c>
      <c r="W16" s="54">
        <v>86936.613149650002</v>
      </c>
      <c r="X16" s="54">
        <v>63775.360791850006</v>
      </c>
      <c r="Y16" s="207">
        <v>73430.175884142998</v>
      </c>
      <c r="Z16" s="313"/>
    </row>
    <row r="17" spans="1:25" s="12" customFormat="1" ht="13.2">
      <c r="A17" s="13"/>
      <c r="B17" s="13"/>
      <c r="C17" s="13"/>
      <c r="D17" s="13"/>
      <c r="E17" s="13"/>
      <c r="F17" s="13"/>
      <c r="G17" s="13"/>
    </row>
    <row r="18" spans="1:25" s="12" customFormat="1" ht="2.1" customHeight="1">
      <c r="A18" s="27"/>
      <c r="B18" s="28"/>
      <c r="C18" s="28"/>
      <c r="D18" s="28"/>
      <c r="E18" s="28"/>
      <c r="F18" s="28"/>
      <c r="G18" s="28"/>
      <c r="H18" s="28"/>
      <c r="I18" s="28"/>
      <c r="J18" s="28"/>
      <c r="K18" s="28"/>
      <c r="L18" s="28"/>
      <c r="M18" s="28"/>
      <c r="N18" s="28"/>
      <c r="O18" s="28"/>
      <c r="P18" s="28"/>
      <c r="Q18" s="28"/>
      <c r="R18" s="28"/>
      <c r="S18" s="28"/>
      <c r="T18" s="28"/>
      <c r="U18" s="28"/>
      <c r="V18" s="28"/>
      <c r="W18" s="28"/>
      <c r="X18" s="28"/>
      <c r="Y18" s="29"/>
    </row>
    <row r="19" spans="1:25" s="30" customFormat="1" ht="17.100000000000001" customHeight="1">
      <c r="A19" s="380" t="s">
        <v>102</v>
      </c>
      <c r="B19" s="381"/>
      <c r="C19" s="381"/>
      <c r="D19" s="381"/>
      <c r="E19" s="381"/>
      <c r="F19" s="381"/>
      <c r="G19" s="381"/>
      <c r="Y19" s="48"/>
    </row>
    <row r="20" spans="1:25" s="30" customFormat="1" ht="18" customHeight="1">
      <c r="A20" s="382" t="s">
        <v>112</v>
      </c>
      <c r="B20" s="383"/>
      <c r="C20" s="383"/>
      <c r="D20" s="383"/>
      <c r="E20" s="383"/>
      <c r="F20" s="383"/>
      <c r="G20" s="383"/>
      <c r="H20" s="383"/>
      <c r="I20" s="383"/>
      <c r="J20" s="383"/>
      <c r="K20" s="383"/>
      <c r="L20" s="383"/>
      <c r="M20" s="383"/>
      <c r="N20" s="383"/>
      <c r="O20" s="383"/>
      <c r="P20" s="383"/>
      <c r="Q20" s="383"/>
      <c r="Y20" s="48"/>
    </row>
    <row r="21" spans="1:25" s="30" customFormat="1" ht="18" customHeight="1">
      <c r="A21" s="382" t="s">
        <v>110</v>
      </c>
      <c r="B21" s="383"/>
      <c r="C21" s="383"/>
      <c r="D21" s="383"/>
      <c r="E21" s="383"/>
      <c r="F21" s="383"/>
      <c r="G21" s="383"/>
      <c r="H21" s="383"/>
      <c r="I21" s="383"/>
      <c r="J21" s="383"/>
      <c r="K21" s="383"/>
      <c r="L21" s="383"/>
      <c r="M21" s="383"/>
      <c r="N21" s="383"/>
      <c r="O21" s="182"/>
      <c r="P21" s="182"/>
      <c r="Q21" s="182"/>
      <c r="Y21" s="48"/>
    </row>
    <row r="22" spans="1:25" s="30" customFormat="1" ht="17.100000000000001" customHeight="1">
      <c r="A22" s="398" t="s">
        <v>43</v>
      </c>
      <c r="B22" s="399"/>
      <c r="C22" s="399"/>
      <c r="D22" s="399"/>
      <c r="E22" s="399"/>
      <c r="F22" s="399"/>
      <c r="G22" s="399"/>
      <c r="Y22" s="48"/>
    </row>
    <row r="23" spans="1:25" s="12" customFormat="1" ht="3" customHeight="1">
      <c r="A23" s="31"/>
      <c r="B23" s="32"/>
      <c r="C23" s="32"/>
      <c r="D23" s="32"/>
      <c r="E23" s="32"/>
      <c r="F23" s="32"/>
      <c r="G23" s="32"/>
      <c r="H23" s="32"/>
      <c r="I23" s="32"/>
      <c r="J23" s="32"/>
      <c r="K23" s="32"/>
      <c r="L23" s="32"/>
      <c r="M23" s="32"/>
      <c r="N23" s="32"/>
      <c r="O23" s="32"/>
      <c r="P23" s="32"/>
      <c r="Q23" s="32"/>
      <c r="R23" s="32"/>
      <c r="S23" s="32"/>
      <c r="T23" s="32"/>
      <c r="U23" s="32"/>
      <c r="V23" s="32"/>
      <c r="W23" s="32"/>
      <c r="X23" s="32"/>
      <c r="Y23" s="33"/>
    </row>
    <row r="25" spans="1:25" ht="57" customHeight="1">
      <c r="A25" s="26"/>
      <c r="B25" s="26"/>
      <c r="C25" s="26"/>
      <c r="D25" s="26"/>
      <c r="E25" s="26"/>
      <c r="F25" s="26"/>
      <c r="G25" s="26"/>
    </row>
    <row r="33" s="34" customFormat="1"/>
    <row r="34" s="34" customFormat="1"/>
    <row r="35" s="34" customFormat="1"/>
    <row r="36" s="34" customFormat="1"/>
    <row r="37" s="34" customFormat="1"/>
    <row r="38" s="34" customFormat="1"/>
    <row r="39" s="34" customFormat="1"/>
    <row r="40" s="34" customFormat="1"/>
    <row r="41" s="34" customFormat="1"/>
    <row r="42" s="34" customFormat="1"/>
    <row r="43" s="34" customFormat="1"/>
    <row r="44" s="34" customFormat="1"/>
    <row r="45" s="34" customFormat="1"/>
    <row r="46" s="34" customFormat="1"/>
    <row r="47" s="34" customFormat="1"/>
    <row r="48" s="34" customFormat="1"/>
    <row r="49" s="34" customFormat="1"/>
    <row r="50" s="34" customFormat="1"/>
    <row r="51" s="34" customFormat="1"/>
    <row r="52" s="34" customFormat="1"/>
    <row r="53" s="34" customFormat="1"/>
    <row r="54" s="34" customFormat="1"/>
    <row r="55" s="34" customFormat="1"/>
    <row r="56" s="34" customFormat="1"/>
    <row r="57" s="34" customFormat="1"/>
    <row r="58" s="34" customFormat="1"/>
    <row r="59" s="34" customFormat="1"/>
    <row r="60" s="34" customFormat="1"/>
    <row r="61" s="34" customFormat="1"/>
    <row r="62" s="34" customFormat="1"/>
    <row r="63" s="34" customFormat="1"/>
    <row r="64" s="34" customFormat="1"/>
    <row r="65" s="34" customFormat="1"/>
    <row r="66" s="34" customFormat="1"/>
    <row r="67" s="34" customFormat="1"/>
    <row r="68" s="34" customFormat="1"/>
    <row r="69" s="34" customFormat="1"/>
    <row r="70" s="34" customFormat="1"/>
    <row r="71" s="34" customFormat="1"/>
    <row r="72" s="34" customFormat="1"/>
    <row r="73" s="34" customFormat="1"/>
    <row r="74" s="34" customFormat="1"/>
    <row r="75" s="34" customFormat="1"/>
    <row r="76" s="34" customFormat="1"/>
    <row r="77" s="34" customFormat="1"/>
    <row r="78" s="34" customFormat="1"/>
    <row r="79" s="34" customFormat="1"/>
    <row r="80"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34" customFormat="1"/>
    <row r="114" s="34" customFormat="1"/>
    <row r="115" s="34" customFormat="1"/>
    <row r="116" s="34" customFormat="1"/>
    <row r="117" s="34" customFormat="1"/>
    <row r="118" s="34" customFormat="1"/>
    <row r="119" s="34" customFormat="1"/>
    <row r="120" s="34" customFormat="1"/>
    <row r="121" s="34" customFormat="1"/>
    <row r="122" s="34" customFormat="1"/>
    <row r="123" s="34" customFormat="1"/>
    <row r="124" s="34" customFormat="1"/>
    <row r="125" s="34" customFormat="1"/>
    <row r="126" s="34" customFormat="1"/>
    <row r="127" s="34" customFormat="1"/>
    <row r="128" s="34" customFormat="1"/>
    <row r="129" s="34" customFormat="1"/>
    <row r="130" s="34" customFormat="1"/>
    <row r="131" s="34" customFormat="1"/>
    <row r="132" s="34" customFormat="1"/>
    <row r="133" s="34" customFormat="1"/>
    <row r="134" s="34" customFormat="1"/>
    <row r="135" s="34" customFormat="1"/>
    <row r="136" s="34" customFormat="1"/>
    <row r="137" s="34" customFormat="1"/>
    <row r="138" s="34" customFormat="1"/>
    <row r="139" s="34" customFormat="1"/>
    <row r="140" s="34" customFormat="1"/>
    <row r="141" s="34" customFormat="1"/>
    <row r="142" s="34" customFormat="1"/>
    <row r="143" s="34" customFormat="1"/>
    <row r="144" s="34" customFormat="1"/>
    <row r="145" s="34" customFormat="1"/>
    <row r="146" s="34" customFormat="1"/>
    <row r="147" s="34" customFormat="1"/>
    <row r="148" s="34" customFormat="1"/>
    <row r="149" s="34" customFormat="1"/>
    <row r="150" s="34" customFormat="1"/>
    <row r="151" s="34" customFormat="1"/>
    <row r="152" s="34" customFormat="1"/>
    <row r="153" s="34" customFormat="1"/>
    <row r="154" s="34" customFormat="1"/>
    <row r="155" s="34" customFormat="1"/>
    <row r="156" s="34" customFormat="1"/>
    <row r="157" s="34" customFormat="1"/>
    <row r="158" s="34" customFormat="1"/>
    <row r="159" s="34" customFormat="1"/>
    <row r="160" s="34" customFormat="1"/>
    <row r="161" s="34" customFormat="1"/>
    <row r="162" s="34" customFormat="1"/>
    <row r="163" s="34" customFormat="1"/>
    <row r="164" s="34" customFormat="1"/>
    <row r="165" s="34" customFormat="1"/>
    <row r="166" s="34" customFormat="1"/>
    <row r="167" s="34" customFormat="1"/>
    <row r="168" s="34" customFormat="1"/>
    <row r="169" s="34" customFormat="1"/>
    <row r="170" s="34" customFormat="1"/>
    <row r="171" s="34" customFormat="1"/>
    <row r="172" s="34" customFormat="1"/>
    <row r="173" s="34" customFormat="1"/>
    <row r="174" s="34" customFormat="1"/>
    <row r="175" s="34" customFormat="1"/>
    <row r="176" s="34" customFormat="1"/>
    <row r="177" s="34" customFormat="1"/>
    <row r="178" s="34" customFormat="1"/>
    <row r="179" s="34" customFormat="1"/>
    <row r="180" s="34" customFormat="1"/>
    <row r="181" s="34" customFormat="1"/>
    <row r="182" s="34" customFormat="1"/>
    <row r="183" s="34" customFormat="1"/>
    <row r="184" s="34" customFormat="1"/>
    <row r="185" s="34" customFormat="1"/>
    <row r="186" s="34" customFormat="1"/>
    <row r="187" s="34" customFormat="1"/>
    <row r="188" s="34" customFormat="1"/>
    <row r="189" s="34" customFormat="1"/>
    <row r="190" s="34" customFormat="1"/>
    <row r="191" s="34" customFormat="1"/>
    <row r="192" s="34" customFormat="1"/>
    <row r="193" s="34" customFormat="1"/>
    <row r="194" s="34" customFormat="1"/>
    <row r="195" s="34" customFormat="1"/>
    <row r="196" s="34" customFormat="1"/>
    <row r="197" s="34" customFormat="1"/>
    <row r="198" s="34" customFormat="1"/>
    <row r="199" s="34" customFormat="1"/>
    <row r="200" s="34" customFormat="1"/>
    <row r="201" s="34" customFormat="1"/>
    <row r="202" s="34" customFormat="1"/>
    <row r="203" s="34" customFormat="1"/>
    <row r="204" s="34" customFormat="1"/>
    <row r="205" s="34" customFormat="1"/>
    <row r="206" s="34" customFormat="1"/>
    <row r="207" s="34" customFormat="1"/>
    <row r="208" s="34" customFormat="1"/>
    <row r="209" s="34" customFormat="1"/>
    <row r="210" s="34" customFormat="1"/>
    <row r="211" s="34" customFormat="1"/>
    <row r="212" s="34" customFormat="1"/>
    <row r="213" s="34" customFormat="1"/>
    <row r="214" s="34" customFormat="1"/>
    <row r="215" s="34" customFormat="1"/>
    <row r="216" s="34" customFormat="1"/>
    <row r="217" s="34" customFormat="1"/>
    <row r="218" s="34" customFormat="1"/>
    <row r="219" s="34" customFormat="1"/>
    <row r="220" s="34" customFormat="1"/>
    <row r="221" s="34" customFormat="1"/>
    <row r="222" s="34" customFormat="1"/>
    <row r="223" s="34" customFormat="1"/>
    <row r="224" s="34" customFormat="1"/>
    <row r="225" s="34" customFormat="1"/>
    <row r="226" s="34" customFormat="1"/>
    <row r="227" s="34" customFormat="1"/>
    <row r="228" s="34" customFormat="1"/>
    <row r="229" s="34" customFormat="1"/>
    <row r="230" s="34" customFormat="1"/>
    <row r="231" s="34" customFormat="1"/>
    <row r="232" s="34" customFormat="1"/>
    <row r="233" s="34" customFormat="1"/>
    <row r="234" s="34" customFormat="1"/>
    <row r="235" s="34" customFormat="1"/>
    <row r="236" s="34" customFormat="1"/>
    <row r="237" s="34" customFormat="1"/>
    <row r="238" s="34" customFormat="1"/>
    <row r="239" s="34" customFormat="1"/>
    <row r="240" s="34" customFormat="1"/>
    <row r="241" s="34" customFormat="1"/>
    <row r="242" s="34" customFormat="1"/>
    <row r="243" s="34" customFormat="1"/>
    <row r="244" s="34" customFormat="1"/>
    <row r="245" s="34" customFormat="1"/>
    <row r="246" s="34" customFormat="1"/>
    <row r="247" s="34" customFormat="1"/>
    <row r="248" s="34" customFormat="1"/>
    <row r="249" s="34" customFormat="1"/>
    <row r="250" s="34" customFormat="1"/>
    <row r="251" s="34" customFormat="1"/>
    <row r="252" s="34" customFormat="1"/>
    <row r="253" s="34" customFormat="1"/>
    <row r="254" s="34" customFormat="1"/>
    <row r="255" s="34" customFormat="1"/>
    <row r="256" s="34" customFormat="1"/>
    <row r="257" s="34" customFormat="1"/>
    <row r="258" s="34" customFormat="1"/>
    <row r="259" s="34" customFormat="1"/>
    <row r="260" s="34" customFormat="1"/>
    <row r="261" s="34" customFormat="1"/>
    <row r="262" s="34" customFormat="1"/>
    <row r="263" s="34" customFormat="1"/>
    <row r="264" s="34" customFormat="1"/>
    <row r="265" s="34" customFormat="1"/>
    <row r="266" s="34" customFormat="1"/>
    <row r="267" s="34" customFormat="1"/>
    <row r="268" s="34" customFormat="1"/>
    <row r="269" s="34" customFormat="1"/>
    <row r="270" s="34" customFormat="1"/>
    <row r="271" s="34" customFormat="1"/>
    <row r="272" s="34" customFormat="1"/>
    <row r="273" s="34" customFormat="1"/>
    <row r="274" s="34" customFormat="1"/>
    <row r="275" s="34" customFormat="1"/>
    <row r="276" s="34" customFormat="1"/>
    <row r="277" s="34" customFormat="1"/>
    <row r="278" s="34" customFormat="1"/>
    <row r="279" s="34" customFormat="1"/>
    <row r="280" s="34" customFormat="1"/>
    <row r="281" s="34" customFormat="1"/>
    <row r="282" s="34" customFormat="1"/>
    <row r="283" s="34" customFormat="1"/>
    <row r="284" s="34" customFormat="1"/>
    <row r="285" s="34" customFormat="1"/>
    <row r="286" s="34" customFormat="1"/>
    <row r="287" s="34" customFormat="1"/>
    <row r="288" s="34" customFormat="1"/>
    <row r="289" s="34" customFormat="1"/>
    <row r="290" s="34" customFormat="1"/>
    <row r="291" s="34" customFormat="1"/>
    <row r="292" s="34" customFormat="1"/>
    <row r="293" s="34" customFormat="1"/>
    <row r="294" s="34" customFormat="1"/>
    <row r="295" s="34" customFormat="1"/>
    <row r="296" s="34" customFormat="1"/>
    <row r="297" s="34" customFormat="1"/>
    <row r="298" s="34" customFormat="1"/>
    <row r="299" s="34" customFormat="1"/>
    <row r="300" s="34" customFormat="1"/>
    <row r="301" s="34" customFormat="1"/>
    <row r="302" s="34" customFormat="1"/>
    <row r="303" s="34" customFormat="1"/>
    <row r="304" s="34" customFormat="1"/>
    <row r="305" s="34" customFormat="1"/>
    <row r="306" s="34" customFormat="1"/>
    <row r="307" s="34" customFormat="1"/>
    <row r="308" s="34" customFormat="1"/>
    <row r="309" s="34" customFormat="1"/>
    <row r="310" s="34" customFormat="1"/>
    <row r="311" s="34" customFormat="1"/>
    <row r="312" s="34" customFormat="1"/>
    <row r="313" s="34" customFormat="1"/>
    <row r="314" s="34" customFormat="1"/>
    <row r="315" s="34" customFormat="1"/>
    <row r="316" s="34" customFormat="1"/>
    <row r="317" s="34" customFormat="1"/>
    <row r="318" s="34" customFormat="1"/>
    <row r="319" s="34" customFormat="1"/>
    <row r="320" s="34" customFormat="1"/>
    <row r="321" s="34" customFormat="1"/>
    <row r="322" s="34" customFormat="1"/>
    <row r="323" s="34" customFormat="1"/>
    <row r="324" s="34" customFormat="1"/>
    <row r="325" s="34" customFormat="1"/>
    <row r="326" s="34" customFormat="1"/>
    <row r="327" s="34" customFormat="1"/>
    <row r="328" s="34" customFormat="1"/>
    <row r="329" s="34" customFormat="1"/>
    <row r="330" s="34" customFormat="1"/>
    <row r="331" s="34" customFormat="1"/>
    <row r="332" s="34" customFormat="1"/>
    <row r="333" s="34" customFormat="1"/>
    <row r="334" s="34" customFormat="1"/>
    <row r="335" s="34" customFormat="1"/>
    <row r="336" s="34" customFormat="1"/>
    <row r="337" s="34" customFormat="1"/>
    <row r="338" s="34" customFormat="1"/>
    <row r="339" s="34" customFormat="1"/>
    <row r="340" s="34" customFormat="1"/>
    <row r="341" s="34" customFormat="1"/>
    <row r="342" s="34" customFormat="1"/>
    <row r="343" s="34" customFormat="1"/>
    <row r="344" s="34" customFormat="1"/>
    <row r="345" s="34" customFormat="1"/>
    <row r="346" s="34" customFormat="1"/>
    <row r="347" s="34" customFormat="1"/>
    <row r="348" s="34" customFormat="1"/>
    <row r="349" s="34" customFormat="1"/>
    <row r="350" s="34" customFormat="1"/>
    <row r="351" s="34" customFormat="1"/>
    <row r="352" s="34" customFormat="1"/>
    <row r="353" s="34" customFormat="1"/>
    <row r="354" s="34" customFormat="1"/>
    <row r="355" s="34" customFormat="1"/>
    <row r="356" s="34" customFormat="1"/>
    <row r="357" s="34" customFormat="1"/>
    <row r="358" s="34" customFormat="1"/>
    <row r="359" s="34" customFormat="1"/>
    <row r="360" s="34" customFormat="1"/>
    <row r="361" s="34" customFormat="1"/>
    <row r="362" s="34" customFormat="1"/>
    <row r="363" s="34" customFormat="1"/>
    <row r="364" s="34" customFormat="1"/>
    <row r="365" s="34" customFormat="1"/>
    <row r="366" s="34" customFormat="1"/>
    <row r="367" s="34" customFormat="1"/>
    <row r="368" s="34" customFormat="1"/>
    <row r="369" s="34" customFormat="1"/>
    <row r="370" s="34" customFormat="1"/>
    <row r="371" s="34" customFormat="1"/>
    <row r="372" s="34" customFormat="1"/>
    <row r="373" s="34" customFormat="1"/>
    <row r="374" s="34" customFormat="1"/>
    <row r="375" s="34" customFormat="1"/>
    <row r="376" s="34" customFormat="1"/>
    <row r="377" s="34" customFormat="1"/>
    <row r="378" s="34" customFormat="1"/>
    <row r="379" s="34" customFormat="1"/>
    <row r="380" s="34" customFormat="1"/>
    <row r="381" s="34" customFormat="1"/>
    <row r="382" s="34" customFormat="1"/>
    <row r="383" s="34" customFormat="1"/>
    <row r="384" s="34" customFormat="1"/>
    <row r="385" s="34" customFormat="1"/>
    <row r="386" s="34" customFormat="1"/>
    <row r="387" s="34" customFormat="1"/>
    <row r="388" s="34" customFormat="1"/>
    <row r="389" s="34" customFormat="1"/>
    <row r="390" s="34" customFormat="1"/>
    <row r="391" s="34" customFormat="1"/>
    <row r="392" s="34" customFormat="1"/>
    <row r="393" s="34" customFormat="1"/>
    <row r="394" s="34" customFormat="1"/>
    <row r="395" s="34" customFormat="1"/>
    <row r="396" s="34" customFormat="1"/>
    <row r="397" s="34" customFormat="1"/>
    <row r="398" s="34" customFormat="1"/>
    <row r="399" s="34" customFormat="1"/>
    <row r="400" s="34" customFormat="1"/>
    <row r="401" s="34" customFormat="1"/>
    <row r="402" s="34" customFormat="1"/>
    <row r="403" s="34" customFormat="1"/>
    <row r="404" s="34" customFormat="1"/>
    <row r="405" s="34" customFormat="1"/>
    <row r="406" s="34" customFormat="1"/>
    <row r="407" s="34" customFormat="1"/>
    <row r="408" s="34" customFormat="1"/>
    <row r="409" s="34" customFormat="1"/>
    <row r="410" s="34" customFormat="1"/>
    <row r="411" s="34" customFormat="1"/>
    <row r="412" s="34" customFormat="1"/>
    <row r="413" s="34" customFormat="1"/>
    <row r="414" s="34" customFormat="1"/>
    <row r="415" s="34" customFormat="1"/>
    <row r="416" s="34" customFormat="1"/>
    <row r="417" s="34" customFormat="1"/>
    <row r="418" s="34" customFormat="1"/>
    <row r="419" s="34" customFormat="1"/>
    <row r="420" s="34" customFormat="1"/>
    <row r="421" s="34" customFormat="1"/>
    <row r="422" s="34" customFormat="1"/>
    <row r="423" s="34" customFormat="1"/>
    <row r="424" s="34" customFormat="1"/>
    <row r="425" s="34" customFormat="1"/>
    <row r="426" s="34" customFormat="1"/>
    <row r="427" s="34" customFormat="1"/>
    <row r="428" s="34" customFormat="1"/>
    <row r="429" s="34" customFormat="1"/>
    <row r="430" s="34" customFormat="1"/>
    <row r="431" s="34" customFormat="1"/>
    <row r="432" s="34" customFormat="1"/>
    <row r="433" s="34" customFormat="1"/>
    <row r="434" s="34" customFormat="1"/>
    <row r="435" s="34" customFormat="1"/>
    <row r="436" s="34" customFormat="1"/>
    <row r="437" s="34" customFormat="1"/>
    <row r="438" s="34" customFormat="1"/>
    <row r="439" s="34" customFormat="1"/>
    <row r="440" s="34" customFormat="1"/>
    <row r="441" s="34" customFormat="1"/>
    <row r="442" s="34" customFormat="1"/>
    <row r="443" s="34" customFormat="1"/>
    <row r="444" s="34" customFormat="1"/>
    <row r="445" s="34" customFormat="1"/>
    <row r="446" s="34" customFormat="1"/>
    <row r="447" s="34" customFormat="1"/>
    <row r="448" s="34" customFormat="1"/>
    <row r="449" s="34" customFormat="1"/>
    <row r="450" s="34" customFormat="1"/>
    <row r="451" s="34" customFormat="1"/>
    <row r="452" s="34" customFormat="1"/>
    <row r="453" s="34" customFormat="1"/>
    <row r="454" s="34" customFormat="1"/>
    <row r="455" s="34" customFormat="1"/>
    <row r="456" s="34" customFormat="1"/>
    <row r="457" s="34" customFormat="1"/>
    <row r="458" s="34" customFormat="1"/>
    <row r="459" s="34" customFormat="1"/>
    <row r="460" s="34" customFormat="1"/>
    <row r="461" s="34" customFormat="1"/>
    <row r="462" s="34" customFormat="1"/>
    <row r="463" s="34" customFormat="1"/>
    <row r="464" s="34" customFormat="1"/>
    <row r="465" s="34" customFormat="1"/>
    <row r="466" s="34" customFormat="1"/>
    <row r="467" s="34" customFormat="1"/>
    <row r="468" s="34" customFormat="1"/>
    <row r="469" s="34" customFormat="1"/>
    <row r="470" s="34" customFormat="1"/>
    <row r="471" s="34" customFormat="1"/>
    <row r="472" s="34" customFormat="1"/>
    <row r="473" s="34" customFormat="1"/>
    <row r="474" s="34" customFormat="1"/>
    <row r="475" s="34" customFormat="1"/>
    <row r="476" s="34" customFormat="1"/>
    <row r="477" s="34" customFormat="1"/>
    <row r="478" s="34" customFormat="1"/>
    <row r="479" s="34" customFormat="1"/>
    <row r="480" s="34" customFormat="1"/>
    <row r="481" s="34" customFormat="1"/>
    <row r="482" s="34" customFormat="1"/>
    <row r="483" s="34" customFormat="1"/>
    <row r="484" s="34" customFormat="1"/>
    <row r="485" s="34" customFormat="1"/>
    <row r="486" s="34" customFormat="1"/>
    <row r="487" s="34" customFormat="1"/>
    <row r="488" s="34" customFormat="1"/>
    <row r="489" s="34" customFormat="1"/>
    <row r="490" s="34" customFormat="1"/>
    <row r="491" s="34" customFormat="1"/>
    <row r="492" s="34" customFormat="1"/>
    <row r="493" s="34" customFormat="1"/>
    <row r="494" s="34" customFormat="1"/>
    <row r="495" s="34" customFormat="1"/>
    <row r="496" s="34" customFormat="1"/>
    <row r="497" s="34" customFormat="1"/>
    <row r="498" s="34" customFormat="1"/>
    <row r="499" s="34" customFormat="1"/>
    <row r="500" s="34" customFormat="1"/>
    <row r="501" s="34" customFormat="1"/>
    <row r="502" s="34" customFormat="1"/>
    <row r="503" s="34" customFormat="1"/>
    <row r="504" s="34" customFormat="1"/>
    <row r="505" s="34" customFormat="1"/>
    <row r="506" s="34" customFormat="1"/>
    <row r="507" s="34" customFormat="1"/>
    <row r="508" s="34" customFormat="1"/>
    <row r="509" s="34" customFormat="1"/>
    <row r="510" s="34" customFormat="1"/>
    <row r="511" s="34" customFormat="1"/>
    <row r="512" s="34" customFormat="1"/>
    <row r="513" s="34" customFormat="1"/>
    <row r="514" s="34" customFormat="1"/>
    <row r="515" s="34" customFormat="1"/>
    <row r="516" s="34" customFormat="1"/>
    <row r="517" s="34" customFormat="1"/>
    <row r="518" s="34" customFormat="1"/>
    <row r="519" s="34" customFormat="1"/>
    <row r="520" s="34" customFormat="1"/>
    <row r="521" s="34" customFormat="1"/>
    <row r="522" s="34" customFormat="1"/>
    <row r="523" s="34" customFormat="1"/>
    <row r="524" s="34" customFormat="1"/>
    <row r="525" s="34" customFormat="1"/>
    <row r="526" s="34" customFormat="1"/>
    <row r="527" s="34" customFormat="1"/>
    <row r="528" s="34" customFormat="1"/>
    <row r="529" s="34" customFormat="1"/>
    <row r="530" s="34" customFormat="1"/>
    <row r="531" s="34" customFormat="1"/>
    <row r="532" s="34" customFormat="1"/>
    <row r="533" s="34" customFormat="1"/>
    <row r="534" s="34" customFormat="1"/>
    <row r="535" s="34" customFormat="1"/>
    <row r="536" s="34" customFormat="1"/>
    <row r="537" s="34" customFormat="1"/>
    <row r="538" s="34" customFormat="1"/>
    <row r="539" s="34" customFormat="1"/>
    <row r="540" s="34" customFormat="1"/>
    <row r="541" s="34" customFormat="1"/>
    <row r="542" s="34" customFormat="1"/>
    <row r="543" s="34" customFormat="1"/>
    <row r="544" s="34" customFormat="1"/>
    <row r="545" s="34" customFormat="1"/>
    <row r="546" s="34" customFormat="1"/>
    <row r="547" s="34" customFormat="1"/>
    <row r="548" s="34" customFormat="1"/>
    <row r="549" s="34" customFormat="1"/>
    <row r="550" s="34" customFormat="1"/>
    <row r="551" s="34" customFormat="1"/>
    <row r="552" s="34" customFormat="1"/>
    <row r="553" s="34" customFormat="1"/>
    <row r="554" s="34" customFormat="1"/>
    <row r="555" s="34" customFormat="1"/>
    <row r="556" s="34" customFormat="1"/>
    <row r="557" s="34" customFormat="1"/>
    <row r="558" s="34" customFormat="1"/>
    <row r="559" s="34" customFormat="1"/>
    <row r="560" s="34" customFormat="1"/>
    <row r="561" s="34" customFormat="1"/>
    <row r="562" s="34" customFormat="1"/>
    <row r="563" s="34" customFormat="1"/>
    <row r="564" s="34" customFormat="1"/>
    <row r="565" s="34" customFormat="1"/>
    <row r="566" s="34" customFormat="1"/>
    <row r="567" s="34" customFormat="1"/>
    <row r="568" s="34" customFormat="1"/>
    <row r="569" s="34" customFormat="1"/>
    <row r="570" s="34" customFormat="1"/>
    <row r="571" s="34" customFormat="1"/>
    <row r="572" s="34" customFormat="1"/>
    <row r="573" s="34" customFormat="1"/>
    <row r="574" s="34" customFormat="1"/>
    <row r="575" s="34" customFormat="1"/>
    <row r="576" s="34" customFormat="1"/>
    <row r="577" s="34" customFormat="1"/>
    <row r="578" s="34" customFormat="1"/>
    <row r="579" s="34" customFormat="1"/>
    <row r="580" s="34" customFormat="1"/>
    <row r="581" s="34" customFormat="1"/>
    <row r="582" s="34" customFormat="1"/>
    <row r="583" s="34" customFormat="1"/>
    <row r="584" s="34" customFormat="1"/>
    <row r="585" s="34" customFormat="1"/>
    <row r="586" s="34" customFormat="1"/>
    <row r="587" s="34" customFormat="1"/>
    <row r="588" s="34" customFormat="1"/>
    <row r="589" s="34" customFormat="1"/>
    <row r="590" s="34" customFormat="1"/>
    <row r="591" s="34" customFormat="1"/>
    <row r="592" s="34" customFormat="1"/>
    <row r="593" s="34" customFormat="1"/>
    <row r="594" s="34" customFormat="1"/>
    <row r="595" s="34" customFormat="1"/>
    <row r="596" s="34" customFormat="1"/>
    <row r="597" s="34" customFormat="1"/>
    <row r="598" s="34" customFormat="1"/>
    <row r="599" s="34" customFormat="1"/>
    <row r="600" s="34" customFormat="1"/>
    <row r="601" s="34" customFormat="1"/>
    <row r="602" s="34" customFormat="1"/>
    <row r="603" s="34" customFormat="1"/>
    <row r="604" s="34" customFormat="1"/>
    <row r="605" s="34" customFormat="1"/>
    <row r="606" s="34" customFormat="1"/>
    <row r="607" s="34" customFormat="1"/>
    <row r="608" s="34" customFormat="1"/>
    <row r="609" s="34" customFormat="1"/>
    <row r="610" s="34" customFormat="1"/>
    <row r="611" s="34" customFormat="1"/>
    <row r="612" s="34" customFormat="1"/>
    <row r="613" s="34" customFormat="1"/>
    <row r="614" s="34" customFormat="1"/>
    <row r="615" s="34" customFormat="1"/>
    <row r="616" s="34" customFormat="1"/>
    <row r="617" s="34" customFormat="1"/>
    <row r="618" s="34" customFormat="1"/>
    <row r="619" s="34" customFormat="1"/>
    <row r="620" s="34" customFormat="1"/>
    <row r="621" s="34" customFormat="1"/>
    <row r="622" s="34" customFormat="1"/>
    <row r="623" s="34" customFormat="1"/>
    <row r="624" s="34" customFormat="1"/>
    <row r="625" s="34" customFormat="1"/>
    <row r="626" s="34" customFormat="1"/>
    <row r="627" s="34" customFormat="1"/>
    <row r="628" s="34" customFormat="1"/>
    <row r="629" s="34" customFormat="1"/>
    <row r="630" s="34" customFormat="1"/>
    <row r="631" s="34" customFormat="1"/>
    <row r="632" s="34" customFormat="1"/>
    <row r="633" s="34" customFormat="1"/>
    <row r="634" s="34" customFormat="1"/>
    <row r="635" s="34" customFormat="1"/>
    <row r="636" s="34" customFormat="1"/>
    <row r="637" s="34" customFormat="1"/>
    <row r="638" s="34" customFormat="1"/>
    <row r="639" s="34" customFormat="1"/>
    <row r="640" s="34" customFormat="1"/>
    <row r="641" s="34" customFormat="1"/>
    <row r="642" s="34" customFormat="1"/>
    <row r="643" s="34" customFormat="1"/>
    <row r="644" s="34" customFormat="1"/>
    <row r="645" s="34" customFormat="1"/>
    <row r="646" s="34" customFormat="1"/>
    <row r="647" s="34" customFormat="1"/>
    <row r="648" s="34" customFormat="1"/>
    <row r="649" s="34" customFormat="1"/>
    <row r="650" s="34" customFormat="1"/>
    <row r="651" s="34" customFormat="1"/>
    <row r="652" s="34" customFormat="1"/>
    <row r="653" s="34" customFormat="1"/>
    <row r="654" s="34" customFormat="1"/>
    <row r="655" s="34" customFormat="1"/>
    <row r="656" s="34" customFormat="1"/>
    <row r="657" s="34" customFormat="1"/>
    <row r="658" s="34" customFormat="1"/>
    <row r="659" s="34" customFormat="1"/>
    <row r="660" s="34" customFormat="1"/>
    <row r="661" s="34" customFormat="1"/>
    <row r="662" s="34" customFormat="1"/>
    <row r="663" s="34" customFormat="1"/>
    <row r="664" s="34" customFormat="1"/>
    <row r="665" s="34" customFormat="1"/>
    <row r="666" s="34" customFormat="1"/>
    <row r="667" s="34" customFormat="1"/>
    <row r="668" s="34" customFormat="1"/>
    <row r="669" s="34" customFormat="1"/>
    <row r="670" s="34" customFormat="1"/>
    <row r="671" s="34" customFormat="1"/>
    <row r="672" s="34" customFormat="1"/>
    <row r="673" s="34" customFormat="1"/>
    <row r="674" s="34" customFormat="1"/>
    <row r="675" s="34" customFormat="1"/>
    <row r="676" s="34" customFormat="1"/>
    <row r="677" s="34" customFormat="1"/>
    <row r="678" s="34" customFormat="1"/>
    <row r="679" s="34" customFormat="1"/>
    <row r="680" s="34" customFormat="1"/>
    <row r="681" s="34" customFormat="1"/>
    <row r="682" s="34" customFormat="1"/>
    <row r="683" s="34" customFormat="1"/>
    <row r="684" s="34" customFormat="1"/>
    <row r="685" s="34" customFormat="1"/>
    <row r="686" s="34" customFormat="1"/>
    <row r="687" s="34" customFormat="1"/>
    <row r="688" s="34" customFormat="1"/>
    <row r="689" s="34" customFormat="1"/>
    <row r="690" s="34" customFormat="1"/>
    <row r="691" s="34" customFormat="1"/>
    <row r="692" s="34" customFormat="1"/>
    <row r="693" s="34" customFormat="1"/>
    <row r="694" s="34" customFormat="1"/>
    <row r="695" s="34" customFormat="1"/>
    <row r="696" s="34" customFormat="1"/>
    <row r="697" s="34" customFormat="1"/>
    <row r="698" s="34" customFormat="1"/>
    <row r="699" s="34" customFormat="1"/>
    <row r="700" s="34" customFormat="1"/>
    <row r="701" s="34" customFormat="1"/>
    <row r="702" s="34" customFormat="1"/>
    <row r="703" s="34" customFormat="1"/>
    <row r="704" s="34" customFormat="1"/>
    <row r="705" s="34" customFormat="1"/>
    <row r="706" s="34" customFormat="1"/>
    <row r="707" s="34" customFormat="1"/>
    <row r="708" s="34" customFormat="1"/>
    <row r="709" s="34" customFormat="1"/>
    <row r="710" s="34" customFormat="1"/>
    <row r="711" s="34" customFormat="1"/>
    <row r="712" s="34" customFormat="1"/>
    <row r="713" s="34" customFormat="1"/>
    <row r="714" s="34" customFormat="1"/>
    <row r="715" s="34" customFormat="1"/>
    <row r="716" s="34" customFormat="1"/>
    <row r="717" s="34" customFormat="1"/>
    <row r="718" s="34" customFormat="1"/>
    <row r="719" s="34" customFormat="1"/>
    <row r="720" s="34" customFormat="1"/>
    <row r="721" s="34" customFormat="1"/>
    <row r="722" s="34" customFormat="1"/>
    <row r="723" s="34" customFormat="1"/>
    <row r="724" s="34" customFormat="1"/>
    <row r="725" s="34" customFormat="1"/>
    <row r="726" s="34" customFormat="1"/>
    <row r="727" s="34" customFormat="1"/>
    <row r="728" s="34" customFormat="1"/>
    <row r="729" s="34" customFormat="1"/>
    <row r="730" s="34" customFormat="1"/>
    <row r="731" s="34" customFormat="1"/>
    <row r="732" s="34" customFormat="1"/>
    <row r="733" s="34" customFormat="1"/>
    <row r="734" s="34" customFormat="1"/>
    <row r="735" s="34" customFormat="1"/>
    <row r="736" s="34" customFormat="1"/>
    <row r="737" s="34" customFormat="1"/>
    <row r="738" s="34" customFormat="1"/>
    <row r="739" s="34" customFormat="1"/>
    <row r="740" s="34" customFormat="1"/>
    <row r="741" s="34" customFormat="1"/>
    <row r="742" s="34" customFormat="1"/>
    <row r="743" s="34" customFormat="1"/>
    <row r="744" s="34" customFormat="1"/>
    <row r="745" s="34" customFormat="1"/>
    <row r="746" s="34" customFormat="1"/>
    <row r="747" s="34" customFormat="1"/>
    <row r="748" s="34" customFormat="1"/>
    <row r="749" s="34" customFormat="1"/>
    <row r="750" s="34" customFormat="1"/>
    <row r="751" s="34" customFormat="1"/>
    <row r="752" s="34" customFormat="1"/>
    <row r="753" s="34" customFormat="1"/>
    <row r="754" s="34" customFormat="1"/>
    <row r="755" s="34" customFormat="1"/>
    <row r="756" s="34" customFormat="1"/>
    <row r="757" s="34" customFormat="1"/>
    <row r="758" s="34" customFormat="1"/>
    <row r="759" s="34" customFormat="1"/>
    <row r="760" s="34" customFormat="1"/>
    <row r="761" s="34" customFormat="1"/>
    <row r="762" s="34" customFormat="1"/>
    <row r="763" s="34" customFormat="1"/>
    <row r="764" s="34" customFormat="1"/>
    <row r="765" s="34" customFormat="1"/>
    <row r="766" s="34" customFormat="1"/>
    <row r="767" s="34" customFormat="1"/>
    <row r="768" s="34" customFormat="1"/>
    <row r="769" s="34" customFormat="1"/>
    <row r="770" s="34" customFormat="1"/>
    <row r="771" s="34" customFormat="1"/>
    <row r="772" s="34" customFormat="1"/>
    <row r="773" s="34" customFormat="1"/>
    <row r="774" s="34" customFormat="1"/>
    <row r="775" s="34" customFormat="1"/>
    <row r="776" s="34" customFormat="1"/>
    <row r="777" s="34" customFormat="1"/>
    <row r="778" s="34" customFormat="1"/>
    <row r="779" s="34" customFormat="1"/>
    <row r="780" s="34" customFormat="1"/>
    <row r="781" s="34" customFormat="1"/>
    <row r="782" s="34" customFormat="1"/>
    <row r="783" s="34" customFormat="1"/>
    <row r="784" s="34" customFormat="1"/>
    <row r="785" s="34" customFormat="1"/>
    <row r="786" s="34" customFormat="1"/>
    <row r="787" s="34" customFormat="1"/>
    <row r="788" s="34" customFormat="1"/>
    <row r="789" s="34" customFormat="1"/>
    <row r="790" s="34" customFormat="1"/>
    <row r="791" s="34" customFormat="1"/>
    <row r="792" s="34" customFormat="1"/>
    <row r="793" s="34" customFormat="1"/>
    <row r="794" s="34" customFormat="1"/>
    <row r="795" s="34" customFormat="1"/>
    <row r="796" s="34" customFormat="1"/>
    <row r="797" s="34" customFormat="1"/>
    <row r="798" s="34" customFormat="1"/>
    <row r="799" s="34" customFormat="1"/>
    <row r="800" s="34" customFormat="1"/>
    <row r="801" s="34" customFormat="1"/>
    <row r="802" s="34" customFormat="1"/>
    <row r="803" s="34" customFormat="1"/>
    <row r="804" s="34" customFormat="1"/>
    <row r="805" s="34" customFormat="1"/>
    <row r="806" s="34" customFormat="1"/>
    <row r="807" s="34" customFormat="1"/>
    <row r="808" s="34" customFormat="1"/>
    <row r="809" s="34" customFormat="1"/>
    <row r="810" s="34" customFormat="1"/>
    <row r="811" s="34" customFormat="1"/>
    <row r="812" s="34" customFormat="1"/>
    <row r="813" s="34" customFormat="1"/>
    <row r="814" s="34" customFormat="1"/>
    <row r="815" s="34" customFormat="1"/>
    <row r="816" s="34" customFormat="1"/>
    <row r="817" s="34" customFormat="1"/>
    <row r="818" s="34" customFormat="1"/>
    <row r="819" s="34" customFormat="1"/>
    <row r="820" s="34" customFormat="1"/>
    <row r="821" s="34" customFormat="1"/>
    <row r="822" s="34" customFormat="1"/>
    <row r="823" s="34" customFormat="1"/>
    <row r="824" s="34" customFormat="1"/>
    <row r="825" s="34" customFormat="1"/>
    <row r="826" s="34" customFormat="1"/>
    <row r="827" s="34" customFormat="1"/>
    <row r="828" s="34" customFormat="1"/>
    <row r="829" s="34" customFormat="1"/>
    <row r="830" s="34" customFormat="1"/>
    <row r="831" s="34" customFormat="1"/>
    <row r="832" s="34" customFormat="1"/>
    <row r="833" s="34" customFormat="1"/>
    <row r="834" s="34" customFormat="1"/>
    <row r="835" s="34" customFormat="1"/>
    <row r="836" s="34" customFormat="1"/>
    <row r="837" s="34" customFormat="1"/>
    <row r="838" s="34" customFormat="1"/>
    <row r="839" s="34" customFormat="1"/>
    <row r="840" s="34" customFormat="1"/>
    <row r="841" s="34" customFormat="1"/>
    <row r="842" s="34" customFormat="1"/>
    <row r="843" s="34" customFormat="1"/>
    <row r="844" s="34" customFormat="1"/>
    <row r="845" s="34" customFormat="1"/>
    <row r="846" s="34" customFormat="1"/>
    <row r="847" s="34" customFormat="1"/>
    <row r="848" s="34" customFormat="1"/>
    <row r="849" s="34" customFormat="1"/>
    <row r="850" s="34" customFormat="1"/>
    <row r="851" s="34" customFormat="1"/>
    <row r="852" s="34" customFormat="1"/>
    <row r="853" s="34" customFormat="1"/>
    <row r="854" s="34" customFormat="1"/>
    <row r="855" s="34" customFormat="1"/>
    <row r="856" s="34" customFormat="1"/>
    <row r="857" s="34" customFormat="1"/>
    <row r="858" s="34" customFormat="1"/>
    <row r="859" s="34" customFormat="1"/>
    <row r="860" s="34" customFormat="1"/>
    <row r="861" s="34" customFormat="1"/>
    <row r="862" s="34" customFormat="1"/>
    <row r="863" s="34" customFormat="1"/>
    <row r="864" s="34" customFormat="1"/>
    <row r="865" s="34" customFormat="1"/>
    <row r="866" s="34" customFormat="1"/>
    <row r="867" s="34" customFormat="1"/>
    <row r="868" s="34" customFormat="1"/>
    <row r="869" s="34" customFormat="1"/>
    <row r="870" s="34" customFormat="1"/>
    <row r="871" s="34" customFormat="1"/>
    <row r="872" s="34" customFormat="1"/>
    <row r="873" s="34" customFormat="1"/>
    <row r="874" s="34" customFormat="1"/>
    <row r="875" s="34" customFormat="1"/>
    <row r="876" s="34" customFormat="1"/>
    <row r="877" s="34" customFormat="1"/>
    <row r="878" s="34" customFormat="1"/>
    <row r="879" s="34" customFormat="1"/>
    <row r="880" s="34" customFormat="1"/>
    <row r="881" s="34" customFormat="1"/>
    <row r="882" s="34" customFormat="1"/>
    <row r="883" s="34" customFormat="1"/>
    <row r="884" s="34" customFormat="1"/>
    <row r="885" s="34" customFormat="1"/>
    <row r="886" s="34" customFormat="1"/>
    <row r="887" s="34" customFormat="1"/>
    <row r="888" s="34" customFormat="1"/>
    <row r="889" s="34" customFormat="1"/>
    <row r="890" s="34" customFormat="1"/>
    <row r="891" s="34" customFormat="1"/>
    <row r="892" s="34" customFormat="1"/>
    <row r="893" s="34" customFormat="1"/>
    <row r="894" s="34" customFormat="1"/>
    <row r="895" s="34" customFormat="1"/>
    <row r="896" s="34" customFormat="1"/>
    <row r="897" s="34" customFormat="1"/>
    <row r="898" s="34" customFormat="1"/>
    <row r="899" s="34" customFormat="1"/>
    <row r="900" s="34" customFormat="1"/>
    <row r="901" s="34" customFormat="1"/>
    <row r="902" s="34" customFormat="1"/>
    <row r="903" s="34" customFormat="1"/>
    <row r="904" s="34" customFormat="1"/>
    <row r="905" s="34" customFormat="1"/>
    <row r="906" s="34" customFormat="1"/>
    <row r="907" s="34" customFormat="1"/>
    <row r="908" s="34" customFormat="1"/>
    <row r="909" s="34" customFormat="1"/>
    <row r="910" s="34" customFormat="1"/>
    <row r="911" s="34" customFormat="1"/>
    <row r="912" s="34" customFormat="1"/>
    <row r="913" s="34" customFormat="1"/>
    <row r="914" s="34" customFormat="1"/>
    <row r="915" s="34" customFormat="1"/>
    <row r="916" s="34" customFormat="1"/>
    <row r="917" s="34" customFormat="1"/>
    <row r="918" s="34" customFormat="1"/>
    <row r="919" s="34" customFormat="1"/>
    <row r="920" s="34" customFormat="1"/>
    <row r="921" s="34" customFormat="1"/>
    <row r="922" s="34" customFormat="1"/>
    <row r="923" s="34" customFormat="1"/>
    <row r="924" s="34" customFormat="1"/>
    <row r="925" s="34" customFormat="1"/>
    <row r="926" s="34" customFormat="1"/>
    <row r="927" s="34" customFormat="1"/>
    <row r="928" s="34" customFormat="1"/>
    <row r="929" s="34" customFormat="1"/>
    <row r="930" s="34" customFormat="1"/>
    <row r="931" s="34" customFormat="1"/>
    <row r="932" s="34" customFormat="1"/>
    <row r="933" s="34" customFormat="1"/>
    <row r="934" s="34" customFormat="1"/>
    <row r="935" s="34" customFormat="1"/>
    <row r="936" s="34" customFormat="1"/>
    <row r="937" s="34" customFormat="1"/>
    <row r="938" s="34" customFormat="1"/>
    <row r="939" s="34" customFormat="1"/>
    <row r="940" s="34" customFormat="1"/>
    <row r="941" s="34" customFormat="1"/>
    <row r="942" s="34" customFormat="1"/>
    <row r="943" s="34" customFormat="1"/>
    <row r="944" s="34" customFormat="1"/>
    <row r="945" s="34" customFormat="1"/>
    <row r="946" s="34" customFormat="1"/>
    <row r="947" s="34" customFormat="1"/>
    <row r="948" s="34" customFormat="1"/>
    <row r="949" s="34" customFormat="1"/>
    <row r="950" s="34" customFormat="1"/>
    <row r="951" s="34" customFormat="1"/>
    <row r="952" s="34" customFormat="1"/>
    <row r="953" s="34" customFormat="1"/>
    <row r="954" s="34" customFormat="1"/>
    <row r="955" s="34" customFormat="1"/>
    <row r="956" s="34" customFormat="1"/>
    <row r="957" s="34" customFormat="1"/>
    <row r="958" s="34" customFormat="1"/>
    <row r="959" s="34" customFormat="1"/>
    <row r="960" s="34" customFormat="1"/>
    <row r="961" s="34" customFormat="1"/>
    <row r="962" s="34" customFormat="1"/>
    <row r="963" s="34" customFormat="1"/>
    <row r="964" s="34" customFormat="1"/>
    <row r="965" s="34" customFormat="1"/>
    <row r="966" s="34" customFormat="1"/>
    <row r="967" s="34" customFormat="1"/>
    <row r="968" s="34" customFormat="1"/>
    <row r="969" s="34" customFormat="1"/>
    <row r="970" s="34" customFormat="1"/>
    <row r="971" s="34" customFormat="1"/>
    <row r="972" s="34" customFormat="1"/>
    <row r="973" s="34" customFormat="1"/>
    <row r="974" s="34" customFormat="1"/>
    <row r="975" s="34" customFormat="1"/>
    <row r="976" s="34" customFormat="1"/>
    <row r="977" s="34" customFormat="1"/>
    <row r="978" s="34" customFormat="1"/>
    <row r="979" s="34" customFormat="1"/>
    <row r="980" s="34" customFormat="1"/>
    <row r="981" s="34" customFormat="1"/>
    <row r="982" s="34" customFormat="1"/>
    <row r="983" s="34" customFormat="1"/>
    <row r="984" s="34" customFormat="1"/>
    <row r="985" s="34" customFormat="1"/>
    <row r="986" s="34" customFormat="1"/>
    <row r="987" s="34" customFormat="1"/>
    <row r="988" s="34" customFormat="1"/>
    <row r="989" s="34" customFormat="1"/>
    <row r="990" s="34" customFormat="1"/>
    <row r="991" s="34" customFormat="1"/>
    <row r="992" s="34" customFormat="1"/>
    <row r="993" s="34" customFormat="1"/>
    <row r="994" s="34" customFormat="1"/>
    <row r="995" s="34" customFormat="1"/>
    <row r="996" s="34" customFormat="1"/>
    <row r="997" s="34" customFormat="1"/>
    <row r="998" s="34" customFormat="1"/>
    <row r="999" s="34" customFormat="1"/>
    <row r="1000" s="34" customFormat="1"/>
    <row r="1001" s="34" customFormat="1"/>
    <row r="1002" s="34" customFormat="1"/>
    <row r="1003" s="34" customFormat="1"/>
    <row r="1004" s="34" customFormat="1"/>
    <row r="1005" s="34" customFormat="1"/>
    <row r="1006" s="34" customFormat="1"/>
    <row r="1007" s="34" customFormat="1"/>
    <row r="1008" s="34" customFormat="1"/>
    <row r="1009" s="34" customFormat="1"/>
    <row r="1010" s="34" customFormat="1"/>
    <row r="1011" s="34" customFormat="1"/>
    <row r="1012" s="34" customFormat="1"/>
    <row r="1013" s="34" customFormat="1"/>
    <row r="1014" s="34" customFormat="1"/>
    <row r="1015" s="34" customFormat="1"/>
    <row r="1016" s="34" customFormat="1"/>
    <row r="1017" s="34" customFormat="1"/>
    <row r="1018" s="34" customFormat="1"/>
    <row r="1019" s="34" customFormat="1"/>
    <row r="1020" s="34" customFormat="1"/>
    <row r="1021" s="34" customFormat="1"/>
    <row r="1022" s="34" customFormat="1"/>
    <row r="1023" s="34" customFormat="1"/>
    <row r="1024" s="34" customFormat="1"/>
    <row r="1025" s="34" customFormat="1"/>
    <row r="1026" s="34" customFormat="1"/>
    <row r="1027" s="34" customFormat="1"/>
    <row r="1028" s="34" customFormat="1"/>
    <row r="1029" s="34" customFormat="1"/>
    <row r="1030" s="34" customFormat="1"/>
    <row r="1031" s="34" customFormat="1"/>
    <row r="1032" s="34" customFormat="1"/>
    <row r="1033" s="34" customFormat="1"/>
    <row r="1034" s="34" customFormat="1"/>
    <row r="1035" s="34" customFormat="1"/>
    <row r="1036" s="34" customFormat="1"/>
    <row r="1037" s="34" customFormat="1"/>
    <row r="1038" s="34" customFormat="1"/>
    <row r="1039" s="34" customFormat="1"/>
    <row r="1040" s="34" customFormat="1"/>
    <row r="1041" s="34" customFormat="1"/>
    <row r="1042" s="34" customFormat="1"/>
    <row r="1043" s="34" customFormat="1"/>
    <row r="1044" s="34" customFormat="1"/>
    <row r="1045" s="34" customFormat="1"/>
    <row r="1046" s="34" customFormat="1"/>
    <row r="1047" s="34" customFormat="1"/>
    <row r="1048" s="34" customFormat="1"/>
    <row r="1049" s="34" customFormat="1"/>
    <row r="1050" s="34" customFormat="1"/>
    <row r="1051" s="34" customFormat="1"/>
    <row r="1052" s="34" customFormat="1"/>
    <row r="1053" s="34" customFormat="1"/>
    <row r="1054" s="34" customFormat="1"/>
    <row r="1055" s="34" customFormat="1"/>
    <row r="1056" s="34" customFormat="1"/>
    <row r="1057" s="34" customFormat="1"/>
    <row r="1058" s="34" customFormat="1"/>
    <row r="1059" s="34" customFormat="1"/>
    <row r="1060" s="34" customFormat="1"/>
    <row r="1061" s="34" customFormat="1"/>
    <row r="1062" s="34" customFormat="1"/>
    <row r="1063" s="34" customFormat="1"/>
    <row r="1064" s="34" customFormat="1"/>
    <row r="1065" s="34" customFormat="1"/>
    <row r="1066" s="34" customFormat="1"/>
    <row r="1067" s="34" customFormat="1"/>
    <row r="1068" s="34" customFormat="1"/>
    <row r="1069" s="34" customFormat="1"/>
    <row r="1070" s="34" customFormat="1"/>
    <row r="1071" s="34" customFormat="1"/>
    <row r="1072" s="34" customFormat="1"/>
    <row r="1073" s="34" customFormat="1"/>
    <row r="1074" s="34" customFormat="1"/>
    <row r="1075" s="34" customFormat="1"/>
    <row r="1076" s="34" customFormat="1"/>
    <row r="1077" s="34" customFormat="1"/>
    <row r="1078" s="34" customFormat="1"/>
    <row r="1079" s="34" customFormat="1"/>
    <row r="1080" s="34" customFormat="1"/>
    <row r="1081" s="34" customFormat="1"/>
    <row r="1082" s="34" customFormat="1"/>
    <row r="1083" s="34" customFormat="1"/>
    <row r="1084" s="34" customFormat="1"/>
    <row r="1085" s="34" customFormat="1"/>
    <row r="1086" s="34" customFormat="1"/>
    <row r="1087" s="34" customFormat="1"/>
    <row r="1088" s="34" customFormat="1"/>
    <row r="1089" s="34" customFormat="1"/>
    <row r="1090" s="34" customFormat="1"/>
    <row r="1091" s="34" customFormat="1"/>
    <row r="1092" s="34" customFormat="1"/>
    <row r="1093" s="34" customFormat="1"/>
    <row r="1094" s="34" customFormat="1"/>
    <row r="1095" s="34" customFormat="1"/>
    <row r="1096" s="34" customFormat="1"/>
    <row r="1097" s="34" customFormat="1"/>
    <row r="1098" s="34" customFormat="1"/>
    <row r="1099" s="34" customFormat="1"/>
    <row r="1100" s="34" customFormat="1"/>
    <row r="1101" s="34" customFormat="1"/>
    <row r="1102" s="34" customFormat="1"/>
    <row r="1103" s="34" customFormat="1"/>
    <row r="1104" s="34" customFormat="1"/>
    <row r="1105" s="34" customFormat="1"/>
    <row r="1106" s="34" customFormat="1"/>
    <row r="1107" s="34" customFormat="1"/>
    <row r="1108" s="34" customFormat="1"/>
    <row r="1109" s="34" customFormat="1"/>
    <row r="1110" s="34" customFormat="1"/>
    <row r="1111" s="34" customFormat="1"/>
    <row r="1112" s="34" customFormat="1"/>
    <row r="1113" s="34" customFormat="1"/>
    <row r="1114" s="34" customFormat="1"/>
    <row r="1115" s="34" customFormat="1"/>
    <row r="1116" s="34" customFormat="1"/>
    <row r="1117" s="34" customFormat="1"/>
    <row r="1118" s="34" customFormat="1"/>
    <row r="1119" s="34" customFormat="1"/>
    <row r="1120" s="34" customFormat="1"/>
    <row r="1121" s="34" customFormat="1"/>
    <row r="1122" s="34" customFormat="1"/>
    <row r="1123" s="34" customFormat="1"/>
    <row r="1124" s="34" customFormat="1"/>
    <row r="1125" s="34" customFormat="1"/>
    <row r="1126" s="34" customFormat="1"/>
    <row r="1127" s="34" customFormat="1"/>
    <row r="1128" s="34" customFormat="1"/>
    <row r="1129" s="34" customFormat="1"/>
    <row r="1130" s="34" customFormat="1"/>
    <row r="1131" s="34" customFormat="1"/>
    <row r="1132" s="34" customFormat="1"/>
    <row r="1133" s="34" customFormat="1"/>
    <row r="1134" s="34" customFormat="1"/>
    <row r="1135" s="34" customFormat="1"/>
    <row r="1136" s="34" customFormat="1"/>
    <row r="1137" s="34" customFormat="1"/>
    <row r="1138" s="34" customFormat="1"/>
    <row r="1139" s="34" customFormat="1"/>
    <row r="1140" s="34" customFormat="1"/>
    <row r="1141" s="34" customFormat="1"/>
    <row r="1142" s="34" customFormat="1"/>
    <row r="1143" s="34" customFormat="1"/>
    <row r="1144" s="34" customFormat="1"/>
    <row r="1145" s="34" customFormat="1"/>
    <row r="1146" s="34" customFormat="1"/>
    <row r="1147" s="34" customFormat="1"/>
    <row r="1148" s="34" customFormat="1"/>
    <row r="1149" s="34" customFormat="1"/>
    <row r="1150" s="34" customFormat="1"/>
    <row r="1151" s="34" customFormat="1"/>
    <row r="1152" s="34" customFormat="1"/>
    <row r="1153" s="34" customFormat="1"/>
    <row r="1154" s="34" customFormat="1"/>
    <row r="1155" s="34" customFormat="1"/>
    <row r="1156" s="34" customFormat="1"/>
    <row r="1157" s="34" customFormat="1"/>
    <row r="1158" s="34" customFormat="1"/>
    <row r="1159" s="34" customFormat="1"/>
    <row r="1160" s="34" customFormat="1"/>
    <row r="1161" s="34" customFormat="1"/>
    <row r="1162" s="34" customFormat="1"/>
    <row r="1163" s="34" customFormat="1"/>
    <row r="1164" s="34" customFormat="1"/>
    <row r="1165" s="34" customFormat="1"/>
    <row r="1166" s="34" customFormat="1"/>
    <row r="1167" s="34" customFormat="1"/>
    <row r="1168" s="34" customFormat="1"/>
    <row r="1169" s="34" customFormat="1"/>
    <row r="1170" s="34" customFormat="1"/>
    <row r="1171" s="34" customFormat="1"/>
    <row r="1172" s="34" customFormat="1"/>
    <row r="1173" s="34" customFormat="1"/>
    <row r="1174" s="34" customFormat="1"/>
    <row r="1175" s="34" customFormat="1"/>
    <row r="1176" s="34" customFormat="1"/>
    <row r="1177" s="34" customFormat="1"/>
    <row r="1178" s="34" customFormat="1"/>
    <row r="1179" s="34" customFormat="1"/>
    <row r="1180" s="34" customFormat="1"/>
    <row r="1181" s="34" customFormat="1"/>
    <row r="1182" s="34" customFormat="1"/>
    <row r="1183" s="34" customFormat="1"/>
    <row r="1184" s="34" customFormat="1"/>
    <row r="1185" s="34" customFormat="1"/>
    <row r="1186" s="34" customFormat="1"/>
    <row r="1187" s="34" customFormat="1"/>
    <row r="1188" s="34" customFormat="1"/>
    <row r="1189" s="34" customFormat="1"/>
    <row r="1190" s="34" customFormat="1"/>
    <row r="1191" s="34" customFormat="1"/>
    <row r="1192" s="34" customFormat="1"/>
    <row r="1193" s="34" customFormat="1"/>
    <row r="1194" s="34" customFormat="1"/>
    <row r="1195" s="34" customFormat="1"/>
    <row r="1196" s="34" customFormat="1"/>
    <row r="1197" s="34" customFormat="1"/>
    <row r="1198" s="34" customFormat="1"/>
    <row r="1199" s="34" customFormat="1"/>
    <row r="1200" s="34" customFormat="1"/>
    <row r="1201" s="34" customFormat="1"/>
    <row r="1202" s="34" customFormat="1"/>
    <row r="1203" s="34" customFormat="1"/>
    <row r="1204" s="34" customFormat="1"/>
    <row r="1205" s="34" customFormat="1"/>
    <row r="1206" s="34" customFormat="1"/>
    <row r="1207" s="34" customFormat="1"/>
    <row r="1208" s="34" customFormat="1"/>
    <row r="1209" s="34" customFormat="1"/>
    <row r="1210" s="34" customFormat="1"/>
    <row r="1211" s="34" customFormat="1"/>
    <row r="1212" s="34" customFormat="1"/>
    <row r="1213" s="34" customFormat="1"/>
    <row r="1214" s="34" customFormat="1"/>
    <row r="1215" s="34" customFormat="1"/>
    <row r="1216" s="34" customFormat="1"/>
    <row r="1217" s="34" customFormat="1"/>
    <row r="1218" s="34" customFormat="1"/>
    <row r="1219" s="34" customFormat="1"/>
    <row r="1220" s="34" customFormat="1"/>
    <row r="1221" s="34" customFormat="1"/>
    <row r="1222" s="34" customFormat="1"/>
    <row r="1223" s="34" customFormat="1"/>
    <row r="1224" s="34" customFormat="1"/>
    <row r="1225" s="34" customFormat="1"/>
    <row r="1226" s="34" customFormat="1"/>
    <row r="1227" s="34" customFormat="1"/>
    <row r="1228" s="34" customFormat="1"/>
    <row r="1229" s="34" customFormat="1"/>
    <row r="1230" s="34" customFormat="1"/>
    <row r="1231" s="34" customFormat="1"/>
    <row r="1232" s="34" customFormat="1"/>
    <row r="1233" s="34" customFormat="1"/>
    <row r="1234" s="34" customFormat="1"/>
    <row r="1235" s="34" customFormat="1"/>
    <row r="1236" s="34" customFormat="1"/>
    <row r="1237" s="34" customFormat="1"/>
    <row r="1238" s="34" customFormat="1"/>
    <row r="1239" s="34" customFormat="1"/>
    <row r="1240" s="34" customFormat="1"/>
    <row r="1241" s="34" customFormat="1"/>
    <row r="1242" s="34" customFormat="1"/>
    <row r="1243" s="34" customFormat="1"/>
    <row r="1244" s="34" customFormat="1"/>
    <row r="1245" s="34" customFormat="1"/>
    <row r="1246" s="34" customFormat="1"/>
    <row r="1247" s="34" customFormat="1"/>
    <row r="1248" s="34" customFormat="1"/>
    <row r="1249" s="34" customFormat="1"/>
    <row r="1250" s="34" customFormat="1"/>
    <row r="1251" s="34" customFormat="1"/>
    <row r="1252" s="34" customFormat="1"/>
    <row r="1253" s="34" customFormat="1"/>
    <row r="1254" s="34" customFormat="1"/>
    <row r="1255" s="34" customFormat="1"/>
    <row r="1256" s="34" customFormat="1"/>
    <row r="1257" s="34" customFormat="1"/>
    <row r="1258" s="34" customFormat="1"/>
    <row r="1259" s="34" customFormat="1"/>
    <row r="1260" s="34" customFormat="1"/>
    <row r="1261" s="34" customFormat="1"/>
    <row r="1262" s="34" customFormat="1"/>
    <row r="1263" s="34" customFormat="1"/>
    <row r="1264" s="34" customFormat="1"/>
    <row r="1265" s="34" customFormat="1"/>
    <row r="1266" s="34" customFormat="1"/>
    <row r="1267" s="34" customFormat="1"/>
    <row r="1268" s="34" customFormat="1"/>
    <row r="1269" s="34" customFormat="1"/>
    <row r="1270" s="34" customFormat="1"/>
    <row r="1271" s="34" customFormat="1"/>
    <row r="1272" s="34" customFormat="1"/>
    <row r="1273" s="34" customFormat="1"/>
    <row r="1274" s="34" customFormat="1"/>
    <row r="1275" s="34" customFormat="1"/>
    <row r="1276" s="34" customFormat="1"/>
    <row r="1277" s="34" customFormat="1"/>
    <row r="1278" s="34" customFormat="1"/>
    <row r="1279" s="34" customFormat="1"/>
    <row r="1280" s="34" customFormat="1"/>
    <row r="1281" s="34" customFormat="1"/>
    <row r="1282" s="34" customFormat="1"/>
    <row r="1283" s="34" customFormat="1"/>
    <row r="1284" s="34" customFormat="1"/>
    <row r="1285" s="34" customFormat="1"/>
    <row r="1286" s="34" customFormat="1"/>
    <row r="1287" s="34" customFormat="1"/>
    <row r="1288" s="34" customFormat="1"/>
    <row r="1289" s="34" customFormat="1"/>
    <row r="1290" s="34" customFormat="1"/>
    <row r="1291" s="34" customFormat="1"/>
    <row r="1292" s="34" customFormat="1"/>
    <row r="1293" s="34" customFormat="1"/>
    <row r="1294" s="34" customFormat="1"/>
    <row r="1295" s="34" customFormat="1"/>
    <row r="1296" s="34" customFormat="1"/>
    <row r="1297" s="34" customFormat="1"/>
    <row r="1298" s="34" customFormat="1"/>
    <row r="1299" s="34" customFormat="1"/>
    <row r="1300" s="34" customFormat="1"/>
    <row r="1301" s="34" customFormat="1"/>
    <row r="1302" s="34" customFormat="1"/>
    <row r="1303" s="34" customFormat="1"/>
    <row r="1304" s="34" customFormat="1"/>
    <row r="1305" s="34" customFormat="1"/>
    <row r="1306" s="34" customFormat="1"/>
    <row r="1307" s="34" customFormat="1"/>
    <row r="1308" s="34" customFormat="1"/>
    <row r="1309" s="34" customFormat="1"/>
    <row r="1310" s="34" customFormat="1"/>
    <row r="1311" s="34" customFormat="1"/>
    <row r="1312" s="34" customFormat="1"/>
    <row r="1313" s="34" customFormat="1"/>
    <row r="1314" s="34" customFormat="1"/>
    <row r="1315" s="34" customFormat="1"/>
    <row r="1316" s="34" customFormat="1"/>
    <row r="1317" s="34" customFormat="1"/>
    <row r="1318" s="34" customFormat="1"/>
    <row r="1319" s="34" customFormat="1"/>
    <row r="1320" s="34" customFormat="1"/>
    <row r="1321" s="34" customFormat="1"/>
    <row r="1322" s="34" customFormat="1"/>
    <row r="1323" s="34" customFormat="1"/>
    <row r="1324" s="34" customFormat="1"/>
    <row r="1325" s="34" customFormat="1"/>
    <row r="1326" s="34" customFormat="1"/>
    <row r="1327" s="34" customFormat="1"/>
    <row r="1328" s="34" customFormat="1"/>
    <row r="1329" s="34" customFormat="1"/>
    <row r="1330" s="34" customFormat="1"/>
    <row r="1331" s="34" customFormat="1"/>
    <row r="1332" s="34" customFormat="1"/>
    <row r="1333" s="34" customFormat="1"/>
    <row r="1334" s="34" customFormat="1"/>
    <row r="1335" s="34" customFormat="1"/>
    <row r="1336" s="34" customFormat="1"/>
    <row r="1337" s="34" customFormat="1"/>
    <row r="1338" s="34" customFormat="1"/>
    <row r="1339" s="34" customFormat="1"/>
    <row r="1340" s="34" customFormat="1"/>
    <row r="1341" s="34" customFormat="1"/>
    <row r="1342" s="34" customFormat="1"/>
    <row r="1343" s="34" customFormat="1"/>
    <row r="1344" s="34" customFormat="1"/>
    <row r="1345" s="34" customFormat="1"/>
    <row r="1346" s="34" customFormat="1"/>
    <row r="1347" s="34" customFormat="1"/>
    <row r="1348" s="34" customFormat="1"/>
    <row r="1349" s="34" customFormat="1"/>
    <row r="1350" s="34" customFormat="1"/>
    <row r="1351" s="34" customFormat="1"/>
    <row r="1352" s="34" customFormat="1"/>
    <row r="1353" s="34" customFormat="1"/>
    <row r="1354" s="34" customFormat="1"/>
    <row r="1355" s="34" customFormat="1"/>
    <row r="1356" s="34" customFormat="1"/>
    <row r="1357" s="34" customFormat="1"/>
    <row r="1358" s="34" customFormat="1"/>
    <row r="1359" s="34" customFormat="1"/>
    <row r="1360" s="34" customFormat="1"/>
    <row r="1361" s="34" customFormat="1"/>
    <row r="1362" s="34" customFormat="1"/>
    <row r="1363" s="34" customFormat="1"/>
    <row r="1364" s="34" customFormat="1"/>
    <row r="1365" s="34" customFormat="1"/>
    <row r="1366" s="34" customFormat="1"/>
    <row r="1367" s="34" customFormat="1"/>
    <row r="1368" s="34" customFormat="1"/>
    <row r="1369" s="34" customFormat="1"/>
    <row r="1370" s="34" customFormat="1"/>
    <row r="1371" s="34" customFormat="1"/>
    <row r="1372" s="34" customFormat="1"/>
    <row r="1373" s="34" customFormat="1"/>
    <row r="1374" s="34" customFormat="1"/>
    <row r="1375" s="34" customFormat="1"/>
    <row r="1376" s="34" customFormat="1"/>
    <row r="1377" s="34" customFormat="1"/>
    <row r="1378" s="34" customFormat="1"/>
    <row r="1379" s="34" customFormat="1"/>
    <row r="1380" s="34" customFormat="1"/>
    <row r="1381" s="34" customFormat="1"/>
    <row r="1382" s="34" customFormat="1"/>
    <row r="1383" s="34" customFormat="1"/>
    <row r="1384" s="34" customFormat="1"/>
    <row r="1385" s="34" customFormat="1"/>
    <row r="1386" s="34" customFormat="1"/>
    <row r="1387" s="34" customFormat="1"/>
    <row r="1388" s="34" customFormat="1"/>
    <row r="1389" s="34" customFormat="1"/>
    <row r="1390" s="34" customFormat="1"/>
    <row r="1391" s="34" customFormat="1"/>
    <row r="1392" s="34" customFormat="1"/>
    <row r="1393" s="34" customFormat="1"/>
    <row r="1394" s="34" customFormat="1"/>
    <row r="1395" s="34" customFormat="1"/>
    <row r="1396" s="34" customFormat="1"/>
    <row r="1397" s="34" customFormat="1"/>
    <row r="1398" s="34" customFormat="1"/>
    <row r="1399" s="34" customFormat="1"/>
    <row r="1400" s="34" customFormat="1"/>
    <row r="1401" s="34" customFormat="1"/>
    <row r="1402" s="34" customFormat="1"/>
    <row r="1403" s="34" customFormat="1"/>
    <row r="1404" s="34" customFormat="1"/>
    <row r="1405" s="34" customFormat="1"/>
    <row r="1406" s="34" customFormat="1"/>
    <row r="1407" s="34" customFormat="1"/>
    <row r="1408" s="34" customFormat="1"/>
    <row r="1409" s="34" customFormat="1"/>
    <row r="1410" s="34" customFormat="1"/>
    <row r="1411" s="34" customFormat="1"/>
    <row r="1412" s="34" customFormat="1"/>
    <row r="1413" s="34" customFormat="1"/>
    <row r="1414" s="34" customFormat="1"/>
    <row r="1415" s="34" customFormat="1"/>
    <row r="1416" s="34" customFormat="1"/>
    <row r="1417" s="34" customFormat="1"/>
    <row r="1418" s="34" customFormat="1"/>
    <row r="1419" s="34" customFormat="1"/>
    <row r="1420" s="34" customFormat="1"/>
    <row r="1421" s="34" customFormat="1"/>
    <row r="1422" s="34" customFormat="1"/>
    <row r="1423" s="34" customFormat="1"/>
    <row r="1424" s="34" customFormat="1"/>
    <row r="1425" s="34" customFormat="1"/>
    <row r="1426" s="34" customFormat="1"/>
    <row r="1427" s="34" customFormat="1"/>
    <row r="1428" s="34" customFormat="1"/>
    <row r="1429" s="34" customFormat="1"/>
    <row r="1430" s="34" customFormat="1"/>
    <row r="1431" s="34" customFormat="1"/>
    <row r="1432" s="34" customFormat="1"/>
    <row r="1433" s="34" customFormat="1"/>
    <row r="1434" s="34" customFormat="1"/>
    <row r="1435" s="34" customFormat="1"/>
    <row r="1436" s="34" customFormat="1"/>
    <row r="1437" s="34" customFormat="1"/>
    <row r="1438" s="34" customFormat="1"/>
    <row r="1439" s="34" customFormat="1"/>
    <row r="1440" s="34" customFormat="1"/>
    <row r="1441" s="34" customFormat="1"/>
    <row r="1442" s="34" customFormat="1"/>
    <row r="1443" s="34" customFormat="1"/>
    <row r="1444" s="34" customFormat="1"/>
    <row r="1445" s="34" customFormat="1"/>
    <row r="1446" s="34" customFormat="1"/>
    <row r="1447" s="34" customFormat="1"/>
    <row r="1448" s="34" customFormat="1"/>
    <row r="1449" s="34" customFormat="1"/>
    <row r="1450" s="34" customFormat="1"/>
    <row r="1451" s="34" customFormat="1"/>
    <row r="1452" s="34" customFormat="1"/>
    <row r="1453" s="34" customFormat="1"/>
    <row r="1454" s="34" customFormat="1"/>
    <row r="1455" s="34" customFormat="1"/>
    <row r="1456" s="34" customFormat="1"/>
    <row r="1457" s="34" customFormat="1"/>
    <row r="1458" s="34" customFormat="1"/>
    <row r="1459" s="34" customFormat="1"/>
    <row r="1460" s="34" customFormat="1"/>
    <row r="1461" s="34" customFormat="1"/>
    <row r="1462" s="34" customFormat="1"/>
    <row r="1463" s="34" customFormat="1"/>
    <row r="1464" s="34" customFormat="1"/>
    <row r="1465" s="34" customFormat="1"/>
    <row r="1466" s="34" customFormat="1"/>
    <row r="1467" s="34" customFormat="1"/>
    <row r="1468" s="34" customFormat="1"/>
    <row r="1469" s="34" customFormat="1"/>
    <row r="1470" s="34" customFormat="1"/>
    <row r="1471" s="34" customFormat="1"/>
    <row r="1472" s="34" customFormat="1"/>
    <row r="1473" s="34" customFormat="1"/>
    <row r="1474" s="34" customFormat="1"/>
    <row r="1475" s="34" customFormat="1"/>
    <row r="1476" s="34" customFormat="1"/>
    <row r="1477" s="34" customFormat="1"/>
    <row r="1478" s="34" customFormat="1"/>
    <row r="1479" s="34" customFormat="1"/>
    <row r="1480" s="34" customFormat="1"/>
    <row r="1481" s="34" customFormat="1"/>
    <row r="1482" s="34" customFormat="1"/>
    <row r="1483" s="34" customFormat="1"/>
    <row r="1484" s="34" customFormat="1"/>
    <row r="1485" s="34" customFormat="1"/>
    <row r="1486" s="34" customFormat="1"/>
    <row r="1487" s="34" customFormat="1"/>
    <row r="1488" s="34" customFormat="1"/>
    <row r="1489" s="34" customFormat="1"/>
    <row r="1490" s="34" customFormat="1"/>
    <row r="1491" s="34" customFormat="1"/>
    <row r="1492" s="34" customFormat="1"/>
    <row r="1493" s="34" customFormat="1"/>
    <row r="1494" s="34" customFormat="1"/>
    <row r="1495" s="34" customFormat="1"/>
    <row r="1496" s="34" customFormat="1"/>
    <row r="1497" s="34" customFormat="1"/>
    <row r="1498" s="34" customFormat="1"/>
    <row r="1499" s="34" customFormat="1"/>
    <row r="1500" s="34" customFormat="1"/>
    <row r="1501" s="34" customFormat="1"/>
    <row r="1502" s="34" customFormat="1"/>
    <row r="1503" s="34" customFormat="1"/>
    <row r="1504" s="34" customFormat="1"/>
    <row r="1505" s="34" customFormat="1"/>
    <row r="1506" s="34" customFormat="1"/>
    <row r="1507" s="34" customFormat="1"/>
    <row r="1508" s="34" customFormat="1"/>
    <row r="1509" s="34" customFormat="1"/>
    <row r="1510" s="34" customFormat="1"/>
    <row r="1511" s="34" customFormat="1"/>
    <row r="1512" s="34" customFormat="1"/>
    <row r="1513" s="34" customFormat="1"/>
    <row r="1514" s="34" customFormat="1"/>
    <row r="1515" s="34" customFormat="1"/>
    <row r="1516" s="34" customFormat="1"/>
    <row r="1517" s="34" customFormat="1"/>
    <row r="1518" s="34" customFormat="1"/>
    <row r="1519" s="34" customFormat="1"/>
    <row r="1520" s="34" customFormat="1"/>
    <row r="1521" s="34" customFormat="1"/>
    <row r="1522" s="34" customFormat="1"/>
    <row r="1523" s="34" customFormat="1"/>
    <row r="1524" s="34" customFormat="1"/>
    <row r="1525" s="34" customFormat="1"/>
    <row r="1526" s="34" customFormat="1"/>
    <row r="1527" s="34" customFormat="1"/>
    <row r="1528" s="34" customFormat="1"/>
    <row r="1529" s="34" customFormat="1"/>
    <row r="1530" s="34" customFormat="1"/>
    <row r="1531" s="34" customFormat="1"/>
    <row r="1532" s="34" customFormat="1"/>
    <row r="1533" s="34" customFormat="1"/>
    <row r="1534" s="34" customFormat="1"/>
    <row r="1535" s="34" customFormat="1"/>
    <row r="1536" s="34" customFormat="1"/>
    <row r="1537" s="34" customFormat="1"/>
    <row r="1538" s="34" customFormat="1"/>
    <row r="1539" s="34" customFormat="1"/>
    <row r="1540" s="34" customFormat="1"/>
    <row r="1541" s="34" customFormat="1"/>
    <row r="1542" s="34" customFormat="1"/>
    <row r="1543" s="34" customFormat="1"/>
    <row r="1544" s="34" customFormat="1"/>
    <row r="1545" s="34" customFormat="1"/>
    <row r="1546" s="34" customFormat="1"/>
    <row r="1547" s="34" customFormat="1"/>
    <row r="1548" s="34" customFormat="1"/>
    <row r="1549" s="34" customFormat="1"/>
    <row r="1550" s="34" customFormat="1"/>
    <row r="1551" s="34" customFormat="1"/>
    <row r="1552" s="34" customFormat="1"/>
    <row r="1553" s="34" customFormat="1"/>
    <row r="1554" s="34" customFormat="1"/>
    <row r="1555" s="34" customFormat="1"/>
    <row r="1556" s="34" customFormat="1"/>
    <row r="1557" s="34" customFormat="1"/>
    <row r="1558" s="34" customFormat="1"/>
    <row r="1559" s="34" customFormat="1"/>
    <row r="1560" s="34" customFormat="1"/>
    <row r="1561" s="34" customFormat="1"/>
    <row r="1562" s="34" customFormat="1"/>
    <row r="1563" s="34" customFormat="1"/>
    <row r="1564" s="34" customFormat="1"/>
    <row r="1565" s="34" customFormat="1"/>
    <row r="1566" s="34" customFormat="1"/>
    <row r="1567" s="34" customFormat="1"/>
    <row r="1568" s="34" customFormat="1"/>
    <row r="1569" s="34" customFormat="1"/>
    <row r="1570" s="34" customFormat="1"/>
    <row r="1571" s="34" customFormat="1"/>
    <row r="1572" s="34" customFormat="1"/>
    <row r="1573" s="34" customFormat="1"/>
    <row r="1574" s="34" customFormat="1"/>
    <row r="1575" s="34" customFormat="1"/>
    <row r="1576" s="34" customFormat="1"/>
    <row r="1577" s="34" customFormat="1"/>
    <row r="1578" s="34" customFormat="1"/>
    <row r="1579" s="34" customFormat="1"/>
    <row r="1580" s="34" customFormat="1"/>
    <row r="1581" s="34" customFormat="1"/>
    <row r="1582" s="34" customFormat="1"/>
    <row r="1583" s="34" customFormat="1"/>
    <row r="1584" s="34" customFormat="1"/>
    <row r="1585" s="34" customFormat="1"/>
    <row r="1586" s="34" customFormat="1"/>
    <row r="1587" s="34" customFormat="1"/>
    <row r="1588" s="34" customFormat="1"/>
    <row r="1589" s="34" customFormat="1"/>
    <row r="1590" s="34" customFormat="1"/>
    <row r="1591" s="34" customFormat="1"/>
    <row r="1592" s="34" customFormat="1"/>
    <row r="1593" s="34" customFormat="1"/>
    <row r="1594" s="34" customFormat="1"/>
    <row r="1595" s="34" customFormat="1"/>
    <row r="1596" s="34" customFormat="1"/>
    <row r="1597" s="34" customFormat="1"/>
    <row r="1598" s="34" customFormat="1"/>
    <row r="1599" s="34" customFormat="1"/>
    <row r="1600" s="34" customFormat="1"/>
    <row r="1601" s="34" customFormat="1"/>
    <row r="1602" s="34" customFormat="1"/>
    <row r="1603" s="34" customFormat="1"/>
    <row r="1604" s="34" customFormat="1"/>
    <row r="1605" s="34" customFormat="1"/>
    <row r="1606" s="34" customFormat="1"/>
    <row r="1607" s="34" customFormat="1"/>
    <row r="1608" s="34" customFormat="1"/>
    <row r="1609" s="34" customFormat="1"/>
    <row r="1610" s="34" customFormat="1"/>
    <row r="1611" s="34" customFormat="1"/>
    <row r="1612" s="34" customFormat="1"/>
    <row r="1613" s="34" customFormat="1"/>
    <row r="1614" s="34" customFormat="1"/>
    <row r="1615" s="34" customFormat="1"/>
    <row r="1616" s="34" customFormat="1"/>
    <row r="1617" s="34" customFormat="1"/>
    <row r="1618" s="34" customFormat="1"/>
    <row r="1619" s="34" customFormat="1"/>
    <row r="1620" s="34" customFormat="1"/>
    <row r="1621" s="34" customFormat="1"/>
    <row r="1622" s="34" customFormat="1"/>
    <row r="1623" s="34" customFormat="1"/>
    <row r="1624" s="34" customFormat="1"/>
    <row r="1625" s="34" customFormat="1"/>
    <row r="1626" s="34" customFormat="1"/>
    <row r="1627" s="34" customFormat="1"/>
    <row r="1628" s="34" customFormat="1"/>
    <row r="1629" s="34" customFormat="1"/>
    <row r="1630" s="34" customFormat="1"/>
    <row r="1631" s="34" customFormat="1"/>
    <row r="1632" s="34" customFormat="1"/>
    <row r="1633" s="34" customFormat="1"/>
    <row r="1634" s="34" customFormat="1"/>
    <row r="1635" s="34" customFormat="1"/>
    <row r="1636" s="34" customFormat="1"/>
    <row r="1637" s="34" customFormat="1"/>
    <row r="1638" s="34" customFormat="1"/>
    <row r="1639" s="34" customFormat="1"/>
    <row r="1640" s="34" customFormat="1"/>
    <row r="1641" s="34" customFormat="1"/>
    <row r="1642" s="34" customFormat="1"/>
    <row r="1643" s="34" customFormat="1"/>
    <row r="1644" s="34" customFormat="1"/>
    <row r="1645" s="34" customFormat="1"/>
    <row r="1646" s="34" customFormat="1"/>
    <row r="1647" s="34" customFormat="1"/>
    <row r="1648" s="34" customFormat="1"/>
    <row r="1649" s="34" customFormat="1"/>
    <row r="1650" s="34" customFormat="1"/>
    <row r="1651" s="34" customFormat="1"/>
    <row r="1652" s="34" customFormat="1"/>
    <row r="1653" s="34" customFormat="1"/>
    <row r="1654" s="34" customFormat="1"/>
    <row r="1655" s="34" customFormat="1"/>
    <row r="1656" s="34" customFormat="1"/>
    <row r="1657" s="34" customFormat="1"/>
    <row r="1658" s="34" customFormat="1"/>
    <row r="1659" s="34" customFormat="1"/>
    <row r="1660" s="34" customFormat="1"/>
    <row r="1661" s="34" customFormat="1"/>
    <row r="1662" s="34" customFormat="1"/>
    <row r="1663" s="34" customFormat="1"/>
    <row r="1664" s="34" customFormat="1"/>
    <row r="1665" s="34" customFormat="1"/>
    <row r="1666" s="34" customFormat="1"/>
    <row r="1667" s="34" customFormat="1"/>
    <row r="1668" s="34" customFormat="1"/>
    <row r="1669" s="34" customFormat="1"/>
    <row r="1670" s="34" customFormat="1"/>
    <row r="1671" s="34" customFormat="1"/>
    <row r="1672" s="34" customFormat="1"/>
    <row r="1673" s="34" customFormat="1"/>
    <row r="1674" s="34" customFormat="1"/>
    <row r="1675" s="34" customFormat="1"/>
    <row r="1676" s="34" customFormat="1"/>
    <row r="1677" s="34" customFormat="1"/>
    <row r="1678" s="34" customFormat="1"/>
    <row r="1679" s="34" customFormat="1"/>
    <row r="1680" s="34" customFormat="1"/>
    <row r="1681" s="34" customFormat="1"/>
    <row r="1682" s="34" customFormat="1"/>
    <row r="1683" s="34" customFormat="1"/>
    <row r="1684" s="34" customFormat="1"/>
    <row r="1685" s="34" customFormat="1"/>
    <row r="1686" s="34" customFormat="1"/>
    <row r="1687" s="34" customFormat="1"/>
    <row r="1688" s="34" customFormat="1"/>
    <row r="1689" s="34" customFormat="1"/>
    <row r="1690" s="34" customFormat="1"/>
    <row r="1691" s="34" customFormat="1"/>
    <row r="1692" s="34" customFormat="1"/>
    <row r="1693" s="34" customFormat="1"/>
    <row r="1694" s="34" customFormat="1"/>
    <row r="1695" s="34" customFormat="1"/>
    <row r="1696" s="34" customFormat="1"/>
    <row r="1697" s="34" customFormat="1"/>
    <row r="1698" s="34" customFormat="1"/>
    <row r="1699" s="34" customFormat="1"/>
    <row r="1700" s="34" customFormat="1"/>
    <row r="1701" s="34" customFormat="1"/>
    <row r="1702" s="34" customFormat="1"/>
    <row r="1703" s="34" customFormat="1"/>
    <row r="1704" s="34" customFormat="1"/>
    <row r="1705" s="34" customFormat="1"/>
    <row r="1706" s="34" customFormat="1"/>
    <row r="1707" s="34" customFormat="1"/>
    <row r="1708" s="34" customFormat="1"/>
    <row r="1709" s="34" customFormat="1"/>
    <row r="1710" s="34" customFormat="1"/>
    <row r="1711" s="34" customFormat="1"/>
    <row r="1712" s="34" customFormat="1"/>
    <row r="1713" s="34" customFormat="1"/>
    <row r="1714" s="34" customFormat="1"/>
    <row r="1715" s="34" customFormat="1"/>
    <row r="1716" s="34" customFormat="1"/>
    <row r="1717" s="34" customFormat="1"/>
    <row r="1718" s="34" customFormat="1"/>
    <row r="1719" s="34" customFormat="1"/>
    <row r="1720" s="34" customFormat="1"/>
    <row r="1721" s="34" customFormat="1"/>
    <row r="1722" s="34" customFormat="1"/>
    <row r="1723" s="34" customFormat="1"/>
    <row r="1724" s="34" customFormat="1"/>
    <row r="1725" s="34" customFormat="1"/>
    <row r="1726" s="34" customFormat="1"/>
    <row r="1727" s="34" customFormat="1"/>
    <row r="1728" s="34" customFormat="1"/>
    <row r="1729" s="34" customFormat="1"/>
    <row r="1730" s="34" customFormat="1"/>
    <row r="1731" s="34" customFormat="1"/>
    <row r="1732" s="34" customFormat="1"/>
    <row r="1733" s="34" customFormat="1"/>
    <row r="1734" s="34" customFormat="1"/>
    <row r="1735" s="34" customFormat="1"/>
    <row r="1736" s="34" customFormat="1"/>
    <row r="1737" s="34" customFormat="1"/>
    <row r="1738" s="34" customFormat="1"/>
    <row r="1739" s="34" customFormat="1"/>
    <row r="1740" s="34" customFormat="1"/>
    <row r="1741" s="34" customFormat="1"/>
    <row r="1742" s="34" customFormat="1"/>
    <row r="1743" s="34" customFormat="1"/>
    <row r="1744" s="34" customFormat="1"/>
    <row r="1745" s="34" customFormat="1"/>
    <row r="1746" s="34" customFormat="1"/>
    <row r="1747" s="34" customFormat="1"/>
    <row r="1748" s="34" customFormat="1"/>
    <row r="1749" s="34" customFormat="1"/>
    <row r="1750" s="34" customFormat="1"/>
    <row r="1751" s="34" customFormat="1"/>
    <row r="1752" s="34" customFormat="1"/>
    <row r="1753" s="34" customFormat="1"/>
    <row r="1754" s="34" customFormat="1"/>
    <row r="1755" s="34" customFormat="1"/>
    <row r="1756" s="34" customFormat="1"/>
    <row r="1757" s="34" customFormat="1"/>
    <row r="1758" s="34" customFormat="1"/>
    <row r="1759" s="34" customFormat="1"/>
    <row r="1760" s="34" customFormat="1"/>
    <row r="1761" s="34" customFormat="1"/>
    <row r="1762" s="34" customFormat="1"/>
    <row r="1763" s="34" customFormat="1"/>
    <row r="1764" s="34" customFormat="1"/>
    <row r="1765" s="34" customFormat="1"/>
    <row r="1766" s="34" customFormat="1"/>
    <row r="1767" s="34" customFormat="1"/>
    <row r="1768" s="34" customFormat="1"/>
    <row r="1769" s="34" customFormat="1"/>
    <row r="1770" s="34" customFormat="1"/>
    <row r="1771" s="34" customFormat="1"/>
    <row r="1772" s="34" customFormat="1"/>
    <row r="1773" s="34" customFormat="1"/>
    <row r="1774" s="34" customFormat="1"/>
    <row r="1775" s="34" customFormat="1"/>
    <row r="1776" s="34" customFormat="1"/>
    <row r="1777" s="34" customFormat="1"/>
    <row r="1778" s="34" customFormat="1"/>
    <row r="1779" s="34" customFormat="1"/>
    <row r="1780" s="34" customFormat="1"/>
    <row r="1781" s="34" customFormat="1"/>
    <row r="1782" s="34" customFormat="1"/>
    <row r="1783" s="34" customFormat="1"/>
    <row r="1784" s="34" customFormat="1"/>
    <row r="1785" s="34" customFormat="1"/>
    <row r="1786" s="34" customFormat="1"/>
    <row r="1787" s="34" customFormat="1"/>
    <row r="1788" s="34" customFormat="1"/>
    <row r="1789" s="34" customFormat="1"/>
    <row r="1790" s="34" customFormat="1"/>
    <row r="1791" s="34" customFormat="1"/>
    <row r="1792" s="34" customFormat="1"/>
    <row r="1793" s="34" customFormat="1"/>
    <row r="1794" s="34" customFormat="1"/>
    <row r="1795" s="34" customFormat="1"/>
    <row r="1796" s="34" customFormat="1"/>
    <row r="1797" s="34" customFormat="1"/>
    <row r="1798" s="34" customFormat="1"/>
    <row r="1799" s="34" customFormat="1"/>
    <row r="1800" s="34" customFormat="1"/>
    <row r="1801" s="34" customFormat="1"/>
    <row r="1802" s="34" customFormat="1"/>
    <row r="1803" s="34" customFormat="1"/>
    <row r="1804" s="34" customFormat="1"/>
    <row r="1805" s="34" customFormat="1"/>
    <row r="1806" s="34" customFormat="1"/>
    <row r="1807" s="34" customFormat="1"/>
    <row r="1808" s="34" customFormat="1"/>
    <row r="1809" s="34" customFormat="1"/>
    <row r="1810" s="34" customFormat="1"/>
    <row r="1811" s="34" customFormat="1"/>
    <row r="1812" s="34" customFormat="1"/>
    <row r="1813" s="34" customFormat="1"/>
    <row r="1814" s="34" customFormat="1"/>
    <row r="1815" s="34" customFormat="1"/>
    <row r="1816" s="34" customFormat="1"/>
    <row r="1817" s="34" customFormat="1"/>
    <row r="1818" s="34" customFormat="1"/>
    <row r="1819" s="34" customFormat="1"/>
    <row r="1820" s="34" customFormat="1"/>
    <row r="1821" s="34" customFormat="1"/>
    <row r="1822" s="34" customFormat="1"/>
    <row r="1823" s="34" customFormat="1"/>
    <row r="1824" s="34" customFormat="1"/>
    <row r="1825" s="34" customFormat="1"/>
    <row r="1826" s="34" customFormat="1"/>
    <row r="1827" s="34" customFormat="1"/>
    <row r="1828" s="34" customFormat="1"/>
    <row r="1829" s="34" customFormat="1"/>
    <row r="1830" s="34" customFormat="1"/>
    <row r="1831" s="34" customFormat="1"/>
    <row r="1832" s="34" customFormat="1"/>
    <row r="1833" s="34" customFormat="1"/>
    <row r="1834" s="34" customFormat="1"/>
    <row r="1835" s="34" customFormat="1"/>
    <row r="1836" s="34" customFormat="1"/>
    <row r="1837" s="34" customFormat="1"/>
    <row r="1838" s="34" customFormat="1"/>
    <row r="1839" s="34" customFormat="1"/>
    <row r="1840" s="34" customFormat="1"/>
    <row r="1841" s="34" customFormat="1"/>
    <row r="1842" s="34" customFormat="1"/>
    <row r="1843" s="34" customFormat="1"/>
    <row r="1844" s="34" customFormat="1"/>
    <row r="1845" s="34" customFormat="1"/>
    <row r="1846" s="34" customFormat="1"/>
    <row r="1847" s="34" customFormat="1"/>
    <row r="1848" s="34" customFormat="1"/>
    <row r="1849" s="34" customFormat="1"/>
    <row r="1850" s="34" customFormat="1"/>
    <row r="1851" s="34" customFormat="1"/>
    <row r="1852" s="34" customFormat="1"/>
    <row r="1853" s="34" customFormat="1"/>
    <row r="1854" s="34" customFormat="1"/>
    <row r="1855" s="34" customFormat="1"/>
    <row r="1856" s="34" customFormat="1"/>
    <row r="1857" s="34" customFormat="1"/>
    <row r="1858" s="34" customFormat="1"/>
    <row r="1859" s="34" customFormat="1"/>
    <row r="1860" s="34" customFormat="1"/>
    <row r="1861" s="34" customFormat="1"/>
    <row r="1862" s="34" customFormat="1"/>
    <row r="1863" s="34" customFormat="1"/>
    <row r="1864" s="34" customFormat="1"/>
    <row r="1865" s="34" customFormat="1"/>
    <row r="1866" s="34" customFormat="1"/>
    <row r="1867" s="34" customFormat="1"/>
    <row r="1868" s="34" customFormat="1"/>
    <row r="1869" s="34" customFormat="1"/>
    <row r="1870" s="34" customFormat="1"/>
    <row r="1871" s="34" customFormat="1"/>
    <row r="1872" s="34" customFormat="1"/>
    <row r="1873" s="34" customFormat="1"/>
    <row r="1874" s="34" customFormat="1"/>
    <row r="1875" s="34" customFormat="1"/>
    <row r="1876" s="34" customFormat="1"/>
    <row r="1877" s="34" customFormat="1"/>
    <row r="1878" s="34" customFormat="1"/>
    <row r="1879" s="34" customFormat="1"/>
    <row r="1880" s="34" customFormat="1"/>
    <row r="1881" s="34" customFormat="1"/>
    <row r="1882" s="34" customFormat="1"/>
    <row r="1883" s="34" customFormat="1"/>
    <row r="1884" s="34" customFormat="1"/>
    <row r="1885" s="34" customFormat="1"/>
    <row r="1886" s="34" customFormat="1"/>
    <row r="1887" s="34" customFormat="1"/>
    <row r="1888" s="34" customFormat="1"/>
    <row r="1889" s="34" customFormat="1"/>
    <row r="1890" s="34" customFormat="1"/>
    <row r="1891" s="34" customFormat="1"/>
    <row r="1892" s="34" customFormat="1"/>
    <row r="1893" s="34" customFormat="1"/>
    <row r="1894" s="34" customFormat="1"/>
    <row r="1895" s="34" customFormat="1"/>
    <row r="1896" s="34" customFormat="1"/>
    <row r="1897" s="34" customFormat="1"/>
    <row r="1898" s="34" customFormat="1"/>
    <row r="1899" s="34" customFormat="1"/>
    <row r="1900" s="34" customFormat="1"/>
    <row r="1901" s="34" customFormat="1"/>
    <row r="1902" s="34" customFormat="1"/>
    <row r="1903" s="34" customFormat="1"/>
    <row r="1904" s="34" customFormat="1"/>
    <row r="1905" s="34" customFormat="1"/>
    <row r="1906" s="34" customFormat="1"/>
    <row r="1907" s="34" customFormat="1"/>
    <row r="1908" s="34" customFormat="1"/>
    <row r="1909" s="34" customFormat="1"/>
    <row r="1910" s="34" customFormat="1"/>
    <row r="1911" s="34" customFormat="1"/>
    <row r="1912" s="34" customFormat="1"/>
    <row r="1913" s="34" customFormat="1"/>
    <row r="1914" s="34" customFormat="1"/>
    <row r="1915" s="34" customFormat="1"/>
    <row r="1916" s="34" customFormat="1"/>
    <row r="1917" s="34" customFormat="1"/>
    <row r="1918" s="34" customFormat="1"/>
    <row r="1919" s="34" customFormat="1"/>
    <row r="1920" s="34" customFormat="1"/>
    <row r="1921" s="34" customFormat="1"/>
    <row r="1922" s="34" customFormat="1"/>
    <row r="1923" s="34" customFormat="1"/>
    <row r="1924" s="34" customFormat="1"/>
    <row r="1925" s="34" customFormat="1"/>
    <row r="1926" s="34" customFormat="1"/>
    <row r="1927" s="34" customFormat="1"/>
    <row r="1928" s="34" customFormat="1"/>
    <row r="1929" s="34" customFormat="1"/>
    <row r="1930" s="34" customFormat="1"/>
    <row r="1931" s="34" customFormat="1"/>
    <row r="1932" s="34" customFormat="1"/>
    <row r="1933" s="34" customFormat="1"/>
    <row r="1934" s="34" customFormat="1"/>
    <row r="1935" s="34" customFormat="1"/>
    <row r="1936" s="34" customFormat="1"/>
    <row r="1937" s="34" customFormat="1"/>
    <row r="1938" s="34" customFormat="1"/>
    <row r="1939" s="34" customFormat="1"/>
    <row r="1940" s="34" customFormat="1"/>
    <row r="1941" s="34" customFormat="1"/>
    <row r="1942" s="34" customFormat="1"/>
    <row r="1943" s="34" customFormat="1"/>
    <row r="1944" s="34" customFormat="1"/>
    <row r="1945" s="34" customFormat="1"/>
    <row r="1946" s="34" customFormat="1"/>
    <row r="1947" s="34" customFormat="1"/>
    <row r="1948" s="34" customFormat="1"/>
    <row r="1949" s="34" customFormat="1"/>
    <row r="1950" s="34" customFormat="1"/>
    <row r="1951" s="34" customFormat="1"/>
    <row r="1952" s="34" customFormat="1"/>
    <row r="1953" s="34" customFormat="1"/>
    <row r="1954" s="34" customFormat="1"/>
    <row r="1955" s="34" customFormat="1"/>
    <row r="1956" s="34" customFormat="1"/>
    <row r="1957" s="34" customFormat="1"/>
    <row r="1958" s="34" customFormat="1"/>
    <row r="1959" s="34" customFormat="1"/>
    <row r="1960" s="34" customFormat="1"/>
    <row r="1961" s="34" customFormat="1"/>
    <row r="1962" s="34" customFormat="1"/>
    <row r="1963" s="34" customFormat="1"/>
    <row r="1964" s="34" customFormat="1"/>
    <row r="1965" s="34" customFormat="1"/>
    <row r="1966" s="34" customFormat="1"/>
    <row r="1967" s="34" customFormat="1"/>
    <row r="1968" s="34" customFormat="1"/>
    <row r="1969" s="34" customFormat="1"/>
    <row r="1970" s="34" customFormat="1"/>
    <row r="1971" s="34" customFormat="1"/>
    <row r="1972" s="34" customFormat="1"/>
    <row r="1973" s="34" customFormat="1"/>
    <row r="1974" s="34" customFormat="1"/>
    <row r="1975" s="34" customFormat="1"/>
    <row r="1976" s="34" customFormat="1"/>
    <row r="1977" s="34" customFormat="1"/>
    <row r="1978" s="34" customFormat="1"/>
    <row r="1979" s="34" customFormat="1"/>
    <row r="1980" s="34" customFormat="1"/>
    <row r="1981" s="34" customFormat="1"/>
    <row r="1982" s="34" customFormat="1"/>
    <row r="1983" s="34" customFormat="1"/>
    <row r="1984" s="34" customFormat="1"/>
    <row r="1985" s="34" customFormat="1"/>
    <row r="1986" s="34" customFormat="1"/>
    <row r="1987" s="34" customFormat="1"/>
    <row r="1988" s="34" customFormat="1"/>
    <row r="1989" s="34" customFormat="1"/>
    <row r="1990" s="34" customFormat="1"/>
    <row r="1991" s="34" customFormat="1"/>
    <row r="1992" s="34" customFormat="1"/>
    <row r="1993" s="34" customFormat="1"/>
    <row r="1994" s="34" customFormat="1"/>
    <row r="1995" s="34" customFormat="1"/>
    <row r="1996" s="34" customFormat="1"/>
    <row r="1997" s="34" customFormat="1"/>
    <row r="1998" s="34" customFormat="1"/>
    <row r="1999" s="34" customFormat="1"/>
    <row r="2000" s="34" customFormat="1"/>
    <row r="2001" s="34" customFormat="1"/>
    <row r="2002" s="34" customFormat="1"/>
    <row r="2003" s="34" customFormat="1"/>
    <row r="2004" s="34" customFormat="1"/>
    <row r="2005" s="34" customFormat="1"/>
    <row r="2006" s="34" customFormat="1"/>
    <row r="2007" s="34" customFormat="1"/>
    <row r="2008" s="34" customFormat="1"/>
    <row r="2009" s="34" customFormat="1"/>
    <row r="2010" s="34" customFormat="1"/>
    <row r="2011" s="34" customFormat="1"/>
    <row r="2012" s="34" customFormat="1"/>
    <row r="2013" s="34" customFormat="1"/>
    <row r="2014" s="34" customFormat="1"/>
    <row r="2015" s="34" customFormat="1"/>
    <row r="2016" s="34" customFormat="1"/>
    <row r="2017" s="34" customFormat="1"/>
    <row r="2018" s="34" customFormat="1"/>
    <row r="2019" s="34" customFormat="1"/>
    <row r="2020" s="34" customFormat="1"/>
    <row r="2021" s="34" customFormat="1"/>
    <row r="2022" s="34" customFormat="1"/>
    <row r="2023" s="34" customFormat="1"/>
    <row r="2024" s="34" customFormat="1"/>
    <row r="2025" s="34" customFormat="1"/>
    <row r="2026" s="34" customFormat="1"/>
    <row r="2027" s="34" customFormat="1"/>
    <row r="2028" s="34" customFormat="1"/>
    <row r="2029" s="34" customFormat="1"/>
    <row r="2030" s="34" customFormat="1"/>
    <row r="2031" s="34" customFormat="1"/>
    <row r="2032" s="34" customFormat="1"/>
    <row r="2033" s="34" customFormat="1"/>
    <row r="2034" s="34" customFormat="1"/>
    <row r="2035" s="34" customFormat="1"/>
    <row r="2036" s="34" customFormat="1"/>
    <row r="2037" s="34" customFormat="1"/>
    <row r="2038" s="34" customFormat="1"/>
    <row r="2039" s="34" customFormat="1"/>
    <row r="2040" s="34" customFormat="1"/>
    <row r="2041" s="34" customFormat="1"/>
    <row r="2042" s="34" customFormat="1"/>
    <row r="2043" s="34" customFormat="1"/>
    <row r="2044" s="34" customFormat="1"/>
    <row r="2045" s="34" customFormat="1"/>
    <row r="2046" s="34" customFormat="1"/>
    <row r="2047" s="34" customFormat="1"/>
    <row r="2048" s="34" customFormat="1"/>
    <row r="2049" s="34" customFormat="1"/>
    <row r="2050" s="34" customFormat="1"/>
    <row r="2051" s="34" customFormat="1"/>
    <row r="2052" s="34" customFormat="1"/>
    <row r="2053" s="34" customFormat="1"/>
    <row r="2054" s="34" customFormat="1"/>
    <row r="2055" s="34" customFormat="1"/>
    <row r="2056" s="34" customFormat="1"/>
    <row r="2057" s="34" customFormat="1"/>
    <row r="2058" s="34" customFormat="1"/>
    <row r="2059" s="34" customFormat="1"/>
    <row r="2060" s="34" customFormat="1"/>
    <row r="2061" s="34" customFormat="1"/>
    <row r="2062" s="34" customFormat="1"/>
    <row r="2063" s="34" customFormat="1"/>
    <row r="2064" s="34" customFormat="1"/>
    <row r="2065" s="34" customFormat="1"/>
    <row r="2066" s="34" customFormat="1"/>
    <row r="2067" s="34" customFormat="1"/>
    <row r="2068" s="34" customFormat="1"/>
    <row r="2069" s="34" customFormat="1"/>
    <row r="2070" s="34" customFormat="1"/>
    <row r="2071" s="34" customFormat="1"/>
    <row r="2072" s="34" customFormat="1"/>
    <row r="2073" s="34" customFormat="1"/>
    <row r="2074" s="34" customFormat="1"/>
    <row r="2075" s="34" customFormat="1"/>
    <row r="2076" s="34" customFormat="1"/>
    <row r="2077" s="34" customFormat="1"/>
    <row r="2078" s="34" customFormat="1"/>
    <row r="2079" s="34" customFormat="1"/>
    <row r="2080" s="34" customFormat="1"/>
    <row r="2081" s="34" customFormat="1"/>
    <row r="2082" s="34" customFormat="1"/>
    <row r="2083" s="34" customFormat="1"/>
    <row r="2084" s="34" customFormat="1"/>
    <row r="2085" s="34" customFormat="1"/>
    <row r="2086" s="34" customFormat="1"/>
    <row r="2087" s="34" customFormat="1"/>
    <row r="2088" s="34" customFormat="1"/>
    <row r="2089" s="34" customFormat="1"/>
    <row r="2090" s="34" customFormat="1"/>
    <row r="2091" s="34" customFormat="1"/>
    <row r="2092" s="34" customFormat="1"/>
    <row r="2093" s="34" customFormat="1"/>
    <row r="2094" s="34" customFormat="1"/>
    <row r="2095" s="34" customFormat="1"/>
    <row r="2096" s="34" customFormat="1"/>
    <row r="2097" s="34" customFormat="1"/>
    <row r="2098" s="34" customFormat="1"/>
    <row r="2099" s="34" customFormat="1"/>
    <row r="2100" s="34" customFormat="1"/>
    <row r="2101" s="34" customFormat="1"/>
    <row r="2102" s="34" customFormat="1"/>
    <row r="2103" s="34" customFormat="1"/>
    <row r="2104" s="34" customFormat="1"/>
    <row r="2105" s="34" customFormat="1"/>
    <row r="2106" s="34" customFormat="1"/>
    <row r="2107" s="34" customFormat="1"/>
    <row r="2108" s="34" customFormat="1"/>
    <row r="2109" s="34" customFormat="1"/>
    <row r="2110" s="34" customFormat="1"/>
    <row r="2111" s="34" customFormat="1"/>
    <row r="2112" s="34" customFormat="1"/>
    <row r="2113" s="34" customFormat="1"/>
    <row r="2114" s="34" customFormat="1"/>
    <row r="2115" s="34" customFormat="1"/>
    <row r="2116" s="34" customFormat="1"/>
    <row r="2117" s="34" customFormat="1"/>
    <row r="2118" s="34" customFormat="1"/>
    <row r="2119" s="34" customFormat="1"/>
    <row r="2120" s="34" customFormat="1"/>
    <row r="2121" s="34" customFormat="1"/>
    <row r="2122" s="34" customFormat="1"/>
    <row r="2123" s="34" customFormat="1"/>
    <row r="2124" s="34" customFormat="1"/>
    <row r="2125" s="34" customFormat="1"/>
    <row r="2126" s="34" customFormat="1"/>
    <row r="2127" s="34" customFormat="1"/>
    <row r="2128" s="34" customFormat="1"/>
    <row r="2129" s="34" customFormat="1"/>
    <row r="2130" s="34" customFormat="1"/>
    <row r="2131" s="34" customFormat="1"/>
    <row r="2132" s="34" customFormat="1"/>
    <row r="2133" s="34" customFormat="1"/>
    <row r="2134" s="34" customFormat="1"/>
    <row r="2135" s="34" customFormat="1"/>
    <row r="2136" s="34" customFormat="1"/>
    <row r="2137" s="34" customFormat="1"/>
    <row r="2138" s="34" customFormat="1"/>
    <row r="2139" s="34" customFormat="1"/>
    <row r="2140" s="34" customFormat="1"/>
    <row r="2141" s="34" customFormat="1"/>
    <row r="2142" s="34" customFormat="1"/>
    <row r="2143" s="34" customFormat="1"/>
    <row r="2144" s="34" customFormat="1"/>
    <row r="2145" s="34" customFormat="1"/>
    <row r="2146" s="34" customFormat="1"/>
    <row r="2147" s="34" customFormat="1"/>
    <row r="2148" s="34" customFormat="1"/>
    <row r="2149" s="34" customFormat="1"/>
    <row r="2150" s="34" customFormat="1"/>
    <row r="2151" s="34" customFormat="1"/>
    <row r="2152" s="34" customFormat="1"/>
    <row r="2153" s="34" customFormat="1"/>
    <row r="2154" s="34" customFormat="1"/>
    <row r="2155" s="34" customFormat="1"/>
    <row r="2156" s="34" customFormat="1"/>
    <row r="2157" s="34" customFormat="1"/>
    <row r="2158" s="34" customFormat="1"/>
    <row r="2159" s="34" customFormat="1"/>
    <row r="2160" s="34" customFormat="1"/>
    <row r="2161" s="34" customFormat="1"/>
    <row r="2162" s="34" customFormat="1"/>
    <row r="2163" s="34" customFormat="1"/>
    <row r="2164" s="34" customFormat="1"/>
    <row r="2165" s="34" customFormat="1"/>
    <row r="2166" s="34" customFormat="1"/>
    <row r="2167" s="34" customFormat="1"/>
    <row r="2168" s="34" customFormat="1"/>
    <row r="2169" s="34" customFormat="1"/>
    <row r="2170" s="34" customFormat="1"/>
    <row r="2171" s="34" customFormat="1"/>
    <row r="2172" s="34" customFormat="1"/>
    <row r="2173" s="34" customFormat="1"/>
    <row r="2174" s="34" customFormat="1"/>
    <row r="2175" s="34" customFormat="1"/>
    <row r="2176" s="34" customFormat="1"/>
    <row r="2177" s="34" customFormat="1"/>
    <row r="2178" s="34" customFormat="1"/>
    <row r="2179" s="34" customFormat="1"/>
    <row r="2180" s="34" customFormat="1"/>
    <row r="2181" s="34" customFormat="1"/>
    <row r="2182" s="34" customFormat="1"/>
    <row r="2183" s="34" customFormat="1"/>
    <row r="2184" s="34" customFormat="1"/>
    <row r="2185" s="34" customFormat="1"/>
    <row r="2186" s="34" customFormat="1"/>
    <row r="2187" s="34" customFormat="1"/>
    <row r="2188" s="34" customFormat="1"/>
    <row r="2189" s="34" customFormat="1"/>
    <row r="2190" s="34" customFormat="1"/>
    <row r="2191" s="34" customFormat="1"/>
    <row r="2192" s="34" customFormat="1"/>
    <row r="2193" s="34" customFormat="1"/>
    <row r="2194" s="34" customFormat="1"/>
    <row r="2195" s="34" customFormat="1"/>
    <row r="2196" s="34" customFormat="1"/>
    <row r="2197" s="34" customFormat="1"/>
    <row r="2198" s="34" customFormat="1"/>
    <row r="2199" s="34" customFormat="1"/>
    <row r="2200" s="34" customFormat="1"/>
    <row r="2201" s="34" customFormat="1"/>
    <row r="2202" s="34" customFormat="1"/>
    <row r="2203" s="34" customFormat="1"/>
    <row r="2204" s="34" customFormat="1"/>
    <row r="2205" s="34" customFormat="1"/>
    <row r="2206" s="34" customFormat="1"/>
    <row r="2207" s="34" customFormat="1"/>
    <row r="2208" s="34" customFormat="1"/>
    <row r="2209" s="34" customFormat="1"/>
    <row r="2210" s="34" customFormat="1"/>
    <row r="2211" s="34" customFormat="1"/>
    <row r="2212" s="34" customFormat="1"/>
    <row r="2213" s="34" customFormat="1"/>
    <row r="2214" s="34" customFormat="1"/>
    <row r="2215" s="34" customFormat="1"/>
    <row r="2216" s="34" customFormat="1"/>
    <row r="2217" s="34" customFormat="1"/>
    <row r="2218" s="34" customFormat="1"/>
    <row r="2219" s="34" customFormat="1"/>
    <row r="2220" s="34" customFormat="1"/>
    <row r="2221" s="34" customFormat="1"/>
    <row r="2222" s="34" customFormat="1"/>
    <row r="2223" s="34" customFormat="1"/>
    <row r="2224" s="34" customFormat="1"/>
    <row r="2225" s="34" customFormat="1"/>
    <row r="2226" s="34" customFormat="1"/>
    <row r="2227" s="34" customFormat="1"/>
    <row r="2228" s="34" customFormat="1"/>
    <row r="2229" s="34" customFormat="1"/>
    <row r="2230" s="34" customFormat="1"/>
    <row r="2231" s="34" customFormat="1"/>
    <row r="2232" s="34" customFormat="1"/>
    <row r="2233" s="34" customFormat="1"/>
    <row r="2234" s="34" customFormat="1"/>
    <row r="2235" s="34" customFormat="1"/>
    <row r="2236" s="34" customFormat="1"/>
    <row r="2237" s="34" customFormat="1"/>
    <row r="2238" s="34" customFormat="1"/>
    <row r="2239" s="34" customFormat="1"/>
    <row r="2240" s="34" customFormat="1"/>
    <row r="2241" s="34" customFormat="1"/>
    <row r="2242" s="34" customFormat="1"/>
    <row r="2243" s="34" customFormat="1"/>
    <row r="2244" s="34" customFormat="1"/>
    <row r="2245" s="34" customFormat="1"/>
    <row r="2246" s="34" customFormat="1"/>
    <row r="2247" s="34" customFormat="1"/>
    <row r="2248" s="34" customFormat="1"/>
    <row r="2249" s="34" customFormat="1"/>
    <row r="2250" s="34" customFormat="1"/>
    <row r="2251" s="34" customFormat="1"/>
    <row r="2252" s="34" customFormat="1"/>
    <row r="2253" s="34" customFormat="1"/>
    <row r="2254" s="34" customFormat="1"/>
    <row r="2255" s="34" customFormat="1"/>
    <row r="2256" s="34" customFormat="1"/>
    <row r="2257" s="34" customFormat="1"/>
    <row r="2258" s="34" customFormat="1"/>
    <row r="2259" s="34" customFormat="1"/>
    <row r="2260" s="34" customFormat="1"/>
    <row r="2261" s="34" customFormat="1"/>
    <row r="2262" s="34" customFormat="1"/>
    <row r="2263" s="34" customFormat="1"/>
    <row r="2264" s="34" customFormat="1"/>
    <row r="2265" s="34" customFormat="1"/>
    <row r="2266" s="34" customFormat="1"/>
    <row r="2267" s="34" customFormat="1"/>
    <row r="2268" s="34" customFormat="1"/>
    <row r="2269" s="34" customFormat="1"/>
    <row r="2270" s="34" customFormat="1"/>
    <row r="2271" s="34" customFormat="1"/>
    <row r="2272" s="34" customFormat="1"/>
    <row r="2273" s="34" customFormat="1"/>
    <row r="2274" s="34" customFormat="1"/>
    <row r="2275" s="34" customFormat="1"/>
    <row r="2276" s="34" customFormat="1"/>
    <row r="2277" s="34" customFormat="1"/>
    <row r="2278" s="34" customFormat="1"/>
    <row r="2279" s="34" customFormat="1"/>
    <row r="2280" s="34" customFormat="1"/>
    <row r="2281" s="34" customFormat="1"/>
    <row r="2282" s="34" customFormat="1"/>
    <row r="2283" s="34" customFormat="1"/>
    <row r="2284" s="34" customFormat="1"/>
    <row r="2285" s="34" customFormat="1"/>
    <row r="2286" s="34" customFormat="1"/>
    <row r="2287" s="34" customFormat="1"/>
    <row r="2288" s="34" customFormat="1"/>
    <row r="2289" s="34" customFormat="1"/>
    <row r="2290" s="34" customFormat="1"/>
    <row r="2291" s="34" customFormat="1"/>
    <row r="2292" s="34" customFormat="1"/>
    <row r="2293" s="34" customFormat="1"/>
    <row r="2294" s="34" customFormat="1"/>
    <row r="2295" s="34" customFormat="1"/>
    <row r="2296" s="34" customFormat="1"/>
    <row r="2297" s="34" customFormat="1"/>
    <row r="2298" s="34" customFormat="1"/>
    <row r="2299" s="34" customFormat="1"/>
    <row r="2300" s="34" customFormat="1"/>
    <row r="2301" s="34" customFormat="1"/>
    <row r="2302" s="34" customFormat="1"/>
    <row r="2303" s="34" customFormat="1"/>
    <row r="2304" s="34" customFormat="1"/>
    <row r="2305" s="34" customFormat="1"/>
    <row r="2306" s="34" customFormat="1"/>
    <row r="2307" s="34" customFormat="1"/>
    <row r="2308" s="34" customFormat="1"/>
    <row r="2309" s="34" customFormat="1"/>
    <row r="2310" s="34" customFormat="1"/>
    <row r="2311" s="34" customFormat="1"/>
    <row r="2312" s="34" customFormat="1"/>
    <row r="2313" s="34" customFormat="1"/>
    <row r="2314" s="34" customFormat="1"/>
    <row r="2315" s="34" customFormat="1"/>
    <row r="2316" s="34" customFormat="1"/>
    <row r="2317" s="34" customFormat="1"/>
    <row r="2318" s="34" customFormat="1"/>
    <row r="2319" s="34" customFormat="1"/>
    <row r="2320" s="34" customFormat="1"/>
    <row r="2321" s="34" customFormat="1"/>
    <row r="2322" s="34" customFormat="1"/>
    <row r="2323" s="34" customFormat="1"/>
    <row r="2324" s="34" customFormat="1"/>
    <row r="2325" s="34" customFormat="1"/>
    <row r="2326" s="34" customFormat="1"/>
    <row r="2327" s="34" customFormat="1"/>
    <row r="2328" s="34" customFormat="1"/>
    <row r="2329" s="34" customFormat="1"/>
    <row r="2330" s="34" customFormat="1"/>
    <row r="2331" s="34" customFormat="1"/>
    <row r="2332" s="34" customFormat="1"/>
    <row r="2333" s="34" customFormat="1"/>
    <row r="2334" s="34" customFormat="1"/>
    <row r="2335" s="34" customFormat="1"/>
    <row r="2336" s="34" customFormat="1"/>
    <row r="2337" s="34" customFormat="1"/>
    <row r="2338" s="34" customFormat="1"/>
    <row r="2339" s="34" customFormat="1"/>
    <row r="2340" s="34" customFormat="1"/>
    <row r="2341" s="34" customFormat="1"/>
    <row r="2342" s="34" customFormat="1"/>
    <row r="2343" s="34" customFormat="1"/>
    <row r="2344" s="34" customFormat="1"/>
    <row r="2345" s="34" customFormat="1"/>
    <row r="2346" s="34" customFormat="1"/>
    <row r="2347" s="34" customFormat="1"/>
    <row r="2348" s="34" customFormat="1"/>
    <row r="2349" s="34" customFormat="1"/>
    <row r="2350" s="34" customFormat="1"/>
    <row r="2351" s="34" customFormat="1"/>
    <row r="2352" s="34" customFormat="1"/>
    <row r="2353" s="34" customFormat="1"/>
    <row r="2354" s="34" customFormat="1"/>
    <row r="2355" s="34" customFormat="1"/>
    <row r="2356" s="34" customFormat="1"/>
    <row r="2357" s="34" customFormat="1"/>
    <row r="2358" s="34" customFormat="1"/>
    <row r="2359" s="34" customFormat="1"/>
    <row r="2360" s="34" customFormat="1"/>
    <row r="2361" s="34" customFormat="1"/>
    <row r="2362" s="34" customFormat="1"/>
    <row r="2363" s="34" customFormat="1"/>
    <row r="2364" s="34" customFormat="1"/>
    <row r="2365" s="34" customFormat="1"/>
    <row r="2366" s="34" customFormat="1"/>
    <row r="2367" s="34" customFormat="1"/>
    <row r="2368" s="34" customFormat="1"/>
    <row r="2369" s="34" customFormat="1"/>
    <row r="2370" s="34" customFormat="1"/>
    <row r="2371" s="34" customFormat="1"/>
    <row r="2372" s="34" customFormat="1"/>
    <row r="2373" s="34" customFormat="1"/>
    <row r="2374" s="34" customFormat="1"/>
    <row r="2375" s="34" customFormat="1"/>
    <row r="2376" s="34" customFormat="1"/>
    <row r="2377" s="34" customFormat="1"/>
    <row r="2378" s="34" customFormat="1"/>
    <row r="2379" s="34" customFormat="1"/>
    <row r="2380" s="34" customFormat="1"/>
    <row r="2381" s="34" customFormat="1"/>
    <row r="2382" s="34" customFormat="1"/>
    <row r="2383" s="34" customFormat="1"/>
    <row r="2384" s="34" customFormat="1"/>
    <row r="2385" s="34" customFormat="1"/>
    <row r="2386" s="34" customFormat="1"/>
    <row r="2387" s="34" customFormat="1"/>
    <row r="2388" s="34" customFormat="1"/>
    <row r="2389" s="34" customFormat="1"/>
    <row r="2390" s="34" customFormat="1"/>
    <row r="2391" s="34" customFormat="1"/>
    <row r="2392" s="34" customFormat="1"/>
    <row r="2393" s="34" customFormat="1"/>
    <row r="2394" s="34" customFormat="1"/>
    <row r="2395" s="34" customFormat="1"/>
    <row r="2396" s="34" customFormat="1"/>
    <row r="2397" s="34" customFormat="1"/>
    <row r="2398" s="34" customFormat="1"/>
    <row r="2399" s="34" customFormat="1"/>
    <row r="2400" s="34" customFormat="1"/>
    <row r="2401" s="34" customFormat="1"/>
    <row r="2402" s="34" customFormat="1"/>
    <row r="2403" s="34" customFormat="1"/>
    <row r="2404" s="34" customFormat="1"/>
    <row r="2405" s="34" customFormat="1"/>
    <row r="2406" s="34" customFormat="1"/>
    <row r="2407" s="34" customFormat="1"/>
    <row r="2408" s="34" customFormat="1"/>
    <row r="2409" s="34" customFormat="1"/>
    <row r="2410" s="34" customFormat="1"/>
    <row r="2411" s="34" customFormat="1"/>
    <row r="2412" s="34" customFormat="1"/>
    <row r="2413" s="34" customFormat="1"/>
    <row r="2414" s="34" customFormat="1"/>
    <row r="2415" s="34" customFormat="1"/>
    <row r="2416" s="34" customFormat="1"/>
    <row r="2417" s="34" customFormat="1"/>
    <row r="2418" s="34" customFormat="1"/>
    <row r="2419" s="34" customFormat="1"/>
    <row r="2420" s="34" customFormat="1"/>
    <row r="2421" s="34" customFormat="1"/>
    <row r="2422" s="34" customFormat="1"/>
    <row r="2423" s="34" customFormat="1"/>
    <row r="2424" s="34" customFormat="1"/>
    <row r="2425" s="34" customFormat="1"/>
    <row r="2426" s="34" customFormat="1"/>
    <row r="2427" s="34" customFormat="1"/>
    <row r="2428" s="34" customFormat="1"/>
    <row r="2429" s="34" customFormat="1"/>
    <row r="2430" s="34" customFormat="1"/>
    <row r="2431" s="34" customFormat="1"/>
    <row r="2432" s="34" customFormat="1"/>
    <row r="2433" s="34" customFormat="1"/>
    <row r="2434" s="34" customFormat="1"/>
    <row r="2435" s="34" customFormat="1"/>
    <row r="2436" s="34" customFormat="1"/>
    <row r="2437" s="34" customFormat="1"/>
    <row r="2438" s="34" customFormat="1"/>
    <row r="2439" s="34" customFormat="1"/>
    <row r="2440" s="34" customFormat="1"/>
    <row r="2441" s="34" customFormat="1"/>
    <row r="2442" s="34" customFormat="1"/>
    <row r="2443" s="34" customFormat="1"/>
    <row r="2444" s="34" customFormat="1"/>
    <row r="2445" s="34" customFormat="1"/>
    <row r="2446" s="34" customFormat="1"/>
    <row r="2447" s="34" customFormat="1"/>
    <row r="2448" s="34" customFormat="1"/>
    <row r="2449" s="34" customFormat="1"/>
    <row r="2450" s="34" customFormat="1"/>
    <row r="2451" s="34" customFormat="1"/>
    <row r="2452" s="34" customFormat="1"/>
    <row r="2453" s="34" customFormat="1"/>
    <row r="2454" s="34" customFormat="1"/>
    <row r="2455" s="34" customFormat="1"/>
    <row r="2456" s="34" customFormat="1"/>
    <row r="2457" s="34" customFormat="1"/>
    <row r="2458" s="34" customFormat="1"/>
    <row r="2459" s="34" customFormat="1"/>
    <row r="2460" s="34" customFormat="1"/>
    <row r="2461" s="34" customFormat="1"/>
    <row r="2462" s="34" customFormat="1"/>
    <row r="2463" s="34" customFormat="1"/>
    <row r="2464" s="34" customFormat="1"/>
    <row r="2465" s="34" customFormat="1"/>
    <row r="2466" s="34" customFormat="1"/>
    <row r="2467" s="34" customFormat="1"/>
    <row r="2468" s="34" customFormat="1"/>
    <row r="2469" s="34" customFormat="1"/>
    <row r="2470" s="34" customFormat="1"/>
    <row r="2471" s="34" customFormat="1"/>
    <row r="2472" s="34" customFormat="1"/>
    <row r="2473" s="34" customFormat="1"/>
    <row r="2474" s="34" customFormat="1"/>
    <row r="2475" s="34" customFormat="1"/>
    <row r="2476" s="34" customFormat="1"/>
    <row r="2477" s="34" customFormat="1"/>
    <row r="2478" s="34" customFormat="1"/>
    <row r="2479" s="34" customFormat="1"/>
    <row r="2480" s="34" customFormat="1"/>
    <row r="2481" s="34" customFormat="1"/>
    <row r="2482" s="34" customFormat="1"/>
    <row r="2483" s="34" customFormat="1"/>
    <row r="2484" s="34" customFormat="1"/>
    <row r="2485" s="34" customFormat="1"/>
    <row r="2486" s="34" customFormat="1"/>
    <row r="2487" s="34" customFormat="1"/>
    <row r="2488" s="34" customFormat="1"/>
    <row r="2489" s="34" customFormat="1"/>
    <row r="2490" s="34" customFormat="1"/>
    <row r="2491" s="34" customFormat="1"/>
    <row r="2492" s="34" customFormat="1"/>
    <row r="2493" s="34" customFormat="1"/>
    <row r="2494" s="34" customFormat="1"/>
    <row r="2495" s="34" customFormat="1"/>
    <row r="2496" s="34" customFormat="1"/>
    <row r="2497" s="34" customFormat="1"/>
    <row r="2498" s="34" customFormat="1"/>
    <row r="2499" s="34" customFormat="1"/>
    <row r="2500" s="34" customFormat="1"/>
    <row r="2501" s="34" customFormat="1"/>
    <row r="2502" s="34" customFormat="1"/>
    <row r="2503" s="34" customFormat="1"/>
    <row r="2504" s="34" customFormat="1"/>
    <row r="2505" s="34" customFormat="1"/>
    <row r="2506" s="34" customFormat="1"/>
    <row r="2507" s="34" customFormat="1"/>
    <row r="2508" s="34" customFormat="1"/>
    <row r="2509" s="34" customFormat="1"/>
    <row r="2510" s="34" customFormat="1"/>
    <row r="2511" s="34" customFormat="1"/>
    <row r="2512" s="34" customFormat="1"/>
    <row r="2513" s="34" customFormat="1"/>
    <row r="2514" s="34" customFormat="1"/>
    <row r="2515" s="34" customFormat="1"/>
    <row r="2516" s="34" customFormat="1"/>
    <row r="2517" s="34" customFormat="1"/>
    <row r="2518" s="34" customFormat="1"/>
    <row r="2519" s="34" customFormat="1"/>
    <row r="2520" s="34" customFormat="1"/>
    <row r="2521" s="34" customFormat="1"/>
    <row r="2522" s="34" customFormat="1"/>
    <row r="2523" s="34" customFormat="1"/>
    <row r="2524" s="34" customFormat="1"/>
    <row r="2525" s="34" customFormat="1"/>
    <row r="2526" s="34" customFormat="1"/>
    <row r="2527" s="34" customFormat="1"/>
    <row r="2528" s="34" customFormat="1"/>
    <row r="2529" s="34" customFormat="1"/>
    <row r="2530" s="34" customFormat="1"/>
    <row r="2531" s="34" customFormat="1"/>
    <row r="2532" s="34" customFormat="1"/>
    <row r="2533" s="34" customFormat="1"/>
    <row r="2534" s="34" customFormat="1"/>
    <row r="2535" s="34" customFormat="1"/>
    <row r="2536" s="34" customFormat="1"/>
    <row r="2537" s="34" customFormat="1"/>
    <row r="2538" s="34" customFormat="1"/>
    <row r="2539" s="34" customFormat="1"/>
    <row r="2540" s="34" customFormat="1"/>
    <row r="2541" s="34" customFormat="1"/>
    <row r="2542" s="34" customFormat="1"/>
    <row r="2543" s="34" customFormat="1"/>
    <row r="2544" s="34" customFormat="1"/>
    <row r="2545" s="34" customFormat="1"/>
    <row r="2546" s="34" customFormat="1"/>
    <row r="2547" s="34" customFormat="1"/>
    <row r="2548" s="34" customFormat="1"/>
    <row r="2549" s="34" customFormat="1"/>
    <row r="2550" s="34" customFormat="1"/>
    <row r="2551" s="34" customFormat="1"/>
    <row r="2552" s="34" customFormat="1"/>
    <row r="2553" s="34" customFormat="1"/>
    <row r="2554" s="34" customFormat="1"/>
    <row r="2555" s="34" customFormat="1"/>
    <row r="2556" s="34" customFormat="1"/>
    <row r="2557" s="34" customFormat="1"/>
    <row r="2558" s="34" customFormat="1"/>
    <row r="2559" s="34" customFormat="1"/>
    <row r="2560" s="34" customFormat="1"/>
    <row r="2561" s="34" customFormat="1"/>
    <row r="2562" s="34" customFormat="1"/>
    <row r="2563" s="34" customFormat="1"/>
    <row r="2564" s="34" customFormat="1"/>
    <row r="2565" s="34" customFormat="1"/>
    <row r="2566" s="34" customFormat="1"/>
    <row r="2567" s="34" customFormat="1"/>
    <row r="2568" s="34" customFormat="1"/>
    <row r="2569" s="34" customFormat="1"/>
    <row r="2570" s="34" customFormat="1"/>
    <row r="2571" s="34" customFormat="1"/>
    <row r="2572" s="34" customFormat="1"/>
    <row r="2573" s="34" customFormat="1"/>
    <row r="2574" s="34" customFormat="1"/>
    <row r="2575" s="34" customFormat="1"/>
    <row r="2576" s="34" customFormat="1"/>
    <row r="2577" s="34" customFormat="1"/>
    <row r="2578" s="34" customFormat="1"/>
    <row r="2579" s="34" customFormat="1"/>
    <row r="2580" s="34" customFormat="1"/>
    <row r="2581" s="34" customFormat="1"/>
    <row r="2582" s="34" customFormat="1"/>
    <row r="2583" s="34" customFormat="1"/>
    <row r="2584" s="34" customFormat="1"/>
    <row r="2585" s="34" customFormat="1"/>
    <row r="2586" s="34" customFormat="1"/>
    <row r="2587" s="34" customFormat="1"/>
    <row r="2588" s="34" customFormat="1"/>
    <row r="2589" s="34" customFormat="1"/>
    <row r="2590" s="34" customFormat="1"/>
    <row r="2591" s="34" customFormat="1"/>
    <row r="2592" s="34" customFormat="1"/>
    <row r="2593" s="34" customFormat="1"/>
    <row r="2594" s="34" customFormat="1"/>
    <row r="2595" s="34" customFormat="1"/>
    <row r="2596" s="34" customFormat="1"/>
    <row r="2597" s="34" customFormat="1"/>
    <row r="2598" s="34" customFormat="1"/>
    <row r="2599" s="34" customFormat="1"/>
    <row r="2600" s="34" customFormat="1"/>
    <row r="2601" s="34" customFormat="1"/>
    <row r="2602" s="34" customFormat="1"/>
    <row r="2603" s="34" customFormat="1"/>
    <row r="2604" s="34" customFormat="1"/>
    <row r="2605" s="34" customFormat="1"/>
    <row r="2606" s="34" customFormat="1"/>
    <row r="2607" s="34" customFormat="1"/>
    <row r="2608" s="34" customFormat="1"/>
    <row r="2609" s="34" customFormat="1"/>
    <row r="2610" s="34" customFormat="1"/>
    <row r="2611" s="34" customFormat="1"/>
    <row r="2612" s="34" customFormat="1"/>
    <row r="2613" s="34" customFormat="1"/>
    <row r="2614" s="34" customFormat="1"/>
    <row r="2615" s="34" customFormat="1"/>
    <row r="2616" s="34" customFormat="1"/>
    <row r="2617" s="34" customFormat="1"/>
    <row r="2618" s="34" customFormat="1"/>
    <row r="2619" s="34" customFormat="1"/>
    <row r="2620" s="34" customFormat="1"/>
    <row r="2621" s="34" customFormat="1"/>
    <row r="2622" s="34" customFormat="1"/>
    <row r="2623" s="34" customFormat="1"/>
    <row r="2624" s="34" customFormat="1"/>
    <row r="2625" s="34" customFormat="1"/>
    <row r="2626" s="34" customFormat="1"/>
    <row r="2627" s="34" customFormat="1"/>
    <row r="2628" s="34" customFormat="1"/>
    <row r="2629" s="34" customFormat="1"/>
    <row r="2630" s="34" customFormat="1"/>
    <row r="2631" s="34" customFormat="1"/>
    <row r="2632" s="34" customFormat="1"/>
    <row r="2633" s="34" customFormat="1"/>
    <row r="2634" s="34" customFormat="1"/>
    <row r="2635" s="34" customFormat="1"/>
    <row r="2636" s="34" customFormat="1"/>
    <row r="2637" s="34" customFormat="1"/>
    <row r="2638" s="34" customFormat="1"/>
    <row r="2639" s="34" customFormat="1"/>
    <row r="2640" s="34" customFormat="1"/>
    <row r="2641" s="34" customFormat="1"/>
    <row r="2642" s="34" customFormat="1"/>
    <row r="2643" s="34" customFormat="1"/>
    <row r="2644" s="34" customFormat="1"/>
    <row r="2645" s="34" customFormat="1"/>
    <row r="2646" s="34" customFormat="1"/>
    <row r="2647" s="34" customFormat="1"/>
    <row r="2648" s="34" customFormat="1"/>
    <row r="2649" s="34" customFormat="1"/>
    <row r="2650" s="34" customFormat="1"/>
    <row r="2651" s="34" customFormat="1"/>
    <row r="2652" s="34" customFormat="1"/>
    <row r="2653" s="34" customFormat="1"/>
    <row r="2654" s="34" customFormat="1"/>
    <row r="2655" s="34" customFormat="1"/>
    <row r="2656" s="34" customFormat="1"/>
    <row r="2657" s="34" customFormat="1"/>
    <row r="2658" s="34" customFormat="1"/>
    <row r="2659" s="34" customFormat="1"/>
    <row r="2660" s="34" customFormat="1"/>
    <row r="2661" s="34" customFormat="1"/>
    <row r="2662" s="34" customFormat="1"/>
    <row r="2663" s="34" customFormat="1"/>
    <row r="2664" s="34" customFormat="1"/>
    <row r="2665" s="34" customFormat="1"/>
    <row r="2666" s="34" customFormat="1"/>
    <row r="2667" s="34" customFormat="1"/>
    <row r="2668" s="34" customFormat="1"/>
    <row r="2669" s="34" customFormat="1"/>
    <row r="2670" s="34" customFormat="1"/>
    <row r="2671" s="34" customFormat="1"/>
    <row r="2672" s="34" customFormat="1"/>
    <row r="2673" s="34" customFormat="1"/>
    <row r="2674" s="34" customFormat="1"/>
    <row r="2675" s="34" customFormat="1"/>
    <row r="2676" s="34" customFormat="1"/>
    <row r="2677" s="34" customFormat="1"/>
    <row r="2678" s="34" customFormat="1"/>
    <row r="2679" s="34" customFormat="1"/>
    <row r="2680" s="34" customFormat="1"/>
    <row r="2681" s="34" customFormat="1"/>
    <row r="2682" s="34" customFormat="1"/>
    <row r="2683" s="34" customFormat="1"/>
    <row r="2684" s="34" customFormat="1"/>
    <row r="2685" s="34" customFormat="1"/>
    <row r="2686" s="34" customFormat="1"/>
    <row r="2687" s="34" customFormat="1"/>
    <row r="2688" s="34" customFormat="1"/>
    <row r="2689" s="34" customFormat="1"/>
    <row r="2690" s="34" customFormat="1"/>
    <row r="2691" s="34" customFormat="1"/>
    <row r="2692" s="34" customFormat="1"/>
    <row r="2693" s="34" customFormat="1"/>
    <row r="2694" s="34" customFormat="1"/>
    <row r="2695" s="34" customFormat="1"/>
    <row r="2696" s="34" customFormat="1"/>
    <row r="2697" s="34" customFormat="1"/>
    <row r="2698" s="34" customFormat="1"/>
    <row r="2699" s="34" customFormat="1"/>
    <row r="2700" s="34" customFormat="1"/>
    <row r="2701" s="34" customFormat="1"/>
    <row r="2702" s="34" customFormat="1"/>
    <row r="2703" s="34" customFormat="1"/>
    <row r="2704" s="34" customFormat="1"/>
    <row r="2705" s="34" customFormat="1"/>
    <row r="2706" s="34" customFormat="1"/>
    <row r="2707" s="34" customFormat="1"/>
    <row r="2708" s="34" customFormat="1"/>
    <row r="2709" s="34" customFormat="1"/>
    <row r="2710" s="34" customFormat="1"/>
    <row r="2711" s="34" customFormat="1"/>
    <row r="2712" s="34" customFormat="1"/>
    <row r="2713" s="34" customFormat="1"/>
    <row r="2714" s="34" customFormat="1"/>
    <row r="2715" s="34" customFormat="1"/>
    <row r="2716" s="34" customFormat="1"/>
    <row r="2717" s="34" customFormat="1"/>
    <row r="2718" s="34" customFormat="1"/>
    <row r="2719" s="34" customFormat="1"/>
    <row r="2720" s="34" customFormat="1"/>
    <row r="2721" s="34" customFormat="1"/>
    <row r="2722" s="34" customFormat="1"/>
    <row r="2723" s="34" customFormat="1"/>
    <row r="2724" s="34" customFormat="1"/>
    <row r="2725" s="34" customFormat="1"/>
    <row r="2726" s="34" customFormat="1"/>
    <row r="2727" s="34" customFormat="1"/>
    <row r="2728" s="34" customFormat="1"/>
    <row r="2729" s="34" customFormat="1"/>
    <row r="2730" s="34" customFormat="1"/>
    <row r="2731" s="34" customFormat="1"/>
    <row r="2732" s="34" customFormat="1"/>
    <row r="2733" s="34" customFormat="1"/>
    <row r="2734" s="34" customFormat="1"/>
    <row r="2735" s="34" customFormat="1"/>
    <row r="2736" s="34" customFormat="1"/>
    <row r="2737" s="34" customFormat="1"/>
    <row r="2738" s="34" customFormat="1"/>
    <row r="2739" s="34" customFormat="1"/>
    <row r="2740" s="34" customFormat="1"/>
    <row r="2741" s="34" customFormat="1"/>
    <row r="2742" s="34" customFormat="1"/>
    <row r="2743" s="34" customFormat="1"/>
    <row r="2744" s="34" customFormat="1"/>
    <row r="2745" s="34" customFormat="1"/>
    <row r="2746" s="34" customFormat="1"/>
    <row r="2747" s="34" customFormat="1"/>
    <row r="2748" s="34" customFormat="1"/>
    <row r="2749" s="34" customFormat="1"/>
    <row r="2750" s="34" customFormat="1"/>
    <row r="2751" s="34" customFormat="1"/>
    <row r="2752" s="34" customFormat="1"/>
    <row r="2753" s="34" customFormat="1"/>
    <row r="2754" s="34" customFormat="1"/>
    <row r="2755" s="34" customFormat="1"/>
    <row r="2756" s="34" customFormat="1"/>
    <row r="2757" s="34" customFormat="1"/>
    <row r="2758" s="34" customFormat="1"/>
    <row r="2759" s="34" customFormat="1"/>
    <row r="2760" s="34" customFormat="1"/>
    <row r="2761" s="34" customFormat="1"/>
    <row r="2762" s="34" customFormat="1"/>
    <row r="2763" s="34" customFormat="1"/>
    <row r="2764" s="34" customFormat="1"/>
    <row r="2765" s="34" customFormat="1"/>
    <row r="2766" s="34" customFormat="1"/>
    <row r="2767" s="34" customFormat="1"/>
    <row r="2768" s="34" customFormat="1"/>
    <row r="2769" s="34" customFormat="1"/>
    <row r="2770" s="34" customFormat="1"/>
    <row r="2771" s="34" customFormat="1"/>
    <row r="2772" s="34" customFormat="1"/>
    <row r="2773" s="34" customFormat="1"/>
    <row r="2774" s="34" customFormat="1"/>
    <row r="2775" s="34" customFormat="1"/>
    <row r="2776" s="34" customFormat="1"/>
    <row r="2777" s="34" customFormat="1"/>
    <row r="2778" s="34" customFormat="1"/>
    <row r="2779" s="34" customFormat="1"/>
    <row r="2780" s="34" customFormat="1"/>
    <row r="2781" s="34" customFormat="1"/>
    <row r="2782" s="34" customFormat="1"/>
    <row r="2783" s="34" customFormat="1"/>
    <row r="2784" s="34" customFormat="1"/>
    <row r="2785" s="34" customFormat="1"/>
    <row r="2786" s="34" customFormat="1"/>
    <row r="2787" s="34" customFormat="1"/>
    <row r="2788" s="34" customFormat="1"/>
    <row r="2789" s="34" customFormat="1"/>
    <row r="2790" s="34" customFormat="1"/>
    <row r="2791" s="34" customFormat="1"/>
    <row r="2792" s="34" customFormat="1"/>
    <row r="2793" s="34" customFormat="1"/>
    <row r="2794" s="34" customFormat="1"/>
    <row r="2795" s="34" customFormat="1"/>
    <row r="2796" s="34" customFormat="1"/>
    <row r="2797" s="34" customFormat="1"/>
    <row r="2798" s="34" customFormat="1"/>
    <row r="2799" s="34" customFormat="1"/>
    <row r="2800" s="34" customFormat="1"/>
    <row r="2801" s="34" customFormat="1"/>
    <row r="2802" s="34" customFormat="1"/>
    <row r="2803" s="34" customFormat="1"/>
    <row r="2804" s="34" customFormat="1"/>
    <row r="2805" s="34" customFormat="1"/>
    <row r="2806" s="34" customFormat="1"/>
    <row r="2807" s="34" customFormat="1"/>
    <row r="2808" s="34" customFormat="1"/>
    <row r="2809" s="34" customFormat="1"/>
    <row r="2810" s="34" customFormat="1"/>
    <row r="2811" s="34" customFormat="1"/>
    <row r="2812" s="34" customFormat="1"/>
    <row r="2813" s="34" customFormat="1"/>
    <row r="2814" s="34" customFormat="1"/>
    <row r="2815" s="34" customFormat="1"/>
    <row r="2816" s="34" customFormat="1"/>
    <row r="2817" s="34" customFormat="1"/>
    <row r="2818" s="34" customFormat="1"/>
    <row r="2819" s="34" customFormat="1"/>
    <row r="2820" s="34" customFormat="1"/>
    <row r="2821" s="34" customFormat="1"/>
    <row r="2822" s="34" customFormat="1"/>
    <row r="2823" s="34" customFormat="1"/>
    <row r="2824" s="34" customFormat="1"/>
    <row r="2825" s="34" customFormat="1"/>
    <row r="2826" s="34" customFormat="1"/>
    <row r="2827" s="34" customFormat="1"/>
    <row r="2828" s="34" customFormat="1"/>
    <row r="2829" s="34" customFormat="1"/>
    <row r="2830" s="34" customFormat="1"/>
    <row r="2831" s="34" customFormat="1"/>
    <row r="2832" s="34" customFormat="1"/>
    <row r="2833" s="34" customFormat="1"/>
    <row r="2834" s="34" customFormat="1"/>
    <row r="2835" s="34" customFormat="1"/>
    <row r="2836" s="34" customFormat="1"/>
    <row r="2837" s="34" customFormat="1"/>
    <row r="2838" s="34" customFormat="1"/>
    <row r="2839" s="34" customFormat="1"/>
    <row r="2840" s="34" customFormat="1"/>
    <row r="2841" s="34" customFormat="1"/>
    <row r="2842" s="34" customFormat="1"/>
    <row r="2843" s="34" customFormat="1"/>
    <row r="2844" s="34" customFormat="1"/>
    <row r="2845" s="34" customFormat="1"/>
    <row r="2846" s="34" customFormat="1"/>
    <row r="2847" s="34" customFormat="1"/>
    <row r="2848" s="34" customFormat="1"/>
    <row r="2849" s="34" customFormat="1"/>
    <row r="2850" s="34" customFormat="1"/>
    <row r="2851" s="34" customFormat="1"/>
    <row r="2852" s="34" customFormat="1"/>
    <row r="2853" s="34" customFormat="1"/>
    <row r="2854" s="34" customFormat="1"/>
    <row r="2855" s="34" customFormat="1"/>
    <row r="2856" s="34" customFormat="1"/>
    <row r="2857" s="34" customFormat="1"/>
    <row r="2858" s="34" customFormat="1"/>
    <row r="2859" s="34" customFormat="1"/>
    <row r="2860" s="34" customFormat="1"/>
    <row r="2861" s="34" customFormat="1"/>
    <row r="2862" s="34" customFormat="1"/>
    <row r="2863" s="34" customFormat="1"/>
    <row r="2864" s="34" customFormat="1"/>
    <row r="2865" s="34" customFormat="1"/>
    <row r="2866" s="34" customFormat="1"/>
    <row r="2867" s="34" customFormat="1"/>
    <row r="2868" s="34" customFormat="1"/>
    <row r="2869" s="34" customFormat="1"/>
    <row r="2870" s="34" customFormat="1"/>
    <row r="2871" s="34" customFormat="1"/>
    <row r="2872" s="34" customFormat="1"/>
    <row r="2873" s="34" customFormat="1"/>
    <row r="2874" s="34" customFormat="1"/>
    <row r="2875" s="34" customFormat="1"/>
    <row r="2876" s="34" customFormat="1"/>
    <row r="2877" s="34" customFormat="1"/>
    <row r="2878" s="34" customFormat="1"/>
    <row r="2879" s="34" customFormat="1"/>
    <row r="2880" s="34" customFormat="1"/>
    <row r="2881" s="34" customFormat="1"/>
    <row r="2882" s="34" customFormat="1"/>
    <row r="2883" s="34" customFormat="1"/>
    <row r="2884" s="34" customFormat="1"/>
    <row r="2885" s="34" customFormat="1"/>
    <row r="2886" s="34" customFormat="1"/>
    <row r="2887" s="34" customFormat="1"/>
    <row r="2888" s="34" customFormat="1"/>
    <row r="2889" s="34" customFormat="1"/>
    <row r="2890" s="34" customFormat="1"/>
    <row r="2891" s="34" customFormat="1"/>
    <row r="2892" s="34" customFormat="1"/>
    <row r="2893" s="34" customFormat="1"/>
    <row r="2894" s="34" customFormat="1"/>
    <row r="2895" s="34" customFormat="1"/>
    <row r="2896" s="34" customFormat="1"/>
    <row r="2897" s="34" customFormat="1"/>
    <row r="2898" s="34" customFormat="1"/>
    <row r="2899" s="34" customFormat="1"/>
    <row r="2900" s="34" customFormat="1"/>
    <row r="2901" s="34" customFormat="1"/>
    <row r="2902" s="34" customFormat="1"/>
    <row r="2903" s="34" customFormat="1"/>
    <row r="2904" s="34" customFormat="1"/>
    <row r="2905" s="34" customFormat="1"/>
    <row r="2906" s="34" customFormat="1"/>
    <row r="2907" s="34" customFormat="1"/>
    <row r="2908" s="34" customFormat="1"/>
    <row r="2909" s="34" customFormat="1"/>
    <row r="2910" s="34" customFormat="1"/>
    <row r="2911" s="34" customFormat="1"/>
    <row r="2912" s="34" customFormat="1"/>
    <row r="2913" s="34" customFormat="1"/>
    <row r="2914" s="34" customFormat="1"/>
    <row r="2915" s="34" customFormat="1"/>
    <row r="2916" s="34" customFormat="1"/>
    <row r="2917" s="34" customFormat="1"/>
    <row r="2918" s="34" customFormat="1"/>
    <row r="2919" s="34" customFormat="1"/>
    <row r="2920" s="34" customFormat="1"/>
    <row r="2921" s="34" customFormat="1"/>
    <row r="2922" s="34" customFormat="1"/>
    <row r="2923" s="34" customFormat="1"/>
    <row r="2924" s="34" customFormat="1"/>
    <row r="2925" s="34" customFormat="1"/>
    <row r="2926" s="34" customFormat="1"/>
    <row r="2927" s="34" customFormat="1"/>
    <row r="2928" s="34" customFormat="1"/>
    <row r="2929" s="34" customFormat="1"/>
    <row r="2930" s="34" customFormat="1"/>
    <row r="2931" s="34" customFormat="1"/>
    <row r="2932" s="34" customFormat="1"/>
    <row r="2933" s="34" customFormat="1"/>
    <row r="2934" s="34" customFormat="1"/>
    <row r="2935" s="34" customFormat="1"/>
    <row r="2936" s="34" customFormat="1"/>
    <row r="2937" s="34" customFormat="1"/>
    <row r="2938" s="34" customFormat="1"/>
    <row r="2939" s="34" customFormat="1"/>
    <row r="2940" s="34" customFormat="1"/>
    <row r="2941" s="34" customFormat="1"/>
    <row r="2942" s="34" customFormat="1"/>
    <row r="2943" s="34" customFormat="1"/>
    <row r="2944" s="34" customFormat="1"/>
    <row r="2945" s="34" customFormat="1"/>
    <row r="2946" s="34" customFormat="1"/>
    <row r="2947" s="34" customFormat="1"/>
    <row r="2948" s="34" customFormat="1"/>
    <row r="2949" s="34" customFormat="1"/>
    <row r="2950" s="34" customFormat="1"/>
    <row r="2951" s="34" customFormat="1"/>
    <row r="2952" s="34" customFormat="1"/>
    <row r="2953" s="34" customFormat="1"/>
    <row r="2954" s="34" customFormat="1"/>
    <row r="2955" s="34" customFormat="1"/>
    <row r="2956" s="34" customFormat="1"/>
    <row r="2957" s="34" customFormat="1"/>
    <row r="2958" s="34" customFormat="1"/>
    <row r="2959" s="34" customFormat="1"/>
    <row r="2960" s="34" customFormat="1"/>
    <row r="2961" s="34" customFormat="1"/>
    <row r="2962" s="34" customFormat="1"/>
    <row r="2963" s="34" customFormat="1"/>
    <row r="2964" s="34" customFormat="1"/>
    <row r="2965" s="34" customFormat="1"/>
    <row r="2966" s="34" customFormat="1"/>
    <row r="2967" s="34" customFormat="1"/>
    <row r="2968" s="34" customFormat="1"/>
    <row r="2969" s="34" customFormat="1"/>
    <row r="2970" s="34" customFormat="1"/>
    <row r="2971" s="34" customFormat="1"/>
    <row r="2972" s="34" customFormat="1"/>
    <row r="2973" s="34" customFormat="1"/>
    <row r="2974" s="34" customFormat="1"/>
    <row r="2975" s="34" customFormat="1"/>
    <row r="2976" s="34" customFormat="1"/>
    <row r="2977" s="34" customFormat="1"/>
    <row r="2978" s="34" customFormat="1"/>
    <row r="2979" s="34" customFormat="1"/>
    <row r="2980" s="34" customFormat="1"/>
    <row r="2981" s="34" customFormat="1"/>
    <row r="2982" s="34" customFormat="1"/>
    <row r="2983" s="34" customFormat="1"/>
    <row r="2984" s="34" customFormat="1"/>
    <row r="2985" s="34" customFormat="1"/>
    <row r="2986" s="34" customFormat="1"/>
    <row r="2987" s="34" customFormat="1"/>
    <row r="2988" s="34" customFormat="1"/>
    <row r="2989" s="34" customFormat="1"/>
    <row r="2990" s="34" customFormat="1"/>
    <row r="2991" s="34" customFormat="1"/>
    <row r="2992" s="34" customFormat="1"/>
    <row r="2993" s="34" customFormat="1"/>
    <row r="2994" s="34" customFormat="1"/>
    <row r="2995" s="34" customFormat="1"/>
    <row r="2996" s="34" customFormat="1"/>
    <row r="2997" s="34" customFormat="1"/>
    <row r="2998" s="34" customFormat="1"/>
    <row r="2999" s="34" customFormat="1"/>
    <row r="3000" s="34" customFormat="1"/>
    <row r="3001" s="34" customFormat="1"/>
    <row r="3002" s="34" customFormat="1"/>
    <row r="3003" s="34" customFormat="1"/>
    <row r="3004" s="34" customFormat="1"/>
    <row r="3005" s="34" customFormat="1"/>
    <row r="3006" s="34" customFormat="1"/>
    <row r="3007" s="34" customFormat="1"/>
    <row r="3008" s="34" customFormat="1"/>
    <row r="3015" spans="24:24">
      <c r="X3015" s="35"/>
    </row>
    <row r="3023" spans="24:24">
      <c r="X3023" s="35"/>
    </row>
    <row r="3025" s="34" customFormat="1"/>
    <row r="3026" s="34" customFormat="1"/>
    <row r="3027" s="34" customFormat="1"/>
    <row r="3028" s="34" customFormat="1"/>
    <row r="3029" s="34" customFormat="1"/>
    <row r="3030" s="34" customFormat="1"/>
    <row r="3031" s="34" customFormat="1"/>
    <row r="3032" s="34" customFormat="1"/>
    <row r="3033" s="34" customFormat="1"/>
    <row r="3034" s="34" customFormat="1"/>
    <row r="3035" s="34" customFormat="1"/>
    <row r="3036" s="34" customFormat="1"/>
    <row r="3037" s="34" customFormat="1"/>
    <row r="3038" s="34" customFormat="1"/>
    <row r="3039" s="34" customFormat="1"/>
    <row r="3040" s="34" customFormat="1"/>
    <row r="3041" s="34" customFormat="1"/>
    <row r="3042" s="34" customFormat="1"/>
    <row r="3043" s="34" customFormat="1"/>
    <row r="3044" s="34" customFormat="1"/>
    <row r="3045" s="34" customFormat="1"/>
    <row r="3046" s="34" customFormat="1"/>
    <row r="3047" s="34" customFormat="1"/>
    <row r="3048" s="34" customFormat="1"/>
    <row r="3049" s="34" customFormat="1"/>
    <row r="3050" s="34" customFormat="1"/>
    <row r="3051" s="34" customFormat="1"/>
    <row r="3052" s="34" customFormat="1"/>
    <row r="3053" s="34" customFormat="1"/>
    <row r="3054" s="34" customFormat="1"/>
    <row r="3055" s="34" customFormat="1"/>
    <row r="3056" s="34" customFormat="1"/>
    <row r="3057" s="34" customFormat="1"/>
    <row r="3058" s="34" customFormat="1"/>
    <row r="3059" s="34" customFormat="1"/>
    <row r="3060" s="34" customFormat="1"/>
    <row r="3061" s="34" customFormat="1"/>
    <row r="3062" s="34" customFormat="1"/>
    <row r="3063" s="34" customFormat="1"/>
    <row r="3064" s="34" customFormat="1"/>
    <row r="3065" s="34" customFormat="1"/>
    <row r="3066" s="34" customFormat="1"/>
    <row r="3067" s="34" customFormat="1"/>
    <row r="3068" s="34" customFormat="1"/>
    <row r="3069" s="34" customFormat="1"/>
    <row r="3070" s="34" customFormat="1"/>
    <row r="3071" s="34" customFormat="1"/>
    <row r="3072" s="34" customFormat="1"/>
    <row r="3073" s="34" customFormat="1"/>
    <row r="3074" s="34" customFormat="1"/>
    <row r="3075" s="34" customFormat="1"/>
    <row r="3076" s="34" customFormat="1"/>
    <row r="3077" s="34" customFormat="1"/>
    <row r="3078" s="34" customFormat="1"/>
    <row r="3079" s="34" customFormat="1"/>
    <row r="3080" s="34" customFormat="1"/>
    <row r="3081" s="34" customFormat="1"/>
    <row r="3082" s="34" customFormat="1"/>
    <row r="3083" s="34" customFormat="1"/>
    <row r="3084" s="34" customFormat="1"/>
    <row r="3085" s="34" customFormat="1"/>
    <row r="3086" s="34" customFormat="1"/>
    <row r="3087" s="34" customFormat="1"/>
    <row r="3088" s="34" customFormat="1"/>
    <row r="3095" spans="20:20">
      <c r="T3095" s="35"/>
    </row>
    <row r="3105" s="34" customFormat="1"/>
    <row r="3106" s="34" customFormat="1"/>
    <row r="3107" s="34" customFormat="1"/>
    <row r="3108" s="34" customFormat="1"/>
    <row r="3109" s="34" customFormat="1"/>
    <row r="3110" s="34" customFormat="1"/>
    <row r="3111" s="34" customFormat="1"/>
    <row r="3112" s="34" customFormat="1"/>
    <row r="3113" s="34" customFormat="1"/>
    <row r="3114" s="34" customFormat="1"/>
    <row r="3115" s="34" customFormat="1"/>
    <row r="3116" s="34" customFormat="1"/>
    <row r="3117" s="34" customFormat="1"/>
    <row r="3118" s="34" customFormat="1"/>
    <row r="3119" s="34" customFormat="1"/>
    <row r="3120" s="34" customFormat="1"/>
    <row r="3121" s="34" customFormat="1"/>
    <row r="3122" s="34" customFormat="1"/>
    <row r="3123" s="34" customFormat="1"/>
    <row r="3124" s="34" customFormat="1"/>
    <row r="3125" s="34" customFormat="1"/>
    <row r="3126" s="34" customFormat="1"/>
    <row r="3127" s="34" customFormat="1"/>
    <row r="3128" s="34" customFormat="1"/>
    <row r="3129" s="34" customFormat="1"/>
    <row r="3130" s="34" customFormat="1"/>
    <row r="3131" s="34" customFormat="1"/>
    <row r="3132" s="34" customFormat="1"/>
    <row r="3133" s="34" customFormat="1"/>
    <row r="3134" s="34" customFormat="1"/>
    <row r="3135" s="34" customFormat="1"/>
    <row r="3136" s="34" customFormat="1"/>
    <row r="3137" s="34" customFormat="1"/>
    <row r="3138" s="34" customFormat="1"/>
    <row r="3139" s="34" customFormat="1"/>
    <row r="3140" s="34" customFormat="1"/>
    <row r="3141" s="34" customFormat="1"/>
    <row r="3142" s="34" customFormat="1"/>
    <row r="3143" s="34" customFormat="1"/>
    <row r="3144" s="34" customFormat="1"/>
    <row r="3145" s="34" customFormat="1"/>
    <row r="3146" s="34" customFormat="1"/>
    <row r="3147" s="34" customFormat="1"/>
    <row r="3148" s="34" customFormat="1"/>
    <row r="3149" s="34" customFormat="1"/>
    <row r="3150" s="34" customFormat="1"/>
    <row r="3151" s="34" customFormat="1"/>
    <row r="3152" s="34" customFormat="1"/>
    <row r="3153" s="34" customFormat="1"/>
    <row r="3154" s="34" customFormat="1"/>
    <row r="3155" s="34" customFormat="1"/>
    <row r="3156" s="34" customFormat="1"/>
    <row r="3157" s="34" customFormat="1"/>
    <row r="3158" s="34" customFormat="1"/>
    <row r="3159" s="34" customFormat="1"/>
    <row r="3160" s="34" customFormat="1"/>
    <row r="3161" s="34" customFormat="1"/>
    <row r="3162" s="34" customFormat="1"/>
    <row r="3163" s="34" customFormat="1"/>
    <row r="3164" s="34" customFormat="1"/>
    <row r="3165" s="34" customFormat="1"/>
    <row r="3166" s="34" customFormat="1"/>
    <row r="3167" s="34" customFormat="1"/>
    <row r="3168" s="34" customFormat="1"/>
    <row r="3169" s="34" customFormat="1"/>
    <row r="3170" s="34" customFormat="1"/>
    <row r="3171" s="34" customFormat="1"/>
    <row r="3172" s="34" customFormat="1"/>
    <row r="3173" s="34" customFormat="1"/>
    <row r="3174" s="34" customFormat="1"/>
    <row r="3175" s="34" customFormat="1"/>
    <row r="3176" s="34" customFormat="1"/>
    <row r="3177" s="34" customFormat="1"/>
    <row r="3178" s="34" customFormat="1"/>
    <row r="3179" s="34" customFormat="1"/>
    <row r="3180" s="34" customFormat="1"/>
    <row r="3181" s="34" customFormat="1"/>
    <row r="3182" s="34" customFormat="1"/>
    <row r="3183" s="34" customFormat="1"/>
    <row r="3184" s="34" customFormat="1"/>
    <row r="3185" s="34" customFormat="1"/>
    <row r="3186" s="34" customFormat="1"/>
    <row r="3187" s="34" customFormat="1"/>
    <row r="3188" s="34" customFormat="1"/>
    <row r="3189" s="34" customFormat="1"/>
    <row r="3190" s="34" customFormat="1"/>
    <row r="3191" s="34" customFormat="1"/>
    <row r="3192" s="34" customFormat="1"/>
    <row r="3193" s="34" customFormat="1"/>
    <row r="3194" s="34" customFormat="1"/>
    <row r="3195" s="34" customFormat="1"/>
    <row r="3196" s="34" customFormat="1"/>
    <row r="3197" s="34" customFormat="1"/>
    <row r="3198" s="34" customFormat="1"/>
    <row r="3199" s="34" customFormat="1"/>
    <row r="3200" s="34" customFormat="1"/>
    <row r="3201" s="34" customFormat="1"/>
    <row r="3202" s="34" customFormat="1"/>
    <row r="3203" s="34" customFormat="1"/>
    <row r="3204" s="34" customFormat="1"/>
    <row r="3205" s="34" customFormat="1"/>
    <row r="3206" s="34" customFormat="1"/>
    <row r="3207" s="34" customFormat="1"/>
    <row r="3208" s="34" customFormat="1"/>
    <row r="3209" s="34" customFormat="1"/>
    <row r="3210" s="34" customFormat="1"/>
    <row r="3211" s="34" customFormat="1"/>
    <row r="3212" s="34" customFormat="1"/>
    <row r="3213" s="34" customFormat="1"/>
    <row r="3214" s="34" customFormat="1"/>
    <row r="3215" s="34" customFormat="1"/>
    <row r="3216" s="34" customFormat="1"/>
    <row r="3217" s="34" customFormat="1"/>
    <row r="3218" s="34" customFormat="1"/>
    <row r="3219" s="34" customFormat="1"/>
    <row r="3220" s="34" customFormat="1"/>
    <row r="3221" s="34" customFormat="1"/>
    <row r="3222" s="34" customFormat="1"/>
    <row r="3223" s="34" customFormat="1"/>
    <row r="3224" s="34" customFormat="1"/>
    <row r="3225" s="34" customFormat="1"/>
    <row r="3226" s="34" customFormat="1"/>
    <row r="3227" s="34" customFormat="1"/>
    <row r="3228" s="34" customFormat="1"/>
    <row r="3229" s="34" customFormat="1"/>
    <row r="3230" s="34" customFormat="1"/>
    <row r="3231" s="34" customFormat="1"/>
    <row r="3232" s="34" customFormat="1"/>
    <row r="3235" spans="24:24">
      <c r="X3235" s="35"/>
    </row>
    <row r="3243" spans="24:24">
      <c r="X3243" s="35"/>
    </row>
    <row r="3249" s="34" customFormat="1"/>
    <row r="3250" s="34" customFormat="1"/>
    <row r="3251" s="34" customFormat="1"/>
    <row r="3252" s="34" customFormat="1"/>
    <row r="3253" s="34" customFormat="1"/>
    <row r="3254" s="34" customFormat="1"/>
    <row r="3255" s="34" customFormat="1"/>
    <row r="3256" s="34" customFormat="1"/>
    <row r="3257" s="34" customFormat="1"/>
    <row r="3258" s="34" customFormat="1"/>
    <row r="3259" s="34" customFormat="1"/>
    <row r="3260" s="34" customFormat="1"/>
    <row r="3261" s="34" customFormat="1"/>
    <row r="3262" s="34" customFormat="1"/>
    <row r="3263" s="34" customFormat="1"/>
    <row r="3264" s="34" customFormat="1"/>
    <row r="3265" s="34" customFormat="1"/>
    <row r="3266" s="34" customFormat="1"/>
    <row r="3267" s="34" customFormat="1"/>
    <row r="3268" s="34" customFormat="1"/>
    <row r="3269" s="34" customFormat="1"/>
    <row r="3270" s="34" customFormat="1"/>
    <row r="3271" s="34" customFormat="1"/>
    <row r="3272" s="34" customFormat="1"/>
    <row r="3273" s="34" customFormat="1"/>
    <row r="3274" s="34" customFormat="1"/>
    <row r="3275" s="34" customFormat="1"/>
    <row r="3276" s="34" customFormat="1"/>
    <row r="3277" s="34" customFormat="1"/>
    <row r="3278" s="34" customFormat="1"/>
    <row r="3279" s="34" customFormat="1"/>
    <row r="3280" s="34" customFormat="1"/>
    <row r="3281" s="34" customFormat="1"/>
    <row r="3282" s="34" customFormat="1"/>
    <row r="3283" s="34" customFormat="1"/>
    <row r="3284" s="34" customFormat="1"/>
    <row r="3285" s="34" customFormat="1"/>
    <row r="3286" s="34" customFormat="1"/>
    <row r="3287" s="34" customFormat="1"/>
    <row r="3288" s="34" customFormat="1"/>
    <row r="3289" s="34" customFormat="1"/>
    <row r="3290" s="34" customFormat="1"/>
    <row r="3291" s="34" customFormat="1"/>
    <row r="3292" s="34" customFormat="1"/>
    <row r="3293" s="34" customFormat="1"/>
    <row r="3294" s="34" customFormat="1"/>
    <row r="3295" s="34" customFormat="1"/>
    <row r="3296" s="34" customFormat="1"/>
    <row r="3297" s="34" customFormat="1"/>
    <row r="3298" s="34" customFormat="1"/>
    <row r="3299" s="34" customFormat="1"/>
    <row r="3300" s="34" customFormat="1"/>
    <row r="3301" s="34" customFormat="1"/>
    <row r="3302" s="34" customFormat="1"/>
    <row r="3303" s="34" customFormat="1"/>
    <row r="3304" s="34" customFormat="1"/>
    <row r="3305" s="34" customFormat="1"/>
    <row r="3306" s="34" customFormat="1"/>
    <row r="3307" s="34" customFormat="1"/>
    <row r="3308" s="34" customFormat="1"/>
    <row r="3309" s="34" customFormat="1"/>
    <row r="3310" s="34" customFormat="1"/>
    <row r="3311" s="34" customFormat="1"/>
    <row r="3312" s="34" customFormat="1"/>
    <row r="3313" s="34" customFormat="1"/>
    <row r="3314" s="34" customFormat="1"/>
    <row r="3315" s="34" customFormat="1"/>
    <row r="3316" s="34" customFormat="1"/>
    <row r="3317" s="34" customFormat="1"/>
    <row r="3318" s="34" customFormat="1"/>
    <row r="3319" s="34" customFormat="1"/>
    <row r="3320" s="34" customFormat="1"/>
    <row r="3321" s="34" customFormat="1"/>
    <row r="3322" s="34" customFormat="1"/>
    <row r="3323" s="34" customFormat="1"/>
    <row r="3324" s="34" customFormat="1"/>
    <row r="3325" s="34" customFormat="1"/>
    <row r="3326" s="34" customFormat="1"/>
    <row r="3327" s="34" customFormat="1"/>
    <row r="3328" s="34" customFormat="1"/>
    <row r="3329" s="34" customFormat="1"/>
    <row r="3330" s="34" customFormat="1"/>
    <row r="3331" s="34" customFormat="1"/>
    <row r="3332" s="34" customFormat="1"/>
    <row r="3333" s="34" customFormat="1"/>
    <row r="3334" s="34" customFormat="1"/>
    <row r="3335" s="34" customFormat="1"/>
    <row r="3336" s="34" customFormat="1"/>
    <row r="3337" s="34" customFormat="1"/>
    <row r="3338" s="34" customFormat="1"/>
    <row r="3339" s="34" customFormat="1"/>
    <row r="3340" s="34" customFormat="1"/>
    <row r="3341" s="34" customFormat="1"/>
    <row r="3342" s="34" customFormat="1"/>
    <row r="3343" s="34" customFormat="1"/>
    <row r="3344" s="34" customFormat="1"/>
    <row r="3345" s="34" customFormat="1"/>
    <row r="3346" s="34" customFormat="1"/>
    <row r="3347" s="34" customFormat="1"/>
    <row r="3348" s="34" customFormat="1"/>
    <row r="3349" s="34" customFormat="1"/>
    <row r="3350" s="34" customFormat="1"/>
    <row r="3351" s="34" customFormat="1"/>
    <row r="3352" s="34" customFormat="1"/>
    <row r="3353" s="34" customFormat="1"/>
    <row r="3354" s="34" customFormat="1"/>
    <row r="3355" s="34" customFormat="1"/>
    <row r="3356" s="34" customFormat="1"/>
    <row r="3357" s="34" customFormat="1"/>
    <row r="3358" s="34" customFormat="1"/>
    <row r="3359" s="34" customFormat="1"/>
    <row r="3360" s="34" customFormat="1"/>
    <row r="3361" s="34" customFormat="1"/>
    <row r="3362" s="34" customFormat="1"/>
    <row r="3363" s="34" customFormat="1"/>
    <row r="3364" s="34" customFormat="1"/>
    <row r="3365" s="34" customFormat="1"/>
    <row r="3366" s="34" customFormat="1"/>
    <row r="3367" s="34" customFormat="1"/>
    <row r="3368" s="34" customFormat="1"/>
    <row r="3369" s="34" customFormat="1"/>
    <row r="3370" s="34" customFormat="1"/>
    <row r="3371" s="34" customFormat="1"/>
    <row r="3372" s="34" customFormat="1"/>
    <row r="3373" s="34" customFormat="1"/>
    <row r="3374" s="34" customFormat="1"/>
    <row r="3375" s="34" customFormat="1"/>
    <row r="3376" s="34" customFormat="1"/>
    <row r="3377" s="34" customFormat="1"/>
    <row r="3378" s="34" customFormat="1"/>
    <row r="3379" s="34" customFormat="1"/>
    <row r="3380" s="34" customFormat="1"/>
    <row r="3381" s="34" customFormat="1"/>
    <row r="3382" s="34" customFormat="1"/>
    <row r="3383" s="34" customFormat="1"/>
    <row r="3384" s="34" customFormat="1"/>
    <row r="3385" s="34" customFormat="1"/>
    <row r="3386" s="34" customFormat="1"/>
    <row r="3387" s="34" customFormat="1"/>
    <row r="3388" s="34" customFormat="1"/>
    <row r="3389" s="34" customFormat="1"/>
    <row r="3390" s="34" customFormat="1"/>
    <row r="3391" s="34" customFormat="1"/>
    <row r="3392" s="34" customFormat="1"/>
    <row r="3393" s="34" customFormat="1"/>
    <row r="3394" s="34" customFormat="1"/>
    <row r="3395" s="34" customFormat="1"/>
    <row r="3396" s="34" customFormat="1"/>
    <row r="3397" s="34" customFormat="1"/>
    <row r="3398" s="34" customFormat="1"/>
    <row r="3399" s="34" customFormat="1"/>
    <row r="3400" s="34" customFormat="1"/>
    <row r="3401" s="34" customFormat="1"/>
    <row r="3402" s="34" customFormat="1"/>
    <row r="3403" s="34" customFormat="1"/>
    <row r="3404" s="34" customFormat="1"/>
    <row r="3405" s="34" customFormat="1"/>
    <row r="3406" s="34" customFormat="1"/>
    <row r="3407" s="34" customFormat="1"/>
    <row r="3408" s="34" customFormat="1"/>
    <row r="3409" s="34" customFormat="1"/>
    <row r="3410" s="34" customFormat="1"/>
    <row r="3411" s="34" customFormat="1"/>
    <row r="3412" s="34" customFormat="1"/>
    <row r="3413" s="34" customFormat="1"/>
    <row r="3414" s="34" customFormat="1"/>
    <row r="3415" s="34" customFormat="1"/>
    <row r="3416" s="34" customFormat="1"/>
    <row r="3417" s="34" customFormat="1"/>
    <row r="3418" s="34" customFormat="1"/>
    <row r="3419" s="34" customFormat="1"/>
    <row r="3420" s="34" customFormat="1"/>
    <row r="3421" s="34" customFormat="1"/>
    <row r="3422" s="34" customFormat="1"/>
    <row r="3423" s="34" customFormat="1"/>
    <row r="3424" s="34" customFormat="1"/>
    <row r="3425" s="34" customFormat="1"/>
    <row r="3426" s="34" customFormat="1"/>
    <row r="3427" s="34" customFormat="1"/>
    <row r="3428" s="34" customFormat="1"/>
    <row r="3429" s="34" customFormat="1"/>
    <row r="3430" s="34" customFormat="1"/>
    <row r="3431" s="34" customFormat="1"/>
    <row r="3432" s="34" customFormat="1"/>
    <row r="3433" s="34" customFormat="1"/>
    <row r="3434" s="34" customFormat="1"/>
    <row r="3435" s="34" customFormat="1"/>
    <row r="3436" s="34" customFormat="1"/>
    <row r="3437" s="34" customFormat="1"/>
    <row r="3438" s="34" customFormat="1"/>
    <row r="3439" s="34" customFormat="1"/>
    <row r="3440" s="34" customFormat="1"/>
    <row r="3441" s="34" customFormat="1"/>
    <row r="3442" s="34" customFormat="1"/>
    <row r="3443" s="34" customFormat="1"/>
    <row r="3444" s="34" customFormat="1"/>
    <row r="3445" s="34" customFormat="1"/>
    <row r="3446" s="34" customFormat="1"/>
    <row r="3447" s="34" customFormat="1"/>
    <row r="3448" s="34" customFormat="1"/>
    <row r="3449" s="34" customFormat="1"/>
    <row r="3450" s="34" customFormat="1"/>
    <row r="3451" s="34" customFormat="1"/>
    <row r="3452" s="34" customFormat="1"/>
    <row r="3453" s="34" customFormat="1"/>
    <row r="3454" s="34" customFormat="1"/>
    <row r="3455" s="34" customFormat="1"/>
    <row r="3456" s="34" customFormat="1"/>
    <row r="3457" s="34" customFormat="1"/>
    <row r="3458" s="34" customFormat="1"/>
    <row r="3459" s="34" customFormat="1"/>
    <row r="3460" s="34" customFormat="1"/>
    <row r="3461" s="34" customFormat="1"/>
    <row r="3462" s="34" customFormat="1"/>
    <row r="3463" s="34" customFormat="1"/>
    <row r="3464" s="34" customFormat="1"/>
    <row r="3465" s="34" customFormat="1"/>
    <row r="3466" s="34" customFormat="1"/>
    <row r="3467" s="34" customFormat="1"/>
    <row r="3468" s="34" customFormat="1"/>
    <row r="3469" s="34" customFormat="1"/>
    <row r="3470" s="34" customFormat="1"/>
    <row r="3471" s="34" customFormat="1"/>
    <row r="3472" s="34" customFormat="1"/>
    <row r="3473" s="34" customFormat="1"/>
    <row r="3474" s="34" customFormat="1"/>
    <row r="3475" s="34" customFormat="1"/>
    <row r="3476" s="34" customFormat="1"/>
    <row r="3477" s="34" customFormat="1"/>
    <row r="3478" s="34" customFormat="1"/>
    <row r="3479" s="34" customFormat="1"/>
    <row r="3480" s="34" customFormat="1"/>
    <row r="3481" s="34" customFormat="1"/>
    <row r="3482" s="34" customFormat="1"/>
    <row r="3483" s="34" customFormat="1"/>
    <row r="3484" s="34" customFormat="1"/>
    <row r="3485" s="34" customFormat="1"/>
    <row r="3486" s="34" customFormat="1"/>
    <row r="3487" s="34" customFormat="1"/>
    <row r="3488" s="34" customFormat="1"/>
    <row r="3489" s="34" customFormat="1"/>
    <row r="3490" s="34" customFormat="1"/>
    <row r="3491" s="34" customFormat="1"/>
    <row r="3492" s="34" customFormat="1"/>
    <row r="3493" s="34" customFormat="1"/>
    <row r="3494" s="34" customFormat="1"/>
    <row r="3495" s="34" customFormat="1"/>
    <row r="3496" s="34" customFormat="1"/>
    <row r="3497" s="34" customFormat="1"/>
    <row r="3498" s="34" customFormat="1"/>
    <row r="3499" s="34" customFormat="1"/>
    <row r="3500" s="34" customFormat="1"/>
    <row r="3501" s="34" customFormat="1"/>
    <row r="3502" s="34" customFormat="1"/>
    <row r="3503" s="34" customFormat="1"/>
    <row r="3504" s="34" customFormat="1"/>
    <row r="3505" s="34" customFormat="1"/>
    <row r="3506" s="34" customFormat="1"/>
    <row r="3507" s="34" customFormat="1"/>
    <row r="3508" s="34" customFormat="1"/>
    <row r="3509" s="34" customFormat="1"/>
    <row r="3510" s="34" customFormat="1"/>
    <row r="3511" s="34" customFormat="1"/>
    <row r="3512" s="34" customFormat="1"/>
    <row r="3513" s="34" customFormat="1"/>
    <row r="3514" s="34" customFormat="1"/>
    <row r="3515" s="34" customFormat="1"/>
    <row r="3516" s="34" customFormat="1"/>
    <row r="3517" s="34" customFormat="1"/>
    <row r="3518" s="34" customFormat="1"/>
    <row r="3519" s="34" customFormat="1"/>
    <row r="3520" s="34" customFormat="1"/>
    <row r="3521" s="34" customFormat="1"/>
    <row r="3522" s="34" customFormat="1"/>
    <row r="3523" s="34" customFormat="1"/>
    <row r="3524" s="34" customFormat="1"/>
    <row r="3525" s="34" customFormat="1"/>
    <row r="3526" s="34" customFormat="1"/>
    <row r="3527" s="34" customFormat="1"/>
    <row r="3528" s="34" customFormat="1"/>
    <row r="3529" s="34" customFormat="1"/>
    <row r="3530" s="34" customFormat="1"/>
    <row r="3531" s="34" customFormat="1"/>
    <row r="3532" s="34" customFormat="1"/>
    <row r="3533" s="34" customFormat="1"/>
    <row r="3534" s="34" customFormat="1"/>
    <row r="3535" s="34" customFormat="1"/>
    <row r="3536" s="34" customFormat="1"/>
    <row r="3537" s="34" customFormat="1"/>
    <row r="3538" s="34" customFormat="1"/>
    <row r="3539" s="34" customFormat="1"/>
    <row r="3540" s="34" customFormat="1"/>
    <row r="3541" s="34" customFormat="1"/>
    <row r="3542" s="34" customFormat="1"/>
    <row r="3543" s="34" customFormat="1"/>
    <row r="3544" s="34" customFormat="1"/>
    <row r="3545" s="34" customFormat="1"/>
    <row r="3546" s="34" customFormat="1"/>
    <row r="3547" s="34" customFormat="1"/>
    <row r="3548" s="34" customFormat="1"/>
    <row r="3549" s="34" customFormat="1"/>
    <row r="3550" s="34" customFormat="1"/>
    <row r="3551" s="34" customFormat="1"/>
    <row r="3552" s="34" customFormat="1"/>
    <row r="3553" s="34" customFormat="1"/>
    <row r="3554" s="34" customFormat="1"/>
    <row r="3555" s="34" customFormat="1"/>
    <row r="3556" s="34" customFormat="1"/>
    <row r="3557" s="34" customFormat="1"/>
    <row r="3558" s="34" customFormat="1"/>
    <row r="3559" s="34" customFormat="1"/>
    <row r="3560" s="34" customFormat="1"/>
    <row r="3561" s="34" customFormat="1"/>
    <row r="3562" s="34" customFormat="1"/>
    <row r="3563" s="34" customFormat="1"/>
    <row r="3564" s="34" customFormat="1"/>
    <row r="3565" s="34" customFormat="1"/>
    <row r="3566" s="34" customFormat="1"/>
    <row r="3567" s="34" customFormat="1"/>
    <row r="3568" s="34" customFormat="1"/>
    <row r="3569" s="34" customFormat="1"/>
    <row r="3570" s="34" customFormat="1"/>
    <row r="3571" s="34" customFormat="1"/>
    <row r="3572" s="34" customFormat="1"/>
    <row r="3573" s="34" customFormat="1"/>
    <row r="3574" s="34" customFormat="1"/>
    <row r="3575" s="34" customFormat="1"/>
    <row r="3576" s="34" customFormat="1"/>
    <row r="3577" s="34" customFormat="1"/>
    <row r="3578" s="34" customFormat="1"/>
    <row r="3579" s="34" customFormat="1"/>
    <row r="3580" s="34" customFormat="1"/>
    <row r="3581" s="34" customFormat="1"/>
    <row r="3582" s="34" customFormat="1"/>
    <row r="3583" s="34" customFormat="1"/>
    <row r="3584" s="34" customFormat="1"/>
    <row r="3585" s="34" customFormat="1"/>
    <row r="3586" s="34" customFormat="1"/>
    <row r="3587" s="34" customFormat="1"/>
    <row r="3588" s="34" customFormat="1"/>
    <row r="3589" s="34" customFormat="1"/>
    <row r="3590" s="34" customFormat="1"/>
    <row r="3591" s="34" customFormat="1"/>
    <row r="3592" s="34" customFormat="1"/>
    <row r="3593" s="34" customFormat="1"/>
    <row r="3594" s="34" customFormat="1"/>
    <row r="3595" s="34" customFormat="1"/>
    <row r="3596" s="34" customFormat="1"/>
    <row r="3597" s="34" customFormat="1"/>
    <row r="3598" s="34" customFormat="1"/>
    <row r="3599" s="34" customFormat="1"/>
    <row r="3600" s="34" customFormat="1"/>
    <row r="3601" s="34" customFormat="1"/>
    <row r="3602" s="34" customFormat="1"/>
    <row r="3603" s="34" customFormat="1"/>
    <row r="3604" s="34" customFormat="1"/>
    <row r="3605" s="34" customFormat="1"/>
    <row r="3606" s="34" customFormat="1"/>
    <row r="3607" s="34" customFormat="1"/>
    <row r="3608" s="34" customFormat="1"/>
    <row r="3609" s="34" customFormat="1"/>
    <row r="3610" s="34" customFormat="1"/>
    <row r="3611" s="34" customFormat="1"/>
    <row r="3612" s="34" customFormat="1"/>
    <row r="3613" s="34" customFormat="1"/>
    <row r="3614" s="34" customFormat="1"/>
    <row r="3615" s="34" customFormat="1"/>
    <row r="3616" s="34" customFormat="1"/>
    <row r="3617" s="34" customFormat="1"/>
    <row r="3618" s="34" customFormat="1"/>
    <row r="3619" s="34" customFormat="1"/>
    <row r="3620" s="34" customFormat="1"/>
    <row r="3621" s="34" customFormat="1"/>
    <row r="3622" s="34" customFormat="1"/>
    <row r="3623" s="34" customFormat="1"/>
    <row r="3624" s="34" customFormat="1"/>
    <row r="3625" s="34" customFormat="1"/>
    <row r="3626" s="34" customFormat="1"/>
    <row r="3627" s="34" customFormat="1"/>
    <row r="3628" s="34" customFormat="1"/>
    <row r="3629" s="34" customFormat="1"/>
    <row r="3630" s="34" customFormat="1"/>
    <row r="3631" s="34" customFormat="1"/>
    <row r="3632" s="34" customFormat="1"/>
    <row r="3633" s="34" customFormat="1"/>
    <row r="3634" s="34" customFormat="1"/>
    <row r="3635" s="34" customFormat="1"/>
    <row r="3636" s="34" customFormat="1"/>
    <row r="3637" s="34" customFormat="1"/>
    <row r="3638" s="34" customFormat="1"/>
    <row r="3639" s="34" customFormat="1"/>
    <row r="3640" s="34" customFormat="1"/>
    <row r="3641" s="34" customFormat="1"/>
    <row r="3642" s="34" customFormat="1"/>
    <row r="3643" s="34" customFormat="1"/>
    <row r="3644" s="34" customFormat="1"/>
    <row r="3645" s="34" customFormat="1"/>
    <row r="3646" s="34" customFormat="1"/>
    <row r="3647" s="34" customFormat="1"/>
    <row r="3648" s="34" customFormat="1"/>
    <row r="3649" s="34" customFormat="1"/>
    <row r="3650" s="34" customFormat="1"/>
    <row r="3651" s="34" customFormat="1"/>
    <row r="3652" s="34" customFormat="1"/>
    <row r="3653" s="34" customFormat="1"/>
    <row r="3654" s="34" customFormat="1"/>
    <row r="3655" s="34" customFormat="1"/>
    <row r="3656" s="34" customFormat="1"/>
    <row r="3657" s="34" customFormat="1"/>
    <row r="3658" s="34" customFormat="1"/>
    <row r="3659" s="34" customFormat="1"/>
    <row r="3660" s="34" customFormat="1"/>
    <row r="3661" s="34" customFormat="1"/>
    <row r="3662" s="34" customFormat="1"/>
    <row r="3663" s="34" customFormat="1"/>
    <row r="3664" s="34" customFormat="1"/>
    <row r="3665" s="34" customFormat="1"/>
    <row r="3666" s="34" customFormat="1"/>
    <row r="3667" s="34" customFormat="1"/>
    <row r="3668" s="34" customFormat="1"/>
    <row r="3669" s="34" customFormat="1"/>
    <row r="3670" s="34" customFormat="1"/>
    <row r="3671" s="34" customFormat="1"/>
    <row r="3672" s="34" customFormat="1"/>
    <row r="3673" s="34" customFormat="1"/>
    <row r="3674" s="34" customFormat="1"/>
    <row r="3675" s="34" customFormat="1"/>
    <row r="3676" s="34" customFormat="1"/>
    <row r="3677" s="34" customFormat="1"/>
    <row r="3678" s="34" customFormat="1"/>
    <row r="3679" s="34" customFormat="1"/>
    <row r="3680" s="34" customFormat="1"/>
    <row r="3681" s="34" customFormat="1"/>
    <row r="3682" s="34" customFormat="1"/>
    <row r="3683" s="34" customFormat="1"/>
    <row r="3684" s="34" customFormat="1"/>
    <row r="3685" s="34" customFormat="1"/>
    <row r="3686" s="34" customFormat="1"/>
    <row r="3687" s="34" customFormat="1"/>
    <row r="3688" s="34" customFormat="1"/>
    <row r="3689" s="34" customFormat="1"/>
    <row r="3690" s="34" customFormat="1"/>
    <row r="3691" s="34" customFormat="1"/>
    <row r="3692" s="34" customFormat="1"/>
    <row r="3693" s="34" customFormat="1"/>
    <row r="3694" s="34" customFormat="1"/>
    <row r="3695" s="34" customFormat="1"/>
    <row r="3696" s="34" customFormat="1"/>
    <row r="3710" spans="24:24">
      <c r="X3710" s="35"/>
    </row>
    <row r="3718" spans="24:24">
      <c r="X3718" s="35"/>
    </row>
    <row r="3729" s="34" customFormat="1"/>
    <row r="3730" s="34" customFormat="1"/>
    <row r="3731" s="34" customFormat="1"/>
    <row r="3732" s="34" customFormat="1"/>
    <row r="3733" s="34" customFormat="1"/>
    <row r="3734" s="34" customFormat="1"/>
    <row r="3735" s="34" customFormat="1"/>
    <row r="3736" s="34" customFormat="1"/>
    <row r="3737" s="34" customFormat="1"/>
    <row r="3738" s="34" customFormat="1"/>
    <row r="3739" s="34" customFormat="1"/>
    <row r="3740" s="34" customFormat="1"/>
    <row r="3741" s="34" customFormat="1"/>
    <row r="3742" s="34" customFormat="1"/>
    <row r="3743" s="34" customFormat="1"/>
    <row r="3744" s="34" customFormat="1"/>
    <row r="3747" spans="20:20">
      <c r="T3747" s="35"/>
    </row>
    <row r="3761" s="34" customFormat="1"/>
    <row r="3762" s="34" customFormat="1"/>
    <row r="3763" s="34" customFormat="1"/>
    <row r="3764" s="34" customFormat="1"/>
    <row r="3765" s="34" customFormat="1"/>
    <row r="3766" s="34" customFormat="1"/>
    <row r="3767" s="34" customFormat="1"/>
    <row r="3768" s="34" customFormat="1"/>
    <row r="3769" s="34" customFormat="1"/>
    <row r="3770" s="34" customFormat="1"/>
    <row r="3771" s="34" customFormat="1"/>
    <row r="3772" s="34" customFormat="1"/>
    <row r="3773" s="34" customFormat="1"/>
    <row r="3774" s="34" customFormat="1"/>
    <row r="3775" s="34" customFormat="1"/>
    <row r="3776" s="34" customFormat="1"/>
    <row r="3777" s="34" customFormat="1"/>
    <row r="3778" s="34" customFormat="1"/>
    <row r="3779" s="34" customFormat="1"/>
    <row r="3780" s="34" customFormat="1"/>
    <row r="3781" s="34" customFormat="1"/>
    <row r="3782" s="34" customFormat="1"/>
    <row r="3783" s="34" customFormat="1"/>
    <row r="3784" s="34" customFormat="1"/>
    <row r="3785" s="34" customFormat="1"/>
    <row r="3786" s="34" customFormat="1"/>
    <row r="3787" s="34" customFormat="1"/>
    <row r="3788" s="34" customFormat="1"/>
    <row r="3789" s="34" customFormat="1"/>
    <row r="3790" s="34" customFormat="1"/>
    <row r="3791" s="34" customFormat="1"/>
    <row r="3792" s="34" customFormat="1"/>
    <row r="3793" s="34" customFormat="1"/>
    <row r="3794" s="34" customFormat="1"/>
    <row r="3795" s="34" customFormat="1"/>
    <row r="3796" s="34" customFormat="1"/>
    <row r="3797" s="34" customFormat="1"/>
    <row r="3798" s="34" customFormat="1"/>
    <row r="3799" s="34" customFormat="1"/>
    <row r="3800" s="34" customFormat="1"/>
    <row r="3801" s="34" customFormat="1"/>
    <row r="3802" s="34" customFormat="1"/>
    <row r="3803" s="34" customFormat="1"/>
    <row r="3804" s="34" customFormat="1"/>
    <row r="3805" s="34" customFormat="1"/>
    <row r="3806" s="34" customFormat="1"/>
    <row r="3807" s="34" customFormat="1"/>
    <row r="3808" s="34" customFormat="1"/>
    <row r="3809" s="34" customFormat="1"/>
    <row r="3810" s="34" customFormat="1"/>
    <row r="3811" s="34" customFormat="1"/>
    <row r="3812" s="34" customFormat="1"/>
    <row r="3813" s="34" customFormat="1"/>
    <row r="3814" s="34" customFormat="1"/>
    <row r="3815" s="34" customFormat="1"/>
    <row r="3816" s="34" customFormat="1"/>
    <row r="3817" s="34" customFormat="1"/>
    <row r="3818" s="34" customFormat="1"/>
    <row r="3819" s="34" customFormat="1"/>
    <row r="3820" s="34" customFormat="1"/>
    <row r="3821" s="34" customFormat="1"/>
    <row r="3822" s="34" customFormat="1"/>
    <row r="3823" s="34" customFormat="1"/>
    <row r="3824" s="34" customFormat="1"/>
    <row r="3825" s="34" customFormat="1"/>
    <row r="3826" s="34" customFormat="1"/>
    <row r="3827" s="34" customFormat="1"/>
    <row r="3828" s="34" customFormat="1"/>
    <row r="3829" s="34" customFormat="1"/>
    <row r="3830" s="34" customFormat="1"/>
    <row r="3831" s="34" customFormat="1"/>
    <row r="3832" s="34" customFormat="1"/>
    <row r="3833" s="34" customFormat="1"/>
    <row r="3834" s="34" customFormat="1"/>
    <row r="3835" s="34" customFormat="1"/>
    <row r="3836" s="34" customFormat="1"/>
    <row r="3837" s="34" customFormat="1"/>
    <row r="3838" s="34" customFormat="1"/>
    <row r="3839" s="34" customFormat="1"/>
    <row r="3840" s="34" customFormat="1"/>
    <row r="3841" s="34" customFormat="1"/>
    <row r="3842" s="34" customFormat="1"/>
    <row r="3843" s="34" customFormat="1"/>
    <row r="3844" s="34" customFormat="1"/>
    <row r="3845" s="34" customFormat="1"/>
    <row r="3846" s="34" customFormat="1"/>
    <row r="3847" s="34" customFormat="1"/>
    <row r="3848" s="34" customFormat="1"/>
    <row r="3849" s="34" customFormat="1"/>
    <row r="3850" s="34" customFormat="1"/>
    <row r="3851" s="34" customFormat="1"/>
    <row r="3852" s="34" customFormat="1"/>
    <row r="3853" s="34" customFormat="1"/>
    <row r="3854" s="34" customFormat="1"/>
    <row r="3855" s="34" customFormat="1"/>
    <row r="3856" s="34" customFormat="1"/>
    <row r="3857" s="34" customFormat="1"/>
    <row r="3858" s="34" customFormat="1"/>
    <row r="3859" s="34" customFormat="1"/>
    <row r="3860" s="34" customFormat="1"/>
    <row r="3861" s="34" customFormat="1"/>
    <row r="3862" s="34" customFormat="1"/>
    <row r="3863" s="34" customFormat="1"/>
    <row r="3864" s="34" customFormat="1"/>
    <row r="3865" s="34" customFormat="1"/>
    <row r="3866" s="34" customFormat="1"/>
    <row r="3867" s="34" customFormat="1"/>
    <row r="3868" s="34" customFormat="1"/>
    <row r="3869" s="34" customFormat="1"/>
    <row r="3870" s="34" customFormat="1"/>
    <row r="3871" s="34" customFormat="1"/>
    <row r="3872" s="34" customFormat="1"/>
    <row r="3873" s="34" customFormat="1"/>
    <row r="3874" s="34" customFormat="1"/>
    <row r="3875" s="34" customFormat="1"/>
    <row r="3876" s="34" customFormat="1"/>
    <row r="3877" s="34" customFormat="1"/>
    <row r="3878" s="34" customFormat="1"/>
    <row r="3879" s="34" customFormat="1"/>
    <row r="3880" s="34" customFormat="1"/>
    <row r="3881" s="34" customFormat="1"/>
    <row r="3882" s="34" customFormat="1"/>
    <row r="3883" s="34" customFormat="1"/>
    <row r="3884" s="34" customFormat="1"/>
    <row r="3885" s="34" customFormat="1"/>
    <row r="3886" s="34" customFormat="1"/>
    <row r="3887" s="34" customFormat="1"/>
    <row r="3888" s="34" customFormat="1"/>
    <row r="3889" s="34" customFormat="1"/>
    <row r="3890" s="34" customFormat="1"/>
    <row r="3891" s="34" customFormat="1"/>
    <row r="3892" s="34" customFormat="1"/>
    <row r="3893" s="34" customFormat="1"/>
    <row r="3894" s="34" customFormat="1"/>
    <row r="3895" s="34" customFormat="1"/>
    <row r="3896" s="34" customFormat="1"/>
    <row r="3897" s="34" customFormat="1"/>
    <row r="3898" s="34" customFormat="1"/>
    <row r="3899" s="34" customFormat="1"/>
    <row r="3900" s="34" customFormat="1"/>
    <row r="3901" s="34" customFormat="1"/>
    <row r="3902" s="34" customFormat="1"/>
    <row r="3903" s="34" customFormat="1"/>
    <row r="3904" s="34" customFormat="1"/>
    <row r="3920" spans="24:24">
      <c r="X3920" s="35"/>
    </row>
    <row r="3928" spans="24:24">
      <c r="X3928" s="35"/>
    </row>
    <row r="3937" s="34" customFormat="1"/>
    <row r="3938" s="34" customFormat="1"/>
    <row r="3939" s="34" customFormat="1"/>
    <row r="3940" s="34" customFormat="1"/>
    <row r="3941" s="34" customFormat="1"/>
    <row r="3942" s="34" customFormat="1"/>
    <row r="3943" s="34" customFormat="1"/>
    <row r="3944" s="34" customFormat="1"/>
    <row r="3945" s="34" customFormat="1"/>
    <row r="3946" s="34" customFormat="1"/>
    <row r="3947" s="34" customFormat="1"/>
    <row r="3948" s="34" customFormat="1"/>
    <row r="3949" s="34" customFormat="1"/>
    <row r="3950" s="34" customFormat="1"/>
    <row r="3951" s="34" customFormat="1"/>
    <row r="3952" s="34" customFormat="1"/>
    <row r="3953" s="34" customFormat="1"/>
    <row r="3954" s="34" customFormat="1"/>
    <row r="3955" s="34" customFormat="1"/>
    <row r="3956" s="34" customFormat="1"/>
    <row r="3957" s="34" customFormat="1"/>
    <row r="3958" s="34" customFormat="1"/>
    <row r="3959" s="34" customFormat="1"/>
    <row r="3960" s="34" customFormat="1"/>
    <row r="3961" s="34" customFormat="1"/>
    <row r="3962" s="34" customFormat="1"/>
    <row r="3963" s="34" customFormat="1"/>
    <row r="3964" s="34" customFormat="1"/>
    <row r="3965" s="34" customFormat="1"/>
    <row r="3966" s="34" customFormat="1"/>
    <row r="3967" s="34" customFormat="1"/>
    <row r="3968" s="34" customFormat="1"/>
    <row r="3969" s="34" customFormat="1"/>
    <row r="3970" s="34" customFormat="1"/>
    <row r="3971" s="34" customFormat="1"/>
    <row r="3972" s="34" customFormat="1"/>
    <row r="3973" s="34" customFormat="1"/>
    <row r="3974" s="34" customFormat="1"/>
    <row r="3975" s="34" customFormat="1"/>
    <row r="3976" s="34" customFormat="1"/>
    <row r="3977" s="34" customFormat="1"/>
    <row r="3978" s="34" customFormat="1"/>
    <row r="3979" s="34" customFormat="1"/>
    <row r="3980" s="34" customFormat="1"/>
    <row r="3981" s="34" customFormat="1"/>
    <row r="3982" s="34" customFormat="1"/>
    <row r="3983" s="34" customFormat="1"/>
    <row r="3984" s="34" customFormat="1"/>
    <row r="3985" s="34" customFormat="1"/>
    <row r="3986" s="34" customFormat="1"/>
    <row r="3987" s="34" customFormat="1"/>
    <row r="3988" s="34" customFormat="1"/>
    <row r="3989" s="34" customFormat="1"/>
    <row r="3990" s="34" customFormat="1"/>
    <row r="3991" s="34" customFormat="1"/>
    <row r="3992" s="34" customFormat="1"/>
    <row r="3993" s="34" customFormat="1"/>
    <row r="3994" s="34" customFormat="1"/>
    <row r="3995" s="34" customFormat="1"/>
    <row r="3996" s="34" customFormat="1"/>
    <row r="3997" s="34" customFormat="1"/>
    <row r="3998" s="34" customFormat="1"/>
    <row r="3999" s="34" customFormat="1"/>
    <row r="4000" s="34" customFormat="1"/>
    <row r="4001" s="34" customFormat="1"/>
    <row r="4002" s="34" customFormat="1"/>
    <row r="4003" s="34" customFormat="1"/>
    <row r="4004" s="34" customFormat="1"/>
    <row r="4005" s="34" customFormat="1"/>
    <row r="4006" s="34" customFormat="1"/>
    <row r="4007" s="34" customFormat="1"/>
    <row r="4008" s="34" customFormat="1"/>
    <row r="4009" s="34" customFormat="1"/>
    <row r="4010" s="34" customFormat="1"/>
    <row r="4011" s="34" customFormat="1"/>
    <row r="4012" s="34" customFormat="1"/>
    <row r="4013" s="34" customFormat="1"/>
    <row r="4014" s="34" customFormat="1"/>
    <row r="4015" s="34" customFormat="1"/>
    <row r="4016" s="34" customFormat="1"/>
    <row r="4017" s="34" customFormat="1"/>
    <row r="4018" s="34" customFormat="1"/>
    <row r="4019" s="34" customFormat="1"/>
    <row r="4020" s="34" customFormat="1"/>
    <row r="4021" s="34" customFormat="1"/>
    <row r="4022" s="34" customFormat="1"/>
    <row r="4023" s="34" customFormat="1"/>
    <row r="4024" s="34" customFormat="1"/>
    <row r="4025" s="34" customFormat="1"/>
    <row r="4026" s="34" customFormat="1"/>
    <row r="4027" s="34" customFormat="1"/>
    <row r="4028" s="34" customFormat="1"/>
    <row r="4029" s="34" customFormat="1"/>
    <row r="4030" s="34" customFormat="1"/>
    <row r="4031" s="34" customFormat="1"/>
    <row r="4032" s="34" customFormat="1"/>
    <row r="4033" s="34" customFormat="1"/>
    <row r="4034" s="34" customFormat="1"/>
    <row r="4035" s="34" customFormat="1"/>
    <row r="4036" s="34" customFormat="1"/>
    <row r="4037" s="34" customFormat="1"/>
    <row r="4038" s="34" customFormat="1"/>
    <row r="4039" s="34" customFormat="1"/>
    <row r="4040" s="34" customFormat="1"/>
    <row r="4041" s="34" customFormat="1"/>
    <row r="4042" s="34" customFormat="1"/>
    <row r="4043" s="34" customFormat="1"/>
    <row r="4044" s="34" customFormat="1"/>
    <row r="4045" s="34" customFormat="1"/>
    <row r="4046" s="34" customFormat="1"/>
    <row r="4047" s="34" customFormat="1"/>
    <row r="4048" s="34" customFormat="1"/>
    <row r="4049" s="34" customFormat="1"/>
    <row r="4050" s="34" customFormat="1"/>
    <row r="4051" s="34" customFormat="1"/>
    <row r="4052" s="34" customFormat="1"/>
    <row r="4053" s="34" customFormat="1"/>
    <row r="4054" s="34" customFormat="1"/>
    <row r="4055" s="34" customFormat="1"/>
    <row r="4056" s="34" customFormat="1"/>
    <row r="4057" s="34" customFormat="1"/>
    <row r="4058" s="34" customFormat="1"/>
    <row r="4059" s="34" customFormat="1"/>
    <row r="4060" s="34" customFormat="1"/>
    <row r="4061" s="34" customFormat="1"/>
    <row r="4062" s="34" customFormat="1"/>
    <row r="4063" s="34" customFormat="1"/>
    <row r="4064" s="34" customFormat="1"/>
    <row r="4065" s="34" customFormat="1"/>
    <row r="4066" s="34" customFormat="1"/>
    <row r="4067" s="34" customFormat="1"/>
    <row r="4068" s="34" customFormat="1"/>
    <row r="4069" s="34" customFormat="1"/>
    <row r="4070" s="34" customFormat="1"/>
    <row r="4071" s="34" customFormat="1"/>
    <row r="4072" s="34" customFormat="1"/>
    <row r="4073" s="34" customFormat="1"/>
    <row r="4074" s="34" customFormat="1"/>
    <row r="4075" s="34" customFormat="1"/>
    <row r="4076" s="34" customFormat="1"/>
    <row r="4077" s="34" customFormat="1"/>
    <row r="4078" s="34" customFormat="1"/>
    <row r="4079" s="34" customFormat="1"/>
    <row r="4080" s="34" customFormat="1"/>
    <row r="4081" s="34" customFormat="1"/>
    <row r="4082" s="34" customFormat="1"/>
    <row r="4083" s="34" customFormat="1"/>
    <row r="4084" s="34" customFormat="1"/>
    <row r="4085" s="34" customFormat="1"/>
    <row r="4086" s="34" customFormat="1"/>
    <row r="4087" s="34" customFormat="1"/>
    <row r="4088" s="34" customFormat="1"/>
    <row r="4089" s="34" customFormat="1"/>
    <row r="4090" s="34" customFormat="1"/>
    <row r="4091" s="34" customFormat="1"/>
    <row r="4092" s="34" customFormat="1"/>
    <row r="4093" s="34" customFormat="1"/>
    <row r="4094" s="34" customFormat="1"/>
    <row r="4095" s="34" customFormat="1"/>
    <row r="4096" s="34" customFormat="1"/>
    <row r="4097" s="34" customFormat="1"/>
    <row r="4098" s="34" customFormat="1"/>
    <row r="4099" s="34" customFormat="1"/>
    <row r="4100" s="34" customFormat="1"/>
    <row r="4101" s="34" customFormat="1"/>
    <row r="4102" s="34" customFormat="1"/>
    <row r="4103" s="34" customFormat="1"/>
    <row r="4104" s="34" customFormat="1"/>
    <row r="4105" s="34" customFormat="1"/>
    <row r="4106" s="34" customFormat="1"/>
    <row r="4107" s="34" customFormat="1"/>
    <row r="4108" s="34" customFormat="1"/>
    <row r="4109" s="34" customFormat="1"/>
    <row r="4110" s="34" customFormat="1"/>
    <row r="4111" s="34" customFormat="1"/>
    <row r="4112" s="34" customFormat="1"/>
    <row r="4113" s="34" customFormat="1"/>
    <row r="4114" s="34" customFormat="1"/>
    <row r="4115" s="34" customFormat="1"/>
    <row r="4116" s="34" customFormat="1"/>
    <row r="4117" s="34" customFormat="1"/>
    <row r="4118" s="34" customFormat="1"/>
    <row r="4119" s="34" customFormat="1"/>
    <row r="4120" s="34" customFormat="1"/>
    <row r="4121" s="34" customFormat="1"/>
    <row r="4122" s="34" customFormat="1"/>
    <row r="4123" s="34" customFormat="1"/>
    <row r="4124" s="34" customFormat="1"/>
    <row r="4125" s="34" customFormat="1"/>
    <row r="4126" s="34" customFormat="1"/>
    <row r="4127" s="34" customFormat="1"/>
    <row r="4128" s="34" customFormat="1"/>
    <row r="4129" s="34" customFormat="1"/>
    <row r="4130" s="34" customFormat="1"/>
    <row r="4131" s="34" customFormat="1"/>
    <row r="4132" s="34" customFormat="1"/>
    <row r="4133" s="34" customFormat="1"/>
    <row r="4134" s="34" customFormat="1"/>
    <row r="4135" s="34" customFormat="1"/>
    <row r="4136" s="34" customFormat="1"/>
    <row r="4137" s="34" customFormat="1"/>
    <row r="4138" s="34" customFormat="1"/>
    <row r="4139" s="34" customFormat="1"/>
    <row r="4140" s="34" customFormat="1"/>
    <row r="4141" s="34" customFormat="1"/>
    <row r="4142" s="34" customFormat="1"/>
    <row r="4143" s="34" customFormat="1"/>
    <row r="4144" s="34" customFormat="1"/>
    <row r="4145" s="34" customFormat="1"/>
    <row r="4146" s="34" customFormat="1"/>
    <row r="4147" s="34" customFormat="1"/>
    <row r="4148" s="34" customFormat="1"/>
    <row r="4149" s="34" customFormat="1"/>
    <row r="4150" s="34" customFormat="1"/>
    <row r="4151" s="34" customFormat="1"/>
    <row r="4152" s="34" customFormat="1"/>
    <row r="4153" s="34" customFormat="1"/>
    <row r="4154" s="34" customFormat="1"/>
    <row r="4155" s="34" customFormat="1"/>
    <row r="4156" s="34" customFormat="1"/>
    <row r="4157" s="34" customFormat="1"/>
    <row r="4158" s="34" customFormat="1"/>
    <row r="4159" s="34" customFormat="1"/>
    <row r="4160" s="34" customFormat="1"/>
    <row r="4161" s="34" customFormat="1"/>
    <row r="4162" s="34" customFormat="1"/>
    <row r="4163" s="34" customFormat="1"/>
    <row r="4164" s="34" customFormat="1"/>
    <row r="4165" s="34" customFormat="1"/>
    <row r="4166" s="34" customFormat="1"/>
    <row r="4167" s="34" customFormat="1"/>
    <row r="4168" s="34" customFormat="1"/>
    <row r="4169" s="34" customFormat="1"/>
    <row r="4170" s="34" customFormat="1"/>
    <row r="4171" s="34" customFormat="1"/>
    <row r="4172" s="34" customFormat="1"/>
    <row r="4173" s="34" customFormat="1"/>
    <row r="4174" s="34" customFormat="1"/>
    <row r="4175" s="34" customFormat="1"/>
    <row r="4176" s="34" customFormat="1"/>
    <row r="4177" s="34" customFormat="1"/>
    <row r="4178" s="34" customFormat="1"/>
    <row r="4179" s="34" customFormat="1"/>
    <row r="4180" s="34" customFormat="1"/>
    <row r="4181" s="34" customFormat="1"/>
    <row r="4182" s="34" customFormat="1"/>
    <row r="4183" s="34" customFormat="1"/>
    <row r="4184" s="34" customFormat="1"/>
    <row r="4185" s="34" customFormat="1"/>
    <row r="4186" s="34" customFormat="1"/>
    <row r="4187" s="34" customFormat="1"/>
    <row r="4188" s="34" customFormat="1"/>
    <row r="4189" s="34" customFormat="1"/>
    <row r="4190" s="34" customFormat="1"/>
    <row r="4191" s="34" customFormat="1"/>
    <row r="4192" s="34" customFormat="1"/>
    <row r="4193" s="34" customFormat="1"/>
    <row r="4194" s="34" customFormat="1"/>
    <row r="4195" s="34" customFormat="1"/>
    <row r="4196" s="34" customFormat="1"/>
    <row r="4197" s="34" customFormat="1"/>
    <row r="4198" s="34" customFormat="1"/>
    <row r="4199" s="34" customFormat="1"/>
    <row r="4200" s="34" customFormat="1"/>
    <row r="4201" s="34" customFormat="1"/>
    <row r="4202" s="34" customFormat="1"/>
    <row r="4203" s="34" customFormat="1"/>
    <row r="4204" s="34" customFormat="1"/>
    <row r="4205" s="34" customFormat="1"/>
    <row r="4206" s="34" customFormat="1"/>
    <row r="4207" s="34" customFormat="1"/>
    <row r="4208" s="34" customFormat="1"/>
    <row r="4209" s="34" customFormat="1"/>
    <row r="4210" s="34" customFormat="1"/>
    <row r="4211" s="34" customFormat="1"/>
    <row r="4212" s="34" customFormat="1"/>
    <row r="4213" s="34" customFormat="1"/>
    <row r="4214" s="34" customFormat="1"/>
    <row r="4215" s="34" customFormat="1"/>
    <row r="4216" s="34" customFormat="1"/>
    <row r="4217" s="34" customFormat="1"/>
    <row r="4218" s="34" customFormat="1"/>
    <row r="4219" s="34" customFormat="1"/>
    <row r="4220" s="34" customFormat="1"/>
    <row r="4221" s="34" customFormat="1"/>
    <row r="4222" s="34" customFormat="1"/>
    <row r="4223" s="34" customFormat="1"/>
    <row r="4224" s="34" customFormat="1"/>
    <row r="4225" s="34" customFormat="1"/>
    <row r="4226" s="34" customFormat="1"/>
    <row r="4227" s="34" customFormat="1"/>
    <row r="4228" s="34" customFormat="1"/>
    <row r="4229" s="34" customFormat="1"/>
    <row r="4230" s="34" customFormat="1"/>
    <row r="4231" s="34" customFormat="1"/>
    <row r="4232" s="34" customFormat="1"/>
    <row r="4233" s="34" customFormat="1"/>
    <row r="4234" s="34" customFormat="1"/>
    <row r="4235" s="34" customFormat="1"/>
    <row r="4236" s="34" customFormat="1"/>
    <row r="4237" s="34" customFormat="1"/>
    <row r="4238" s="34" customFormat="1"/>
    <row r="4239" s="34" customFormat="1"/>
    <row r="4240" s="34" customFormat="1"/>
    <row r="4241" s="34" customFormat="1"/>
    <row r="4242" s="34" customFormat="1"/>
    <row r="4243" s="34" customFormat="1"/>
    <row r="4244" s="34" customFormat="1"/>
    <row r="4245" s="34" customFormat="1"/>
    <row r="4246" s="34" customFormat="1"/>
    <row r="4247" s="34" customFormat="1"/>
    <row r="4248" s="34" customFormat="1"/>
    <row r="4249" s="34" customFormat="1"/>
    <row r="4250" s="34" customFormat="1"/>
    <row r="4251" s="34" customFormat="1"/>
    <row r="4252" s="34" customFormat="1"/>
    <row r="4253" s="34" customFormat="1"/>
    <row r="4254" s="34" customFormat="1"/>
    <row r="4255" s="34" customFormat="1"/>
    <row r="4256" s="34" customFormat="1"/>
    <row r="4257" s="34" customFormat="1"/>
    <row r="4258" s="34" customFormat="1"/>
    <row r="4259" s="34" customFormat="1"/>
    <row r="4260" s="34" customFormat="1"/>
    <row r="4261" s="34" customFormat="1"/>
    <row r="4262" s="34" customFormat="1"/>
    <row r="4263" s="34" customFormat="1"/>
    <row r="4264" s="34" customFormat="1"/>
    <row r="4265" s="34" customFormat="1"/>
    <row r="4266" s="34" customFormat="1"/>
    <row r="4267" s="34" customFormat="1"/>
    <row r="4268" s="34" customFormat="1"/>
    <row r="4269" s="34" customFormat="1"/>
    <row r="4270" s="34" customFormat="1"/>
    <row r="4271" s="34" customFormat="1"/>
    <row r="4272" s="34" customFormat="1"/>
    <row r="4273" s="34" customFormat="1"/>
    <row r="4274" s="34" customFormat="1"/>
    <row r="4275" s="34" customFormat="1"/>
    <row r="4276" s="34" customFormat="1"/>
    <row r="4277" s="34" customFormat="1"/>
    <row r="4278" s="34" customFormat="1"/>
    <row r="4279" s="34" customFormat="1"/>
    <row r="4280" s="34" customFormat="1"/>
    <row r="4281" s="34" customFormat="1"/>
    <row r="4282" s="34" customFormat="1"/>
    <row r="4283" s="34" customFormat="1"/>
    <row r="4284" s="34" customFormat="1"/>
    <row r="4285" s="34" customFormat="1"/>
    <row r="4286" s="34" customFormat="1"/>
    <row r="4287" s="34" customFormat="1"/>
    <row r="4288" s="34" customFormat="1"/>
    <row r="4301" spans="24:24">
      <c r="X4301" s="35"/>
    </row>
    <row r="4302" spans="24:24">
      <c r="X4302" s="35"/>
    </row>
    <row r="4319" spans="23:23">
      <c r="W4319" s="35"/>
    </row>
    <row r="4321" s="34" customFormat="1"/>
    <row r="4322" s="34" customFormat="1"/>
    <row r="4323" s="34" customFormat="1"/>
    <row r="4324" s="34" customFormat="1"/>
    <row r="4325" s="34" customFormat="1"/>
    <row r="4326" s="34" customFormat="1"/>
    <row r="4327" s="34" customFormat="1"/>
    <row r="4328" s="34" customFormat="1"/>
    <row r="4329" s="34" customFormat="1"/>
    <row r="4330" s="34" customFormat="1"/>
    <row r="4331" s="34" customFormat="1"/>
    <row r="4332" s="34" customFormat="1"/>
    <row r="4333" s="34" customFormat="1"/>
    <row r="4334" s="34" customFormat="1"/>
    <row r="4335" s="34" customFormat="1"/>
    <row r="4336" s="34" customFormat="1"/>
    <row r="4337" s="34" customFormat="1"/>
    <row r="4338" s="34" customFormat="1"/>
    <row r="4339" s="34" customFormat="1"/>
    <row r="4340" s="34" customFormat="1"/>
    <row r="4341" s="34" customFormat="1"/>
    <row r="4342" s="34" customFormat="1"/>
    <row r="4343" s="34" customFormat="1"/>
    <row r="4344" s="34" customFormat="1"/>
    <row r="4345" s="34" customFormat="1"/>
    <row r="4346" s="34" customFormat="1"/>
    <row r="4347" s="34" customFormat="1"/>
    <row r="4348" s="34" customFormat="1"/>
    <row r="4349" s="34" customFormat="1"/>
    <row r="4350" s="34" customFormat="1"/>
    <row r="4351" s="34" customFormat="1"/>
    <row r="4352" s="34" customFormat="1"/>
    <row r="4353" s="34" customFormat="1"/>
    <row r="4354" s="34" customFormat="1"/>
    <row r="4355" s="34" customFormat="1"/>
    <row r="4356" s="34" customFormat="1"/>
    <row r="4357" s="34" customFormat="1"/>
    <row r="4358" s="34" customFormat="1"/>
    <row r="4359" s="34" customFormat="1"/>
    <row r="4360" s="34" customFormat="1"/>
    <row r="4361" s="34" customFormat="1"/>
    <row r="4362" s="34" customFormat="1"/>
    <row r="4363" s="34" customFormat="1"/>
    <row r="4364" s="34" customFormat="1"/>
    <row r="4365" s="34" customFormat="1"/>
    <row r="4366" s="34" customFormat="1"/>
    <row r="4367" s="34" customFormat="1"/>
    <row r="4368" s="34" customFormat="1"/>
    <row r="4369" s="34" customFormat="1"/>
    <row r="4370" s="34" customFormat="1"/>
    <row r="4371" s="34" customFormat="1"/>
    <row r="4372" s="34" customFormat="1"/>
    <row r="4373" s="34" customFormat="1"/>
    <row r="4374" s="34" customFormat="1"/>
    <row r="4375" s="34" customFormat="1"/>
    <row r="4376" s="34" customFormat="1"/>
    <row r="4377" s="34" customFormat="1"/>
    <row r="4378" s="34" customFormat="1"/>
    <row r="4379" s="34" customFormat="1"/>
    <row r="4380" s="34" customFormat="1"/>
    <row r="4381" s="34" customFormat="1"/>
    <row r="4382" s="34" customFormat="1"/>
    <row r="4383" s="34" customFormat="1"/>
    <row r="4384" s="34" customFormat="1"/>
    <row r="4395" spans="18:18">
      <c r="R4395" s="35"/>
    </row>
    <row r="4402" spans="20:20">
      <c r="T4402" s="35"/>
    </row>
    <row r="4417" s="34" customFormat="1"/>
    <row r="4418" s="34" customFormat="1"/>
    <row r="4419" s="34" customFormat="1"/>
    <row r="4420" s="34" customFormat="1"/>
    <row r="4421" s="34" customFormat="1"/>
    <row r="4422" s="34" customFormat="1"/>
    <row r="4423" s="34" customFormat="1"/>
    <row r="4424" s="34" customFormat="1"/>
    <row r="4425" s="34" customFormat="1"/>
    <row r="4426" s="34" customFormat="1"/>
    <row r="4427" s="34" customFormat="1"/>
    <row r="4428" s="34" customFormat="1"/>
    <row r="4429" s="34" customFormat="1"/>
    <row r="4430" s="34" customFormat="1"/>
    <row r="4431" s="34" customFormat="1"/>
    <row r="4432" s="34" customFormat="1"/>
    <row r="4433" s="34" customFormat="1"/>
    <row r="4434" s="34" customFormat="1"/>
    <row r="4435" s="34" customFormat="1"/>
    <row r="4436" s="34" customFormat="1"/>
    <row r="4437" s="34" customFormat="1"/>
    <row r="4438" s="34" customFormat="1"/>
    <row r="4439" s="34" customFormat="1"/>
    <row r="4440" s="34" customFormat="1"/>
    <row r="4441" s="34" customFormat="1"/>
    <row r="4442" s="34" customFormat="1"/>
    <row r="4443" s="34" customFormat="1"/>
    <row r="4444" s="34" customFormat="1"/>
    <row r="4445" s="34" customFormat="1"/>
    <row r="4446" s="34" customFormat="1"/>
    <row r="4447" s="34" customFormat="1"/>
    <row r="4448" s="34" customFormat="1"/>
    <row r="4449" s="34" customFormat="1"/>
    <row r="4450" s="34" customFormat="1"/>
    <row r="4451" s="34" customFormat="1"/>
    <row r="4452" s="34" customFormat="1"/>
    <row r="4453" s="34" customFormat="1"/>
    <row r="4454" s="34" customFormat="1"/>
    <row r="4455" s="34" customFormat="1"/>
    <row r="4456" s="34" customFormat="1"/>
    <row r="4457" s="34" customFormat="1"/>
    <row r="4458" s="34" customFormat="1"/>
    <row r="4459" s="34" customFormat="1"/>
    <row r="4460" s="34" customFormat="1"/>
    <row r="4461" s="34" customFormat="1"/>
    <row r="4462" s="34" customFormat="1"/>
    <row r="4463" s="34" customFormat="1"/>
    <row r="4464" s="34" customFormat="1"/>
    <row r="4465" s="34" customFormat="1"/>
    <row r="4466" s="34" customFormat="1"/>
    <row r="4467" s="34" customFormat="1"/>
    <row r="4468" s="34" customFormat="1"/>
    <row r="4469" s="34" customFormat="1"/>
    <row r="4470" s="34" customFormat="1"/>
    <row r="4471" s="34" customFormat="1"/>
    <row r="4472" s="34" customFormat="1"/>
    <row r="4473" s="34" customFormat="1"/>
    <row r="4474" s="34" customFormat="1"/>
    <row r="4475" s="34" customFormat="1"/>
    <row r="4476" s="34" customFormat="1"/>
    <row r="4477" s="34" customFormat="1"/>
    <row r="4478" s="34" customFormat="1"/>
    <row r="4479" s="34" customFormat="1"/>
    <row r="4480" s="34" customFormat="1"/>
    <row r="4481" s="34" customFormat="1"/>
    <row r="4482" s="34" customFormat="1"/>
    <row r="4483" s="34" customFormat="1"/>
    <row r="4484" s="34" customFormat="1"/>
    <row r="4485" s="34" customFormat="1"/>
    <row r="4486" s="34" customFormat="1"/>
    <row r="4487" s="34" customFormat="1"/>
    <row r="4488" s="34" customFormat="1"/>
    <row r="4489" s="34" customFormat="1"/>
    <row r="4490" s="34" customFormat="1"/>
    <row r="4491" s="34" customFormat="1"/>
    <row r="4492" s="34" customFormat="1"/>
    <row r="4493" s="34" customFormat="1"/>
    <row r="4494" s="34" customFormat="1"/>
    <row r="4495" s="34" customFormat="1"/>
    <row r="4496" s="34" customFormat="1"/>
    <row r="4497" s="34" customFormat="1"/>
    <row r="4498" s="34" customFormat="1"/>
    <row r="4499" s="34" customFormat="1"/>
    <row r="4500" s="34" customFormat="1"/>
    <row r="4501" s="34" customFormat="1"/>
    <row r="4502" s="34" customFormat="1"/>
    <row r="4503" s="34" customFormat="1"/>
    <row r="4504" s="34" customFormat="1"/>
    <row r="4505" s="34" customFormat="1"/>
    <row r="4506" s="34" customFormat="1"/>
    <row r="4507" s="34" customFormat="1"/>
    <row r="4508" s="34" customFormat="1"/>
    <row r="4509" s="34" customFormat="1"/>
    <row r="4510" s="34" customFormat="1"/>
    <row r="4511" s="34" customFormat="1"/>
    <row r="4512" s="34" customFormat="1"/>
    <row r="4513" s="34" customFormat="1"/>
    <row r="4514" s="34" customFormat="1"/>
    <row r="4515" s="34" customFormat="1"/>
    <row r="4516" s="34" customFormat="1"/>
    <row r="4517" s="34" customFormat="1"/>
    <row r="4518" s="34" customFormat="1"/>
    <row r="4519" s="34" customFormat="1"/>
    <row r="4520" s="34" customFormat="1"/>
    <row r="4521" s="34" customFormat="1"/>
    <row r="4522" s="34" customFormat="1"/>
    <row r="4523" s="34" customFormat="1"/>
    <row r="4524" s="34" customFormat="1"/>
    <row r="4525" s="34" customFormat="1"/>
    <row r="4526" s="34" customFormat="1"/>
    <row r="4527" s="34" customFormat="1"/>
    <row r="4528" s="34" customFormat="1"/>
    <row r="4529" s="34" customFormat="1"/>
    <row r="4530" s="34" customFormat="1"/>
    <row r="4531" s="34" customFormat="1"/>
    <row r="4532" s="34" customFormat="1"/>
    <row r="4533" s="34" customFormat="1"/>
    <row r="4534" s="34" customFormat="1"/>
    <row r="4535" s="34" customFormat="1"/>
    <row r="4536" s="34" customFormat="1"/>
    <row r="4537" s="34" customFormat="1"/>
    <row r="4538" s="34" customFormat="1"/>
    <row r="4539" s="34" customFormat="1"/>
    <row r="4540" s="34" customFormat="1"/>
    <row r="4541" s="34" customFormat="1"/>
    <row r="4542" s="34" customFormat="1"/>
    <row r="4543" s="34" customFormat="1"/>
    <row r="4544" s="34" customFormat="1"/>
    <row r="4545" s="34" customFormat="1"/>
    <row r="4546" s="34" customFormat="1"/>
    <row r="4547" s="34" customFormat="1"/>
    <row r="4548" s="34" customFormat="1"/>
    <row r="4549" s="34" customFormat="1"/>
    <row r="4550" s="34" customFormat="1"/>
    <row r="4551" s="34" customFormat="1"/>
    <row r="4552" s="34" customFormat="1"/>
    <row r="4553" s="34" customFormat="1"/>
    <row r="4554" s="34" customFormat="1"/>
    <row r="4555" s="34" customFormat="1"/>
    <row r="4556" s="34" customFormat="1"/>
    <row r="4557" s="34" customFormat="1"/>
    <row r="4558" s="34" customFormat="1"/>
    <row r="4559" s="34" customFormat="1"/>
    <row r="4560" s="34" customFormat="1"/>
    <row r="4561" s="34" customFormat="1"/>
    <row r="4562" s="34" customFormat="1"/>
    <row r="4563" s="34" customFormat="1"/>
    <row r="4564" s="34" customFormat="1"/>
    <row r="4565" s="34" customFormat="1"/>
    <row r="4566" s="34" customFormat="1"/>
    <row r="4567" s="34" customFormat="1"/>
    <row r="4568" s="34" customFormat="1"/>
    <row r="4569" s="34" customFormat="1"/>
    <row r="4570" s="34" customFormat="1"/>
    <row r="4571" s="34" customFormat="1"/>
    <row r="4572" s="34" customFormat="1"/>
    <row r="4573" s="34" customFormat="1"/>
    <row r="4574" s="34" customFormat="1"/>
    <row r="4575" s="34" customFormat="1"/>
    <row r="4576" s="34" customFormat="1"/>
    <row r="4577" s="34" customFormat="1"/>
    <row r="4578" s="34" customFormat="1"/>
    <row r="4579" s="34" customFormat="1"/>
    <row r="4580" s="34" customFormat="1"/>
    <row r="4581" s="34" customFormat="1"/>
    <row r="4582" s="34" customFormat="1"/>
    <row r="4583" s="34" customFormat="1"/>
    <row r="4584" s="34" customFormat="1"/>
    <row r="4585" s="34" customFormat="1"/>
    <row r="4586" s="34" customFormat="1"/>
    <row r="4587" s="34" customFormat="1"/>
    <row r="4588" s="34" customFormat="1"/>
    <row r="4589" s="34" customFormat="1"/>
    <row r="4590" s="34" customFormat="1"/>
    <row r="4591" s="34" customFormat="1"/>
    <row r="4592" s="34" customFormat="1"/>
    <row r="4593" s="34" customFormat="1"/>
    <row r="4594" s="34" customFormat="1"/>
    <row r="4595" s="34" customFormat="1"/>
    <row r="4596" s="34" customFormat="1"/>
    <row r="4597" s="34" customFormat="1"/>
    <row r="4598" s="34" customFormat="1"/>
    <row r="4599" s="34" customFormat="1"/>
    <row r="4600" s="34" customFormat="1"/>
    <row r="4601" s="34" customFormat="1"/>
    <row r="4602" s="34" customFormat="1"/>
    <row r="4603" s="34" customFormat="1"/>
    <row r="4604" s="34" customFormat="1"/>
    <row r="4605" s="34" customFormat="1"/>
    <row r="4606" s="34" customFormat="1"/>
    <row r="4607" s="34" customFormat="1"/>
    <row r="4608" s="34" customFormat="1"/>
    <row r="4609" s="34" customFormat="1"/>
    <row r="4610" s="34" customFormat="1"/>
    <row r="4611" s="34" customFormat="1"/>
    <row r="4612" s="34" customFormat="1"/>
    <row r="4613" s="34" customFormat="1"/>
    <row r="4614" s="34" customFormat="1"/>
    <row r="4615" s="34" customFormat="1"/>
    <row r="4616" s="34" customFormat="1"/>
    <row r="4617" s="34" customFormat="1"/>
    <row r="4618" s="34" customFormat="1"/>
    <row r="4619" s="34" customFormat="1"/>
    <row r="4620" s="34" customFormat="1"/>
    <row r="4621" s="34" customFormat="1"/>
    <row r="4622" s="34" customFormat="1"/>
    <row r="4623" s="34" customFormat="1"/>
    <row r="4624" s="34" customFormat="1"/>
    <row r="4625" s="34" customFormat="1"/>
    <row r="4626" s="34" customFormat="1"/>
    <row r="4627" s="34" customFormat="1"/>
    <row r="4628" s="34" customFormat="1"/>
    <row r="4629" s="34" customFormat="1"/>
    <row r="4630" s="34" customFormat="1"/>
    <row r="4631" s="34" customFormat="1"/>
    <row r="4632" s="34" customFormat="1"/>
    <row r="4633" s="34" customFormat="1"/>
    <row r="4634" s="34" customFormat="1"/>
    <row r="4635" s="34" customFormat="1"/>
    <row r="4636" s="34" customFormat="1"/>
    <row r="4637" s="34" customFormat="1"/>
    <row r="4638" s="34" customFormat="1"/>
    <row r="4639" s="34" customFormat="1"/>
    <row r="4640" s="34" customFormat="1"/>
    <row r="4641" s="34" customFormat="1"/>
    <row r="4642" s="34" customFormat="1"/>
    <row r="4643" s="34" customFormat="1"/>
    <row r="4644" s="34" customFormat="1"/>
    <row r="4645" s="34" customFormat="1"/>
    <row r="4646" s="34" customFormat="1"/>
    <row r="4647" s="34" customFormat="1"/>
    <row r="4648" s="34" customFormat="1"/>
    <row r="4649" s="34" customFormat="1"/>
    <row r="4650" s="34" customFormat="1"/>
    <row r="4651" s="34" customFormat="1"/>
    <row r="4652" s="34" customFormat="1"/>
    <row r="4653" s="34" customFormat="1"/>
    <row r="4654" s="34" customFormat="1"/>
    <row r="4655" s="34" customFormat="1"/>
    <row r="4656" s="34" customFormat="1"/>
    <row r="4657" s="34" customFormat="1"/>
    <row r="4658" s="34" customFormat="1"/>
    <row r="4659" s="34" customFormat="1"/>
    <row r="4660" s="34" customFormat="1"/>
    <row r="4661" s="34" customFormat="1"/>
    <row r="4662" s="34" customFormat="1"/>
    <row r="4663" s="34" customFormat="1"/>
    <row r="4664" s="34" customFormat="1"/>
    <row r="4665" s="34" customFormat="1"/>
    <row r="4666" s="34" customFormat="1"/>
    <row r="4667" s="34" customFormat="1"/>
    <row r="4668" s="34" customFormat="1"/>
    <row r="4669" s="34" customFormat="1"/>
    <row r="4670" s="34" customFormat="1"/>
    <row r="4671" s="34" customFormat="1"/>
    <row r="4672" s="34" customFormat="1"/>
    <row r="4673" s="34" customFormat="1"/>
    <row r="4674" s="34" customFormat="1"/>
    <row r="4675" s="34" customFormat="1"/>
    <row r="4676" s="34" customFormat="1"/>
    <row r="4677" s="34" customFormat="1"/>
    <row r="4678" s="34" customFormat="1"/>
    <row r="4679" s="34" customFormat="1"/>
    <row r="4680" s="34" customFormat="1"/>
    <row r="4681" s="34" customFormat="1"/>
    <row r="4682" s="34" customFormat="1"/>
    <row r="4683" s="34" customFormat="1"/>
    <row r="4684" s="34" customFormat="1"/>
    <row r="4685" s="34" customFormat="1"/>
    <row r="4686" s="34" customFormat="1"/>
    <row r="4687" s="34" customFormat="1"/>
    <row r="4688" s="34" customFormat="1"/>
    <row r="4689" s="34" customFormat="1"/>
    <row r="4690" s="34" customFormat="1"/>
    <row r="4691" s="34" customFormat="1"/>
    <row r="4692" s="34" customFormat="1"/>
    <row r="4693" s="34" customFormat="1"/>
    <row r="4694" s="34" customFormat="1"/>
    <row r="4695" s="34" customFormat="1"/>
    <row r="4696" s="34" customFormat="1"/>
    <row r="4697" s="34" customFormat="1"/>
    <row r="4698" s="34" customFormat="1"/>
    <row r="4699" s="34" customFormat="1"/>
    <row r="4700" s="34" customFormat="1"/>
    <row r="4701" s="34" customFormat="1"/>
    <row r="4702" s="34" customFormat="1"/>
    <row r="4703" s="34" customFormat="1"/>
    <row r="4704" s="34" customFormat="1"/>
    <row r="4705" s="34" customFormat="1"/>
    <row r="4706" s="34" customFormat="1"/>
    <row r="4707" s="34" customFormat="1"/>
    <row r="4708" s="34" customFormat="1"/>
    <row r="4709" s="34" customFormat="1"/>
    <row r="4710" s="34" customFormat="1"/>
    <row r="4711" s="34" customFormat="1"/>
    <row r="4712" s="34" customFormat="1"/>
    <row r="4713" s="34" customFormat="1"/>
    <row r="4714" s="34" customFormat="1"/>
    <row r="4715" s="34" customFormat="1"/>
    <row r="4716" s="34" customFormat="1"/>
    <row r="4717" s="34" customFormat="1"/>
    <row r="4718" s="34" customFormat="1"/>
    <row r="4719" s="34" customFormat="1"/>
    <row r="4720" s="34" customFormat="1"/>
    <row r="4721" s="34" customFormat="1"/>
    <row r="4722" s="34" customFormat="1"/>
    <row r="4723" s="34" customFormat="1"/>
    <row r="4724" s="34" customFormat="1"/>
    <row r="4725" s="34" customFormat="1"/>
    <row r="4726" s="34" customFormat="1"/>
    <row r="4727" s="34" customFormat="1"/>
    <row r="4728" s="34" customFormat="1"/>
    <row r="4729" s="34" customFormat="1"/>
    <row r="4730" s="34" customFormat="1"/>
    <row r="4731" s="34" customFormat="1"/>
    <row r="4732" s="34" customFormat="1"/>
    <row r="4733" s="34" customFormat="1"/>
    <row r="4734" s="34" customFormat="1"/>
    <row r="4735" s="34" customFormat="1"/>
    <row r="4736" s="34" customFormat="1"/>
    <row r="4737" s="34" customFormat="1"/>
    <row r="4738" s="34" customFormat="1"/>
    <row r="4739" s="34" customFormat="1"/>
    <row r="4740" s="34" customFormat="1"/>
    <row r="4741" s="34" customFormat="1"/>
    <row r="4742" s="34" customFormat="1"/>
    <row r="4743" s="34" customFormat="1"/>
    <row r="4744" s="34" customFormat="1"/>
    <row r="4745" s="34" customFormat="1"/>
    <row r="4746" s="34" customFormat="1"/>
    <row r="4747" s="34" customFormat="1"/>
    <row r="4748" s="34" customFormat="1"/>
    <row r="4749" s="34" customFormat="1"/>
    <row r="4750" s="34" customFormat="1"/>
    <row r="4751" s="34" customFormat="1"/>
    <row r="4752" s="34" customFormat="1"/>
    <row r="4753" s="34" customFormat="1"/>
    <row r="4754" s="34" customFormat="1"/>
    <row r="4755" s="34" customFormat="1"/>
    <row r="4756" s="34" customFormat="1"/>
    <row r="4757" s="34" customFormat="1"/>
    <row r="4758" s="34" customFormat="1"/>
    <row r="4759" s="34" customFormat="1"/>
    <row r="4760" s="34" customFormat="1"/>
    <row r="4761" s="34" customFormat="1"/>
    <row r="4762" s="34" customFormat="1"/>
    <row r="4763" s="34" customFormat="1"/>
    <row r="4764" s="34" customFormat="1"/>
    <row r="4765" s="34" customFormat="1"/>
    <row r="4766" s="34" customFormat="1"/>
    <row r="4767" s="34" customFormat="1"/>
    <row r="4768" s="34" customFormat="1"/>
    <row r="4769" s="34" customFormat="1"/>
    <row r="4770" s="34" customFormat="1"/>
    <row r="4771" s="34" customFormat="1"/>
    <row r="4772" s="34" customFormat="1"/>
    <row r="4773" s="34" customFormat="1"/>
    <row r="4774" s="34" customFormat="1"/>
    <row r="4775" s="34" customFormat="1"/>
    <row r="4776" s="34" customFormat="1"/>
    <row r="4777" s="34" customFormat="1"/>
    <row r="4778" s="34" customFormat="1"/>
    <row r="4779" s="34" customFormat="1"/>
    <row r="4780" s="34" customFormat="1"/>
    <row r="4781" s="34" customFormat="1"/>
    <row r="4782" s="34" customFormat="1"/>
    <row r="4783" s="34" customFormat="1"/>
    <row r="4784" s="34" customFormat="1"/>
    <row r="4785" s="34" customFormat="1"/>
    <row r="4786" s="34" customFormat="1"/>
    <row r="4787" s="34" customFormat="1"/>
    <row r="4788" s="34" customFormat="1"/>
    <row r="4789" s="34" customFormat="1"/>
    <row r="4790" s="34" customFormat="1"/>
    <row r="4791" s="34" customFormat="1"/>
    <row r="4792" s="34" customFormat="1"/>
    <row r="4793" s="34" customFormat="1"/>
    <row r="4794" s="34" customFormat="1"/>
    <row r="4795" s="34" customFormat="1"/>
    <row r="4796" s="34" customFormat="1"/>
    <row r="4797" s="34" customFormat="1"/>
    <row r="4798" s="34" customFormat="1"/>
    <row r="4799" s="34" customFormat="1"/>
    <row r="4800" s="34" customFormat="1"/>
    <row r="4801" s="34" customFormat="1"/>
    <row r="4802" s="34" customFormat="1"/>
    <row r="4803" s="34" customFormat="1"/>
    <row r="4804" s="34" customFormat="1"/>
    <row r="4805" s="34" customFormat="1"/>
    <row r="4806" s="34" customFormat="1"/>
    <row r="4807" s="34" customFormat="1"/>
    <row r="4808" s="34" customFormat="1"/>
    <row r="4809" s="34" customFormat="1"/>
    <row r="4810" s="34" customFormat="1"/>
    <row r="4811" s="34" customFormat="1"/>
    <row r="4812" s="34" customFormat="1"/>
    <row r="4813" s="34" customFormat="1"/>
    <row r="4814" s="34" customFormat="1"/>
    <row r="4815" s="34" customFormat="1"/>
    <row r="4816" s="34" customFormat="1"/>
    <row r="4817" s="34" customFormat="1"/>
    <row r="4818" s="34" customFormat="1"/>
    <row r="4819" s="34" customFormat="1"/>
    <row r="4820" s="34" customFormat="1"/>
    <row r="4821" s="34" customFormat="1"/>
    <row r="4822" s="34" customFormat="1"/>
    <row r="4823" s="34" customFormat="1"/>
    <row r="4824" s="34" customFormat="1"/>
    <row r="4825" s="34" customFormat="1"/>
    <row r="4826" s="34" customFormat="1"/>
    <row r="4827" s="34" customFormat="1"/>
    <row r="4828" s="34" customFormat="1"/>
    <row r="4829" s="34" customFormat="1"/>
    <row r="4830" s="34" customFormat="1"/>
    <row r="4831" s="34" customFormat="1"/>
    <row r="4832" s="34" customFormat="1"/>
    <row r="4833" s="34" customFormat="1"/>
    <row r="4834" s="34" customFormat="1"/>
    <row r="4835" s="34" customFormat="1"/>
    <row r="4836" s="34" customFormat="1"/>
    <row r="4837" s="34" customFormat="1"/>
    <row r="4838" s="34" customFormat="1"/>
    <row r="4839" s="34" customFormat="1"/>
    <row r="4840" s="34" customFormat="1"/>
    <row r="4841" s="34" customFormat="1"/>
    <row r="4842" s="34" customFormat="1"/>
    <row r="4843" s="34" customFormat="1"/>
    <row r="4844" s="34" customFormat="1"/>
    <row r="4845" s="34" customFormat="1"/>
    <row r="4846" s="34" customFormat="1"/>
    <row r="4847" s="34" customFormat="1"/>
    <row r="4848" s="34" customFormat="1"/>
    <row r="4849" s="34" customFormat="1"/>
    <row r="4850" s="34" customFormat="1"/>
    <row r="4851" s="34" customFormat="1"/>
    <row r="4852" s="34" customFormat="1"/>
    <row r="4853" s="34" customFormat="1"/>
    <row r="4854" s="34" customFormat="1"/>
    <row r="4855" s="34" customFormat="1"/>
    <row r="4856" s="34" customFormat="1"/>
    <row r="4857" s="34" customFormat="1"/>
    <row r="4858" s="34" customFormat="1"/>
    <row r="4859" s="34" customFormat="1"/>
    <row r="4860" s="34" customFormat="1"/>
    <row r="4861" s="34" customFormat="1"/>
    <row r="4862" s="34" customFormat="1"/>
    <row r="4863" s="34" customFormat="1"/>
    <row r="4864" s="34" customFormat="1"/>
    <row r="4865" s="34" customFormat="1"/>
    <row r="4866" s="34" customFormat="1"/>
    <row r="4867" s="34" customFormat="1"/>
    <row r="4868" s="34" customFormat="1"/>
    <row r="4869" s="34" customFormat="1"/>
    <row r="4870" s="34" customFormat="1"/>
    <row r="4871" s="34" customFormat="1"/>
    <row r="4872" s="34" customFormat="1"/>
    <row r="4873" s="34" customFormat="1"/>
    <row r="4874" s="34" customFormat="1"/>
    <row r="4875" s="34" customFormat="1"/>
    <row r="4876" s="34" customFormat="1"/>
    <row r="4877" s="34" customFormat="1"/>
    <row r="4878" s="34" customFormat="1"/>
    <row r="4879" s="34" customFormat="1"/>
    <row r="4880" s="34" customFormat="1"/>
    <row r="4881" s="34" customFormat="1"/>
    <row r="4882" s="34" customFormat="1"/>
    <row r="4883" s="34" customFormat="1"/>
    <row r="4884" s="34" customFormat="1"/>
    <row r="4885" s="34" customFormat="1"/>
    <row r="4886" s="34" customFormat="1"/>
    <row r="4887" s="34" customFormat="1"/>
    <row r="4888" s="34" customFormat="1"/>
    <row r="4889" s="34" customFormat="1"/>
    <row r="4890" s="34" customFormat="1"/>
    <row r="4891" s="34" customFormat="1"/>
    <row r="4892" s="34" customFormat="1"/>
    <row r="4893" s="34" customFormat="1"/>
    <row r="4894" s="34" customFormat="1"/>
    <row r="4895" s="34" customFormat="1"/>
    <row r="4896" s="34" customFormat="1"/>
    <row r="4897" s="34" customFormat="1"/>
    <row r="4898" s="34" customFormat="1"/>
    <row r="4899" s="34" customFormat="1"/>
    <row r="4900" s="34" customFormat="1"/>
    <row r="4901" s="34" customFormat="1"/>
    <row r="4902" s="34" customFormat="1"/>
    <row r="4903" s="34" customFormat="1"/>
    <row r="4904" s="34" customFormat="1"/>
    <row r="4905" s="34" customFormat="1"/>
    <row r="4906" s="34" customFormat="1"/>
    <row r="4907" s="34" customFormat="1"/>
    <row r="4908" s="34" customFormat="1"/>
    <row r="4909" s="34" customFormat="1"/>
    <row r="4910" s="34" customFormat="1"/>
    <row r="4911" s="34" customFormat="1"/>
    <row r="4912" s="34" customFormat="1"/>
    <row r="4913" s="34" customFormat="1"/>
    <row r="4914" s="34" customFormat="1"/>
    <row r="4915" s="34" customFormat="1"/>
    <row r="4916" s="34" customFormat="1"/>
    <row r="4917" s="34" customFormat="1"/>
    <row r="4918" s="34" customFormat="1"/>
    <row r="4919" s="34" customFormat="1"/>
    <row r="4920" s="34" customFormat="1"/>
    <row r="4921" s="34" customFormat="1"/>
    <row r="4922" s="34" customFormat="1"/>
    <row r="4923" s="34" customFormat="1"/>
    <row r="4924" s="34" customFormat="1"/>
    <row r="4925" s="34" customFormat="1"/>
    <row r="4926" s="34" customFormat="1"/>
    <row r="4927" s="34" customFormat="1"/>
    <row r="4928" s="34" customFormat="1"/>
    <row r="4929" s="34" customFormat="1"/>
    <row r="4930" s="34" customFormat="1"/>
    <row r="4931" s="34" customFormat="1"/>
    <row r="4932" s="34" customFormat="1"/>
    <row r="4933" s="34" customFormat="1"/>
    <row r="4934" s="34" customFormat="1"/>
    <row r="4935" s="34" customFormat="1"/>
    <row r="4936" s="34" customFormat="1"/>
    <row r="4937" s="34" customFormat="1"/>
    <row r="4938" s="34" customFormat="1"/>
    <row r="4939" s="34" customFormat="1"/>
    <row r="4940" s="34" customFormat="1"/>
    <row r="4941" s="34" customFormat="1"/>
    <row r="4942" s="34" customFormat="1"/>
    <row r="4943" s="34" customFormat="1"/>
    <row r="4944" s="34" customFormat="1"/>
    <row r="4945" s="34" customFormat="1"/>
    <row r="4946" s="34" customFormat="1"/>
    <row r="4947" s="34" customFormat="1"/>
    <row r="4948" s="34" customFormat="1"/>
    <row r="4949" s="34" customFormat="1"/>
    <row r="4950" s="34" customFormat="1"/>
    <row r="4951" s="34" customFormat="1"/>
    <row r="4952" s="34" customFormat="1"/>
    <row r="4953" s="34" customFormat="1"/>
    <row r="4954" s="34" customFormat="1"/>
    <row r="4955" s="34" customFormat="1"/>
    <row r="4956" s="34" customFormat="1"/>
    <row r="4957" s="34" customFormat="1"/>
    <row r="4958" s="34" customFormat="1"/>
    <row r="4959" s="34" customFormat="1"/>
    <row r="4960" s="34" customFormat="1"/>
    <row r="4961" s="34" customFormat="1"/>
    <row r="4962" s="34" customFormat="1"/>
    <row r="4963" s="34" customFormat="1"/>
    <row r="4964" s="34" customFormat="1"/>
    <row r="4965" s="34" customFormat="1"/>
    <row r="4966" s="34" customFormat="1"/>
    <row r="4967" s="34" customFormat="1"/>
    <row r="4968" s="34" customFormat="1"/>
    <row r="4969" s="34" customFormat="1"/>
    <row r="4970" s="34" customFormat="1"/>
    <row r="4971" s="34" customFormat="1"/>
    <row r="4972" s="34" customFormat="1"/>
    <row r="4973" s="34" customFormat="1"/>
    <row r="4974" s="34" customFormat="1"/>
    <row r="4975" s="34" customFormat="1"/>
    <row r="4976" s="34" customFormat="1"/>
    <row r="4977" s="34" customFormat="1"/>
    <row r="4978" s="34" customFormat="1"/>
    <row r="4979" s="34" customFormat="1"/>
    <row r="4980" s="34" customFormat="1"/>
    <row r="4981" s="34" customFormat="1"/>
    <row r="4982" s="34" customFormat="1"/>
    <row r="4983" s="34" customFormat="1"/>
    <row r="4984" s="34" customFormat="1"/>
    <row r="4985" s="34" customFormat="1"/>
    <row r="4986" s="34" customFormat="1"/>
    <row r="4987" s="34" customFormat="1"/>
    <row r="4988" s="34" customFormat="1"/>
    <row r="4989" s="34" customFormat="1"/>
    <row r="4990" s="34" customFormat="1"/>
    <row r="4991" s="34" customFormat="1"/>
    <row r="4992" s="34" customFormat="1"/>
    <row r="4993" s="34" customFormat="1"/>
    <row r="4994" s="34" customFormat="1"/>
    <row r="4995" s="34" customFormat="1"/>
    <row r="4996" s="34" customFormat="1"/>
    <row r="4997" s="34" customFormat="1"/>
    <row r="4998" s="34" customFormat="1"/>
    <row r="4999" s="34" customFormat="1"/>
    <row r="5000" s="34" customFormat="1"/>
    <row r="5001" s="34" customFormat="1"/>
    <row r="5002" s="34" customFormat="1"/>
    <row r="5003" s="34" customFormat="1"/>
    <row r="5004" s="34" customFormat="1"/>
    <row r="5005" s="34" customFormat="1"/>
    <row r="5006" s="34" customFormat="1"/>
    <row r="5007" s="34" customFormat="1"/>
    <row r="5008" s="34" customFormat="1"/>
    <row r="5009" s="34" customFormat="1"/>
    <row r="5010" s="34" customFormat="1"/>
    <row r="5011" s="34" customFormat="1"/>
    <row r="5012" s="34" customFormat="1"/>
    <row r="5013" s="34" customFormat="1"/>
    <row r="5014" s="34" customFormat="1"/>
    <row r="5015" s="34" customFormat="1"/>
    <row r="5016" s="34" customFormat="1"/>
    <row r="5017" s="34" customFormat="1"/>
    <row r="5018" s="34" customFormat="1"/>
    <row r="5019" s="34" customFormat="1"/>
    <row r="5020" s="34" customFormat="1"/>
    <row r="5021" s="34" customFormat="1"/>
    <row r="5022" s="34" customFormat="1"/>
    <row r="5023" s="34" customFormat="1"/>
    <row r="5024" s="34" customFormat="1"/>
    <row r="5025" s="34" customFormat="1"/>
    <row r="5026" s="34" customFormat="1"/>
    <row r="5027" s="34" customFormat="1"/>
    <row r="5028" s="34" customFormat="1"/>
    <row r="5029" s="34" customFormat="1"/>
    <row r="5030" s="34" customFormat="1"/>
    <row r="5031" s="34" customFormat="1"/>
    <row r="5032" s="34" customFormat="1"/>
    <row r="5033" s="34" customFormat="1"/>
    <row r="5034" s="34" customFormat="1"/>
    <row r="5035" s="34" customFormat="1"/>
    <row r="5036" s="34" customFormat="1"/>
    <row r="5037" s="34" customFormat="1"/>
    <row r="5038" s="34" customFormat="1"/>
    <row r="5039" s="34" customFormat="1"/>
    <row r="5040" s="34" customFormat="1"/>
    <row r="5041" s="34" customFormat="1"/>
    <row r="5042" s="34" customFormat="1"/>
    <row r="5043" s="34" customFormat="1"/>
    <row r="5044" s="34" customFormat="1"/>
    <row r="5045" s="34" customFormat="1"/>
    <row r="5046" s="34" customFormat="1"/>
    <row r="5047" s="34" customFormat="1"/>
    <row r="5048" s="34" customFormat="1"/>
    <row r="5049" s="34" customFormat="1"/>
    <row r="5050" s="34" customFormat="1"/>
    <row r="5051" s="34" customFormat="1"/>
    <row r="5052" s="34" customFormat="1"/>
    <row r="5053" s="34" customFormat="1"/>
    <row r="5054" s="34" customFormat="1"/>
    <row r="5055" s="34" customFormat="1"/>
    <row r="5056" s="34" customFormat="1"/>
    <row r="5057" s="34" customFormat="1"/>
    <row r="5058" s="34" customFormat="1"/>
    <row r="5059" s="34" customFormat="1"/>
    <row r="5060" s="34" customFormat="1"/>
    <row r="5061" s="34" customFormat="1"/>
    <row r="5062" s="34" customFormat="1"/>
    <row r="5063" s="34" customFormat="1"/>
    <row r="5064" s="34" customFormat="1"/>
    <row r="5065" s="34" customFormat="1"/>
    <row r="5066" s="34" customFormat="1"/>
    <row r="5067" s="34" customFormat="1"/>
    <row r="5068" s="34" customFormat="1"/>
    <row r="5069" s="34" customFormat="1"/>
    <row r="5070" s="34" customFormat="1"/>
    <row r="5071" s="34" customFormat="1"/>
    <row r="5072" s="34" customFormat="1"/>
    <row r="5073" s="34" customFormat="1"/>
    <row r="5074" s="34" customFormat="1"/>
    <row r="5075" s="34" customFormat="1"/>
    <row r="5076" s="34" customFormat="1"/>
    <row r="5077" s="34" customFormat="1"/>
    <row r="5078" s="34" customFormat="1"/>
    <row r="5079" s="34" customFormat="1"/>
    <row r="5080" s="34" customFormat="1"/>
    <row r="5081" s="34" customFormat="1"/>
    <row r="5082" s="34" customFormat="1"/>
    <row r="5083" s="34" customFormat="1"/>
    <row r="5084" s="34" customFormat="1"/>
    <row r="5085" s="34" customFormat="1"/>
    <row r="5086" s="34" customFormat="1"/>
    <row r="5087" s="34" customFormat="1"/>
    <row r="5088" s="34" customFormat="1"/>
    <row r="5089" s="34" customFormat="1"/>
    <row r="5090" s="34" customFormat="1"/>
    <row r="5091" s="34" customFormat="1"/>
    <row r="5092" s="34" customFormat="1"/>
    <row r="5093" s="34" customFormat="1"/>
    <row r="5094" s="34" customFormat="1"/>
    <row r="5095" s="34" customFormat="1"/>
    <row r="5096" s="34" customFormat="1"/>
    <row r="5097" s="34" customFormat="1"/>
    <row r="5098" s="34" customFormat="1"/>
    <row r="5099" s="34" customFormat="1"/>
    <row r="5100" s="34" customFormat="1"/>
    <row r="5101" s="34" customFormat="1"/>
    <row r="5102" s="34" customFormat="1"/>
    <row r="5103" s="34" customFormat="1"/>
    <row r="5104" s="34" customFormat="1"/>
    <row r="5105" s="34" customFormat="1"/>
    <row r="5106" s="34" customFormat="1"/>
    <row r="5107" s="34" customFormat="1"/>
    <row r="5108" s="34" customFormat="1"/>
    <row r="5109" s="34" customFormat="1"/>
    <row r="5110" s="34" customFormat="1"/>
    <row r="5111" s="34" customFormat="1"/>
    <row r="5112" s="34" customFormat="1"/>
    <row r="5113" s="34" customFormat="1"/>
    <row r="5114" s="34" customFormat="1"/>
    <row r="5115" s="34" customFormat="1"/>
    <row r="5116" s="34" customFormat="1"/>
    <row r="5117" s="34" customFormat="1"/>
    <row r="5118" s="34" customFormat="1"/>
    <row r="5119" s="34" customFormat="1"/>
    <row r="5120" s="34" customFormat="1"/>
    <row r="5121" s="34" customFormat="1"/>
    <row r="5122" s="34" customFormat="1"/>
    <row r="5123" s="34" customFormat="1"/>
    <row r="5124" s="34" customFormat="1"/>
    <row r="5125" s="34" customFormat="1"/>
    <row r="5126" s="34" customFormat="1"/>
    <row r="5127" s="34" customFormat="1"/>
    <row r="5128" s="34" customFormat="1"/>
    <row r="5129" s="34" customFormat="1"/>
    <row r="5130" s="34" customFormat="1"/>
    <row r="5131" s="34" customFormat="1"/>
    <row r="5132" s="34" customFormat="1"/>
    <row r="5133" s="34" customFormat="1"/>
    <row r="5134" s="34" customFormat="1"/>
    <row r="5135" s="34" customFormat="1"/>
    <row r="5136" s="34" customFormat="1"/>
    <row r="5137" s="34" customFormat="1"/>
    <row r="5138" s="34" customFormat="1"/>
    <row r="5139" s="34" customFormat="1"/>
    <row r="5140" s="34" customFormat="1"/>
    <row r="5141" s="34" customFormat="1"/>
    <row r="5142" s="34" customFormat="1"/>
    <row r="5143" s="34" customFormat="1"/>
    <row r="5144" s="34" customFormat="1"/>
    <row r="5145" s="34" customFormat="1"/>
    <row r="5146" s="34" customFormat="1"/>
    <row r="5147" s="34" customFormat="1"/>
    <row r="5148" s="34" customFormat="1"/>
    <row r="5149" s="34" customFormat="1"/>
    <row r="5150" s="34" customFormat="1"/>
    <row r="5151" s="34" customFormat="1"/>
    <row r="5152" s="34" customFormat="1"/>
    <row r="5153" s="34" customFormat="1"/>
    <row r="5154" s="34" customFormat="1"/>
    <row r="5155" s="34" customFormat="1"/>
    <row r="5156" s="34" customFormat="1"/>
    <row r="5157" s="34" customFormat="1"/>
    <row r="5158" s="34" customFormat="1"/>
    <row r="5159" s="34" customFormat="1"/>
    <row r="5160" s="34" customFormat="1"/>
    <row r="5161" s="34" customFormat="1"/>
    <row r="5162" s="34" customFormat="1"/>
    <row r="5163" s="34" customFormat="1"/>
    <row r="5164" s="34" customFormat="1"/>
    <row r="5165" s="34" customFormat="1"/>
    <row r="5166" s="34" customFormat="1"/>
    <row r="5167" s="34" customFormat="1"/>
    <row r="5168" s="34" customFormat="1"/>
    <row r="5169" s="34" customFormat="1"/>
    <row r="5170" s="34" customFormat="1"/>
    <row r="5171" s="34" customFormat="1"/>
    <row r="5172" s="34" customFormat="1"/>
    <row r="5173" s="34" customFormat="1"/>
    <row r="5174" s="34" customFormat="1"/>
    <row r="5175" s="34" customFormat="1"/>
    <row r="5176" s="34" customFormat="1"/>
    <row r="5177" s="34" customFormat="1"/>
    <row r="5178" s="34" customFormat="1"/>
    <row r="5179" s="34" customFormat="1"/>
    <row r="5180" s="34" customFormat="1"/>
    <row r="5181" s="34" customFormat="1"/>
    <row r="5182" s="34" customFormat="1"/>
    <row r="5183" s="34" customFormat="1"/>
    <row r="5184" s="34" customFormat="1"/>
    <row r="5185" s="34" customFormat="1"/>
    <row r="5186" s="34" customFormat="1"/>
    <row r="5187" s="34" customFormat="1"/>
    <row r="5188" s="34" customFormat="1"/>
    <row r="5189" s="34" customFormat="1"/>
    <row r="5190" s="34" customFormat="1"/>
    <row r="5191" s="34" customFormat="1"/>
    <row r="5192" s="34" customFormat="1"/>
    <row r="5193" s="34" customFormat="1"/>
    <row r="5194" s="34" customFormat="1"/>
    <row r="5195" s="34" customFormat="1"/>
    <row r="5196" s="34" customFormat="1"/>
    <row r="5197" s="34" customFormat="1"/>
    <row r="5198" s="34" customFormat="1"/>
    <row r="5199" s="34" customFormat="1"/>
    <row r="5200" s="34" customFormat="1"/>
    <row r="5201" s="34" customFormat="1"/>
    <row r="5202" s="34" customFormat="1"/>
    <row r="5203" s="34" customFormat="1"/>
    <row r="5204" s="34" customFormat="1"/>
    <row r="5205" s="34" customFormat="1"/>
    <row r="5206" s="34" customFormat="1"/>
    <row r="5207" s="34" customFormat="1"/>
    <row r="5208" s="34" customFormat="1"/>
    <row r="5209" s="34" customFormat="1"/>
    <row r="5210" s="34" customFormat="1"/>
    <row r="5211" s="34" customFormat="1"/>
    <row r="5212" s="34" customFormat="1"/>
    <row r="5213" s="34" customFormat="1"/>
    <row r="5214" s="34" customFormat="1"/>
    <row r="5215" s="34" customFormat="1"/>
    <row r="5216" s="34" customFormat="1"/>
    <row r="5217" s="34" customFormat="1"/>
    <row r="5218" s="34" customFormat="1"/>
    <row r="5219" s="34" customFormat="1"/>
    <row r="5220" s="34" customFormat="1"/>
    <row r="5221" s="34" customFormat="1"/>
    <row r="5222" s="34" customFormat="1"/>
    <row r="5223" s="34" customFormat="1"/>
    <row r="5224" s="34" customFormat="1"/>
    <row r="5225" s="34" customFormat="1"/>
    <row r="5226" s="34" customFormat="1"/>
    <row r="5227" s="34" customFormat="1"/>
    <row r="5228" s="34" customFormat="1"/>
    <row r="5229" s="34" customFormat="1"/>
    <row r="5230" s="34" customFormat="1"/>
    <row r="5231" s="34" customFormat="1"/>
    <row r="5232" s="34" customFormat="1"/>
    <row r="5233" s="34" customFormat="1"/>
    <row r="5234" s="34" customFormat="1"/>
    <row r="5235" s="34" customFormat="1"/>
    <row r="5236" s="34" customFormat="1"/>
    <row r="5237" s="34" customFormat="1"/>
    <row r="5238" s="34" customFormat="1"/>
    <row r="5239" s="34" customFormat="1"/>
    <row r="5240" s="34" customFormat="1"/>
    <row r="5241" s="34" customFormat="1"/>
    <row r="5242" s="34" customFormat="1"/>
    <row r="5243" s="34" customFormat="1"/>
    <row r="5244" s="34" customFormat="1"/>
    <row r="5245" s="34" customFormat="1"/>
    <row r="5246" s="34" customFormat="1"/>
    <row r="5247" s="34" customFormat="1"/>
    <row r="5248" s="34" customFormat="1"/>
    <row r="5249" s="34" customFormat="1"/>
    <row r="5250" s="34" customFormat="1"/>
    <row r="5251" s="34" customFormat="1"/>
    <row r="5252" s="34" customFormat="1"/>
    <row r="5253" s="34" customFormat="1"/>
    <row r="5254" s="34" customFormat="1"/>
    <row r="5255" s="34" customFormat="1"/>
    <row r="5256" s="34" customFormat="1"/>
    <row r="5257" s="34" customFormat="1"/>
    <row r="5258" s="34" customFormat="1"/>
    <row r="5259" s="34" customFormat="1"/>
    <row r="5260" s="34" customFormat="1"/>
    <row r="5261" s="34" customFormat="1"/>
    <row r="5262" s="34" customFormat="1"/>
    <row r="5263" s="34" customFormat="1"/>
    <row r="5264" s="34" customFormat="1"/>
    <row r="5265" s="34" customFormat="1"/>
    <row r="5266" s="34" customFormat="1"/>
    <row r="5267" s="34" customFormat="1"/>
    <row r="5268" s="34" customFormat="1"/>
    <row r="5269" s="34" customFormat="1"/>
    <row r="5270" s="34" customFormat="1"/>
    <row r="5271" s="34" customFormat="1"/>
    <row r="5272" s="34" customFormat="1"/>
    <row r="5273" s="34" customFormat="1"/>
    <row r="5274" s="34" customFormat="1"/>
    <row r="5275" s="34" customFormat="1"/>
    <row r="5276" s="34" customFormat="1"/>
    <row r="5277" s="34" customFormat="1"/>
    <row r="5278" s="34" customFormat="1"/>
    <row r="5279" s="34" customFormat="1"/>
    <row r="5280" s="34" customFormat="1"/>
    <row r="5281" s="34" customFormat="1"/>
    <row r="5282" s="34" customFormat="1"/>
    <row r="5283" s="34" customFormat="1"/>
    <row r="5284" s="34" customFormat="1"/>
    <row r="5285" s="34" customFormat="1"/>
    <row r="5286" s="34" customFormat="1"/>
    <row r="5287" s="34" customFormat="1"/>
    <row r="5288" s="34" customFormat="1"/>
    <row r="5289" s="34" customFormat="1"/>
    <row r="5290" s="34" customFormat="1"/>
    <row r="5291" s="34" customFormat="1"/>
    <row r="5292" s="34" customFormat="1"/>
    <row r="5293" s="34" customFormat="1"/>
    <row r="5294" s="34" customFormat="1"/>
    <row r="5295" s="34" customFormat="1"/>
    <row r="5296" s="34" customFormat="1"/>
    <row r="5297" s="34" customFormat="1"/>
    <row r="5298" s="34" customFormat="1"/>
    <row r="5299" s="34" customFormat="1"/>
    <row r="5300" s="34" customFormat="1"/>
    <row r="5301" s="34" customFormat="1"/>
    <row r="5302" s="34" customFormat="1"/>
    <row r="5303" s="34" customFormat="1"/>
    <row r="5304" s="34" customFormat="1"/>
    <row r="5305" s="34" customFormat="1"/>
    <row r="5306" s="34" customFormat="1"/>
    <row r="5307" s="34" customFormat="1"/>
    <row r="5308" s="34" customFormat="1"/>
    <row r="5309" s="34" customFormat="1"/>
    <row r="5310" s="34" customFormat="1"/>
    <row r="5311" s="34" customFormat="1"/>
    <row r="5312" s="34" customFormat="1"/>
    <row r="5313" s="34" customFormat="1"/>
    <row r="5314" s="34" customFormat="1"/>
    <row r="5315" s="34" customFormat="1"/>
    <row r="5316" s="34" customFormat="1"/>
    <row r="5317" s="34" customFormat="1"/>
    <row r="5318" s="34" customFormat="1"/>
    <row r="5319" s="34" customFormat="1"/>
    <row r="5320" s="34" customFormat="1"/>
    <row r="5321" s="34" customFormat="1"/>
    <row r="5322" s="34" customFormat="1"/>
    <row r="5323" s="34" customFormat="1"/>
    <row r="5324" s="34" customFormat="1"/>
    <row r="5325" s="34" customFormat="1"/>
    <row r="5326" s="34" customFormat="1"/>
    <row r="5327" s="34" customFormat="1"/>
    <row r="5328" s="34" customFormat="1"/>
    <row r="5329" s="34" customFormat="1"/>
    <row r="5330" s="34" customFormat="1"/>
    <row r="5331" s="34" customFormat="1"/>
    <row r="5332" s="34" customFormat="1"/>
    <row r="5333" s="34" customFormat="1"/>
    <row r="5334" s="34" customFormat="1"/>
    <row r="5335" s="34" customFormat="1"/>
    <row r="5336" s="34" customFormat="1"/>
    <row r="5337" s="34" customFormat="1"/>
    <row r="5338" s="34" customFormat="1"/>
    <row r="5339" s="34" customFormat="1"/>
    <row r="5340" s="34" customFormat="1"/>
    <row r="5341" s="34" customFormat="1"/>
    <row r="5342" s="34" customFormat="1"/>
    <row r="5343" s="34" customFormat="1"/>
    <row r="5344" s="34" customFormat="1"/>
    <row r="5345" s="34" customFormat="1"/>
    <row r="5346" s="34" customFormat="1"/>
    <row r="5347" s="34" customFormat="1"/>
    <row r="5348" s="34" customFormat="1"/>
    <row r="5349" s="34" customFormat="1"/>
    <row r="5350" s="34" customFormat="1"/>
    <row r="5351" s="34" customFormat="1"/>
    <row r="5352" s="34" customFormat="1"/>
    <row r="5353" s="34" customFormat="1"/>
    <row r="5354" s="34" customFormat="1"/>
    <row r="5355" s="34" customFormat="1"/>
    <row r="5356" s="34" customFormat="1"/>
    <row r="5357" s="34" customFormat="1"/>
    <row r="5358" s="34" customFormat="1"/>
    <row r="5359" s="34" customFormat="1"/>
    <row r="5360" s="34" customFormat="1"/>
    <row r="5361" s="34" customFormat="1"/>
    <row r="5362" s="34" customFormat="1"/>
    <row r="5363" s="34" customFormat="1"/>
    <row r="5364" s="34" customFormat="1"/>
    <row r="5365" s="34" customFormat="1"/>
    <row r="5366" s="34" customFormat="1"/>
    <row r="5367" s="34" customFormat="1"/>
    <row r="5368" s="34" customFormat="1"/>
    <row r="5369" s="34" customFormat="1"/>
    <row r="5370" s="34" customFormat="1"/>
    <row r="5371" s="34" customFormat="1"/>
    <row r="5372" s="34" customFormat="1"/>
    <row r="5373" s="34" customFormat="1"/>
    <row r="5374" s="34" customFormat="1"/>
    <row r="5375" s="34" customFormat="1"/>
    <row r="5376" s="34" customFormat="1"/>
    <row r="5377" s="34" customFormat="1"/>
    <row r="5378" s="34" customFormat="1"/>
    <row r="5379" s="34" customFormat="1"/>
    <row r="5380" s="34" customFormat="1"/>
    <row r="5381" s="34" customFormat="1"/>
    <row r="5382" s="34" customFormat="1"/>
    <row r="5383" s="34" customFormat="1"/>
    <row r="5384" s="34" customFormat="1"/>
    <row r="5385" s="34" customFormat="1"/>
    <row r="5386" s="34" customFormat="1"/>
    <row r="5387" s="34" customFormat="1"/>
    <row r="5388" s="34" customFormat="1"/>
    <row r="5389" s="34" customFormat="1"/>
    <row r="5390" s="34" customFormat="1"/>
    <row r="5391" s="34" customFormat="1"/>
    <row r="5392" s="34" customFormat="1"/>
    <row r="5393" s="34" customFormat="1"/>
    <row r="5394" s="34" customFormat="1"/>
    <row r="5395" s="34" customFormat="1"/>
    <row r="5396" s="34" customFormat="1"/>
    <row r="5397" s="34" customFormat="1"/>
    <row r="5398" s="34" customFormat="1"/>
    <row r="5399" s="34" customFormat="1"/>
    <row r="5400" s="34" customFormat="1"/>
    <row r="5401" s="34" customFormat="1"/>
    <row r="5402" s="34" customFormat="1"/>
    <row r="5403" s="34" customFormat="1"/>
    <row r="5404" s="34" customFormat="1"/>
    <row r="5405" s="34" customFormat="1"/>
    <row r="5406" s="34" customFormat="1"/>
    <row r="5407" s="34" customFormat="1"/>
    <row r="5408" s="34" customFormat="1"/>
    <row r="5409" s="34" customFormat="1"/>
    <row r="5410" s="34" customFormat="1"/>
    <row r="5411" s="34" customFormat="1"/>
    <row r="5412" s="34" customFormat="1"/>
    <row r="5413" s="34" customFormat="1"/>
    <row r="5414" s="34" customFormat="1"/>
    <row r="5415" s="34" customFormat="1"/>
    <row r="5416" s="34" customFormat="1"/>
    <row r="5417" s="34" customFormat="1"/>
    <row r="5418" s="34" customFormat="1"/>
    <row r="5419" s="34" customFormat="1"/>
    <row r="5420" s="34" customFormat="1"/>
    <row r="5421" s="34" customFormat="1"/>
    <row r="5422" s="34" customFormat="1"/>
    <row r="5423" s="34" customFormat="1"/>
    <row r="5424" s="34" customFormat="1"/>
    <row r="5425" s="34" customFormat="1"/>
    <row r="5426" s="34" customFormat="1"/>
    <row r="5427" s="34" customFormat="1"/>
    <row r="5428" s="34" customFormat="1"/>
    <row r="5429" s="34" customFormat="1"/>
    <row r="5430" s="34" customFormat="1"/>
    <row r="5431" s="34" customFormat="1"/>
    <row r="5432" s="34" customFormat="1"/>
    <row r="5433" s="34" customFormat="1"/>
    <row r="5434" s="34" customFormat="1"/>
    <row r="5435" s="34" customFormat="1"/>
    <row r="5436" s="34" customFormat="1"/>
    <row r="5437" s="34" customFormat="1"/>
    <row r="5438" s="34" customFormat="1"/>
    <row r="5439" s="34" customFormat="1"/>
    <row r="5440" s="34" customFormat="1"/>
    <row r="5441" s="34" customFormat="1"/>
    <row r="5442" s="34" customFormat="1"/>
    <row r="5443" s="34" customFormat="1"/>
    <row r="5444" s="34" customFormat="1"/>
    <row r="5445" s="34" customFormat="1"/>
    <row r="5446" s="34" customFormat="1"/>
    <row r="5447" s="34" customFormat="1"/>
    <row r="5448" s="34" customFormat="1"/>
    <row r="5449" s="34" customFormat="1"/>
    <row r="5450" s="34" customFormat="1"/>
    <row r="5451" s="34" customFormat="1"/>
    <row r="5452" s="34" customFormat="1"/>
    <row r="5453" s="34" customFormat="1"/>
    <row r="5454" s="34" customFormat="1"/>
    <row r="5455" s="34" customFormat="1"/>
    <row r="5456" s="34" customFormat="1"/>
    <row r="5457" s="34" customFormat="1"/>
    <row r="5458" s="34" customFormat="1"/>
    <row r="5459" s="34" customFormat="1"/>
    <row r="5460" s="34" customFormat="1"/>
    <row r="5461" s="34" customFormat="1"/>
    <row r="5462" s="34" customFormat="1"/>
    <row r="5463" s="34" customFormat="1"/>
    <row r="5464" s="34" customFormat="1"/>
    <row r="5465" s="34" customFormat="1"/>
    <row r="5466" s="34" customFormat="1"/>
    <row r="5467" s="34" customFormat="1"/>
    <row r="5468" s="34" customFormat="1"/>
    <row r="5469" s="34" customFormat="1"/>
    <row r="5470" s="34" customFormat="1"/>
    <row r="5471" s="34" customFormat="1"/>
    <row r="5472" s="34" customFormat="1"/>
    <row r="5473" s="34" customFormat="1"/>
    <row r="5474" s="34" customFormat="1"/>
    <row r="5475" s="34" customFormat="1"/>
    <row r="5476" s="34" customFormat="1"/>
    <row r="5477" s="34" customFormat="1"/>
    <row r="5478" s="34" customFormat="1"/>
    <row r="5479" s="34" customFormat="1"/>
    <row r="5480" s="34" customFormat="1"/>
    <row r="5481" s="34" customFormat="1"/>
    <row r="5482" s="34" customFormat="1"/>
    <row r="5483" s="34" customFormat="1"/>
    <row r="5484" s="34" customFormat="1"/>
    <row r="5485" s="34" customFormat="1"/>
    <row r="5486" s="34" customFormat="1"/>
    <row r="5487" s="34" customFormat="1"/>
    <row r="5488" s="34" customFormat="1"/>
    <row r="5489" s="34" customFormat="1"/>
    <row r="5490" s="34" customFormat="1"/>
    <row r="5491" s="34" customFormat="1"/>
    <row r="5492" s="34" customFormat="1"/>
    <row r="5493" s="34" customFormat="1"/>
    <row r="5494" s="34" customFormat="1"/>
    <row r="5495" s="34" customFormat="1"/>
    <row r="5496" s="34" customFormat="1"/>
    <row r="5497" s="34" customFormat="1"/>
    <row r="5498" s="34" customFormat="1"/>
    <row r="5499" s="34" customFormat="1"/>
    <row r="5500" s="34" customFormat="1"/>
    <row r="5501" s="34" customFormat="1"/>
    <row r="5502" s="34" customFormat="1"/>
    <row r="5503" s="34" customFormat="1"/>
    <row r="5504" s="34" customFormat="1"/>
    <row r="5505" s="34" customFormat="1"/>
    <row r="5506" s="34" customFormat="1"/>
    <row r="5507" s="34" customFormat="1"/>
    <row r="5508" s="34" customFormat="1"/>
    <row r="5509" s="34" customFormat="1"/>
    <row r="5510" s="34" customFormat="1"/>
    <row r="5511" s="34" customFormat="1"/>
    <row r="5512" s="34" customFormat="1"/>
    <row r="5513" s="34" customFormat="1"/>
    <row r="5514" s="34" customFormat="1"/>
    <row r="5515" s="34" customFormat="1"/>
    <row r="5516" s="34" customFormat="1"/>
    <row r="5517" s="34" customFormat="1"/>
    <row r="5518" s="34" customFormat="1"/>
    <row r="5519" s="34" customFormat="1"/>
    <row r="5520" s="34" customFormat="1"/>
    <row r="5521" s="34" customFormat="1"/>
    <row r="5522" s="34" customFormat="1"/>
    <row r="5523" s="34" customFormat="1"/>
    <row r="5524" s="34" customFormat="1"/>
    <row r="5525" s="34" customFormat="1"/>
    <row r="5526" s="34" customFormat="1"/>
    <row r="5527" s="34" customFormat="1"/>
    <row r="5528" s="34" customFormat="1"/>
    <row r="5529" s="34" customFormat="1"/>
    <row r="5530" s="34" customFormat="1"/>
    <row r="5531" s="34" customFormat="1"/>
    <row r="5532" s="34" customFormat="1"/>
    <row r="5533" s="34" customFormat="1"/>
    <row r="5534" s="34" customFormat="1"/>
    <row r="5535" s="34" customFormat="1"/>
    <row r="5536" s="34" customFormat="1"/>
    <row r="5537" s="34" customFormat="1"/>
    <row r="5538" s="34" customFormat="1"/>
    <row r="5539" s="34" customFormat="1"/>
    <row r="5540" s="34" customFormat="1"/>
    <row r="5541" s="34" customFormat="1"/>
    <row r="5542" s="34" customFormat="1"/>
    <row r="5543" s="34" customFormat="1"/>
    <row r="5544" s="34" customFormat="1"/>
    <row r="5545" s="34" customFormat="1"/>
    <row r="5546" s="34" customFormat="1"/>
    <row r="5547" s="34" customFormat="1"/>
    <row r="5548" s="34" customFormat="1"/>
    <row r="5549" s="34" customFormat="1"/>
    <row r="5550" s="34" customFormat="1"/>
    <row r="5551" s="34" customFormat="1"/>
    <row r="5552" s="34" customFormat="1"/>
    <row r="5553" s="34" customFormat="1"/>
    <row r="5554" s="34" customFormat="1"/>
    <row r="5555" s="34" customFormat="1"/>
    <row r="5556" s="34" customFormat="1"/>
    <row r="5557" s="34" customFormat="1"/>
    <row r="5558" s="34" customFormat="1"/>
    <row r="5559" s="34" customFormat="1"/>
    <row r="5560" s="34" customFormat="1"/>
    <row r="5561" s="34" customFormat="1"/>
    <row r="5562" s="34" customFormat="1"/>
    <row r="5563" s="34" customFormat="1"/>
    <row r="5564" s="34" customFormat="1"/>
    <row r="5565" s="34" customFormat="1"/>
    <row r="5566" s="34" customFormat="1"/>
    <row r="5567" s="34" customFormat="1"/>
    <row r="5568" s="34" customFormat="1"/>
    <row r="5569" s="34" customFormat="1"/>
    <row r="5570" s="34" customFormat="1"/>
    <row r="5571" s="34" customFormat="1"/>
    <row r="5572" s="34" customFormat="1"/>
    <row r="5573" s="34" customFormat="1"/>
    <row r="5574" s="34" customFormat="1"/>
    <row r="5575" s="34" customFormat="1"/>
    <row r="5576" s="34" customFormat="1"/>
    <row r="5577" s="34" customFormat="1"/>
    <row r="5578" s="34" customFormat="1"/>
    <row r="5579" s="34" customFormat="1"/>
    <row r="5580" s="34" customFormat="1"/>
    <row r="5581" s="34" customFormat="1"/>
    <row r="5582" s="34" customFormat="1"/>
    <row r="5583" s="34" customFormat="1"/>
    <row r="5584" s="34" customFormat="1"/>
    <row r="5585" s="34" customFormat="1"/>
    <row r="5586" s="34" customFormat="1"/>
    <row r="5587" s="34" customFormat="1"/>
    <row r="5588" s="34" customFormat="1"/>
    <row r="5589" s="34" customFormat="1"/>
    <row r="5590" s="34" customFormat="1"/>
    <row r="5591" s="34" customFormat="1"/>
    <row r="5592" s="34" customFormat="1"/>
    <row r="5593" s="34" customFormat="1"/>
    <row r="5594" s="34" customFormat="1"/>
    <row r="5595" s="34" customFormat="1"/>
    <row r="5596" s="34" customFormat="1"/>
    <row r="5597" s="34" customFormat="1"/>
    <row r="5598" s="34" customFormat="1"/>
    <row r="5599" s="34" customFormat="1"/>
    <row r="5600" s="34" customFormat="1"/>
    <row r="5601" s="34" customFormat="1"/>
    <row r="5602" s="34" customFormat="1"/>
    <row r="5603" s="34" customFormat="1"/>
    <row r="5604" s="34" customFormat="1"/>
    <row r="5605" s="34" customFormat="1"/>
    <row r="5606" s="34" customFormat="1"/>
    <row r="5607" s="34" customFormat="1"/>
    <row r="5608" s="34" customFormat="1"/>
    <row r="5609" s="34" customFormat="1"/>
    <row r="5610" s="34" customFormat="1"/>
    <row r="5611" s="34" customFormat="1"/>
    <row r="5612" s="34" customFormat="1"/>
    <row r="5613" s="34" customFormat="1"/>
    <row r="5614" s="34" customFormat="1"/>
    <row r="5615" s="34" customFormat="1"/>
    <row r="5616" s="34" customFormat="1"/>
    <row r="5617" s="34" customFormat="1"/>
    <row r="5618" s="34" customFormat="1"/>
    <row r="5619" s="34" customFormat="1"/>
    <row r="5620" s="34" customFormat="1"/>
    <row r="5621" s="34" customFormat="1"/>
    <row r="5622" s="34" customFormat="1"/>
    <row r="5623" s="34" customFormat="1"/>
    <row r="5624" s="34" customFormat="1"/>
    <row r="5625" s="34" customFormat="1"/>
    <row r="5626" s="34" customFormat="1"/>
    <row r="5627" s="34" customFormat="1"/>
    <row r="5628" s="34" customFormat="1"/>
    <row r="5629" s="34" customFormat="1"/>
    <row r="5630" s="34" customFormat="1"/>
    <row r="5631" s="34" customFormat="1"/>
    <row r="5632" s="34" customFormat="1"/>
    <row r="5633" s="34" customFormat="1"/>
    <row r="5634" s="34" customFormat="1"/>
    <row r="5635" s="34" customFormat="1"/>
    <row r="5636" s="34" customFormat="1"/>
    <row r="5637" s="34" customFormat="1"/>
    <row r="5638" s="34" customFormat="1"/>
    <row r="5639" s="34" customFormat="1"/>
    <row r="5640" s="34" customFormat="1"/>
    <row r="5641" s="34" customFormat="1"/>
    <row r="5642" s="34" customFormat="1"/>
    <row r="5643" s="34" customFormat="1"/>
    <row r="5644" s="34" customFormat="1"/>
    <row r="5645" s="34" customFormat="1"/>
    <row r="5646" s="34" customFormat="1"/>
    <row r="5647" s="34" customFormat="1"/>
    <row r="5648" s="34" customFormat="1"/>
    <row r="5649" s="34" customFormat="1"/>
    <row r="5650" s="34" customFormat="1"/>
    <row r="5651" s="34" customFormat="1"/>
    <row r="5652" s="34" customFormat="1"/>
    <row r="5653" s="34" customFormat="1"/>
    <row r="5654" s="34" customFormat="1"/>
    <row r="5655" s="34" customFormat="1"/>
    <row r="5656" s="34" customFormat="1"/>
    <row r="5657" s="34" customFormat="1"/>
    <row r="5658" s="34" customFormat="1"/>
    <row r="5659" s="34" customFormat="1"/>
    <row r="5660" s="34" customFormat="1"/>
    <row r="5661" s="34" customFormat="1"/>
    <row r="5662" s="34" customFormat="1"/>
    <row r="5663" s="34" customFormat="1"/>
    <row r="5664" s="34" customFormat="1"/>
    <row r="5665" s="34" customFormat="1"/>
    <row r="5666" s="34" customFormat="1"/>
    <row r="5667" s="34" customFormat="1"/>
    <row r="5668" s="34" customFormat="1"/>
    <row r="5669" s="34" customFormat="1"/>
    <row r="5670" s="34" customFormat="1"/>
    <row r="5671" s="34" customFormat="1"/>
    <row r="5672" s="34" customFormat="1"/>
    <row r="5673" s="34" customFormat="1"/>
    <row r="5674" s="34" customFormat="1"/>
    <row r="5675" s="34" customFormat="1"/>
    <row r="5676" s="34" customFormat="1"/>
    <row r="5677" s="34" customFormat="1"/>
    <row r="5678" s="34" customFormat="1"/>
    <row r="5679" s="34" customFormat="1"/>
    <row r="5680" s="34" customFormat="1"/>
    <row r="5681" s="34" customFormat="1"/>
    <row r="5682" s="34" customFormat="1"/>
    <row r="5683" s="34" customFormat="1"/>
    <row r="5684" s="34" customFormat="1"/>
    <row r="5685" s="34" customFormat="1"/>
    <row r="5686" s="34" customFormat="1"/>
    <row r="5687" s="34" customFormat="1"/>
    <row r="5688" s="34" customFormat="1"/>
    <row r="5689" s="34" customFormat="1"/>
    <row r="5690" s="34" customFormat="1"/>
    <row r="5691" s="34" customFormat="1"/>
    <row r="5692" s="34" customFormat="1"/>
    <row r="5693" s="34" customFormat="1"/>
    <row r="5694" s="34" customFormat="1"/>
    <row r="5695" s="34" customFormat="1"/>
    <row r="5696" s="34" customFormat="1"/>
    <row r="5697" s="34" customFormat="1"/>
    <row r="5698" s="34" customFormat="1"/>
    <row r="5699" s="34" customFormat="1"/>
    <row r="5700" s="34" customFormat="1"/>
    <row r="5701" s="34" customFormat="1"/>
    <row r="5702" s="34" customFormat="1"/>
    <row r="5703" s="34" customFormat="1"/>
    <row r="5704" s="34" customFormat="1"/>
    <row r="5705" s="34" customFormat="1"/>
    <row r="5706" s="34" customFormat="1"/>
    <row r="5707" s="34" customFormat="1"/>
    <row r="5708" s="34" customFormat="1"/>
    <row r="5709" s="34" customFormat="1"/>
    <row r="5710" s="34" customFormat="1"/>
    <row r="5711" s="34" customFormat="1"/>
    <row r="5712" s="34" customFormat="1"/>
    <row r="5713" s="34" customFormat="1"/>
    <row r="5714" s="34" customFormat="1"/>
    <row r="5715" s="34" customFormat="1"/>
    <row r="5716" s="34" customFormat="1"/>
    <row r="5717" s="34" customFormat="1"/>
    <row r="5718" s="34" customFormat="1"/>
    <row r="5719" s="34" customFormat="1"/>
    <row r="5720" s="34" customFormat="1"/>
    <row r="5721" s="34" customFormat="1"/>
    <row r="5722" s="34" customFormat="1"/>
    <row r="5723" s="34" customFormat="1"/>
    <row r="5724" s="34" customFormat="1"/>
    <row r="5725" s="34" customFormat="1"/>
    <row r="5726" s="34" customFormat="1"/>
    <row r="5727" s="34" customFormat="1"/>
    <row r="5728" s="34" customFormat="1"/>
    <row r="5729" s="34" customFormat="1"/>
    <row r="5730" s="34" customFormat="1"/>
    <row r="5731" s="34" customFormat="1"/>
    <row r="5732" s="34" customFormat="1"/>
    <row r="5733" s="34" customFormat="1"/>
    <row r="5734" s="34" customFormat="1"/>
    <row r="5735" s="34" customFormat="1"/>
    <row r="5736" s="34" customFormat="1"/>
    <row r="5737" s="34" customFormat="1"/>
    <row r="5738" s="34" customFormat="1"/>
    <row r="5739" s="34" customFormat="1"/>
    <row r="5740" s="34" customFormat="1"/>
    <row r="5741" s="34" customFormat="1"/>
    <row r="5742" s="34" customFormat="1"/>
    <row r="5743" s="34" customFormat="1"/>
    <row r="5744" s="34" customFormat="1"/>
    <row r="5745" s="34" customFormat="1"/>
    <row r="5746" s="34" customFormat="1"/>
    <row r="5747" s="34" customFormat="1"/>
    <row r="5748" s="34" customFormat="1"/>
    <row r="5749" s="34" customFormat="1"/>
    <row r="5750" s="34" customFormat="1"/>
    <row r="5751" s="34" customFormat="1"/>
    <row r="5752" s="34" customFormat="1"/>
    <row r="5753" s="34" customFormat="1"/>
    <row r="5754" s="34" customFormat="1"/>
    <row r="5755" s="34" customFormat="1"/>
    <row r="5756" s="34" customFormat="1"/>
    <row r="5757" s="34" customFormat="1"/>
    <row r="5758" s="34" customFormat="1"/>
    <row r="5759" s="34" customFormat="1"/>
    <row r="5760" s="34" customFormat="1"/>
    <row r="5761" s="34" customFormat="1"/>
    <row r="5762" s="34" customFormat="1"/>
    <row r="5763" s="34" customFormat="1"/>
    <row r="5764" s="34" customFormat="1"/>
    <row r="5765" s="34" customFormat="1"/>
    <row r="5766" s="34" customFormat="1"/>
    <row r="5767" s="34" customFormat="1"/>
    <row r="5768" s="34" customFormat="1"/>
    <row r="5769" s="34" customFormat="1"/>
    <row r="5770" s="34" customFormat="1"/>
    <row r="5771" s="34" customFormat="1"/>
    <row r="5772" s="34" customFormat="1"/>
    <row r="5773" s="34" customFormat="1"/>
    <row r="5774" s="34" customFormat="1"/>
    <row r="5775" s="34" customFormat="1"/>
    <row r="5776" s="34" customFormat="1"/>
    <row r="5777" s="34" customFormat="1"/>
    <row r="5778" s="34" customFormat="1"/>
    <row r="5779" s="34" customFormat="1"/>
    <row r="5780" s="34" customFormat="1"/>
    <row r="5781" s="34" customFormat="1"/>
    <row r="5782" s="34" customFormat="1"/>
    <row r="5783" s="34" customFormat="1"/>
    <row r="5784" s="34" customFormat="1"/>
    <row r="5785" s="34" customFormat="1"/>
    <row r="5786" s="34" customFormat="1"/>
    <row r="5787" s="34" customFormat="1"/>
    <row r="5788" s="34" customFormat="1"/>
    <row r="5789" s="34" customFormat="1"/>
    <row r="5790" s="34" customFormat="1"/>
    <row r="5791" s="34" customFormat="1"/>
    <row r="5792" s="34" customFormat="1"/>
    <row r="5793" s="34" customFormat="1"/>
    <row r="5794" s="34" customFormat="1"/>
    <row r="5795" s="34" customFormat="1"/>
    <row r="5796" s="34" customFormat="1"/>
    <row r="5797" s="34" customFormat="1"/>
    <row r="5798" s="34" customFormat="1"/>
    <row r="5799" s="34" customFormat="1"/>
    <row r="5800" s="34" customFormat="1"/>
    <row r="5801" s="34" customFormat="1"/>
    <row r="5802" s="34" customFormat="1"/>
    <row r="5803" s="34" customFormat="1"/>
    <row r="5804" s="34" customFormat="1"/>
    <row r="5805" s="34" customFormat="1"/>
    <row r="5806" s="34" customFormat="1"/>
    <row r="5807" s="34" customFormat="1"/>
    <row r="5808" s="34" customFormat="1"/>
    <row r="5809" s="34" customFormat="1"/>
    <row r="5810" s="34" customFormat="1"/>
    <row r="5811" s="34" customFormat="1"/>
    <row r="5812" s="34" customFormat="1"/>
    <row r="5813" s="34" customFormat="1"/>
    <row r="5814" s="34" customFormat="1"/>
    <row r="5815" s="34" customFormat="1"/>
    <row r="5816" s="34" customFormat="1"/>
    <row r="5817" s="34" customFormat="1"/>
    <row r="5818" s="34" customFormat="1"/>
    <row r="5819" s="34" customFormat="1"/>
    <row r="5820" s="34" customFormat="1"/>
    <row r="5821" s="34" customFormat="1"/>
    <row r="5822" s="34" customFormat="1"/>
    <row r="5823" s="34" customFormat="1"/>
    <row r="5824" s="34" customFormat="1"/>
    <row r="5825" s="34" customFormat="1"/>
    <row r="5826" s="34" customFormat="1"/>
    <row r="5827" s="34" customFormat="1"/>
    <row r="5828" s="34" customFormat="1"/>
    <row r="5829" s="34" customFormat="1"/>
    <row r="5830" s="34" customFormat="1"/>
    <row r="5831" s="34" customFormat="1"/>
    <row r="5832" s="34" customFormat="1"/>
    <row r="5833" s="34" customFormat="1"/>
    <row r="5834" s="34" customFormat="1"/>
    <row r="5835" s="34" customFormat="1"/>
    <row r="5836" s="34" customFormat="1"/>
    <row r="5837" s="34" customFormat="1"/>
    <row r="5838" s="34" customFormat="1"/>
    <row r="5839" s="34" customFormat="1"/>
    <row r="5840" s="34" customFormat="1"/>
    <row r="5841" s="34" customFormat="1"/>
    <row r="5842" s="34" customFormat="1"/>
    <row r="5843" s="34" customFormat="1"/>
    <row r="5844" s="34" customFormat="1"/>
    <row r="5845" s="34" customFormat="1"/>
    <row r="5846" s="34" customFormat="1"/>
    <row r="5847" s="34" customFormat="1"/>
    <row r="5848" s="34" customFormat="1"/>
    <row r="5849" s="34" customFormat="1"/>
    <row r="5850" s="34" customFormat="1"/>
    <row r="5851" s="34" customFormat="1"/>
    <row r="5852" s="34" customFormat="1"/>
    <row r="5853" s="34" customFormat="1"/>
    <row r="5854" s="34" customFormat="1"/>
    <row r="5855" s="34" customFormat="1"/>
    <row r="5856" s="34" customFormat="1"/>
    <row r="5857" s="34" customFormat="1"/>
    <row r="5858" s="34" customFormat="1"/>
    <row r="5859" s="34" customFormat="1"/>
    <row r="5860" s="34" customFormat="1"/>
    <row r="5861" s="34" customFormat="1"/>
    <row r="5862" s="34" customFormat="1"/>
    <row r="5863" s="34" customFormat="1"/>
    <row r="5864" s="34" customFormat="1"/>
    <row r="5865" s="34" customFormat="1"/>
    <row r="5866" s="34" customFormat="1"/>
    <row r="5867" s="34" customFormat="1"/>
    <row r="5868" s="34" customFormat="1"/>
    <row r="5869" s="34" customFormat="1"/>
    <row r="5870" s="34" customFormat="1"/>
    <row r="5871" s="34" customFormat="1"/>
    <row r="5872" s="34" customFormat="1"/>
    <row r="5873" s="34" customFormat="1"/>
    <row r="5874" s="34" customFormat="1"/>
    <row r="5875" s="34" customFormat="1"/>
    <row r="5876" s="34" customFormat="1"/>
    <row r="5877" s="34" customFormat="1"/>
    <row r="5878" s="34" customFormat="1"/>
    <row r="5879" s="34" customFormat="1"/>
    <row r="5880" s="34" customFormat="1"/>
    <row r="5881" s="34" customFormat="1"/>
    <row r="5882" s="34" customFormat="1"/>
    <row r="5883" s="34" customFormat="1"/>
    <row r="5884" s="34" customFormat="1"/>
    <row r="5885" s="34" customFormat="1"/>
    <row r="5886" s="34" customFormat="1"/>
    <row r="5887" s="34" customFormat="1"/>
    <row r="5888" s="34" customFormat="1"/>
    <row r="5889" s="34" customFormat="1"/>
    <row r="5890" s="34" customFormat="1"/>
    <row r="5891" s="34" customFormat="1"/>
    <row r="5892" s="34" customFormat="1"/>
    <row r="5893" s="34" customFormat="1"/>
    <row r="5894" s="34" customFormat="1"/>
    <row r="5895" s="34" customFormat="1"/>
    <row r="5896" s="34" customFormat="1"/>
    <row r="5897" s="34" customFormat="1"/>
    <row r="5898" s="34" customFormat="1"/>
    <row r="5899" s="34" customFormat="1"/>
    <row r="5900" s="34" customFormat="1"/>
    <row r="5901" s="34" customFormat="1"/>
    <row r="5902" s="34" customFormat="1"/>
    <row r="5903" s="34" customFormat="1"/>
    <row r="5904" s="34" customFormat="1"/>
    <row r="5905" s="34" customFormat="1"/>
    <row r="5906" s="34" customFormat="1"/>
    <row r="5907" s="34" customFormat="1"/>
    <row r="5908" s="34" customFormat="1"/>
    <row r="5909" s="34" customFormat="1"/>
    <row r="5910" s="34" customFormat="1"/>
    <row r="5911" s="34" customFormat="1"/>
    <row r="5912" s="34" customFormat="1"/>
    <row r="5913" s="34" customFormat="1"/>
    <row r="5914" s="34" customFormat="1"/>
    <row r="5915" s="34" customFormat="1"/>
    <row r="5916" s="34" customFormat="1"/>
    <row r="5917" s="34" customFormat="1"/>
    <row r="5918" s="34" customFormat="1"/>
    <row r="5919" s="34" customFormat="1"/>
    <row r="5920" s="34" customFormat="1"/>
    <row r="5921" s="34" customFormat="1"/>
    <row r="5922" s="34" customFormat="1"/>
    <row r="5923" s="34" customFormat="1"/>
    <row r="5924" s="34" customFormat="1"/>
    <row r="5925" s="34" customFormat="1"/>
    <row r="5926" s="34" customFormat="1"/>
    <row r="5927" s="34" customFormat="1"/>
    <row r="5928" s="34" customFormat="1"/>
    <row r="5929" s="34" customFormat="1"/>
    <row r="5930" s="34" customFormat="1"/>
    <row r="5931" s="34" customFormat="1"/>
    <row r="5932" s="34" customFormat="1"/>
    <row r="5933" s="34" customFormat="1"/>
    <row r="5934" s="34" customFormat="1"/>
    <row r="5935" s="34" customFormat="1"/>
    <row r="5936" s="34" customFormat="1"/>
    <row r="5937" s="34" customFormat="1"/>
    <row r="5938" s="34" customFormat="1"/>
    <row r="5939" s="34" customFormat="1"/>
    <row r="5940" s="34" customFormat="1"/>
    <row r="5941" s="34" customFormat="1"/>
    <row r="5942" s="34" customFormat="1"/>
    <row r="5943" s="34" customFormat="1"/>
    <row r="5944" s="34" customFormat="1"/>
    <row r="5945" s="34" customFormat="1"/>
    <row r="5946" s="34" customFormat="1"/>
    <row r="5947" s="34" customFormat="1"/>
    <row r="5948" s="34" customFormat="1"/>
    <row r="5949" s="34" customFormat="1"/>
    <row r="5950" s="34" customFormat="1"/>
    <row r="5951" s="34" customFormat="1"/>
    <row r="5952" s="34" customFormat="1"/>
    <row r="5953" s="34" customFormat="1"/>
    <row r="5954" s="34" customFormat="1"/>
    <row r="5955" s="34" customFormat="1"/>
    <row r="5956" s="34" customFormat="1"/>
    <row r="5957" s="34" customFormat="1"/>
    <row r="5958" s="34" customFormat="1"/>
    <row r="5959" s="34" customFormat="1"/>
    <row r="5960" s="34" customFormat="1"/>
    <row r="5961" s="34" customFormat="1"/>
    <row r="5962" s="34" customFormat="1"/>
    <row r="5963" s="34" customFormat="1"/>
    <row r="5964" s="34" customFormat="1"/>
    <row r="5965" s="34" customFormat="1"/>
    <row r="5966" s="34" customFormat="1"/>
    <row r="5967" s="34" customFormat="1"/>
    <row r="5968" s="34" customFormat="1"/>
    <row r="5969" s="34" customFormat="1"/>
    <row r="5970" s="34" customFormat="1"/>
    <row r="5971" s="34" customFormat="1"/>
    <row r="5972" s="34" customFormat="1"/>
    <row r="5973" s="34" customFormat="1"/>
    <row r="5974" s="34" customFormat="1"/>
    <row r="5975" s="34" customFormat="1"/>
    <row r="5976" s="34" customFormat="1"/>
    <row r="5977" s="34" customFormat="1"/>
    <row r="5978" s="34" customFormat="1"/>
    <row r="5979" s="34" customFormat="1"/>
    <row r="5980" s="34" customFormat="1"/>
    <row r="5981" s="34" customFormat="1"/>
    <row r="5982" s="34" customFormat="1"/>
    <row r="5983" s="34" customFormat="1"/>
    <row r="5984" s="34" customFormat="1"/>
    <row r="5985" s="34" customFormat="1"/>
    <row r="5986" s="34" customFormat="1"/>
    <row r="5987" s="34" customFormat="1"/>
    <row r="5988" s="34" customFormat="1"/>
    <row r="5989" s="34" customFormat="1"/>
    <row r="5990" s="34" customFormat="1"/>
    <row r="5991" s="34" customFormat="1"/>
    <row r="5992" s="34" customFormat="1"/>
    <row r="5993" s="34" customFormat="1"/>
    <row r="5994" s="34" customFormat="1"/>
    <row r="5995" s="34" customFormat="1"/>
    <row r="5996" s="34" customFormat="1"/>
    <row r="5997" s="34" customFormat="1"/>
    <row r="5998" s="34" customFormat="1"/>
    <row r="5999" s="34" customFormat="1"/>
    <row r="6000" s="34" customFormat="1"/>
    <row r="6001" s="34" customFormat="1"/>
    <row r="6002" s="34" customFormat="1"/>
    <row r="6003" s="34" customFormat="1"/>
    <row r="6004" s="34" customFormat="1"/>
    <row r="6005" s="34" customFormat="1"/>
    <row r="6006" s="34" customFormat="1"/>
    <row r="6007" s="34" customFormat="1"/>
    <row r="6008" s="34" customFormat="1"/>
    <row r="6009" s="34" customFormat="1"/>
    <row r="6010" s="34" customFormat="1"/>
    <row r="6011" s="34" customFormat="1"/>
    <row r="6012" s="34" customFormat="1"/>
    <row r="6013" s="34" customFormat="1"/>
    <row r="6014" s="34" customFormat="1"/>
    <row r="6015" s="34" customFormat="1"/>
    <row r="6016" s="34" customFormat="1"/>
    <row r="6017" s="34" customFormat="1"/>
    <row r="6018" s="34" customFormat="1"/>
    <row r="6019" s="34" customFormat="1"/>
    <row r="6020" s="34" customFormat="1"/>
    <row r="6021" s="34" customFormat="1"/>
    <row r="6022" s="34" customFormat="1"/>
    <row r="6023" s="34" customFormat="1"/>
    <row r="6024" s="34" customFormat="1"/>
    <row r="6025" s="34" customFormat="1"/>
    <row r="6026" s="34" customFormat="1"/>
    <row r="6027" s="34" customFormat="1"/>
    <row r="6028" s="34" customFormat="1"/>
    <row r="6029" s="34" customFormat="1"/>
    <row r="6030" s="34" customFormat="1"/>
    <row r="6031" s="34" customFormat="1"/>
    <row r="6032" s="34" customFormat="1"/>
    <row r="6033" s="34" customFormat="1"/>
    <row r="6034" s="34" customFormat="1"/>
    <row r="6035" s="34" customFormat="1"/>
    <row r="6036" s="34" customFormat="1"/>
    <row r="6037" s="34" customFormat="1"/>
    <row r="6038" s="34" customFormat="1"/>
    <row r="6039" s="34" customFormat="1"/>
    <row r="6040" s="34" customFormat="1"/>
    <row r="6041" s="34" customFormat="1"/>
    <row r="6042" s="34" customFormat="1"/>
    <row r="6043" s="34" customFormat="1"/>
    <row r="6044" s="34" customFormat="1"/>
    <row r="6045" s="34" customFormat="1"/>
    <row r="6046" s="34" customFormat="1"/>
    <row r="6047" s="34" customFormat="1"/>
    <row r="6048" s="34" customFormat="1"/>
    <row r="6049" s="34" customFormat="1"/>
    <row r="6050" s="34" customFormat="1"/>
    <row r="6051" s="34" customFormat="1"/>
    <row r="6052" s="34" customFormat="1"/>
    <row r="6053" s="34" customFormat="1"/>
    <row r="6054" s="34" customFormat="1"/>
    <row r="6055" s="34" customFormat="1"/>
    <row r="6056" s="34" customFormat="1"/>
    <row r="6057" s="34" customFormat="1"/>
    <row r="6058" s="34" customFormat="1"/>
    <row r="6059" s="34" customFormat="1"/>
    <row r="6060" s="34" customFormat="1"/>
    <row r="6061" s="34" customFormat="1"/>
    <row r="6062" s="34" customFormat="1"/>
    <row r="6063" s="34" customFormat="1"/>
    <row r="6064" s="34" customFormat="1"/>
    <row r="6065" s="34" customFormat="1"/>
    <row r="6066" s="34" customFormat="1"/>
    <row r="6067" s="34" customFormat="1"/>
    <row r="6068" s="34" customFormat="1"/>
    <row r="6069" s="34" customFormat="1"/>
    <row r="6070" s="34" customFormat="1"/>
    <row r="6071" s="34" customFormat="1"/>
    <row r="6072" s="34" customFormat="1"/>
    <row r="6073" s="34" customFormat="1"/>
    <row r="6074" s="34" customFormat="1"/>
    <row r="6075" s="34" customFormat="1"/>
    <row r="6076" s="34" customFormat="1"/>
    <row r="6077" s="34" customFormat="1"/>
    <row r="6078" s="34" customFormat="1"/>
    <row r="6079" s="34" customFormat="1"/>
    <row r="6080" s="34" customFormat="1"/>
    <row r="6081" s="34" customFormat="1"/>
    <row r="6082" s="34" customFormat="1"/>
    <row r="6083" s="34" customFormat="1"/>
    <row r="6084" s="34" customFormat="1"/>
    <row r="6085" s="34" customFormat="1"/>
    <row r="6086" s="34" customFormat="1"/>
    <row r="6087" s="34" customFormat="1"/>
    <row r="6088" s="34" customFormat="1"/>
    <row r="6089" s="34" customFormat="1"/>
    <row r="6090" s="34" customFormat="1"/>
    <row r="6091" s="34" customFormat="1"/>
    <row r="6092" s="34" customFormat="1"/>
    <row r="6093" s="34" customFormat="1"/>
    <row r="6094" s="34" customFormat="1"/>
    <row r="6095" s="34" customFormat="1"/>
    <row r="6096" s="34" customFormat="1"/>
    <row r="6097" s="34" customFormat="1"/>
    <row r="6098" s="34" customFormat="1"/>
    <row r="6099" s="34" customFormat="1"/>
    <row r="6100" s="34" customFormat="1"/>
    <row r="6101" s="34" customFormat="1"/>
    <row r="6102" s="34" customFormat="1"/>
    <row r="6103" s="34" customFormat="1"/>
    <row r="6104" s="34" customFormat="1"/>
    <row r="6105" s="34" customFormat="1"/>
    <row r="6106" s="34" customFormat="1"/>
    <row r="6107" s="34" customFormat="1"/>
    <row r="6108" s="34" customFormat="1"/>
    <row r="6109" s="34" customFormat="1"/>
    <row r="6110" s="34" customFormat="1"/>
    <row r="6111" s="34" customFormat="1"/>
    <row r="6112" s="34" customFormat="1"/>
    <row r="6113" s="34" customFormat="1"/>
    <row r="6114" s="34" customFormat="1"/>
    <row r="6115" s="34" customFormat="1"/>
    <row r="6116" s="34" customFormat="1"/>
    <row r="6117" s="34" customFormat="1"/>
    <row r="6118" s="34" customFormat="1"/>
    <row r="6119" s="34" customFormat="1"/>
    <row r="6120" s="34" customFormat="1"/>
    <row r="6121" s="34" customFormat="1"/>
    <row r="6122" s="34" customFormat="1"/>
    <row r="6123" s="34" customFormat="1"/>
    <row r="6124" s="34" customFormat="1"/>
    <row r="6125" s="34" customFormat="1"/>
    <row r="6126" s="34" customFormat="1"/>
    <row r="6127" s="34" customFormat="1"/>
    <row r="6128" s="34" customFormat="1"/>
    <row r="6129" s="34" customFormat="1"/>
    <row r="6130" s="34" customFormat="1"/>
    <row r="6131" s="34" customFormat="1"/>
    <row r="6132" s="34" customFormat="1"/>
    <row r="6133" s="34" customFormat="1"/>
    <row r="6134" s="34" customFormat="1"/>
    <row r="6135" s="34" customFormat="1"/>
    <row r="6136" s="34" customFormat="1"/>
    <row r="6137" s="34" customFormat="1"/>
    <row r="6138" s="34" customFormat="1"/>
    <row r="6139" s="34" customFormat="1"/>
    <row r="6140" s="34" customFormat="1"/>
    <row r="6141" s="34" customFormat="1"/>
    <row r="6142" s="34" customFormat="1"/>
    <row r="6143" s="34" customFormat="1"/>
    <row r="6144" s="34" customFormat="1"/>
    <row r="6145" s="34" customFormat="1"/>
    <row r="6146" s="34" customFormat="1"/>
    <row r="6147" s="34" customFormat="1"/>
    <row r="6148" s="34" customFormat="1"/>
    <row r="6149" s="34" customFormat="1"/>
    <row r="6150" s="34" customFormat="1"/>
    <row r="6151" s="34" customFormat="1"/>
    <row r="6152" s="34" customFormat="1"/>
    <row r="6153" s="34" customFormat="1"/>
    <row r="6154" s="34" customFormat="1"/>
    <row r="6155" s="34" customFormat="1"/>
    <row r="6156" s="34" customFormat="1"/>
    <row r="6157" s="34" customFormat="1"/>
    <row r="6158" s="34" customFormat="1"/>
    <row r="6159" s="34" customFormat="1"/>
    <row r="6160" s="34" customFormat="1"/>
    <row r="6161" s="34" customFormat="1"/>
    <row r="6162" s="34" customFormat="1"/>
    <row r="6163" s="34" customFormat="1"/>
    <row r="6164" s="34" customFormat="1"/>
    <row r="6165" s="34" customFormat="1"/>
    <row r="6166" s="34" customFormat="1"/>
    <row r="6167" s="34" customFormat="1"/>
    <row r="6168" s="34" customFormat="1"/>
    <row r="6169" s="34" customFormat="1"/>
    <row r="6170" s="34" customFormat="1"/>
    <row r="6171" s="34" customFormat="1"/>
    <row r="6172" s="34" customFormat="1"/>
    <row r="6173" s="34" customFormat="1"/>
    <row r="6174" s="34" customFormat="1"/>
    <row r="6175" s="34" customFormat="1"/>
    <row r="6176" s="34" customFormat="1"/>
    <row r="6177" s="34" customFormat="1"/>
    <row r="6178" s="34" customFormat="1"/>
    <row r="6179" s="34" customFormat="1"/>
    <row r="6180" s="34" customFormat="1"/>
    <row r="6181" s="34" customFormat="1"/>
    <row r="6182" s="34" customFormat="1"/>
    <row r="6183" s="34" customFormat="1"/>
    <row r="6184" s="34" customFormat="1"/>
    <row r="6185" s="34" customFormat="1"/>
    <row r="6186" s="34" customFormat="1"/>
    <row r="6187" s="34" customFormat="1"/>
    <row r="6188" s="34" customFormat="1"/>
    <row r="6189" s="34" customFormat="1"/>
    <row r="6190" s="34" customFormat="1"/>
    <row r="6191" s="34" customFormat="1"/>
    <row r="6192" s="34" customFormat="1"/>
    <row r="6193" s="34" customFormat="1"/>
    <row r="6194" s="34" customFormat="1"/>
    <row r="6195" s="34" customFormat="1"/>
    <row r="6196" s="34" customFormat="1"/>
    <row r="6197" s="34" customFormat="1"/>
    <row r="6198" s="34" customFormat="1"/>
    <row r="6199" s="34" customFormat="1"/>
    <row r="6200" s="34" customFormat="1"/>
    <row r="6201" s="34" customFormat="1"/>
    <row r="6202" s="34" customFormat="1"/>
    <row r="6203" s="34" customFormat="1"/>
    <row r="6204" s="34" customFormat="1"/>
    <row r="6205" s="34" customFormat="1"/>
    <row r="6206" s="34" customFormat="1"/>
    <row r="6207" s="34" customFormat="1"/>
    <row r="6208" s="34" customFormat="1"/>
    <row r="6209" s="34" customFormat="1"/>
    <row r="6210" s="34" customFormat="1"/>
    <row r="6211" s="34" customFormat="1"/>
    <row r="6212" s="34" customFormat="1"/>
    <row r="6213" s="34" customFormat="1"/>
    <row r="6214" s="34" customFormat="1"/>
    <row r="6215" s="34" customFormat="1"/>
    <row r="6216" s="34" customFormat="1"/>
    <row r="6217" s="34" customFormat="1"/>
    <row r="6218" s="34" customFormat="1"/>
    <row r="6219" s="34" customFormat="1"/>
    <row r="6220" s="34" customFormat="1"/>
    <row r="6221" s="34" customFormat="1"/>
    <row r="6222" s="34" customFormat="1"/>
    <row r="6223" s="34" customFormat="1"/>
    <row r="6224" s="34" customFormat="1"/>
    <row r="6225" s="34" customFormat="1"/>
    <row r="6226" s="34" customFormat="1"/>
    <row r="6227" s="34" customFormat="1"/>
    <row r="6228" s="34" customFormat="1"/>
    <row r="6229" s="34" customFormat="1"/>
    <row r="6230" s="34" customFormat="1"/>
    <row r="6231" s="34" customFormat="1"/>
    <row r="6232" s="34" customFormat="1"/>
    <row r="6233" s="34" customFormat="1"/>
    <row r="6234" s="34" customFormat="1"/>
    <row r="6235" s="34" customFormat="1"/>
    <row r="6236" s="34" customFormat="1"/>
    <row r="6237" s="34" customFormat="1"/>
    <row r="6238" s="34" customFormat="1"/>
    <row r="6239" s="34" customFormat="1"/>
    <row r="6240" s="34" customFormat="1"/>
    <row r="6241" s="34" customFormat="1"/>
    <row r="6242" s="34" customFormat="1"/>
    <row r="6243" s="34" customFormat="1"/>
    <row r="6244" s="34" customFormat="1"/>
    <row r="6245" s="34" customFormat="1"/>
    <row r="6246" s="34" customFormat="1"/>
    <row r="6247" s="34" customFormat="1"/>
    <row r="6248" s="34" customFormat="1"/>
    <row r="6249" s="34" customFormat="1"/>
    <row r="6250" s="34" customFormat="1"/>
    <row r="6251" s="34" customFormat="1"/>
    <row r="6252" s="34" customFormat="1"/>
    <row r="6253" s="34" customFormat="1"/>
    <row r="6254" s="34" customFormat="1"/>
    <row r="6255" s="34" customFormat="1"/>
    <row r="6256" s="34" customFormat="1"/>
    <row r="6257" s="34" customFormat="1"/>
    <row r="6258" s="34" customFormat="1"/>
    <row r="6259" s="34" customFormat="1"/>
    <row r="6260" s="34" customFormat="1"/>
    <row r="6261" s="34" customFormat="1"/>
    <row r="6262" s="34" customFormat="1"/>
    <row r="6263" s="34" customFormat="1"/>
    <row r="6264" s="34" customFormat="1"/>
    <row r="6265" s="34" customFormat="1"/>
    <row r="6266" s="34" customFormat="1"/>
    <row r="6267" s="34" customFormat="1"/>
    <row r="6268" s="34" customFormat="1"/>
    <row r="6269" s="34" customFormat="1"/>
    <row r="6270" s="34" customFormat="1"/>
    <row r="6271" s="34" customFormat="1"/>
    <row r="6272" s="34" customFormat="1"/>
    <row r="6273" s="34" customFormat="1"/>
    <row r="6274" s="34" customFormat="1"/>
    <row r="6275" s="34" customFormat="1"/>
    <row r="6276" s="34" customFormat="1"/>
    <row r="6277" s="34" customFormat="1"/>
    <row r="6278" s="34" customFormat="1"/>
    <row r="6279" s="34" customFormat="1"/>
    <row r="6280" s="34" customFormat="1"/>
    <row r="6281" s="34" customFormat="1"/>
    <row r="6282" s="34" customFormat="1"/>
    <row r="6283" s="34" customFormat="1"/>
    <row r="6284" s="34" customFormat="1"/>
    <row r="6285" s="34" customFormat="1"/>
    <row r="6286" s="34" customFormat="1"/>
    <row r="6287" s="34" customFormat="1"/>
    <row r="6288" s="34" customFormat="1"/>
    <row r="6289" s="34" customFormat="1"/>
    <row r="6290" s="34" customFormat="1"/>
    <row r="6291" s="34" customFormat="1"/>
    <row r="6292" s="34" customFormat="1"/>
    <row r="6293" s="34" customFormat="1"/>
    <row r="6294" s="34" customFormat="1"/>
    <row r="6295" s="34" customFormat="1"/>
    <row r="6296" s="34" customFormat="1"/>
    <row r="6297" s="34" customFormat="1"/>
    <row r="6298" s="34" customFormat="1"/>
    <row r="6299" s="34" customFormat="1"/>
    <row r="6300" s="34" customFormat="1"/>
    <row r="6301" s="34" customFormat="1"/>
    <row r="6302" s="34" customFormat="1"/>
    <row r="6303" s="34" customFormat="1"/>
    <row r="6304" s="34" customFormat="1"/>
    <row r="6305" s="34" customFormat="1"/>
    <row r="6306" s="34" customFormat="1"/>
    <row r="6307" s="34" customFormat="1"/>
    <row r="6308" s="34" customFormat="1"/>
    <row r="6309" s="34" customFormat="1"/>
    <row r="6310" s="34" customFormat="1"/>
    <row r="6311" s="34" customFormat="1"/>
    <row r="6312" s="34" customFormat="1"/>
    <row r="6313" s="34" customFormat="1"/>
    <row r="6314" s="34" customFormat="1"/>
    <row r="6315" s="34" customFormat="1"/>
    <row r="6316" s="34" customFormat="1"/>
    <row r="6317" s="34" customFormat="1"/>
    <row r="6318" s="34" customFormat="1"/>
    <row r="6319" s="34" customFormat="1"/>
    <row r="6320" s="34" customFormat="1"/>
    <row r="6321" s="34" customFormat="1"/>
    <row r="6322" s="34" customFormat="1"/>
    <row r="6323" s="34" customFormat="1"/>
    <row r="6324" s="34" customFormat="1"/>
    <row r="6325" s="34" customFormat="1"/>
    <row r="6326" s="34" customFormat="1"/>
    <row r="6327" s="34" customFormat="1"/>
    <row r="6328" s="34" customFormat="1"/>
    <row r="6329" s="34" customFormat="1"/>
    <row r="6330" s="34" customFormat="1"/>
    <row r="6331" s="34" customFormat="1"/>
    <row r="6332" s="34" customFormat="1"/>
    <row r="6333" s="34" customFormat="1"/>
    <row r="6334" s="34" customFormat="1"/>
    <row r="6335" s="34" customFormat="1"/>
    <row r="6336" s="34" customFormat="1"/>
    <row r="6337" s="34" customFormat="1"/>
    <row r="6338" s="34" customFormat="1"/>
    <row r="6339" s="34" customFormat="1"/>
    <row r="6340" s="34" customFormat="1"/>
    <row r="6341" s="34" customFormat="1"/>
    <row r="6342" s="34" customFormat="1"/>
    <row r="6343" s="34" customFormat="1"/>
    <row r="6344" s="34" customFormat="1"/>
    <row r="6345" s="34" customFormat="1"/>
    <row r="6346" s="34" customFormat="1"/>
    <row r="6347" s="34" customFormat="1"/>
    <row r="6348" s="34" customFormat="1"/>
    <row r="6349" s="34" customFormat="1"/>
    <row r="6350" s="34" customFormat="1"/>
    <row r="6351" s="34" customFormat="1"/>
    <row r="6352" s="34" customFormat="1"/>
    <row r="6353" s="34" customFormat="1"/>
    <row r="6354" s="34" customFormat="1"/>
    <row r="6355" s="34" customFormat="1"/>
    <row r="6356" s="34" customFormat="1"/>
    <row r="6357" s="34" customFormat="1"/>
    <row r="6358" s="34" customFormat="1"/>
    <row r="6359" s="34" customFormat="1"/>
    <row r="6360" s="34" customFormat="1"/>
    <row r="6361" s="34" customFormat="1"/>
    <row r="6362" s="34" customFormat="1"/>
    <row r="6363" s="34" customFormat="1"/>
    <row r="6364" s="34" customFormat="1"/>
    <row r="6365" s="34" customFormat="1"/>
    <row r="6366" s="34" customFormat="1"/>
    <row r="6367" s="34" customFormat="1"/>
    <row r="6368" s="34" customFormat="1"/>
    <row r="6369" s="34" customFormat="1"/>
    <row r="6370" s="34" customFormat="1"/>
    <row r="6371" s="34" customFormat="1"/>
    <row r="6372" s="34" customFormat="1"/>
    <row r="6373" s="34" customFormat="1"/>
    <row r="6374" s="34" customFormat="1"/>
    <row r="6375" s="34" customFormat="1"/>
    <row r="6376" s="34" customFormat="1"/>
    <row r="6377" s="34" customFormat="1"/>
    <row r="6378" s="34" customFormat="1"/>
    <row r="6379" s="34" customFormat="1"/>
    <row r="6380" s="34" customFormat="1"/>
    <row r="6381" s="34" customFormat="1"/>
    <row r="6382" s="34" customFormat="1"/>
    <row r="6383" s="34" customFormat="1"/>
    <row r="6384" s="34" customFormat="1"/>
    <row r="6385" s="34" customFormat="1"/>
    <row r="6386" s="34" customFormat="1"/>
    <row r="6387" s="34" customFormat="1"/>
    <row r="6388" s="34" customFormat="1"/>
    <row r="6389" s="34" customFormat="1"/>
    <row r="6390" s="34" customFormat="1"/>
    <row r="6391" s="34" customFormat="1"/>
    <row r="6392" s="34" customFormat="1"/>
    <row r="6393" s="34" customFormat="1"/>
    <row r="6394" s="34" customFormat="1"/>
    <row r="6395" s="34" customFormat="1"/>
    <row r="6396" s="34" customFormat="1"/>
    <row r="6397" s="34" customFormat="1"/>
    <row r="6398" s="34" customFormat="1"/>
    <row r="6399" s="34" customFormat="1"/>
    <row r="6400" s="34" customFormat="1"/>
    <row r="6401" s="34" customFormat="1"/>
    <row r="6402" s="34" customFormat="1"/>
    <row r="6403" s="34" customFormat="1"/>
    <row r="6404" s="34" customFormat="1"/>
    <row r="6405" s="34" customFormat="1"/>
    <row r="6406" s="34" customFormat="1"/>
    <row r="6407" s="34" customFormat="1"/>
    <row r="6408" s="34" customFormat="1"/>
    <row r="6409" s="34" customFormat="1"/>
    <row r="6410" s="34" customFormat="1"/>
    <row r="6411" s="34" customFormat="1"/>
    <row r="6412" s="34" customFormat="1"/>
    <row r="6413" s="34" customFormat="1"/>
    <row r="6414" s="34" customFormat="1"/>
    <row r="6415" s="34" customFormat="1"/>
    <row r="6416" s="34" customFormat="1"/>
    <row r="6417" s="34" customFormat="1"/>
    <row r="6418" s="34" customFormat="1"/>
    <row r="6419" s="34" customFormat="1"/>
    <row r="6420" s="34" customFormat="1"/>
    <row r="6421" s="34" customFormat="1"/>
    <row r="6422" s="34" customFormat="1"/>
    <row r="6423" s="34" customFormat="1"/>
    <row r="6424" s="34" customFormat="1"/>
    <row r="6425" s="34" customFormat="1"/>
    <row r="6426" s="34" customFormat="1"/>
    <row r="6427" s="34" customFormat="1"/>
    <row r="6428" s="34" customFormat="1"/>
    <row r="6429" s="34" customFormat="1"/>
    <row r="6430" s="34" customFormat="1"/>
    <row r="6431" s="34" customFormat="1"/>
    <row r="6432" s="34" customFormat="1"/>
    <row r="6433" s="34" customFormat="1"/>
    <row r="6434" s="34" customFormat="1"/>
    <row r="6435" s="34" customFormat="1"/>
    <row r="6436" s="34" customFormat="1"/>
    <row r="6437" s="34" customFormat="1"/>
    <row r="6438" s="34" customFormat="1"/>
    <row r="6439" s="34" customFormat="1"/>
    <row r="6440" s="34" customFormat="1"/>
    <row r="6441" s="34" customFormat="1"/>
    <row r="6442" s="34" customFormat="1"/>
    <row r="6443" s="34" customFormat="1"/>
    <row r="6444" s="34" customFormat="1"/>
    <row r="6445" s="34" customFormat="1"/>
    <row r="6446" s="34" customFormat="1"/>
    <row r="6447" s="34" customFormat="1"/>
    <row r="6448" s="34" customFormat="1"/>
    <row r="6449" s="34" customFormat="1"/>
    <row r="6450" s="34" customFormat="1"/>
    <row r="6451" s="34" customFormat="1"/>
    <row r="6452" s="34" customFormat="1"/>
    <row r="6453" s="34" customFormat="1"/>
    <row r="6454" s="34" customFormat="1"/>
    <row r="6455" s="34" customFormat="1"/>
    <row r="6456" s="34" customFormat="1"/>
    <row r="6457" s="34" customFormat="1"/>
    <row r="6458" s="34" customFormat="1"/>
    <row r="6459" s="34" customFormat="1"/>
    <row r="6460" s="34" customFormat="1"/>
    <row r="6461" s="34" customFormat="1"/>
    <row r="6462" s="34" customFormat="1"/>
    <row r="6463" s="34" customFormat="1"/>
    <row r="6464" s="34" customFormat="1"/>
    <row r="6465" s="34" customFormat="1"/>
    <row r="6466" s="34" customFormat="1"/>
    <row r="6467" s="34" customFormat="1"/>
    <row r="6468" s="34" customFormat="1"/>
    <row r="6469" s="34" customFormat="1"/>
    <row r="6470" s="34" customFormat="1"/>
    <row r="6471" s="34" customFormat="1"/>
    <row r="6472" s="34" customFormat="1"/>
    <row r="6473" s="34" customFormat="1"/>
    <row r="6474" s="34" customFormat="1"/>
    <row r="6475" s="34" customFormat="1"/>
    <row r="6476" s="34" customFormat="1"/>
    <row r="6477" s="34" customFormat="1"/>
    <row r="6478" s="34" customFormat="1"/>
    <row r="6479" s="34" customFormat="1"/>
    <row r="6480" s="34" customFormat="1"/>
    <row r="6481" s="34" customFormat="1"/>
    <row r="6482" s="34" customFormat="1"/>
    <row r="6483" s="34" customFormat="1"/>
    <row r="6484" s="34" customFormat="1"/>
    <row r="6485" s="34" customFormat="1"/>
    <row r="6486" s="34" customFormat="1"/>
    <row r="6487" s="34" customFormat="1"/>
    <row r="6488" s="34" customFormat="1"/>
    <row r="6489" s="34" customFormat="1"/>
    <row r="6490" s="34" customFormat="1"/>
    <row r="6491" s="34" customFormat="1"/>
    <row r="6492" s="34" customFormat="1"/>
    <row r="6493" s="34" customFormat="1"/>
    <row r="6494" s="34" customFormat="1"/>
    <row r="6495" s="34" customFormat="1"/>
    <row r="6496" s="34" customFormat="1"/>
    <row r="6497" s="34" customFormat="1"/>
    <row r="6498" s="34" customFormat="1"/>
    <row r="6499" s="34" customFormat="1"/>
    <row r="6500" s="34" customFormat="1"/>
    <row r="6501" s="34" customFormat="1"/>
    <row r="6502" s="34" customFormat="1"/>
    <row r="6503" s="34" customFormat="1"/>
    <row r="6504" s="34" customFormat="1"/>
    <row r="6505" s="34" customFormat="1"/>
    <row r="6506" s="34" customFormat="1"/>
    <row r="6507" s="34" customFormat="1"/>
    <row r="6508" s="34" customFormat="1"/>
    <row r="6509" s="34" customFormat="1"/>
    <row r="6510" s="34" customFormat="1"/>
    <row r="6511" s="34" customFormat="1"/>
    <row r="6512" s="34" customFormat="1"/>
    <row r="6513" s="34" customFormat="1"/>
    <row r="6514" s="34" customFormat="1"/>
    <row r="6515" s="34" customFormat="1"/>
    <row r="6516" s="34" customFormat="1"/>
    <row r="6517" s="34" customFormat="1"/>
    <row r="6518" s="34" customFormat="1"/>
    <row r="6519" s="34" customFormat="1"/>
    <row r="6520" s="34" customFormat="1"/>
    <row r="6521" s="34" customFormat="1"/>
    <row r="6522" s="34" customFormat="1"/>
    <row r="6523" s="34" customFormat="1"/>
    <row r="6524" s="34" customFormat="1"/>
    <row r="6525" s="34" customFormat="1"/>
    <row r="6526" s="34" customFormat="1"/>
    <row r="6527" s="34" customFormat="1"/>
    <row r="6528" s="34" customFormat="1"/>
    <row r="6529" s="34" customFormat="1"/>
    <row r="6530" s="34" customFormat="1"/>
    <row r="6531" s="34" customFormat="1"/>
    <row r="6532" s="34" customFormat="1"/>
    <row r="6533" s="34" customFormat="1"/>
    <row r="6534" s="34" customFormat="1"/>
    <row r="6535" s="34" customFormat="1"/>
    <row r="6536" s="34" customFormat="1"/>
    <row r="6537" s="34" customFormat="1"/>
    <row r="6538" s="34" customFormat="1"/>
    <row r="6539" s="34" customFormat="1"/>
    <row r="6540" s="34" customFormat="1"/>
    <row r="6541" s="34" customFormat="1"/>
    <row r="6542" s="34" customFormat="1"/>
    <row r="6543" s="34" customFormat="1"/>
    <row r="6544" s="34" customFormat="1"/>
    <row r="6545" s="34" customFormat="1"/>
    <row r="6546" s="34" customFormat="1"/>
    <row r="6547" s="34" customFormat="1"/>
    <row r="6548" s="34" customFormat="1"/>
    <row r="6549" s="34" customFormat="1"/>
    <row r="6550" s="34" customFormat="1"/>
    <row r="6551" s="34" customFormat="1"/>
    <row r="6552" s="34" customFormat="1"/>
    <row r="6553" s="34" customFormat="1"/>
    <row r="6554" s="34" customFormat="1"/>
    <row r="6555" s="34" customFormat="1"/>
    <row r="6556" s="34" customFormat="1"/>
    <row r="6557" s="34" customFormat="1"/>
    <row r="6558" s="34" customFormat="1"/>
    <row r="6559" s="34" customFormat="1"/>
    <row r="6560" s="34" customFormat="1"/>
    <row r="6561" s="34" customFormat="1"/>
    <row r="6562" s="34" customFormat="1"/>
    <row r="6563" s="34" customFormat="1"/>
    <row r="6564" s="34" customFormat="1"/>
    <row r="6565" s="34" customFormat="1"/>
    <row r="6566" s="34" customFormat="1"/>
    <row r="6567" s="34" customFormat="1"/>
    <row r="6568" s="34" customFormat="1"/>
    <row r="6569" s="34" customFormat="1"/>
    <row r="6570" s="34" customFormat="1"/>
    <row r="6571" s="34" customFormat="1"/>
    <row r="6572" s="34" customFormat="1"/>
    <row r="6573" s="34" customFormat="1"/>
    <row r="6574" s="34" customFormat="1"/>
    <row r="6575" s="34" customFormat="1"/>
    <row r="6576" s="34" customFormat="1"/>
    <row r="6577" s="34" customFormat="1"/>
    <row r="6578" s="34" customFormat="1"/>
    <row r="6579" s="34" customFormat="1"/>
    <row r="6580" s="34" customFormat="1"/>
    <row r="6581" s="34" customFormat="1"/>
    <row r="6582" s="34" customFormat="1"/>
    <row r="6583" s="34" customFormat="1"/>
    <row r="6584" s="34" customFormat="1"/>
    <row r="6585" s="34" customFormat="1"/>
    <row r="6586" s="34" customFormat="1"/>
    <row r="6587" s="34" customFormat="1"/>
    <row r="6588" s="34" customFormat="1"/>
    <row r="6589" s="34" customFormat="1"/>
    <row r="6590" s="34" customFormat="1"/>
    <row r="6591" s="34" customFormat="1"/>
    <row r="6592" s="34" customFormat="1"/>
    <row r="6593" s="34" customFormat="1"/>
    <row r="6594" s="34" customFormat="1"/>
    <row r="6595" s="34" customFormat="1"/>
    <row r="6596" s="34" customFormat="1"/>
    <row r="6597" s="34" customFormat="1"/>
    <row r="6598" s="34" customFormat="1"/>
    <row r="6599" s="34" customFormat="1"/>
    <row r="6600" s="34" customFormat="1"/>
    <row r="6601" s="34" customFormat="1"/>
    <row r="6602" s="34" customFormat="1"/>
    <row r="6603" s="34" customFormat="1"/>
    <row r="6604" s="34" customFormat="1"/>
    <row r="6605" s="34" customFormat="1"/>
    <row r="6606" s="34" customFormat="1"/>
    <row r="6607" s="34" customFormat="1"/>
    <row r="6608" s="34" customFormat="1"/>
    <row r="6609" s="34" customFormat="1"/>
    <row r="6610" s="34" customFormat="1"/>
    <row r="6611" s="34" customFormat="1"/>
    <row r="6612" s="34" customFormat="1"/>
    <row r="6613" s="34" customFormat="1"/>
    <row r="6614" s="34" customFormat="1"/>
    <row r="6615" s="34" customFormat="1"/>
    <row r="6616" s="34" customFormat="1"/>
    <row r="6617" s="34" customFormat="1"/>
    <row r="6618" s="34" customFormat="1"/>
    <row r="6619" s="34" customFormat="1"/>
    <row r="6620" s="34" customFormat="1"/>
    <row r="6621" s="34" customFormat="1"/>
    <row r="6622" s="34" customFormat="1"/>
    <row r="6623" s="34" customFormat="1"/>
    <row r="6624" s="34" customFormat="1"/>
    <row r="6625" s="34" customFormat="1"/>
    <row r="6626" s="34" customFormat="1"/>
    <row r="6627" s="34" customFormat="1"/>
    <row r="6628" s="34" customFormat="1"/>
    <row r="6629" s="34" customFormat="1"/>
    <row r="6630" s="34" customFormat="1"/>
    <row r="6631" s="34" customFormat="1"/>
    <row r="6632" s="34" customFormat="1"/>
    <row r="6633" s="34" customFormat="1"/>
    <row r="6634" s="34" customFormat="1"/>
    <row r="6635" s="34" customFormat="1"/>
    <row r="6636" s="34" customFormat="1"/>
    <row r="6637" s="34" customFormat="1"/>
    <row r="6638" s="34" customFormat="1"/>
    <row r="6639" s="34" customFormat="1"/>
    <row r="6640" s="34" customFormat="1"/>
    <row r="6641" s="34" customFormat="1"/>
    <row r="6642" s="34" customFormat="1"/>
    <row r="6643" s="34" customFormat="1"/>
    <row r="6644" s="34" customFormat="1"/>
    <row r="6645" s="34" customFormat="1"/>
    <row r="6646" s="34" customFormat="1"/>
    <row r="6647" s="34" customFormat="1"/>
    <row r="6648" s="34" customFormat="1"/>
    <row r="6649" s="34" customFormat="1"/>
    <row r="6650" s="34" customFormat="1"/>
    <row r="6651" s="34" customFormat="1"/>
    <row r="6652" s="34" customFormat="1"/>
    <row r="6653" s="34" customFormat="1"/>
    <row r="6654" s="34" customFormat="1"/>
    <row r="6655" s="34" customFormat="1"/>
    <row r="6656" s="34" customFormat="1"/>
    <row r="6657" s="34" customFormat="1"/>
    <row r="6658" s="34" customFormat="1"/>
    <row r="6659" s="34" customFormat="1"/>
    <row r="6660" s="34" customFormat="1"/>
    <row r="6661" s="34" customFormat="1"/>
    <row r="6662" s="34" customFormat="1"/>
    <row r="6663" s="34" customFormat="1"/>
    <row r="6664" s="34" customFormat="1"/>
    <row r="6665" s="34" customFormat="1"/>
    <row r="6666" s="34" customFormat="1"/>
    <row r="6667" s="34" customFormat="1"/>
    <row r="6668" s="34" customFormat="1"/>
    <row r="6669" s="34" customFormat="1"/>
    <row r="6670" s="34" customFormat="1"/>
    <row r="6671" s="34" customFormat="1"/>
    <row r="6672" s="34" customFormat="1"/>
    <row r="6673" s="34" customFormat="1"/>
    <row r="6674" s="34" customFormat="1"/>
    <row r="6675" s="34" customFormat="1"/>
    <row r="6676" s="34" customFormat="1"/>
    <row r="6677" s="34" customFormat="1"/>
    <row r="6678" s="34" customFormat="1"/>
    <row r="6679" s="34" customFormat="1"/>
    <row r="6680" s="34" customFormat="1"/>
    <row r="6681" s="34" customFormat="1"/>
    <row r="6682" s="34" customFormat="1"/>
    <row r="6683" s="34" customFormat="1"/>
    <row r="6684" s="34" customFormat="1"/>
    <row r="6685" s="34" customFormat="1"/>
    <row r="6686" s="34" customFormat="1"/>
    <row r="6687" s="34" customFormat="1"/>
    <row r="6688" s="34" customFormat="1"/>
    <row r="6689" s="34" customFormat="1"/>
    <row r="6690" s="34" customFormat="1"/>
    <row r="6691" s="34" customFormat="1"/>
    <row r="6692" s="34" customFormat="1"/>
    <row r="6693" s="34" customFormat="1"/>
    <row r="6694" s="34" customFormat="1"/>
    <row r="6695" s="34" customFormat="1"/>
    <row r="6696" s="34" customFormat="1"/>
    <row r="6697" s="34" customFormat="1"/>
    <row r="6698" s="34" customFormat="1"/>
    <row r="6699" s="34" customFormat="1"/>
    <row r="6700" s="34" customFormat="1"/>
    <row r="6701" s="34" customFormat="1"/>
    <row r="6702" s="34" customFormat="1"/>
    <row r="6703" s="34" customFormat="1"/>
    <row r="6704" s="34" customFormat="1"/>
    <row r="6705" s="34" customFormat="1"/>
    <row r="6706" s="34" customFormat="1"/>
    <row r="6707" s="34" customFormat="1"/>
    <row r="6708" s="34" customFormat="1"/>
    <row r="6709" s="34" customFormat="1"/>
    <row r="6710" s="34" customFormat="1"/>
    <row r="6711" s="34" customFormat="1"/>
    <row r="6712" s="34" customFormat="1"/>
    <row r="6713" s="34" customFormat="1"/>
    <row r="6714" s="34" customFormat="1"/>
    <row r="6715" s="34" customFormat="1"/>
    <row r="6716" s="34" customFormat="1"/>
    <row r="6717" s="34" customFormat="1"/>
    <row r="6718" s="34" customFormat="1"/>
    <row r="6719" s="34" customFormat="1"/>
    <row r="6720" s="34" customFormat="1"/>
    <row r="6721" s="34" customFormat="1"/>
    <row r="6722" s="34" customFormat="1"/>
    <row r="6723" s="34" customFormat="1"/>
    <row r="6724" s="34" customFormat="1"/>
    <row r="6725" s="34" customFormat="1"/>
    <row r="6726" s="34" customFormat="1"/>
    <row r="6727" s="34" customFormat="1"/>
    <row r="6728" s="34" customFormat="1"/>
    <row r="6729" s="34" customFormat="1"/>
    <row r="6730" s="34" customFormat="1"/>
    <row r="6731" s="34" customFormat="1"/>
    <row r="6732" s="34" customFormat="1"/>
    <row r="6733" s="34" customFormat="1"/>
    <row r="6734" s="34" customFormat="1"/>
    <row r="6735" s="34" customFormat="1"/>
    <row r="6736" s="34" customFormat="1"/>
    <row r="6737" s="34" customFormat="1"/>
    <row r="6738" s="34" customFormat="1"/>
    <row r="6739" s="34" customFormat="1"/>
    <row r="6740" s="34" customFormat="1"/>
    <row r="6741" s="34" customFormat="1"/>
    <row r="6742" s="34" customFormat="1"/>
    <row r="6743" s="34" customFormat="1"/>
    <row r="6744" s="34" customFormat="1"/>
    <row r="6745" s="34" customFormat="1"/>
    <row r="6746" s="34" customFormat="1"/>
    <row r="6747" s="34" customFormat="1"/>
    <row r="6748" s="34" customFormat="1"/>
    <row r="6749" s="34" customFormat="1"/>
    <row r="6750" s="34" customFormat="1"/>
    <row r="6751" s="34" customFormat="1"/>
    <row r="6752" s="34" customFormat="1"/>
    <row r="6753" s="34" customFormat="1"/>
    <row r="6754" s="34" customFormat="1"/>
    <row r="6755" s="34" customFormat="1"/>
    <row r="6756" s="34" customFormat="1"/>
    <row r="6757" s="34" customFormat="1"/>
    <row r="6758" s="34" customFormat="1"/>
    <row r="6759" s="34" customFormat="1"/>
    <row r="6760" s="34" customFormat="1"/>
    <row r="6761" s="34" customFormat="1"/>
    <row r="6762" s="34" customFormat="1"/>
    <row r="6763" s="34" customFormat="1"/>
    <row r="6764" s="34" customFormat="1"/>
    <row r="6765" s="34" customFormat="1"/>
    <row r="6766" s="34" customFormat="1"/>
    <row r="6767" s="34" customFormat="1"/>
    <row r="6768" s="34" customFormat="1"/>
    <row r="6769" s="34" customFormat="1"/>
    <row r="6770" s="34" customFormat="1"/>
    <row r="6771" s="34" customFormat="1"/>
    <row r="6772" s="34" customFormat="1"/>
    <row r="6773" s="34" customFormat="1"/>
    <row r="6774" s="34" customFormat="1"/>
    <row r="6775" s="34" customFormat="1"/>
    <row r="6776" s="34" customFormat="1"/>
    <row r="6777" s="34" customFormat="1"/>
    <row r="6778" s="34" customFormat="1"/>
    <row r="6779" s="34" customFormat="1"/>
    <row r="6780" s="34" customFormat="1"/>
    <row r="6781" s="34" customFormat="1"/>
    <row r="6782" s="34" customFormat="1"/>
    <row r="6783" s="34" customFormat="1"/>
    <row r="6784" s="34" customFormat="1"/>
    <row r="6785" s="34" customFormat="1"/>
    <row r="6786" s="34" customFormat="1"/>
    <row r="6787" s="34" customFormat="1"/>
    <row r="6788" s="34" customFormat="1"/>
    <row r="6789" s="34" customFormat="1"/>
    <row r="6790" s="34" customFormat="1"/>
    <row r="6791" s="34" customFormat="1"/>
    <row r="6792" s="34" customFormat="1"/>
    <row r="6793" s="34" customFormat="1"/>
    <row r="6794" s="34" customFormat="1"/>
    <row r="6795" s="34" customFormat="1"/>
    <row r="6796" s="34" customFormat="1"/>
    <row r="6797" s="34" customFormat="1"/>
    <row r="6798" s="34" customFormat="1"/>
    <row r="6799" s="34" customFormat="1"/>
    <row r="6800" s="34" customFormat="1"/>
    <row r="6801" s="34" customFormat="1"/>
    <row r="6802" s="34" customFormat="1"/>
    <row r="6803" s="34" customFormat="1"/>
    <row r="6804" s="34" customFormat="1"/>
    <row r="6805" s="34" customFormat="1"/>
    <row r="6806" s="34" customFormat="1"/>
    <row r="6807" s="34" customFormat="1"/>
    <row r="6808" s="34" customFormat="1"/>
    <row r="6809" s="34" customFormat="1"/>
    <row r="6810" s="34" customFormat="1"/>
    <row r="6811" s="34" customFormat="1"/>
    <row r="6812" s="34" customFormat="1"/>
    <row r="6813" s="34" customFormat="1"/>
    <row r="6814" s="34" customFormat="1"/>
    <row r="6815" s="34" customFormat="1"/>
    <row r="6816" s="34" customFormat="1"/>
    <row r="6817" s="34" customFormat="1"/>
    <row r="6818" s="34" customFormat="1"/>
    <row r="6819" s="34" customFormat="1"/>
    <row r="6820" s="34" customFormat="1"/>
    <row r="6821" s="34" customFormat="1"/>
    <row r="6822" s="34" customFormat="1"/>
    <row r="6823" s="34" customFormat="1"/>
    <row r="6824" s="34" customFormat="1"/>
    <row r="6825" s="34" customFormat="1"/>
    <row r="6826" s="34" customFormat="1"/>
    <row r="6827" s="34" customFormat="1"/>
    <row r="6828" s="34" customFormat="1"/>
    <row r="6829" s="34" customFormat="1"/>
    <row r="6830" s="34" customFormat="1"/>
    <row r="6831" s="34" customFormat="1"/>
    <row r="6832" s="34" customFormat="1"/>
    <row r="6833" s="34" customFormat="1"/>
    <row r="6834" s="34" customFormat="1"/>
    <row r="6835" s="34" customFormat="1"/>
    <row r="6836" s="34" customFormat="1"/>
    <row r="6837" s="34" customFormat="1"/>
    <row r="6838" s="34" customFormat="1"/>
    <row r="6839" s="34" customFormat="1"/>
    <row r="6840" s="34" customFormat="1"/>
    <row r="6841" s="34" customFormat="1"/>
    <row r="6842" s="34" customFormat="1"/>
    <row r="6843" s="34" customFormat="1"/>
    <row r="6844" s="34" customFormat="1"/>
    <row r="6845" s="34" customFormat="1"/>
    <row r="6846" s="34" customFormat="1"/>
    <row r="6847" s="34" customFormat="1"/>
    <row r="6848" s="34" customFormat="1"/>
    <row r="6849" s="34" customFormat="1"/>
    <row r="6850" s="34" customFormat="1"/>
    <row r="6851" s="34" customFormat="1"/>
    <row r="6852" s="34" customFormat="1"/>
    <row r="6853" s="34" customFormat="1"/>
    <row r="6854" s="34" customFormat="1"/>
    <row r="6855" s="34" customFormat="1"/>
    <row r="6856" s="34" customFormat="1"/>
    <row r="6857" s="34" customFormat="1"/>
    <row r="6858" s="34" customFormat="1"/>
    <row r="6859" s="34" customFormat="1"/>
    <row r="6860" s="34" customFormat="1"/>
    <row r="6861" s="34" customFormat="1"/>
    <row r="6862" s="34" customFormat="1"/>
    <row r="6863" s="34" customFormat="1"/>
    <row r="6864" s="34" customFormat="1"/>
    <row r="6865" s="34" customFormat="1"/>
    <row r="6866" s="34" customFormat="1"/>
    <row r="6867" s="34" customFormat="1"/>
    <row r="6868" s="34" customFormat="1"/>
    <row r="6869" s="34" customFormat="1"/>
    <row r="6870" s="34" customFormat="1"/>
    <row r="6871" s="34" customFormat="1"/>
    <row r="6872" s="34" customFormat="1"/>
    <row r="6873" s="34" customFormat="1"/>
    <row r="6874" s="34" customFormat="1"/>
    <row r="6875" s="34" customFormat="1"/>
    <row r="6876" s="34" customFormat="1"/>
    <row r="6877" s="34" customFormat="1"/>
    <row r="6878" s="34" customFormat="1"/>
    <row r="6879" s="34" customFormat="1"/>
    <row r="6880" s="34" customFormat="1"/>
    <row r="6881" s="34" customFormat="1"/>
    <row r="6882" s="34" customFormat="1"/>
    <row r="6883" s="34" customFormat="1"/>
    <row r="6884" s="34" customFormat="1"/>
    <row r="6885" s="34" customFormat="1"/>
    <row r="6886" s="34" customFormat="1"/>
    <row r="6887" s="34" customFormat="1"/>
    <row r="6888" s="34" customFormat="1"/>
    <row r="6889" s="34" customFormat="1"/>
    <row r="6890" s="34" customFormat="1"/>
    <row r="6891" s="34" customFormat="1"/>
    <row r="6892" s="34" customFormat="1"/>
    <row r="6893" s="34" customFormat="1"/>
    <row r="6894" s="34" customFormat="1"/>
    <row r="6895" s="34" customFormat="1"/>
    <row r="6896" s="34" customFormat="1"/>
    <row r="6897" s="34" customFormat="1"/>
    <row r="6898" s="34" customFormat="1"/>
    <row r="6899" s="34" customFormat="1"/>
    <row r="6900" s="34" customFormat="1"/>
    <row r="6901" s="34" customFormat="1"/>
    <row r="6902" s="34" customFormat="1"/>
    <row r="6903" s="34" customFormat="1"/>
    <row r="6904" s="34" customFormat="1"/>
    <row r="6905" s="34" customFormat="1"/>
    <row r="6906" s="34" customFormat="1"/>
    <row r="6907" s="34" customFormat="1"/>
    <row r="6908" s="34" customFormat="1"/>
    <row r="6909" s="34" customFormat="1"/>
    <row r="6910" s="34" customFormat="1"/>
    <row r="6911" s="34" customFormat="1"/>
    <row r="6912" s="34" customFormat="1"/>
    <row r="6913" s="34" customFormat="1"/>
    <row r="6914" s="34" customFormat="1"/>
    <row r="6915" s="34" customFormat="1"/>
    <row r="6916" s="34" customFormat="1"/>
    <row r="6917" s="34" customFormat="1"/>
    <row r="6918" s="34" customFormat="1"/>
    <row r="6919" s="34" customFormat="1"/>
    <row r="6920" s="34" customFormat="1"/>
    <row r="6921" s="34" customFormat="1"/>
    <row r="6922" s="34" customFormat="1"/>
    <row r="6923" s="34" customFormat="1"/>
    <row r="6924" s="34" customFormat="1"/>
    <row r="6925" s="34" customFormat="1"/>
    <row r="6926" s="34" customFormat="1"/>
    <row r="6927" s="34" customFormat="1"/>
    <row r="6928" s="34" customFormat="1"/>
    <row r="6929" s="34" customFormat="1"/>
    <row r="6930" s="34" customFormat="1"/>
    <row r="6931" s="34" customFormat="1"/>
    <row r="6932" s="34" customFormat="1"/>
    <row r="6933" s="34" customFormat="1"/>
    <row r="6934" s="34" customFormat="1"/>
    <row r="6935" s="34" customFormat="1"/>
    <row r="6936" s="34" customFormat="1"/>
    <row r="6937" s="34" customFormat="1"/>
    <row r="6938" s="34" customFormat="1"/>
    <row r="6939" s="34" customFormat="1"/>
    <row r="6940" s="34" customFormat="1"/>
    <row r="6941" s="34" customFormat="1"/>
    <row r="6942" s="34" customFormat="1"/>
    <row r="6943" s="34" customFormat="1"/>
    <row r="6944" s="34" customFormat="1"/>
    <row r="6945" s="34" customFormat="1"/>
    <row r="6946" s="34" customFormat="1"/>
    <row r="6947" s="34" customFormat="1"/>
    <row r="6948" s="34" customFormat="1"/>
    <row r="6949" s="34" customFormat="1"/>
    <row r="6950" s="34" customFormat="1"/>
    <row r="6951" s="34" customFormat="1"/>
    <row r="6952" s="34" customFormat="1"/>
    <row r="6953" s="34" customFormat="1"/>
    <row r="6954" s="34" customFormat="1"/>
    <row r="6955" s="34" customFormat="1"/>
    <row r="6956" s="34" customFormat="1"/>
    <row r="6957" s="34" customFormat="1"/>
    <row r="6958" s="34" customFormat="1"/>
    <row r="6959" s="34" customFormat="1"/>
    <row r="6960" s="34" customFormat="1"/>
    <row r="6961" s="34" customFormat="1"/>
    <row r="6962" s="34" customFormat="1"/>
    <row r="6963" s="34" customFormat="1"/>
    <row r="6964" s="34" customFormat="1"/>
    <row r="6965" s="34" customFormat="1"/>
    <row r="6966" s="34" customFormat="1"/>
    <row r="6967" s="34" customFormat="1"/>
    <row r="6968" s="34" customFormat="1"/>
    <row r="6969" s="34" customFormat="1"/>
    <row r="6970" s="34" customFormat="1"/>
    <row r="6971" s="34" customFormat="1"/>
    <row r="6972" s="34" customFormat="1"/>
    <row r="6973" s="34" customFormat="1"/>
    <row r="6974" s="34" customFormat="1"/>
    <row r="6975" s="34" customFormat="1"/>
    <row r="6976" s="34" customFormat="1"/>
    <row r="6977" s="34" customFormat="1"/>
    <row r="6978" s="34" customFormat="1"/>
    <row r="6979" s="34" customFormat="1"/>
    <row r="6980" s="34" customFormat="1"/>
    <row r="6981" s="34" customFormat="1"/>
    <row r="6982" s="34" customFormat="1"/>
    <row r="6983" s="34" customFormat="1"/>
    <row r="6984" s="34" customFormat="1"/>
    <row r="6985" s="34" customFormat="1"/>
    <row r="6986" s="34" customFormat="1"/>
    <row r="6987" s="34" customFormat="1"/>
    <row r="6988" s="34" customFormat="1"/>
    <row r="6989" s="34" customFormat="1"/>
    <row r="6990" s="34" customFormat="1"/>
    <row r="6991" s="34" customFormat="1"/>
    <row r="6992" s="34" customFormat="1"/>
    <row r="6993" s="34" customFormat="1"/>
    <row r="6994" s="34" customFormat="1"/>
    <row r="6995" s="34" customFormat="1"/>
    <row r="6996" s="34" customFormat="1"/>
    <row r="6997" s="34" customFormat="1"/>
    <row r="6998" s="34" customFormat="1"/>
    <row r="6999" s="34" customFormat="1"/>
    <row r="7000" s="34" customFormat="1"/>
    <row r="7001" s="34" customFormat="1"/>
    <row r="7002" s="34" customFormat="1"/>
    <row r="7003" s="34" customFormat="1"/>
    <row r="7004" s="34" customFormat="1"/>
    <row r="7005" s="34" customFormat="1"/>
    <row r="7006" s="34" customFormat="1"/>
    <row r="7007" s="34" customFormat="1"/>
    <row r="7008" s="34" customFormat="1"/>
    <row r="7009" s="34" customFormat="1"/>
    <row r="7010" s="34" customFormat="1"/>
    <row r="7011" s="34" customFormat="1"/>
    <row r="7012" s="34" customFormat="1"/>
    <row r="7013" s="34" customFormat="1"/>
    <row r="7014" s="34" customFormat="1"/>
    <row r="7015" s="34" customFormat="1"/>
    <row r="7016" s="34" customFormat="1"/>
    <row r="7017" s="34" customFormat="1"/>
    <row r="7018" s="34" customFormat="1"/>
    <row r="7019" s="34" customFormat="1"/>
    <row r="7020" s="34" customFormat="1"/>
    <row r="7021" s="34" customFormat="1"/>
    <row r="7022" s="34" customFormat="1"/>
    <row r="7023" s="34" customFormat="1"/>
    <row r="7024" s="34" customFormat="1"/>
    <row r="7025" s="34" customFormat="1"/>
    <row r="7026" s="34" customFormat="1"/>
    <row r="7027" s="34" customFormat="1"/>
    <row r="7028" s="34" customFormat="1"/>
    <row r="7029" s="34" customFormat="1"/>
    <row r="7030" s="34" customFormat="1"/>
    <row r="7031" s="34" customFormat="1"/>
    <row r="7032" s="34" customFormat="1"/>
    <row r="7033" s="34" customFormat="1"/>
    <row r="7034" s="34" customFormat="1"/>
    <row r="7035" s="34" customFormat="1"/>
    <row r="7036" s="34" customFormat="1"/>
    <row r="7037" s="34" customFormat="1"/>
    <row r="7038" s="34" customFormat="1"/>
    <row r="7039" s="34" customFormat="1"/>
    <row r="7040" s="34" customFormat="1"/>
    <row r="7041" s="34" customFormat="1"/>
    <row r="7042" s="34" customFormat="1"/>
    <row r="7043" s="34" customFormat="1"/>
    <row r="7044" s="34" customFormat="1"/>
    <row r="7045" s="34" customFormat="1"/>
    <row r="7046" s="34" customFormat="1"/>
    <row r="7047" s="34" customFormat="1"/>
    <row r="7048" s="34" customFormat="1"/>
    <row r="7049" s="34" customFormat="1"/>
    <row r="7050" s="34" customFormat="1"/>
    <row r="7051" s="34" customFormat="1"/>
    <row r="7052" s="34" customFormat="1"/>
    <row r="7053" s="34" customFormat="1"/>
    <row r="7054" s="34" customFormat="1"/>
    <row r="7055" s="34" customFormat="1"/>
    <row r="7056" s="34" customFormat="1"/>
    <row r="7057" s="34" customFormat="1"/>
    <row r="7058" s="34" customFormat="1"/>
    <row r="7059" s="34" customFormat="1"/>
    <row r="7060" s="34" customFormat="1"/>
    <row r="7061" s="34" customFormat="1"/>
    <row r="7062" s="34" customFormat="1"/>
    <row r="7063" s="34" customFormat="1"/>
    <row r="7064" s="34" customFormat="1"/>
    <row r="7065" s="34" customFormat="1"/>
    <row r="7066" s="34" customFormat="1"/>
    <row r="7067" s="34" customFormat="1"/>
    <row r="7068" s="34" customFormat="1"/>
    <row r="7069" s="34" customFormat="1"/>
    <row r="7070" s="34" customFormat="1"/>
    <row r="7071" s="34" customFormat="1"/>
    <row r="7072" s="34" customFormat="1"/>
    <row r="7073" s="34" customFormat="1"/>
    <row r="7074" s="34" customFormat="1"/>
    <row r="7075" s="34" customFormat="1"/>
    <row r="7076" s="34" customFormat="1"/>
    <row r="7077" s="34" customFormat="1"/>
    <row r="7078" s="34" customFormat="1"/>
    <row r="7079" s="34" customFormat="1"/>
    <row r="7080" s="34" customFormat="1"/>
    <row r="7081" s="34" customFormat="1"/>
    <row r="7082" s="34" customFormat="1"/>
    <row r="7083" s="34" customFormat="1"/>
    <row r="7084" s="34" customFormat="1"/>
    <row r="7085" s="34" customFormat="1"/>
    <row r="7086" s="34" customFormat="1"/>
    <row r="7087" s="34" customFormat="1"/>
    <row r="7088" s="34" customFormat="1"/>
    <row r="7089" s="34" customFormat="1"/>
    <row r="7090" s="34" customFormat="1"/>
    <row r="7091" s="34" customFormat="1"/>
    <row r="7092" s="34" customFormat="1"/>
    <row r="7093" s="34" customFormat="1"/>
    <row r="7094" s="34" customFormat="1"/>
    <row r="7095" s="34" customFormat="1"/>
    <row r="7096" s="34" customFormat="1"/>
    <row r="7097" s="34" customFormat="1"/>
    <row r="7098" s="34" customFormat="1"/>
    <row r="7099" s="34" customFormat="1"/>
    <row r="7100" s="34" customFormat="1"/>
    <row r="7101" s="34" customFormat="1"/>
    <row r="7102" s="34" customFormat="1"/>
    <row r="7103" s="34" customFormat="1"/>
    <row r="7104" s="34" customFormat="1"/>
    <row r="7105" s="34" customFormat="1"/>
    <row r="7106" s="34" customFormat="1"/>
    <row r="7107" s="34" customFormat="1"/>
    <row r="7108" s="34" customFormat="1"/>
    <row r="7109" s="34" customFormat="1"/>
    <row r="7110" s="34" customFormat="1"/>
    <row r="7111" s="34" customFormat="1"/>
    <row r="7112" s="34" customFormat="1"/>
    <row r="7113" s="34" customFormat="1"/>
    <row r="7114" s="34" customFormat="1"/>
    <row r="7115" s="34" customFormat="1"/>
    <row r="7116" s="34" customFormat="1"/>
    <row r="7117" s="34" customFormat="1"/>
    <row r="7118" s="34" customFormat="1"/>
    <row r="7119" s="34" customFormat="1"/>
    <row r="7120" s="34" customFormat="1"/>
    <row r="7121" s="34" customFormat="1"/>
    <row r="7122" s="34" customFormat="1"/>
    <row r="7123" s="34" customFormat="1"/>
    <row r="7124" s="34" customFormat="1"/>
    <row r="7125" s="34" customFormat="1"/>
    <row r="7126" s="34" customFormat="1"/>
    <row r="7127" s="34" customFormat="1"/>
    <row r="7128" s="34" customFormat="1"/>
    <row r="7129" s="34" customFormat="1"/>
    <row r="7130" s="34" customFormat="1"/>
    <row r="7131" s="34" customFormat="1"/>
    <row r="7132" s="34" customFormat="1"/>
    <row r="7133" s="34" customFormat="1"/>
    <row r="7134" s="34" customFormat="1"/>
    <row r="7135" s="34" customFormat="1"/>
    <row r="7136" s="34" customFormat="1"/>
    <row r="7137" s="34" customFormat="1"/>
    <row r="7138" s="34" customFormat="1"/>
    <row r="7139" s="34" customFormat="1"/>
    <row r="7140" s="34" customFormat="1"/>
    <row r="7141" s="34" customFormat="1"/>
    <row r="7142" s="34" customFormat="1"/>
    <row r="7143" s="34" customFormat="1"/>
    <row r="7144" s="34" customFormat="1"/>
    <row r="7145" s="34" customFormat="1"/>
    <row r="7146" s="34" customFormat="1"/>
    <row r="7147" s="34" customFormat="1"/>
    <row r="7148" s="34" customFormat="1"/>
    <row r="7149" s="34" customFormat="1"/>
    <row r="7150" s="34" customFormat="1"/>
    <row r="7151" s="34" customFormat="1"/>
    <row r="7152" s="34" customFormat="1"/>
    <row r="7153" s="34" customFormat="1"/>
    <row r="7154" s="34" customFormat="1"/>
    <row r="7155" s="34" customFormat="1"/>
    <row r="7156" s="34" customFormat="1"/>
    <row r="7157" s="34" customFormat="1"/>
    <row r="7158" s="34" customFormat="1"/>
    <row r="7159" s="34" customFormat="1"/>
    <row r="7160" s="34" customFormat="1"/>
    <row r="7161" s="34" customFormat="1"/>
    <row r="7162" s="34" customFormat="1"/>
    <row r="7163" s="34" customFormat="1"/>
    <row r="7164" s="34" customFormat="1"/>
    <row r="7165" s="34" customFormat="1"/>
    <row r="7166" s="34" customFormat="1"/>
    <row r="7167" s="34" customFormat="1"/>
    <row r="7168" s="34" customFormat="1"/>
    <row r="7169" s="34" customFormat="1"/>
    <row r="7170" s="34" customFormat="1"/>
    <row r="7171" s="34" customFormat="1"/>
    <row r="7172" s="34" customFormat="1"/>
    <row r="7173" s="34" customFormat="1"/>
    <row r="7174" s="34" customFormat="1"/>
    <row r="7175" s="34" customFormat="1"/>
    <row r="7176" s="34" customFormat="1"/>
    <row r="7177" s="34" customFormat="1"/>
    <row r="7178" s="34" customFormat="1"/>
    <row r="7179" s="34" customFormat="1"/>
    <row r="7180" s="34" customFormat="1"/>
    <row r="7181" s="34" customFormat="1"/>
    <row r="7182" s="34" customFormat="1"/>
    <row r="7183" s="34" customFormat="1"/>
    <row r="7184" s="34" customFormat="1"/>
    <row r="7185" s="34" customFormat="1"/>
    <row r="7186" s="34" customFormat="1"/>
    <row r="7187" s="34" customFormat="1"/>
    <row r="7188" s="34" customFormat="1"/>
    <row r="7189" s="34" customFormat="1"/>
    <row r="7190" s="34" customFormat="1"/>
    <row r="7191" s="34" customFormat="1"/>
    <row r="7192" s="34" customFormat="1"/>
    <row r="7193" s="34" customFormat="1"/>
    <row r="7194" s="34" customFormat="1"/>
    <row r="7195" s="34" customFormat="1"/>
    <row r="7196" s="34" customFormat="1"/>
    <row r="7197" s="34" customFormat="1"/>
    <row r="7198" s="34" customFormat="1"/>
    <row r="7199" s="34" customFormat="1"/>
    <row r="7200" s="34" customFormat="1"/>
    <row r="7201" s="34" customFormat="1"/>
    <row r="7202" s="34" customFormat="1"/>
    <row r="7203" s="34" customFormat="1"/>
    <row r="7204" s="34" customFormat="1"/>
    <row r="7205" s="34" customFormat="1"/>
    <row r="7206" s="34" customFormat="1"/>
    <row r="7207" s="34" customFormat="1"/>
    <row r="7208" s="34" customFormat="1"/>
    <row r="7209" s="34" customFormat="1"/>
    <row r="7210" s="34" customFormat="1"/>
    <row r="7211" s="34" customFormat="1"/>
    <row r="7212" s="34" customFormat="1"/>
    <row r="7213" s="34" customFormat="1"/>
    <row r="7214" s="34" customFormat="1"/>
    <row r="7215" s="34" customFormat="1"/>
    <row r="7216" s="34" customFormat="1"/>
    <row r="7217" s="34" customFormat="1"/>
    <row r="7218" s="34" customFormat="1"/>
    <row r="7219" s="34" customFormat="1"/>
    <row r="7220" s="34" customFormat="1"/>
    <row r="7221" s="34" customFormat="1"/>
    <row r="7222" s="34" customFormat="1"/>
    <row r="7223" s="34" customFormat="1"/>
    <row r="7224" s="34" customFormat="1"/>
    <row r="7225" s="34" customFormat="1"/>
    <row r="7226" s="34" customFormat="1"/>
    <row r="7227" s="34" customFormat="1"/>
    <row r="7228" s="34" customFormat="1"/>
    <row r="7229" s="34" customFormat="1"/>
    <row r="7230" s="34" customFormat="1"/>
    <row r="7231" s="34" customFormat="1"/>
    <row r="7232" s="34" customFormat="1"/>
    <row r="7233" s="34" customFormat="1"/>
    <row r="7234" s="34" customFormat="1"/>
    <row r="7235" s="34" customFormat="1"/>
    <row r="7236" s="34" customFormat="1"/>
    <row r="7237" s="34" customFormat="1"/>
    <row r="7238" s="34" customFormat="1"/>
    <row r="7239" s="34" customFormat="1"/>
    <row r="7240" s="34" customFormat="1"/>
    <row r="7241" s="34" customFormat="1"/>
    <row r="7242" s="34" customFormat="1"/>
    <row r="7243" s="34" customFormat="1"/>
    <row r="7244" s="34" customFormat="1"/>
    <row r="7245" s="34" customFormat="1"/>
    <row r="7246" s="34" customFormat="1"/>
    <row r="7247" s="34" customFormat="1"/>
    <row r="7248" s="34" customFormat="1"/>
    <row r="7249" s="34" customFormat="1"/>
    <row r="7250" s="34" customFormat="1"/>
    <row r="7251" s="34" customFormat="1"/>
    <row r="7252" s="34" customFormat="1"/>
    <row r="7253" s="34" customFormat="1"/>
    <row r="7254" s="34" customFormat="1"/>
    <row r="7255" s="34" customFormat="1"/>
    <row r="7256" s="34" customFormat="1"/>
    <row r="7257" s="34" customFormat="1"/>
    <row r="7258" s="34" customFormat="1"/>
    <row r="7259" s="34" customFormat="1"/>
    <row r="7260" s="34" customFormat="1"/>
    <row r="7261" s="34" customFormat="1"/>
    <row r="7262" s="34" customFormat="1"/>
    <row r="7263" s="34" customFormat="1"/>
    <row r="7264" s="34" customFormat="1"/>
    <row r="7265" s="34" customFormat="1"/>
    <row r="7266" s="34" customFormat="1"/>
    <row r="7267" s="34" customFormat="1"/>
    <row r="7268" s="34" customFormat="1"/>
    <row r="7269" s="34" customFormat="1"/>
    <row r="7270" s="34" customFormat="1"/>
    <row r="7271" s="34" customFormat="1"/>
    <row r="7272" s="34" customFormat="1"/>
    <row r="7273" s="34" customFormat="1"/>
    <row r="7274" s="34" customFormat="1"/>
    <row r="7275" s="34" customFormat="1"/>
    <row r="7276" s="34" customFormat="1"/>
    <row r="7277" s="34" customFormat="1"/>
    <row r="7278" s="34" customFormat="1"/>
    <row r="7279" s="34" customFormat="1"/>
    <row r="7280" s="34" customFormat="1"/>
    <row r="7281" s="34" customFormat="1"/>
    <row r="7282" s="34" customFormat="1"/>
    <row r="7283" s="34" customFormat="1"/>
    <row r="7284" s="34" customFormat="1"/>
    <row r="7285" s="34" customFormat="1"/>
    <row r="7286" s="34" customFormat="1"/>
    <row r="7287" s="34" customFormat="1"/>
    <row r="7288" s="34" customFormat="1"/>
    <row r="7289" s="34" customFormat="1"/>
    <row r="7290" s="34" customFormat="1"/>
    <row r="7291" s="34" customFormat="1"/>
    <row r="7292" s="34" customFormat="1"/>
    <row r="7293" s="34" customFormat="1"/>
    <row r="7294" s="34" customFormat="1"/>
    <row r="7295" s="34" customFormat="1"/>
    <row r="7296" s="34" customFormat="1"/>
    <row r="7297" s="34" customFormat="1"/>
    <row r="7298" s="34" customFormat="1"/>
    <row r="7299" s="34" customFormat="1"/>
    <row r="7300" s="34" customFormat="1"/>
    <row r="7301" s="34" customFormat="1"/>
    <row r="7302" s="34" customFormat="1"/>
    <row r="7303" s="34" customFormat="1"/>
    <row r="7304" s="34" customFormat="1"/>
    <row r="7305" s="34" customFormat="1"/>
    <row r="7306" s="34" customFormat="1"/>
    <row r="7307" s="34" customFormat="1"/>
    <row r="7308" s="34" customFormat="1"/>
    <row r="7309" s="34" customFormat="1"/>
    <row r="7310" s="34" customFormat="1"/>
    <row r="7311" s="34" customFormat="1"/>
    <row r="7312" s="34" customFormat="1"/>
    <row r="7313" s="34" customFormat="1"/>
    <row r="7314" s="34" customFormat="1"/>
    <row r="7315" s="34" customFormat="1"/>
    <row r="7316" s="34" customFormat="1"/>
    <row r="7317" s="34" customFormat="1"/>
    <row r="7318" s="34" customFormat="1"/>
    <row r="7319" s="34" customFormat="1"/>
    <row r="7320" s="34" customFormat="1"/>
    <row r="7321" s="34" customFormat="1"/>
    <row r="7322" s="34" customFormat="1"/>
    <row r="7323" s="34" customFormat="1"/>
    <row r="7324" s="34" customFormat="1"/>
    <row r="7325" s="34" customFormat="1"/>
    <row r="7326" s="34" customFormat="1"/>
    <row r="7327" s="34" customFormat="1"/>
    <row r="7328" s="34" customFormat="1"/>
    <row r="7329" s="34" customFormat="1"/>
    <row r="7330" s="34" customFormat="1"/>
    <row r="7331" s="34" customFormat="1"/>
    <row r="7332" s="34" customFormat="1"/>
    <row r="7333" s="34" customFormat="1"/>
    <row r="7334" s="34" customFormat="1"/>
    <row r="7335" s="34" customFormat="1"/>
    <row r="7336" s="34" customFormat="1"/>
    <row r="7337" s="34" customFormat="1"/>
    <row r="7338" s="34" customFormat="1"/>
    <row r="7339" s="34" customFormat="1"/>
    <row r="7340" s="34" customFormat="1"/>
    <row r="7341" s="34" customFormat="1"/>
    <row r="7342" s="34" customFormat="1"/>
    <row r="7343" s="34" customFormat="1"/>
    <row r="7344" s="34" customFormat="1"/>
    <row r="7345" s="34" customFormat="1"/>
    <row r="7346" s="34" customFormat="1"/>
    <row r="7347" s="34" customFormat="1"/>
    <row r="7348" s="34" customFormat="1"/>
    <row r="7349" s="34" customFormat="1"/>
    <row r="7350" s="34" customFormat="1"/>
    <row r="7351" s="34" customFormat="1"/>
    <row r="7352" s="34" customFormat="1"/>
    <row r="7353" s="34" customFormat="1"/>
    <row r="7354" s="34" customFormat="1"/>
    <row r="7355" s="34" customFormat="1"/>
    <row r="7356" s="34" customFormat="1"/>
    <row r="7357" s="34" customFormat="1"/>
    <row r="7358" s="34" customFormat="1"/>
    <row r="7359" s="34" customFormat="1"/>
    <row r="7360" s="34" customFormat="1"/>
    <row r="7361" s="34" customFormat="1"/>
    <row r="7362" s="34" customFormat="1"/>
    <row r="7363" s="34" customFormat="1"/>
    <row r="7364" s="34" customFormat="1"/>
    <row r="7365" s="34" customFormat="1"/>
    <row r="7366" s="34" customFormat="1"/>
    <row r="7367" s="34" customFormat="1"/>
    <row r="7368" s="34" customFormat="1"/>
    <row r="7369" s="34" customFormat="1"/>
    <row r="7370" s="34" customFormat="1"/>
    <row r="7371" s="34" customFormat="1"/>
    <row r="7372" s="34" customFormat="1"/>
    <row r="7373" s="34" customFormat="1"/>
    <row r="7374" s="34" customFormat="1"/>
    <row r="7375" s="34" customFormat="1"/>
    <row r="7376" s="34" customFormat="1"/>
    <row r="7377" s="34" customFormat="1"/>
    <row r="7378" s="34" customFormat="1"/>
    <row r="7379" s="34" customFormat="1"/>
    <row r="7380" s="34" customFormat="1"/>
    <row r="7381" s="34" customFormat="1"/>
    <row r="7382" s="34" customFormat="1"/>
    <row r="7383" s="34" customFormat="1"/>
    <row r="7384" s="34" customFormat="1"/>
    <row r="7385" s="34" customFormat="1"/>
    <row r="7386" s="34" customFormat="1"/>
    <row r="7387" s="34" customFormat="1"/>
    <row r="7388" s="34" customFormat="1"/>
    <row r="7389" s="34" customFormat="1"/>
    <row r="7390" s="34" customFormat="1"/>
    <row r="7391" s="34" customFormat="1"/>
    <row r="7392" s="34" customFormat="1"/>
    <row r="7393" s="34" customFormat="1"/>
    <row r="7394" s="34" customFormat="1"/>
    <row r="7395" s="34" customFormat="1"/>
    <row r="7396" s="34" customFormat="1"/>
    <row r="7397" s="34" customFormat="1"/>
    <row r="7398" s="34" customFormat="1"/>
    <row r="7399" s="34" customFormat="1"/>
    <row r="7400" s="34" customFormat="1"/>
    <row r="7401" s="34" customFormat="1"/>
    <row r="7402" s="34" customFormat="1"/>
    <row r="7403" s="34" customFormat="1"/>
    <row r="7404" s="34" customFormat="1"/>
    <row r="7405" s="34" customFormat="1"/>
    <row r="7406" s="34" customFormat="1"/>
    <row r="7407" s="34" customFormat="1"/>
    <row r="7408" s="34" customFormat="1"/>
    <row r="7409" s="34" customFormat="1"/>
    <row r="7410" s="34" customFormat="1"/>
    <row r="7411" s="34" customFormat="1"/>
    <row r="7412" s="34" customFormat="1"/>
    <row r="7413" s="34" customFormat="1"/>
    <row r="7414" s="34" customFormat="1"/>
    <row r="7415" s="34" customFormat="1"/>
    <row r="7416" s="34" customFormat="1"/>
    <row r="7417" s="34" customFormat="1"/>
    <row r="7418" s="34" customFormat="1"/>
    <row r="7419" s="34" customFormat="1"/>
    <row r="7420" s="34" customFormat="1"/>
    <row r="7421" s="34" customFormat="1"/>
    <row r="7422" s="34" customFormat="1"/>
    <row r="7423" s="34" customFormat="1"/>
    <row r="7424" s="34" customFormat="1"/>
    <row r="7425" s="34" customFormat="1"/>
    <row r="7426" s="34" customFormat="1"/>
    <row r="7427" s="34" customFormat="1"/>
    <row r="7428" s="34" customFormat="1"/>
    <row r="7429" s="34" customFormat="1"/>
    <row r="7430" s="34" customFormat="1"/>
    <row r="7431" s="34" customFormat="1"/>
    <row r="7432" s="34" customFormat="1"/>
    <row r="7433" s="34" customFormat="1"/>
    <row r="7434" s="34" customFormat="1"/>
    <row r="7435" s="34" customFormat="1"/>
    <row r="7436" s="34" customFormat="1"/>
    <row r="7437" s="34" customFormat="1"/>
    <row r="7438" s="34" customFormat="1"/>
    <row r="7439" s="34" customFormat="1"/>
    <row r="7440" s="34" customFormat="1"/>
    <row r="7441" s="34" customFormat="1"/>
    <row r="7442" s="34" customFormat="1"/>
    <row r="7443" s="34" customFormat="1"/>
    <row r="7444" s="34" customFormat="1"/>
    <row r="7445" s="34" customFormat="1"/>
    <row r="7446" s="34" customFormat="1"/>
    <row r="7447" s="34" customFormat="1"/>
    <row r="7448" s="34" customFormat="1"/>
    <row r="7449" s="34" customFormat="1"/>
    <row r="7450" s="34" customFormat="1"/>
    <row r="7451" s="34" customFormat="1"/>
    <row r="7452" s="34" customFormat="1"/>
    <row r="7453" s="34" customFormat="1"/>
    <row r="7454" s="34" customFormat="1"/>
    <row r="7455" s="34" customFormat="1"/>
    <row r="7456" s="34" customFormat="1"/>
    <row r="7457" s="34" customFormat="1"/>
    <row r="7458" s="34" customFormat="1"/>
    <row r="7459" s="34" customFormat="1"/>
    <row r="7460" s="34" customFormat="1"/>
    <row r="7461" s="34" customFormat="1"/>
    <row r="7462" s="34" customFormat="1"/>
    <row r="7463" s="34" customFormat="1"/>
    <row r="7464" s="34" customFormat="1"/>
    <row r="7465" s="34" customFormat="1"/>
    <row r="7466" s="34" customFormat="1"/>
    <row r="7467" s="34" customFormat="1"/>
    <row r="7468" s="34" customFormat="1"/>
    <row r="7469" s="34" customFormat="1"/>
    <row r="7470" s="34" customFormat="1"/>
    <row r="7471" s="34" customFormat="1"/>
    <row r="7472" s="34" customFormat="1"/>
    <row r="7473" s="34" customFormat="1"/>
    <row r="7474" s="34" customFormat="1"/>
    <row r="7475" s="34" customFormat="1"/>
    <row r="7476" s="34" customFormat="1"/>
    <row r="7477" s="34" customFormat="1"/>
    <row r="7478" s="34" customFormat="1"/>
    <row r="7479" s="34" customFormat="1"/>
    <row r="7480" s="34" customFormat="1"/>
    <row r="7481" s="34" customFormat="1"/>
    <row r="7482" s="34" customFormat="1"/>
    <row r="7483" s="34" customFormat="1"/>
    <row r="7484" s="34" customFormat="1"/>
    <row r="7485" s="34" customFormat="1"/>
    <row r="7486" s="34" customFormat="1"/>
    <row r="7487" s="34" customFormat="1"/>
    <row r="7488" s="34" customFormat="1"/>
    <row r="7489" s="34" customFormat="1"/>
    <row r="7490" s="34" customFormat="1"/>
    <row r="7491" s="34" customFormat="1"/>
    <row r="7492" s="34" customFormat="1"/>
    <row r="7493" s="34" customFormat="1"/>
    <row r="7494" s="34" customFormat="1"/>
    <row r="7495" s="34" customFormat="1"/>
    <row r="7496" s="34" customFormat="1"/>
    <row r="7497" s="34" customFormat="1"/>
    <row r="7498" s="34" customFormat="1"/>
    <row r="7499" s="34" customFormat="1"/>
    <row r="7500" s="34" customFormat="1"/>
    <row r="7501" s="34" customFormat="1"/>
    <row r="7502" s="34" customFormat="1"/>
    <row r="7503" s="34" customFormat="1"/>
    <row r="7504" s="34" customFormat="1"/>
    <row r="7505" s="34" customFormat="1"/>
    <row r="7506" s="34" customFormat="1"/>
    <row r="7507" s="34" customFormat="1"/>
    <row r="7508" s="34" customFormat="1"/>
    <row r="7509" s="34" customFormat="1"/>
    <row r="7510" s="34" customFormat="1"/>
    <row r="7511" s="34" customFormat="1"/>
    <row r="7512" s="34" customFormat="1"/>
    <row r="7513" s="34" customFormat="1"/>
    <row r="7514" s="34" customFormat="1"/>
    <row r="7515" s="34" customFormat="1"/>
    <row r="7516" s="34" customFormat="1"/>
    <row r="7517" s="34" customFormat="1"/>
    <row r="7518" s="34" customFormat="1"/>
    <row r="7519" s="34" customFormat="1"/>
    <row r="7520" s="34" customFormat="1"/>
    <row r="7521" s="34" customFormat="1"/>
    <row r="7522" s="34" customFormat="1"/>
    <row r="7523" s="34" customFormat="1"/>
    <row r="7524" s="34" customFormat="1"/>
    <row r="7525" s="34" customFormat="1"/>
    <row r="7526" s="34" customFormat="1"/>
    <row r="7527" s="34" customFormat="1"/>
    <row r="7528" s="34" customFormat="1"/>
    <row r="7529" s="34" customFormat="1"/>
    <row r="7530" s="34" customFormat="1"/>
    <row r="7531" s="34" customFormat="1"/>
    <row r="7532" s="34" customFormat="1"/>
    <row r="7533" s="34" customFormat="1"/>
    <row r="7534" s="34" customFormat="1"/>
    <row r="7535" s="34" customFormat="1"/>
    <row r="7536" s="34" customFormat="1"/>
    <row r="7537" s="34" customFormat="1"/>
    <row r="7538" s="34" customFormat="1"/>
    <row r="7539" s="34" customFormat="1"/>
    <row r="7540" s="34" customFormat="1"/>
    <row r="7541" s="34" customFormat="1"/>
    <row r="7542" s="34" customFormat="1"/>
    <row r="7543" s="34" customFormat="1"/>
    <row r="7544" s="34" customFormat="1"/>
    <row r="7545" s="34" customFormat="1"/>
    <row r="7546" s="34" customFormat="1"/>
    <row r="7547" s="34" customFormat="1"/>
    <row r="7548" s="34" customFormat="1"/>
    <row r="7549" s="34" customFormat="1"/>
    <row r="7550" s="34" customFormat="1"/>
    <row r="7551" s="34" customFormat="1"/>
    <row r="7552" s="34" customFormat="1"/>
    <row r="7553" s="34" customFormat="1"/>
    <row r="7554" s="34" customFormat="1"/>
    <row r="7555" s="34" customFormat="1"/>
    <row r="7556" s="34" customFormat="1"/>
    <row r="7557" s="34" customFormat="1"/>
    <row r="7558" s="34" customFormat="1"/>
    <row r="7559" s="34" customFormat="1"/>
    <row r="7560" s="34" customFormat="1"/>
    <row r="7561" s="34" customFormat="1"/>
    <row r="7562" s="34" customFormat="1"/>
    <row r="7563" s="34" customFormat="1"/>
    <row r="7564" s="34" customFormat="1"/>
    <row r="7565" s="34" customFormat="1"/>
    <row r="7566" s="34" customFormat="1"/>
    <row r="7567" s="34" customFormat="1"/>
    <row r="7568" s="34" customFormat="1"/>
    <row r="7569" s="34" customFormat="1"/>
    <row r="7570" s="34" customFormat="1"/>
    <row r="7571" s="34" customFormat="1"/>
    <row r="7572" s="34" customFormat="1"/>
    <row r="7573" s="34" customFormat="1"/>
    <row r="7574" s="34" customFormat="1"/>
    <row r="7575" s="34" customFormat="1"/>
    <row r="7576" s="34" customFormat="1"/>
    <row r="7577" s="34" customFormat="1"/>
    <row r="7578" s="34" customFormat="1"/>
    <row r="7579" s="34" customFormat="1"/>
    <row r="7580" s="34" customFormat="1"/>
    <row r="7581" s="34" customFormat="1"/>
    <row r="7582" s="34" customFormat="1"/>
    <row r="7583" s="34" customFormat="1"/>
    <row r="7584" s="34" customFormat="1"/>
    <row r="7585" s="34" customFormat="1"/>
    <row r="7586" s="34" customFormat="1"/>
    <row r="7587" s="34" customFormat="1"/>
    <row r="7588" s="34" customFormat="1"/>
    <row r="7589" s="34" customFormat="1"/>
    <row r="7590" s="34" customFormat="1"/>
    <row r="7591" s="34" customFormat="1"/>
    <row r="7592" s="34" customFormat="1"/>
    <row r="7593" s="34" customFormat="1"/>
    <row r="7594" s="34" customFormat="1"/>
    <row r="7595" s="34" customFormat="1"/>
    <row r="7596" s="34" customFormat="1"/>
    <row r="7597" s="34" customFormat="1"/>
    <row r="7598" s="34" customFormat="1"/>
    <row r="7599" s="34" customFormat="1"/>
    <row r="7600" s="34" customFormat="1"/>
    <row r="7601" s="34" customFormat="1"/>
    <row r="7602" s="34" customFormat="1"/>
    <row r="7603" s="34" customFormat="1"/>
    <row r="7604" s="34" customFormat="1"/>
    <row r="7605" s="34" customFormat="1"/>
    <row r="7606" s="34" customFormat="1"/>
    <row r="7607" s="34" customFormat="1"/>
    <row r="7608" s="34" customFormat="1"/>
    <row r="7609" s="34" customFormat="1"/>
    <row r="7610" s="34" customFormat="1"/>
    <row r="7611" s="34" customFormat="1"/>
    <row r="7612" s="34" customFormat="1"/>
    <row r="7613" s="34" customFormat="1"/>
    <row r="7614" s="34" customFormat="1"/>
    <row r="7615" s="34" customFormat="1"/>
    <row r="7616" s="34" customFormat="1"/>
    <row r="7617" s="34" customFormat="1"/>
    <row r="7618" s="34" customFormat="1"/>
    <row r="7619" s="34" customFormat="1"/>
    <row r="7620" s="34" customFormat="1"/>
    <row r="7621" s="34" customFormat="1"/>
    <row r="7622" s="34" customFormat="1"/>
    <row r="7623" s="34" customFormat="1"/>
    <row r="7624" s="34" customFormat="1"/>
    <row r="7625" s="34" customFormat="1"/>
    <row r="7626" s="34" customFormat="1"/>
    <row r="7627" s="34" customFormat="1"/>
    <row r="7628" s="34" customFormat="1"/>
    <row r="7629" s="34" customFormat="1"/>
    <row r="7630" s="34" customFormat="1"/>
    <row r="7631" s="34" customFormat="1"/>
    <row r="7632" s="34" customFormat="1"/>
    <row r="7633" s="34" customFormat="1"/>
    <row r="7634" s="34" customFormat="1"/>
    <row r="7635" s="34" customFormat="1"/>
    <row r="7636" s="34" customFormat="1"/>
    <row r="7637" s="34" customFormat="1"/>
    <row r="7638" s="34" customFormat="1"/>
    <row r="7639" s="34" customFormat="1"/>
    <row r="7640" s="34" customFormat="1"/>
    <row r="7641" s="34" customFormat="1"/>
    <row r="7642" s="34" customFormat="1"/>
    <row r="7643" s="34" customFormat="1"/>
    <row r="7644" s="34" customFormat="1"/>
    <row r="7645" s="34" customFormat="1"/>
    <row r="7646" s="34" customFormat="1"/>
    <row r="7647" s="34" customFormat="1"/>
    <row r="7648" s="34" customFormat="1"/>
    <row r="7649" s="34" customFormat="1"/>
    <row r="7650" s="34" customFormat="1"/>
    <row r="7651" s="34" customFormat="1"/>
    <row r="7652" s="34" customFormat="1"/>
    <row r="7653" s="34" customFormat="1"/>
    <row r="7654" s="34" customFormat="1"/>
    <row r="7655" s="34" customFormat="1"/>
    <row r="7656" s="34" customFormat="1"/>
    <row r="7657" s="34" customFormat="1"/>
    <row r="7658" s="34" customFormat="1"/>
    <row r="7659" s="34" customFormat="1"/>
    <row r="7660" s="34" customFormat="1"/>
    <row r="7661" s="34" customFormat="1"/>
    <row r="7662" s="34" customFormat="1"/>
    <row r="7663" s="34" customFormat="1"/>
    <row r="7664" s="34" customFormat="1"/>
    <row r="7665" s="34" customFormat="1"/>
    <row r="7666" s="34" customFormat="1"/>
    <row r="7667" s="34" customFormat="1"/>
    <row r="7668" s="34" customFormat="1"/>
    <row r="7669" s="34" customFormat="1"/>
    <row r="7670" s="34" customFormat="1"/>
    <row r="7671" s="34" customFormat="1"/>
    <row r="7672" s="34" customFormat="1"/>
    <row r="7673" s="34" customFormat="1"/>
    <row r="7674" s="34" customFormat="1"/>
    <row r="7675" s="34" customFormat="1"/>
    <row r="7676" s="34" customFormat="1"/>
    <row r="7677" s="34" customFormat="1"/>
    <row r="7678" s="34" customFormat="1"/>
    <row r="7679" s="34" customFormat="1"/>
    <row r="7680" s="34" customFormat="1"/>
    <row r="7681" s="34" customFormat="1"/>
    <row r="7682" s="34" customFormat="1"/>
    <row r="7683" s="34" customFormat="1"/>
    <row r="7684" s="34" customFormat="1"/>
    <row r="7685" s="34" customFormat="1"/>
    <row r="7686" s="34" customFormat="1"/>
    <row r="7687" s="34" customFormat="1"/>
    <row r="7688" s="34" customFormat="1"/>
    <row r="7689" s="34" customFormat="1"/>
    <row r="7690" s="34" customFormat="1"/>
    <row r="7691" s="34" customFormat="1"/>
    <row r="7692" s="34" customFormat="1"/>
    <row r="7693" s="34" customFormat="1"/>
    <row r="7694" s="34" customFormat="1"/>
    <row r="7695" s="34" customFormat="1"/>
    <row r="7696" s="34" customFormat="1"/>
    <row r="7697" s="34" customFormat="1"/>
    <row r="7698" s="34" customFormat="1"/>
    <row r="7699" s="34" customFormat="1"/>
    <row r="7700" s="34" customFormat="1"/>
    <row r="7701" s="34" customFormat="1"/>
    <row r="7702" s="34" customFormat="1"/>
    <row r="7703" s="34" customFormat="1"/>
    <row r="7704" s="34" customFormat="1"/>
    <row r="7705" s="34" customFormat="1"/>
    <row r="7706" s="34" customFormat="1"/>
    <row r="7707" s="34" customFormat="1"/>
    <row r="7708" s="34" customFormat="1"/>
    <row r="7709" s="34" customFormat="1"/>
    <row r="7710" s="34" customFormat="1"/>
    <row r="7711" s="34" customFormat="1"/>
    <row r="7712" s="34" customFormat="1"/>
    <row r="7713" s="34" customFormat="1"/>
    <row r="7714" s="34" customFormat="1"/>
    <row r="7715" s="34" customFormat="1"/>
    <row r="7716" s="34" customFormat="1"/>
    <row r="7717" s="34" customFormat="1"/>
    <row r="7718" s="34" customFormat="1"/>
    <row r="7719" s="34" customFormat="1"/>
    <row r="7720" s="34" customFormat="1"/>
    <row r="7721" s="34" customFormat="1"/>
    <row r="7722" s="34" customFormat="1"/>
    <row r="7723" s="34" customFormat="1"/>
    <row r="7724" s="34" customFormat="1"/>
    <row r="7725" s="34" customFormat="1"/>
    <row r="7726" s="34" customFormat="1"/>
    <row r="7727" s="34" customFormat="1"/>
    <row r="7728" s="34" customFormat="1"/>
    <row r="7729" s="34" customFormat="1"/>
    <row r="7730" s="34" customFormat="1"/>
    <row r="7731" s="34" customFormat="1"/>
    <row r="7732" s="34" customFormat="1"/>
    <row r="7733" s="34" customFormat="1"/>
    <row r="7734" s="34" customFormat="1"/>
    <row r="7735" s="34" customFormat="1"/>
    <row r="7736" s="34" customFormat="1"/>
    <row r="7737" s="34" customFormat="1"/>
    <row r="7738" s="34" customFormat="1"/>
    <row r="7739" s="34" customFormat="1"/>
    <row r="7740" s="34" customFormat="1"/>
    <row r="7741" s="34" customFormat="1"/>
    <row r="7742" s="34" customFormat="1"/>
    <row r="7743" s="34" customFormat="1"/>
    <row r="7744" s="34" customFormat="1"/>
    <row r="7745" s="34" customFormat="1"/>
    <row r="7746" s="34" customFormat="1"/>
    <row r="7747" s="34" customFormat="1"/>
    <row r="7748" s="34" customFormat="1"/>
    <row r="7749" s="34" customFormat="1"/>
    <row r="7750" s="34" customFormat="1"/>
    <row r="7751" s="34" customFormat="1"/>
    <row r="7752" s="34" customFormat="1"/>
    <row r="7753" s="34" customFormat="1"/>
    <row r="7754" s="34" customFormat="1"/>
    <row r="7755" s="34" customFormat="1"/>
    <row r="7756" s="34" customFormat="1"/>
    <row r="7757" s="34" customFormat="1"/>
    <row r="7758" s="34" customFormat="1"/>
    <row r="7759" s="34" customFormat="1"/>
    <row r="7760" s="34" customFormat="1"/>
    <row r="7761" s="34" customFormat="1"/>
    <row r="7762" s="34" customFormat="1"/>
    <row r="7763" s="34" customFormat="1"/>
    <row r="7764" s="34" customFormat="1"/>
    <row r="7765" s="34" customFormat="1"/>
    <row r="7766" s="34" customFormat="1"/>
    <row r="7767" s="34" customFormat="1"/>
    <row r="7768" s="34" customFormat="1"/>
    <row r="7769" s="34" customFormat="1"/>
    <row r="7770" s="34" customFormat="1"/>
    <row r="7771" s="34" customFormat="1"/>
    <row r="7772" s="34" customFormat="1"/>
    <row r="7773" s="34" customFormat="1"/>
    <row r="7774" s="34" customFormat="1"/>
    <row r="7775" s="34" customFormat="1"/>
    <row r="7776" s="34" customFormat="1"/>
    <row r="7777" s="34" customFormat="1"/>
    <row r="7778" s="34" customFormat="1"/>
    <row r="7779" s="34" customFormat="1"/>
    <row r="7780" s="34" customFormat="1"/>
    <row r="7781" s="34" customFormat="1"/>
    <row r="7782" s="34" customFormat="1"/>
    <row r="7783" s="34" customFormat="1"/>
    <row r="7784" s="34" customFormat="1"/>
    <row r="7785" s="34" customFormat="1"/>
    <row r="7786" s="34" customFormat="1"/>
    <row r="7787" s="34" customFormat="1"/>
    <row r="7788" s="34" customFormat="1"/>
    <row r="7789" s="34" customFormat="1"/>
    <row r="7790" s="34" customFormat="1"/>
    <row r="7791" s="34" customFormat="1"/>
    <row r="7792" s="34" customFormat="1"/>
    <row r="7793" s="34" customFormat="1"/>
    <row r="7794" s="34" customFormat="1"/>
    <row r="7795" s="34" customFormat="1"/>
    <row r="7796" s="34" customFormat="1"/>
    <row r="7797" s="34" customFormat="1"/>
    <row r="7798" s="34" customFormat="1"/>
    <row r="7799" s="34" customFormat="1"/>
    <row r="7800" s="34" customFormat="1"/>
    <row r="7801" s="34" customFormat="1"/>
    <row r="7802" s="34" customFormat="1"/>
    <row r="7803" s="34" customFormat="1"/>
    <row r="7804" s="34" customFormat="1"/>
    <row r="7805" s="34" customFormat="1"/>
    <row r="7806" s="34" customFormat="1"/>
    <row r="7807" s="34" customFormat="1"/>
    <row r="7808" s="34" customFormat="1"/>
    <row r="7809" s="34" customFormat="1"/>
    <row r="7810" s="34" customFormat="1"/>
    <row r="7811" s="34" customFormat="1"/>
    <row r="7812" s="34" customFormat="1"/>
    <row r="7813" s="34" customFormat="1"/>
    <row r="7814" s="34" customFormat="1"/>
    <row r="7815" s="34" customFormat="1"/>
    <row r="7816" s="34" customFormat="1"/>
    <row r="7817" s="34" customFormat="1"/>
    <row r="7818" s="34" customFormat="1"/>
    <row r="7819" s="34" customFormat="1"/>
    <row r="7820" s="34" customFormat="1"/>
    <row r="7821" s="34" customFormat="1"/>
    <row r="7822" s="34" customFormat="1"/>
    <row r="7823" s="34" customFormat="1"/>
    <row r="7824" s="34" customFormat="1"/>
    <row r="7825" s="34" customFormat="1"/>
    <row r="7826" s="34" customFormat="1"/>
    <row r="7827" s="34" customFormat="1"/>
    <row r="7828" s="34" customFormat="1"/>
    <row r="7829" s="34" customFormat="1"/>
    <row r="7830" s="34" customFormat="1"/>
    <row r="7831" s="34" customFormat="1"/>
    <row r="7832" s="34" customFormat="1"/>
    <row r="7833" s="34" customFormat="1"/>
    <row r="7834" s="34" customFormat="1"/>
    <row r="7835" s="34" customFormat="1"/>
    <row r="7836" s="34" customFormat="1"/>
    <row r="7837" s="34" customFormat="1"/>
    <row r="7838" s="34" customFormat="1"/>
    <row r="7839" s="34" customFormat="1"/>
    <row r="7840" s="34" customFormat="1"/>
    <row r="7841" s="34" customFormat="1"/>
    <row r="7842" s="34" customFormat="1"/>
    <row r="7843" s="34" customFormat="1"/>
    <row r="7844" s="34" customFormat="1"/>
    <row r="7845" s="34" customFormat="1"/>
    <row r="7846" s="34" customFormat="1"/>
    <row r="7847" s="34" customFormat="1"/>
    <row r="7848" s="34" customFormat="1"/>
    <row r="7849" s="34" customFormat="1"/>
    <row r="7850" s="34" customFormat="1"/>
    <row r="7851" s="34" customFormat="1"/>
    <row r="7852" s="34" customFormat="1"/>
    <row r="7853" s="34" customFormat="1"/>
    <row r="7854" s="34" customFormat="1"/>
    <row r="7855" s="34" customFormat="1"/>
    <row r="7856" s="34" customFormat="1"/>
    <row r="7857" s="34" customFormat="1"/>
    <row r="7858" s="34" customFormat="1"/>
    <row r="7859" s="34" customFormat="1"/>
    <row r="7860" s="34" customFormat="1"/>
    <row r="7861" s="34" customFormat="1"/>
    <row r="7862" s="34" customFormat="1"/>
    <row r="7863" s="34" customFormat="1"/>
    <row r="7864" s="34" customFormat="1"/>
    <row r="7865" s="34" customFormat="1"/>
    <row r="7866" s="34" customFormat="1"/>
    <row r="7867" s="34" customFormat="1"/>
    <row r="7868" s="34" customFormat="1"/>
    <row r="7869" s="34" customFormat="1"/>
    <row r="7870" s="34" customFormat="1"/>
    <row r="7871" s="34" customFormat="1"/>
    <row r="7872" s="34" customFormat="1"/>
    <row r="7880" spans="18:18">
      <c r="R7880" s="35"/>
    </row>
  </sheetData>
  <mergeCells count="9">
    <mergeCell ref="A3:G4"/>
    <mergeCell ref="A5:G5"/>
    <mergeCell ref="A7:Y7"/>
    <mergeCell ref="A19:G19"/>
    <mergeCell ref="A22:G22"/>
    <mergeCell ref="A8:A9"/>
    <mergeCell ref="B8:Y8"/>
    <mergeCell ref="A20:Q20"/>
    <mergeCell ref="A21:N21"/>
  </mergeCells>
  <phoneticPr fontId="4" type="noConversion"/>
  <hyperlinks>
    <hyperlink ref="A6" location="Índice!A1" display="Índice"/>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71B0C79EC65C64C8028616C896BAA13" ma:contentTypeVersion="14" ma:contentTypeDescription="Crear nuevo documento." ma:contentTypeScope="" ma:versionID="1458ad81a7fb3e4201ff36ac86e49c60">
  <xsd:schema xmlns:xsd="http://www.w3.org/2001/XMLSchema" xmlns:xs="http://www.w3.org/2001/XMLSchema" xmlns:p="http://schemas.microsoft.com/office/2006/metadata/properties" xmlns:ns2="48190eb6-8e6e-4223-a66e-2e079989e3d0" xmlns:ns3="b841f3fa-9ef8-4e95-9162-d8f0c2a8a625" targetNamespace="http://schemas.microsoft.com/office/2006/metadata/properties" ma:root="true" ma:fieldsID="c0050fcd8df046115f37ea3eb87ef6d0" ns2:_="" ns3:_="">
    <xsd:import namespace="48190eb6-8e6e-4223-a66e-2e079989e3d0"/>
    <xsd:import namespace="b841f3fa-9ef8-4e95-9162-d8f0c2a8a62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190eb6-8e6e-4223-a66e-2e079989e3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41f3fa-9ef8-4e95-9162-d8f0c2a8a625"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854f2426-c973-4890-a512-a6fbe72ad6ef}" ma:internalName="TaxCatchAll" ma:showField="CatchAllData" ma:web="b841f3fa-9ef8-4e95-9162-d8f0c2a8a6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8190eb6-8e6e-4223-a66e-2e079989e3d0">
      <Terms xmlns="http://schemas.microsoft.com/office/infopath/2007/PartnerControls"/>
    </lcf76f155ced4ddcb4097134ff3c332f>
    <TaxCatchAll xmlns="b841f3fa-9ef8-4e95-9162-d8f0c2a8a625"/>
  </documentManagement>
</p:properties>
</file>

<file path=customXml/itemProps1.xml><?xml version="1.0" encoding="utf-8"?>
<ds:datastoreItem xmlns:ds="http://schemas.openxmlformats.org/officeDocument/2006/customXml" ds:itemID="{9F1BA16E-6BA1-4790-87AC-1A77379C1F80}">
  <ds:schemaRefs>
    <ds:schemaRef ds:uri="http://schemas.microsoft.com/sharepoint/v3/contenttype/forms"/>
  </ds:schemaRefs>
</ds:datastoreItem>
</file>

<file path=customXml/itemProps2.xml><?xml version="1.0" encoding="utf-8"?>
<ds:datastoreItem xmlns:ds="http://schemas.openxmlformats.org/officeDocument/2006/customXml" ds:itemID="{EB6D5C45-B72E-4298-91FC-AE1135DF35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190eb6-8e6e-4223-a66e-2e079989e3d0"/>
    <ds:schemaRef ds:uri="b841f3fa-9ef8-4e95-9162-d8f0c2a8a6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A6F9AB-868C-4CD2-A6BA-DABDBCE17E3E}">
  <ds:schemaRefs>
    <ds:schemaRef ds:uri="http://schemas.microsoft.com/office/2006/metadata/longProperties"/>
  </ds:schemaRefs>
</ds:datastoreItem>
</file>

<file path=customXml/itemProps4.xml><?xml version="1.0" encoding="utf-8"?>
<ds:datastoreItem xmlns:ds="http://schemas.openxmlformats.org/officeDocument/2006/customXml" ds:itemID="{9F239BB0-ED1C-446A-9EA8-1DDF0E926FC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Índice</vt:lpstr>
      <vt:lpstr>Ficha técnica</vt:lpstr>
      <vt:lpstr>Cuadro 1</vt:lpstr>
      <vt:lpstr>Cuadro 1.1</vt:lpstr>
      <vt:lpstr>Cuadro 2</vt:lpstr>
      <vt:lpstr>Cuadro 3</vt:lpstr>
      <vt:lpstr>Cuadro 4</vt:lpstr>
      <vt:lpstr>Cuadro 5</vt:lpstr>
      <vt:lpstr>Cuadro 6</vt:lpstr>
      <vt:lpstr>Cuadro 7</vt:lpstr>
      <vt:lpstr>Cuadro 8</vt:lpstr>
      <vt:lpstr>Históricos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LMChaparroC</dc:creator>
  <cp:lastModifiedBy>Juan David Calderón</cp:lastModifiedBy>
  <cp:lastPrinted>2019-01-09T21:10:54Z</cp:lastPrinted>
  <dcterms:created xsi:type="dcterms:W3CDTF">2007-01-25T17:17:56Z</dcterms:created>
  <dcterms:modified xsi:type="dcterms:W3CDTF">2023-08-09T19:53:04Z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ies>
</file>