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anegovco-my.sharepoint.com/personal/fmoralesg_dane_gov_co/Documents/ETUP/Productos finales/Publicados/2023/III TRIMESTRE/"/>
    </mc:Choice>
  </mc:AlternateContent>
  <xr:revisionPtr revIDLastSave="898" documentId="13_ncr:1_{5E162FEF-83F1-4AC0-B459-8BBC3431E40A}" xr6:coauthVersionLast="47" xr6:coauthVersionMax="47" xr10:uidLastSave="{27949FAF-7F6A-4E35-91D4-0418EF242462}"/>
  <bookViews>
    <workbookView xWindow="-120" yWindow="-120" windowWidth="20640" windowHeight="11160" tabRatio="815" xr2:uid="{00000000-000D-0000-FFFF-FFFF00000000}"/>
  </bookViews>
  <sheets>
    <sheet name="Índice" sheetId="519" r:id="rId1"/>
    <sheet name="Anexo 1" sheetId="522" r:id="rId2"/>
    <sheet name="Anexo 2" sheetId="523" r:id="rId3"/>
    <sheet name="Anexo 3" sheetId="52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0" i="524" l="1"/>
  <c r="BB60" i="524"/>
  <c r="A15" i="5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F297D4-D0D2-4316-BDA2-6FD3B4E70425}" keepAlive="1" name="TRIMESTRAL ETUP" type="5" refreshedVersion="8" background="1">
    <dbPr connection="Provider=MSOLAP.8;Integrated Security=ClaimsToken;Persist Security Info=True;Initial Catalog=sobe_wowvirtualserver-d3a42f84-ee81-4ccc-bf75-e8e042572825;Data Source=pbiazure://api.powerbi.com;MDX Compatibility=1;Safety Options=2;MDX Missing Member Mode=Error;Identity Provider=https://login.microsoftonline.com/common, https://analysis.windows.net/powerbi/api, 929d0ec0-7a41-4b1e-bc7c-b754a28bddcc;Update Isolation Level=2" command="Model" commandType="1"/>
    <olapPr rowDrillCount="1000"/>
  </connection>
</connections>
</file>

<file path=xl/sharedStrings.xml><?xml version="1.0" encoding="utf-8"?>
<sst xmlns="http://schemas.openxmlformats.org/spreadsheetml/2006/main" count="1092" uniqueCount="140">
  <si>
    <t>1.</t>
  </si>
  <si>
    <t>2.</t>
  </si>
  <si>
    <t>3.</t>
  </si>
  <si>
    <t>Movimiento del parque urbano automotor y pasajeros transportados, según áreas metropolitanas y ciudades</t>
  </si>
  <si>
    <t>Movimiento del transporte tradicional, según áreas metropolitanas, ciudades y nivel de servicio</t>
  </si>
  <si>
    <t>Movimiento de Sistemas Integrados de Transporte Masivo, Metro y Cable, según áreas metropolitanas, ciudades y nivel de servicio</t>
  </si>
  <si>
    <t>ENCUESTA DE TRANSPORTE URBANO DE PASAJEROS - ETUP</t>
  </si>
  <si>
    <t>Áreas Metropolitanas y Ciudades</t>
  </si>
  <si>
    <t>Promedio mensual de vehículos afiliados</t>
  </si>
  <si>
    <t>Promedio mensual  de vehículos en servicio</t>
  </si>
  <si>
    <t>Total pasajeros transportados (miles)</t>
  </si>
  <si>
    <t>Variación anual</t>
  </si>
  <si>
    <t>Total general</t>
  </si>
  <si>
    <r>
      <t>Área Metropolitana de Barranquilla</t>
    </r>
    <r>
      <rPr>
        <vertAlign val="superscript"/>
        <sz val="9"/>
        <rFont val="Segoe UI"/>
        <family val="2"/>
      </rPr>
      <t>1</t>
    </r>
  </si>
  <si>
    <r>
      <t>Área Metropolitana de Bogotá</t>
    </r>
    <r>
      <rPr>
        <vertAlign val="superscript"/>
        <sz val="9"/>
        <rFont val="Segoe UI"/>
        <family val="2"/>
      </rPr>
      <t>2</t>
    </r>
  </si>
  <si>
    <r>
      <t>Área Metropolitana de Bucaramanga</t>
    </r>
    <r>
      <rPr>
        <vertAlign val="superscript"/>
        <sz val="9"/>
        <rFont val="Segoe UI"/>
        <family val="2"/>
      </rPr>
      <t>3</t>
    </r>
  </si>
  <si>
    <r>
      <t>Área Metropolitana de Cali</t>
    </r>
    <r>
      <rPr>
        <vertAlign val="superscript"/>
        <sz val="9"/>
        <rFont val="Segoe UI"/>
        <family val="2"/>
      </rPr>
      <t>4</t>
    </r>
  </si>
  <si>
    <r>
      <t>Área Metropolitana de Cúcuta</t>
    </r>
    <r>
      <rPr>
        <vertAlign val="superscript"/>
        <sz val="9"/>
        <rFont val="Segoe UI"/>
        <family val="2"/>
      </rPr>
      <t>5</t>
    </r>
  </si>
  <si>
    <r>
      <t>Área Metropolitana de Manizales</t>
    </r>
    <r>
      <rPr>
        <vertAlign val="superscript"/>
        <sz val="9"/>
        <rFont val="Segoe UI"/>
        <family val="2"/>
      </rPr>
      <t>6</t>
    </r>
  </si>
  <si>
    <t>Armenia</t>
  </si>
  <si>
    <t>Cartagena</t>
  </si>
  <si>
    <t>Florencia</t>
  </si>
  <si>
    <t>Ibagué</t>
  </si>
  <si>
    <t>Montería</t>
  </si>
  <si>
    <t>Neiva</t>
  </si>
  <si>
    <t>Pasto</t>
  </si>
  <si>
    <t>Popayán</t>
  </si>
  <si>
    <t>Quibdó</t>
  </si>
  <si>
    <t>Santa Marta</t>
  </si>
  <si>
    <t>Sincelejo**</t>
  </si>
  <si>
    <t>Sincelejo</t>
  </si>
  <si>
    <t>Tunja</t>
  </si>
  <si>
    <t>Valledupar</t>
  </si>
  <si>
    <t>Villavicencio</t>
  </si>
  <si>
    <t>** Para el dominio geográfico en el periodo de estudio no se presentó oferta del servicio.</t>
  </si>
  <si>
    <t>/ No puede calcularse variación por no registrarse valor en el periodo base.</t>
  </si>
  <si>
    <r>
      <rPr>
        <vertAlign val="superscript"/>
        <sz val="9"/>
        <color indexed="8"/>
        <rFont val="Segoe UI"/>
        <family val="2"/>
      </rPr>
      <t>P:</t>
    </r>
    <r>
      <rPr>
        <sz val="9"/>
        <color indexed="8"/>
        <rFont val="Segoe UI"/>
        <family val="2"/>
      </rPr>
      <t xml:space="preserve"> Cifra provisional.</t>
    </r>
  </si>
  <si>
    <r>
      <rPr>
        <b/>
        <sz val="8"/>
        <color indexed="8"/>
        <rFont val="Segoe UI"/>
        <family val="2"/>
      </rPr>
      <t xml:space="preserve">Fuente: </t>
    </r>
    <r>
      <rPr>
        <sz val="8"/>
        <color indexed="8"/>
        <rFont val="Segoe UI"/>
        <family val="2"/>
      </rPr>
      <t>DANE, ETUP</t>
    </r>
  </si>
  <si>
    <r>
      <rPr>
        <vertAlign val="superscript"/>
        <sz val="8"/>
        <color indexed="8"/>
        <rFont val="Segoe UI"/>
        <family val="2"/>
      </rPr>
      <t xml:space="preserve">1 </t>
    </r>
    <r>
      <rPr>
        <sz val="8"/>
        <color indexed="8"/>
        <rFont val="Segoe UI"/>
        <family val="2"/>
      </rPr>
      <t>Barranquilla, Malambo y Soledad.</t>
    </r>
  </si>
  <si>
    <r>
      <rPr>
        <vertAlign val="superscript"/>
        <sz val="8"/>
        <color indexed="8"/>
        <rFont val="Segoe UI"/>
        <family val="2"/>
      </rPr>
      <t>2</t>
    </r>
    <r>
      <rPr>
        <sz val="8"/>
        <color indexed="8"/>
        <rFont val="Segoe UI"/>
        <family val="2"/>
      </rPr>
      <t xml:space="preserve"> Bogotá y los municipios de Cundinamarca: Cajicá, Cota, Chía, Funza, Gachancipá, Madrid, Mosquera, Sibaté, Soacha, Tabio, Tenjo, Tocancipá y Zipaquirá.</t>
    </r>
  </si>
  <si>
    <r>
      <rPr>
        <vertAlign val="superscript"/>
        <sz val="8"/>
        <color indexed="8"/>
        <rFont val="Segoe UI"/>
        <family val="2"/>
      </rPr>
      <t>3</t>
    </r>
    <r>
      <rPr>
        <sz val="8"/>
        <color indexed="8"/>
        <rFont val="Segoe UI"/>
        <family val="2"/>
      </rPr>
      <t xml:space="preserve"> Bucaramanga, Floridablanca, Girón y Piedecuesta</t>
    </r>
  </si>
  <si>
    <r>
      <rPr>
        <vertAlign val="superscript"/>
        <sz val="8"/>
        <color indexed="8"/>
        <rFont val="Segoe UI"/>
        <family val="2"/>
      </rPr>
      <t xml:space="preserve">4 </t>
    </r>
    <r>
      <rPr>
        <sz val="8"/>
        <color indexed="8"/>
        <rFont val="Segoe UI"/>
        <family val="2"/>
      </rPr>
      <t xml:space="preserve">Cali, Jamundí, Palmira y Yumbo. </t>
    </r>
  </si>
  <si>
    <r>
      <rPr>
        <vertAlign val="superscript"/>
        <sz val="8"/>
        <color indexed="8"/>
        <rFont val="Segoe UI"/>
        <family val="2"/>
      </rPr>
      <t>5</t>
    </r>
    <r>
      <rPr>
        <sz val="8"/>
        <color indexed="8"/>
        <rFont val="Segoe UI"/>
        <family val="2"/>
      </rPr>
      <t xml:space="preserve"> Cúcuta, Los Patíos y Villa del Rosario. </t>
    </r>
  </si>
  <si>
    <r>
      <rPr>
        <vertAlign val="superscript"/>
        <sz val="8"/>
        <color indexed="8"/>
        <rFont val="Segoe UI"/>
        <family val="2"/>
      </rPr>
      <t>6</t>
    </r>
    <r>
      <rPr>
        <sz val="8"/>
        <color indexed="8"/>
        <rFont val="Segoe UI"/>
        <family val="2"/>
      </rPr>
      <t>. Manizales y Chinchiná.</t>
    </r>
  </si>
  <si>
    <r>
      <rPr>
        <vertAlign val="superscript"/>
        <sz val="8"/>
        <color indexed="8"/>
        <rFont val="Segoe UI"/>
        <family val="2"/>
      </rPr>
      <t>P:</t>
    </r>
    <r>
      <rPr>
        <sz val="8"/>
        <color indexed="8"/>
        <rFont val="Segoe UI"/>
        <family val="2"/>
      </rPr>
      <t xml:space="preserve"> Cifra provisional.</t>
    </r>
  </si>
  <si>
    <r>
      <rPr>
        <b/>
        <sz val="8"/>
        <rFont val="Segoe UI"/>
        <family val="2"/>
      </rPr>
      <t>Fuente:</t>
    </r>
    <r>
      <rPr>
        <sz val="8"/>
        <rFont val="Segoe UI"/>
        <family val="2"/>
      </rPr>
      <t xml:space="preserve"> DANE, ETUP</t>
    </r>
  </si>
  <si>
    <r>
      <rPr>
        <vertAlign val="superscript"/>
        <sz val="8"/>
        <color indexed="8"/>
        <rFont val="Segoe UI"/>
        <family val="2"/>
      </rPr>
      <t xml:space="preserve">5 </t>
    </r>
    <r>
      <rPr>
        <sz val="8"/>
        <color indexed="8"/>
        <rFont val="Segoe UI"/>
        <family val="2"/>
      </rPr>
      <t xml:space="preserve">Cúcuta, Los Patíos y Villa del Rosario. </t>
    </r>
  </si>
  <si>
    <t>Total transporte tradicional</t>
  </si>
  <si>
    <t xml:space="preserve">Buses </t>
  </si>
  <si>
    <t>Busetas</t>
  </si>
  <si>
    <t>Microbuses-Colectivos</t>
  </si>
  <si>
    <r>
      <t>Área Metropolitana de Barranquilla</t>
    </r>
    <r>
      <rPr>
        <b/>
        <vertAlign val="superscript"/>
        <sz val="9"/>
        <rFont val="Segoe UI"/>
        <family val="2"/>
      </rPr>
      <t>1</t>
    </r>
  </si>
  <si>
    <r>
      <t>Área Metropolitana de Bogotá</t>
    </r>
    <r>
      <rPr>
        <b/>
        <vertAlign val="superscript"/>
        <sz val="9"/>
        <rFont val="Segoe UI"/>
        <family val="2"/>
      </rPr>
      <t>2</t>
    </r>
  </si>
  <si>
    <r>
      <t>Área Metropolitana de Bucaramanga</t>
    </r>
    <r>
      <rPr>
        <b/>
        <vertAlign val="superscript"/>
        <sz val="9"/>
        <rFont val="Segoe UI"/>
        <family val="2"/>
      </rPr>
      <t>3</t>
    </r>
  </si>
  <si>
    <r>
      <t>Área Metropolitana de Cali</t>
    </r>
    <r>
      <rPr>
        <b/>
        <vertAlign val="superscript"/>
        <sz val="9"/>
        <rFont val="Segoe UI"/>
        <family val="2"/>
      </rPr>
      <t>4</t>
    </r>
  </si>
  <si>
    <r>
      <t>Área Metropolitana de Cúcuta</t>
    </r>
    <r>
      <rPr>
        <b/>
        <vertAlign val="superscript"/>
        <sz val="9"/>
        <rFont val="Segoe UI"/>
        <family val="2"/>
      </rPr>
      <t>5</t>
    </r>
  </si>
  <si>
    <r>
      <t>Área Metropolitana de Manizales</t>
    </r>
    <r>
      <rPr>
        <b/>
        <vertAlign val="superscript"/>
        <sz val="9"/>
        <rFont val="Segoe UI"/>
        <family val="2"/>
      </rPr>
      <t>6</t>
    </r>
  </si>
  <si>
    <r>
      <t>Neiva</t>
    </r>
    <r>
      <rPr>
        <b/>
        <vertAlign val="superscript"/>
        <sz val="9"/>
        <rFont val="Segoe UI"/>
        <family val="2"/>
      </rPr>
      <t>9</t>
    </r>
  </si>
  <si>
    <r>
      <t xml:space="preserve">Fuente: </t>
    </r>
    <r>
      <rPr>
        <sz val="9"/>
        <color indexed="8"/>
        <rFont val="Segoe UI"/>
        <family val="2"/>
      </rPr>
      <t>DANE, ETUP</t>
    </r>
  </si>
  <si>
    <r>
      <t xml:space="preserve">Fuente: </t>
    </r>
    <r>
      <rPr>
        <sz val="8"/>
        <color indexed="8"/>
        <rFont val="Segoe UI"/>
        <family val="2"/>
      </rPr>
      <t>DANE, ETUP</t>
    </r>
  </si>
  <si>
    <r>
      <rPr>
        <vertAlign val="superscript"/>
        <sz val="8"/>
        <rFont val="Segoe UI"/>
        <family val="2"/>
      </rPr>
      <t>p</t>
    </r>
    <r>
      <rPr>
        <sz val="8"/>
        <rFont val="Segoe UI"/>
        <family val="2"/>
      </rPr>
      <t xml:space="preserve"> Cifra provisional</t>
    </r>
  </si>
  <si>
    <t>Total SITM, Metro y Cable</t>
  </si>
  <si>
    <t>SITM Alimentador</t>
  </si>
  <si>
    <t>SITM Padrón</t>
  </si>
  <si>
    <t>SITM Troncal</t>
  </si>
  <si>
    <t>SITM Zonal y Complementario</t>
  </si>
  <si>
    <t>SITM Cable***</t>
  </si>
  <si>
    <t>Área Metropolitana de Bucaramanga</t>
  </si>
  <si>
    <r>
      <t>Área Metropolitana de Cali</t>
    </r>
    <r>
      <rPr>
        <b/>
        <vertAlign val="superscript"/>
        <sz val="9"/>
        <rFont val="Segoe UI"/>
        <family val="2"/>
      </rPr>
      <t>3</t>
    </r>
  </si>
  <si>
    <t>Cable</t>
  </si>
  <si>
    <t xml:space="preserve">SITM Padrón y Complementario naranja </t>
  </si>
  <si>
    <t>Área Metropolitana de Manizales</t>
  </si>
  <si>
    <t>Metro</t>
  </si>
  <si>
    <t>Tranvía de Ayacucho</t>
  </si>
  <si>
    <r>
      <rPr>
        <sz val="9"/>
        <color indexed="8"/>
        <rFont val="Segoe UI"/>
        <family val="2"/>
      </rPr>
      <t>¹ Corresponde al total de pasajeros movilizados en alimentador, padrón y troncal. Se totaliza el número de pasajeros debido a que se puede subestimar al desagregarlo.</t>
    </r>
  </si>
  <si>
    <r>
      <rPr>
        <sz val="9"/>
        <color indexed="8"/>
        <rFont val="Segoe UI"/>
        <family val="2"/>
      </rPr>
      <t>² Incluye pasajeros transportados en buses alimentadores para Transmilenio en Bogotá. Los pasajeros movilizados en padrón no se desagregan debido a que por efecto de la operación del sistema se encuentran contabilizados en troncal.</t>
    </r>
  </si>
  <si>
    <t>³ El SITM Padrón y complementario naranja muestra la información agregada para estos dos tipos de vehículos, ya que por la dinámica del sistema no es posible desagregarla.</t>
  </si>
  <si>
    <t xml:space="preserve">  Se aclara que los complementarios naranja fueron retirados de servicio desde junio de 2014.</t>
  </si>
  <si>
    <r>
      <rPr>
        <vertAlign val="superscript"/>
        <sz val="9"/>
        <rFont val="Segoe UI"/>
        <family val="2"/>
      </rPr>
      <t>4</t>
    </r>
    <r>
      <rPr>
        <sz val="9"/>
        <rFont val="Segoe UI"/>
        <family val="2"/>
      </rPr>
      <t xml:space="preserve"> Corresponde a los pasajeros movilizados en alimentador, padrón y troncal</t>
    </r>
  </si>
  <si>
    <t>***  TransMiCable fue inaugurado el 27 de diciembre de 2018 e inició operaciones el 29 de diciembre del mismo año.</t>
  </si>
  <si>
    <t xml:space="preserve">*** TransMiCable fue inaugurado el 27 de diciembre de 2018 e inició operaciones el 29 de diciembre del mismo año. </t>
  </si>
  <si>
    <r>
      <t>Tunja</t>
    </r>
    <r>
      <rPr>
        <b/>
        <vertAlign val="superscript"/>
        <sz val="9"/>
        <rFont val="Segoe UI"/>
        <family val="2"/>
      </rPr>
      <t>11</t>
    </r>
  </si>
  <si>
    <r>
      <t>Quibdó</t>
    </r>
    <r>
      <rPr>
        <b/>
        <vertAlign val="superscript"/>
        <sz val="9"/>
        <rFont val="Segoe UI"/>
        <family val="2"/>
      </rPr>
      <t>10</t>
    </r>
  </si>
  <si>
    <t>Buses*</t>
  </si>
  <si>
    <t>Variación año corrido</t>
  </si>
  <si>
    <t>Variación doce meses</t>
  </si>
  <si>
    <t>Buses</t>
  </si>
  <si>
    <t>SantaMarta</t>
  </si>
  <si>
    <t>Variación cuatrienal</t>
  </si>
  <si>
    <r>
      <t>2023</t>
    </r>
    <r>
      <rPr>
        <b/>
        <vertAlign val="superscript"/>
        <sz val="9"/>
        <rFont val="Segoe UI"/>
        <family val="2"/>
      </rPr>
      <t>p</t>
    </r>
  </si>
  <si>
    <t>Variación trimestral</t>
  </si>
  <si>
    <t>* Por reserva estadística se agrega el tipo de vehículo padrón.</t>
  </si>
  <si>
    <t>9.  Por reserva estadística se agregan los siguientes tipos de vehículos:  busetas y microbuses-colectivos.</t>
  </si>
  <si>
    <t>10. Por reserva estadística se agregan los siguientes tipos de vehículos:   bus y microbuses-colectivos.</t>
  </si>
  <si>
    <t>11. Por reserva estadística se agregan los siguientes tipos de vehículos:   bus, busetas y microbuses-colectivos.</t>
  </si>
  <si>
    <t>ANEXO ESTADÍSTICO</t>
  </si>
  <si>
    <t>2023p</t>
  </si>
  <si>
    <t>**</t>
  </si>
  <si>
    <t>/</t>
  </si>
  <si>
    <r>
      <rPr>
        <vertAlign val="superscript"/>
        <sz val="9"/>
        <rFont val="Segoe UI"/>
        <family val="2"/>
      </rPr>
      <t>5</t>
    </r>
    <r>
      <rPr>
        <sz val="9"/>
        <rFont val="Segoe UI"/>
        <family val="2"/>
      </rPr>
      <t xml:space="preserve"> El  Megacable de Pereira fue inaugurado el 30 de agosto del 2021 e inició la prestación del servicio el 20 de septiembre del 2021.</t>
    </r>
  </si>
  <si>
    <t>¹ Corresponde al total de pasajeros movilizados en alimentador, padrón y troncal. Se totaliza el número de pasajeros debido a que se puede subestimar al desagregarlo.</t>
  </si>
  <si>
    <t>inicio</t>
  </si>
  <si>
    <t>Nota metodológica:</t>
  </si>
  <si>
    <t>Variación anual = ((Valor mes año actual-valor mes año anterior)/(valor mes año anterior))*100</t>
  </si>
  <si>
    <t>Variación cuatrienal = ((Valor mes año actual-valor mes del cuarto año anterior)/(valor mes del cuarto año anterior))*100</t>
  </si>
  <si>
    <t>Variación trimestral = ((Valor mes año actual-valor mes anterior año actual)/(valor mes anterior año actual))*100</t>
  </si>
  <si>
    <t>Variación año corrido=((valor de los meses transcurridos del año de referencia-valor de los mismos meses transcurridos del año anterior)/(valor de los meses transcurridos del año anterior))*100</t>
  </si>
  <si>
    <t>Variación acumulado doce meses: variación porcentual calculada entre los últimos 12 meses hasta el mes de referencia y el mismo período del año anterior</t>
  </si>
  <si>
    <t>Actualizado el 14 de noviembre de 2023.</t>
  </si>
  <si>
    <t>* Incluye los Sistemas Integrados de Transporte Masivo y el transporte tradicional</t>
  </si>
  <si>
    <t/>
  </si>
  <si>
    <r>
      <t>Área Metropolitana del Valle de Aburrá (Medellín)</t>
    </r>
    <r>
      <rPr>
        <vertAlign val="superscript"/>
        <sz val="9"/>
        <rFont val="Segoe UI"/>
        <family val="2"/>
      </rPr>
      <t>7</t>
    </r>
  </si>
  <si>
    <r>
      <t>Área Metropolitana Centro de Occidente (Pereira)</t>
    </r>
    <r>
      <rPr>
        <vertAlign val="superscript"/>
        <sz val="9"/>
        <rFont val="Segoe UI"/>
        <family val="2"/>
      </rPr>
      <t>8</t>
    </r>
  </si>
  <si>
    <r>
      <t>Área Metropolitana del Valle de Aburrá (Medellín)</t>
    </r>
    <r>
      <rPr>
        <b/>
        <vertAlign val="superscript"/>
        <sz val="9"/>
        <rFont val="Segoe UI"/>
        <family val="2"/>
      </rPr>
      <t>7</t>
    </r>
  </si>
  <si>
    <r>
      <t>Área Metropolitana Centro de Occidente (Pereira)</t>
    </r>
    <r>
      <rPr>
        <b/>
        <vertAlign val="superscript"/>
        <sz val="9"/>
        <rFont val="Segoe UI"/>
        <family val="2"/>
      </rPr>
      <t>8</t>
    </r>
  </si>
  <si>
    <r>
      <t>SITM</t>
    </r>
    <r>
      <rPr>
        <vertAlign val="superscript"/>
        <sz val="9"/>
        <rFont val="Segoe UI"/>
        <family val="2"/>
      </rPr>
      <t>5</t>
    </r>
  </si>
  <si>
    <r>
      <t>Cable</t>
    </r>
    <r>
      <rPr>
        <vertAlign val="superscript"/>
        <sz val="9"/>
        <rFont val="Segoe UI"/>
        <family val="2"/>
      </rPr>
      <t>7</t>
    </r>
  </si>
  <si>
    <r>
      <rPr>
        <vertAlign val="superscript"/>
        <sz val="9"/>
        <rFont val="Segoe UI"/>
        <family val="2"/>
      </rPr>
      <t>5</t>
    </r>
    <r>
      <rPr>
        <sz val="9"/>
        <rFont val="Segoe UI"/>
        <family val="2"/>
      </rPr>
      <t xml:space="preserve"> Corresponde a los pasajeros movilizados en alimentador, padrón y troncal</t>
    </r>
  </si>
  <si>
    <r>
      <t>Área Metropolitana del Valle de Aburrá (Medellín)</t>
    </r>
    <r>
      <rPr>
        <b/>
        <vertAlign val="superscript"/>
        <sz val="9"/>
        <rFont val="Segoe UI"/>
        <family val="2"/>
      </rPr>
      <t>4</t>
    </r>
  </si>
  <si>
    <r>
      <rPr>
        <vertAlign val="superscript"/>
        <sz val="9"/>
        <rFont val="Segoe UI"/>
        <family val="2"/>
      </rPr>
      <t>7</t>
    </r>
    <r>
      <rPr>
        <sz val="9"/>
        <rFont val="Segoe UI"/>
        <family val="2"/>
      </rPr>
      <t xml:space="preserve"> El  Megacable de Pereira fue inaugurado el 30 de agosto del 2021 e inició la prestación del servicio el 20 de septiembre del 2021.</t>
    </r>
  </si>
  <si>
    <r>
      <t>Área Metropolitana Centro de Occidente (Pereira)</t>
    </r>
    <r>
      <rPr>
        <b/>
        <vertAlign val="superscript"/>
        <sz val="9"/>
        <rFont val="Segoe UI"/>
        <family val="2"/>
      </rPr>
      <t>6</t>
    </r>
  </si>
  <si>
    <t>8. El Área Metropolitana Centro de Occidente (AMCO) está compuesta por los municipios de Pereira, La Virginia y Dosquebradas.
Nota:   la modificación del nombre de Área Metropolitana de Pereira por AMCO no conlleva una ampliación en la cobertura geográfica ni un aumento en el número de empresas que rinden la Encuesta de Transporte Urbano de Pasajeros.</t>
  </si>
  <si>
    <t>6 El Área Metropolitana Centro de Occidente (AMCO) está compuesta por los municipios de Pereira, La Virginia y Dosquebradas.
Nota:   la modificación del nombre de Área Metropolitana de Pereira por AMCO no conlleva una ampliación en la cobertura geográfica ni un aumento en el número de empresas que rinden la Encuesta de Transporte Urbano de Pasajeros.</t>
  </si>
  <si>
    <t>7.  El Área Metropolitana del Valle de Aburrá (AMVA)  está compuesta por los municipios de  Medellín, Barbosa, Bello, Caldas, Copacabana, Envigado, Girardota, Itagüí, La Estrella y Sabaneta. 
Nota:   la modificación del nombre de Área Metropolitana de Medellín por AMVA no conlleva una ampliación en la cobertura geográfica ni un aumento en el número de empresas que rinden la Encuesta de Transporte Urbano de Pasajeros.</t>
  </si>
  <si>
    <t>4 El Área Metropolitana del Valle de Aburrá (AMVA)  está compuesta por los municipios de  Medellín, Barbosa, Bello, Caldas, Copacabana, Envigado, Girardota, Itagüí, La Estrella y Sabaneta. 
Nota:   la modificación del nombre de Área Metropolitana de Medellín por AMVA no conlleva una ampliación en la cobertura geográfica ni un aumento en el número de empresas que rinden la Encuesta de Transporte Urbano de Pasajeros.</t>
  </si>
  <si>
    <t>II T 2023</t>
  </si>
  <si>
    <t>III T 2023p</t>
  </si>
  <si>
    <r>
      <t>ENCUESTA DE TRANSPORTE URBANO DE PASAJEROS ETUP
III TRIMESTRE 2023</t>
    </r>
    <r>
      <rPr>
        <b/>
        <vertAlign val="superscript"/>
        <sz val="12"/>
        <color rgb="FF404040"/>
        <rFont val="Segoe UI"/>
        <family val="2"/>
      </rPr>
      <t>p</t>
    </r>
  </si>
  <si>
    <t>Anexo 1.1 Movimiento del parque urbano automotor y pasajeros transportados según áreas metropolitanas y ciudades*.
III trimestre (2019 - 2023)p.
Variación trimestral, anual, cuatrienal, año corrido y doce meses.</t>
  </si>
  <si>
    <t>Anexo 2.1 Movimiento del transporte tradicional según áreas metropolitanas, ciudades y nivel de servicio.
III trimestre (2019 - 2023)p
Variación trimestral, anual, cuatrienal, año corrido y doce meses.</t>
  </si>
  <si>
    <t>Anexo 1.2 Movimiento del parque urbano automotor y pasajeros transportados según áreas metropolitanas y ciudades*. 
II Trimestre 2023 - III Trimestre 2023p.
Variación trimestral.</t>
  </si>
  <si>
    <t>Anexo 1.3 Movimiento del parque urbano automotor y pasajeros transportados según áreas metropolitanas y ciudades*.
III trimestre (2022 - 2023)p.
Variación año corrido.</t>
  </si>
  <si>
    <t>Anexo 1.4  Movimiento del parque urbano automotor y pasajeros transportados según áreas metropolitanas y ciudades*.
III trimestre (2022 - 2023)p.  
Variación doce meses.</t>
  </si>
  <si>
    <t>Anexo 2.2 Movimiento del transporte tradicional según áreas metropolitanas, ciudades y nivel de servicio.
II Trimestre 2023 - III Trimestre 2023p.
Variación trimestral.</t>
  </si>
  <si>
    <t>Anexo 2.3 Movimiento del transporte tradicional según áreas metropolitanas, ciudades y nivel de servicio.
III trimestre (2022 - 2023)p. 
Variación año corrido.</t>
  </si>
  <si>
    <t>Anexo 2.4 Movimiento del transporte tradicional según áreas metropolitanas, ciudades y nivel de servicio. 
III trimestre (2022 - 2023)p.  
Variación doce meses.</t>
  </si>
  <si>
    <t>Anexo 3.1 Movimiento de Sistemas Integrados de Transporte Masivo, Metro y Cable según áreas metropolitanas, ciudades y nivel de servicio. 
 III trimestre (2019 - 2023)p  
Variación trimestral, anual, cuatrienal, año corrido y doce meses.</t>
  </si>
  <si>
    <t>Anexo 3.2 Movimiento de Sistemas Integrados de Transporte Masivo y Metro según áreas metropolitanas, ciudades y nivel de servicio. 
II Trimestre 2023 - III Trimestre 2023p.
Variación trimestral.</t>
  </si>
  <si>
    <t>Anexo 3.3 Movimiento de Sistemas Integrados de Transporte Masivo y Metro según áreas metropolitanas, ciudades y nivel de servicio. 
III trimestre (2022 - 2023)p.  
Variación año corrido.</t>
  </si>
  <si>
    <t>Anexo 3.4 Movimiento de Sistemas Integrados de Transporte Masivo y Metro según áreas metropolitanas, ciudades y nivel de servicio. 
III trimestre (2022 - 2023)p.  
Variación doce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</si>
</sst>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_-* #,##0.00\ [$€]_-;\-* #,##0.00\ [$€]_-;_-* &quot;-&quot;??\ [$€]_-;_-@_-"/>
    <numFmt numFmtId="167" formatCode="#,##0.0"/>
    <numFmt numFmtId="168" formatCode="0.0%"/>
    <numFmt numFmtId="169" formatCode="_-* #,##0_-;\-* #,##0_-;_-* &quot;-&quot;??_-;_-@_-"/>
    <numFmt numFmtId="170" formatCode="#,##0.000"/>
  </numFmts>
  <fonts count="47" x14ac:knownFonts="1">
    <font>
      <sz val="10"/>
      <name val="Arial"/>
    </font>
    <font>
      <sz val="10"/>
      <name val="Arial"/>
      <family val="2"/>
    </font>
    <font>
      <u/>
      <sz val="10"/>
      <color indexed="12"/>
      <name val="Arial"/>
      <family val="2"/>
    </font>
    <font>
      <sz val="8"/>
      <name val="Arial"/>
      <family val="2"/>
    </font>
    <font>
      <sz val="10"/>
      <name val="Arial"/>
      <family val="2"/>
    </font>
    <font>
      <sz val="10"/>
      <name val="Arial"/>
      <family val="2"/>
    </font>
    <font>
      <sz val="10"/>
      <name val="Segoe UI"/>
      <family val="2"/>
    </font>
    <font>
      <sz val="11"/>
      <name val="Segoe UI"/>
      <family val="2"/>
    </font>
    <font>
      <sz val="9"/>
      <name val="Segoe UI"/>
      <family val="2"/>
    </font>
    <font>
      <b/>
      <sz val="9"/>
      <name val="Segoe UI"/>
      <family val="2"/>
    </font>
    <font>
      <sz val="8"/>
      <name val="Segoe UI"/>
      <family val="2"/>
    </font>
    <font>
      <b/>
      <sz val="8"/>
      <name val="Segoe UI"/>
      <family val="2"/>
    </font>
    <font>
      <b/>
      <u/>
      <sz val="11"/>
      <color indexed="12"/>
      <name val="Segoe UI"/>
      <family val="2"/>
    </font>
    <font>
      <b/>
      <sz val="11"/>
      <name val="Segoe UI"/>
      <family val="2"/>
    </font>
    <font>
      <sz val="11"/>
      <color theme="1"/>
      <name val="Calibri"/>
      <family val="2"/>
      <scheme val="minor"/>
    </font>
    <font>
      <b/>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0"/>
      <color theme="4" tint="-0.249977111117893"/>
      <name val="Segoe UI"/>
      <family val="2"/>
    </font>
    <font>
      <b/>
      <sz val="11"/>
      <color rgb="FFB6004B"/>
      <name val="Segoe UI"/>
      <family val="2"/>
    </font>
    <font>
      <sz val="11"/>
      <color rgb="FFB6004B"/>
      <name val="Segoe UI"/>
      <family val="2"/>
    </font>
    <font>
      <b/>
      <sz val="12"/>
      <color rgb="FF404040"/>
      <name val="Segoe UI"/>
      <family val="2"/>
    </font>
    <font>
      <b/>
      <sz val="14"/>
      <color theme="0"/>
      <name val="Segoe UI"/>
      <family val="2"/>
    </font>
    <font>
      <b/>
      <sz val="9"/>
      <color indexed="8"/>
      <name val="Segoe UI"/>
      <family val="2"/>
    </font>
    <font>
      <b/>
      <vertAlign val="superscript"/>
      <sz val="9"/>
      <name val="Segoe UI"/>
      <family val="2"/>
    </font>
    <font>
      <vertAlign val="superscript"/>
      <sz val="9"/>
      <name val="Segoe UI"/>
      <family val="2"/>
    </font>
    <font>
      <sz val="9"/>
      <color theme="1"/>
      <name val="Segoe UI"/>
      <family val="2"/>
    </font>
    <font>
      <sz val="9"/>
      <color indexed="8"/>
      <name val="Segoe UI"/>
      <family val="2"/>
    </font>
    <font>
      <b/>
      <sz val="9"/>
      <color indexed="8"/>
      <name val="Arial"/>
      <family val="2"/>
    </font>
    <font>
      <sz val="9"/>
      <name val="Arial"/>
      <family val="2"/>
    </font>
    <font>
      <vertAlign val="superscript"/>
      <sz val="9"/>
      <color indexed="8"/>
      <name val="Segoe UI"/>
      <family val="2"/>
    </font>
    <font>
      <b/>
      <sz val="9"/>
      <color theme="1"/>
      <name val="Segoe UI"/>
      <family val="2"/>
    </font>
    <font>
      <sz val="8"/>
      <color theme="1"/>
      <name val="Segoe UI"/>
      <family val="2"/>
    </font>
    <font>
      <b/>
      <sz val="8"/>
      <color indexed="8"/>
      <name val="Segoe UI"/>
      <family val="2"/>
    </font>
    <font>
      <sz val="8"/>
      <color indexed="8"/>
      <name val="Segoe UI"/>
      <family val="2"/>
    </font>
    <font>
      <vertAlign val="superscript"/>
      <sz val="8"/>
      <color indexed="8"/>
      <name val="Segoe UI"/>
      <family val="2"/>
    </font>
    <font>
      <b/>
      <sz val="8"/>
      <color theme="1"/>
      <name val="Segoe UI"/>
      <family val="2"/>
    </font>
    <font>
      <b/>
      <sz val="8"/>
      <color indexed="8"/>
      <name val="Arial"/>
      <family val="2"/>
    </font>
    <font>
      <sz val="9"/>
      <color theme="1"/>
      <name val="Calibri"/>
      <family val="2"/>
      <scheme val="minor"/>
    </font>
    <font>
      <b/>
      <sz val="9"/>
      <color theme="0"/>
      <name val="Segoe UI"/>
      <family val="2"/>
    </font>
    <font>
      <sz val="9"/>
      <color theme="0"/>
      <name val="Segoe UI"/>
      <family val="2"/>
    </font>
    <font>
      <vertAlign val="superscript"/>
      <sz val="8"/>
      <name val="Segoe UI"/>
      <family val="2"/>
    </font>
    <font>
      <sz val="10"/>
      <name val="Arial"/>
      <family val="2"/>
    </font>
    <font>
      <b/>
      <sz val="10"/>
      <name val="Segoe UI"/>
      <family val="2"/>
    </font>
    <font>
      <sz val="10"/>
      <name val="Arial"/>
      <family val="2"/>
    </font>
    <font>
      <b/>
      <vertAlign val="superscript"/>
      <sz val="12"/>
      <color rgb="FF404040"/>
      <name val="Segoe UI"/>
      <family val="2"/>
    </font>
  </fonts>
  <fills count="10">
    <fill>
      <patternFill patternType="none"/>
    </fill>
    <fill>
      <patternFill patternType="gray125"/>
    </fill>
    <fill>
      <patternFill patternType="solid">
        <fgColor rgb="FFF2F2F2"/>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7">
    <xf numFmtId="0" fontId="0" fillId="0" borderId="0"/>
    <xf numFmtId="0" fontId="15" fillId="2" borderId="12" applyNumberFormat="0" applyAlignment="0" applyProtection="0"/>
    <xf numFmtId="166" fontId="1" fillId="0" borderId="0" applyFont="0" applyFill="0" applyBorder="0" applyAlignment="0" applyProtection="0"/>
    <xf numFmtId="166" fontId="4" fillId="0" borderId="0" applyFont="0" applyFill="0" applyBorder="0" applyAlignment="0" applyProtection="0"/>
    <xf numFmtId="0" fontId="2" fillId="0" borderId="0" applyNumberFormat="0" applyFill="0" applyBorder="0" applyAlignment="0" applyProtection="0">
      <alignment vertical="top"/>
      <protection locked="0"/>
    </xf>
    <xf numFmtId="164" fontId="5" fillId="0" borderId="0" applyFont="0" applyFill="0" applyBorder="0" applyAlignment="0" applyProtection="0"/>
    <xf numFmtId="0" fontId="16" fillId="3" borderId="0" applyNumberFormat="0" applyBorder="0" applyAlignment="0" applyProtection="0"/>
    <xf numFmtId="0" fontId="14" fillId="0" borderId="0"/>
    <xf numFmtId="0" fontId="14" fillId="4" borderId="13" applyNumberFormat="0" applyFont="0" applyAlignment="0" applyProtection="0"/>
    <xf numFmtId="9" fontId="4" fillId="0" borderId="0" applyFont="0" applyFill="0" applyBorder="0" applyAlignment="0" applyProtection="0"/>
    <xf numFmtId="9" fontId="5" fillId="0" borderId="0" applyFont="0" applyFill="0" applyBorder="0" applyAlignment="0" applyProtection="0"/>
    <xf numFmtId="0" fontId="17" fillId="2" borderId="14" applyNumberFormat="0" applyAlignment="0" applyProtection="0"/>
    <xf numFmtId="0" fontId="18" fillId="0" borderId="15" applyNumberFormat="0" applyFill="0" applyAlignment="0" applyProtection="0"/>
    <xf numFmtId="0" fontId="3" fillId="0" borderId="0"/>
    <xf numFmtId="0" fontId="4" fillId="0" borderId="0"/>
    <xf numFmtId="43" fontId="43" fillId="0" borderId="0" applyFont="0" applyFill="0" applyBorder="0" applyAlignment="0" applyProtection="0"/>
    <xf numFmtId="9" fontId="45" fillId="0" borderId="0" applyFont="0" applyFill="0" applyBorder="0" applyAlignment="0" applyProtection="0"/>
  </cellStyleXfs>
  <cellXfs count="284">
    <xf numFmtId="0" fontId="0" fillId="0" borderId="0" xfId="0"/>
    <xf numFmtId="0" fontId="19" fillId="5" borderId="0" xfId="0" applyFont="1" applyFill="1" applyAlignment="1">
      <alignment horizontal="center"/>
    </xf>
    <xf numFmtId="0" fontId="6" fillId="5" borderId="0" xfId="0" applyFont="1" applyFill="1"/>
    <xf numFmtId="0" fontId="19" fillId="5" borderId="1" xfId="0" applyFont="1" applyFill="1" applyBorder="1"/>
    <xf numFmtId="0" fontId="20" fillId="5" borderId="2" xfId="0" applyFont="1" applyFill="1" applyBorder="1" applyAlignment="1">
      <alignment horizontal="right" vertical="center"/>
    </xf>
    <xf numFmtId="0" fontId="7" fillId="5" borderId="0" xfId="0" applyFont="1" applyFill="1" applyAlignment="1">
      <alignment vertical="center"/>
    </xf>
    <xf numFmtId="0" fontId="7" fillId="5" borderId="3" xfId="0" applyFont="1" applyFill="1" applyBorder="1" applyAlignment="1">
      <alignment vertical="center"/>
    </xf>
    <xf numFmtId="0" fontId="21" fillId="5" borderId="4" xfId="0" applyFont="1" applyFill="1" applyBorder="1" applyAlignment="1">
      <alignment horizontal="right" vertical="center"/>
    </xf>
    <xf numFmtId="0" fontId="7" fillId="5" borderId="1" xfId="0" applyFont="1" applyFill="1" applyBorder="1" applyAlignment="1">
      <alignment vertical="center"/>
    </xf>
    <xf numFmtId="0" fontId="7" fillId="5" borderId="5" xfId="0" applyFont="1" applyFill="1" applyBorder="1" applyAlignment="1">
      <alignment vertical="center"/>
    </xf>
    <xf numFmtId="0" fontId="6" fillId="6" borderId="1" xfId="0" applyFont="1" applyFill="1" applyBorder="1"/>
    <xf numFmtId="0" fontId="6" fillId="6" borderId="5" xfId="0" applyFont="1" applyFill="1" applyBorder="1"/>
    <xf numFmtId="0" fontId="19" fillId="5" borderId="0" xfId="0" applyFont="1" applyFill="1"/>
    <xf numFmtId="0" fontId="6" fillId="5" borderId="0" xfId="0" applyFont="1" applyFill="1" applyAlignment="1">
      <alignment horizontal="left" vertical="top"/>
    </xf>
    <xf numFmtId="0" fontId="8" fillId="0" borderId="0" xfId="0" applyFont="1"/>
    <xf numFmtId="0" fontId="8" fillId="0" borderId="9" xfId="0" applyFont="1" applyBorder="1"/>
    <xf numFmtId="0" fontId="8" fillId="0" borderId="10" xfId="0" applyFont="1" applyBorder="1"/>
    <xf numFmtId="0" fontId="8" fillId="0" borderId="4" xfId="0" applyFont="1" applyBorder="1"/>
    <xf numFmtId="0" fontId="8" fillId="0" borderId="1" xfId="0" applyFont="1" applyBorder="1"/>
    <xf numFmtId="0" fontId="6" fillId="0" borderId="0" xfId="0" applyFont="1"/>
    <xf numFmtId="0" fontId="12" fillId="5" borderId="0" xfId="4" quotePrefix="1" applyFont="1" applyFill="1" applyBorder="1" applyAlignment="1" applyProtection="1">
      <alignment vertical="center"/>
    </xf>
    <xf numFmtId="0" fontId="9" fillId="0" borderId="0" xfId="0" applyFont="1" applyAlignment="1">
      <alignment horizontal="center" vertical="center"/>
    </xf>
    <xf numFmtId="0" fontId="9" fillId="9" borderId="6" xfId="0" applyFont="1" applyFill="1" applyBorder="1" applyAlignment="1">
      <alignment horizontal="center" vertical="center"/>
    </xf>
    <xf numFmtId="0" fontId="24" fillId="0" borderId="0" xfId="0" applyFont="1"/>
    <xf numFmtId="3" fontId="9" fillId="9" borderId="6" xfId="0" applyNumberFormat="1" applyFont="1" applyFill="1" applyBorder="1" applyAlignment="1">
      <alignment horizontal="center" vertical="center"/>
    </xf>
    <xf numFmtId="165" fontId="9" fillId="9" borderId="6" xfId="0" applyNumberFormat="1" applyFont="1" applyFill="1" applyBorder="1" applyAlignment="1">
      <alignment horizontal="center" vertical="center" wrapText="1"/>
    </xf>
    <xf numFmtId="165" fontId="9" fillId="0" borderId="0" xfId="0" applyNumberFormat="1" applyFont="1" applyAlignment="1">
      <alignment horizontal="center" vertical="center"/>
    </xf>
    <xf numFmtId="165" fontId="24" fillId="0" borderId="0" xfId="0" applyNumberFormat="1" applyFont="1"/>
    <xf numFmtId="0" fontId="9" fillId="0" borderId="8" xfId="0" applyFont="1" applyBorder="1"/>
    <xf numFmtId="3" fontId="9" fillId="0" borderId="0" xfId="0" applyNumberFormat="1" applyFont="1" applyAlignment="1">
      <alignment horizontal="center" vertical="center"/>
    </xf>
    <xf numFmtId="167" fontId="9" fillId="0" borderId="0" xfId="0" applyNumberFormat="1" applyFont="1" applyAlignment="1">
      <alignment horizontal="center" vertical="center"/>
    </xf>
    <xf numFmtId="0" fontId="9" fillId="0" borderId="9" xfId="0" applyFont="1" applyBorder="1"/>
    <xf numFmtId="0" fontId="8" fillId="7" borderId="2" xfId="0" applyFont="1" applyFill="1" applyBorder="1"/>
    <xf numFmtId="3" fontId="8" fillId="7" borderId="0" xfId="0" applyNumberFormat="1" applyFont="1" applyFill="1" applyAlignment="1">
      <alignment horizontal="center" vertical="center"/>
    </xf>
    <xf numFmtId="167" fontId="8" fillId="7" borderId="0" xfId="0" applyNumberFormat="1" applyFont="1" applyFill="1" applyAlignment="1">
      <alignment horizontal="center" vertical="center"/>
    </xf>
    <xf numFmtId="167" fontId="8" fillId="0" borderId="0" xfId="0" applyNumberFormat="1" applyFont="1" applyAlignment="1">
      <alignment horizontal="center" vertical="center"/>
    </xf>
    <xf numFmtId="0" fontId="8" fillId="7" borderId="0" xfId="0" applyFont="1" applyFill="1"/>
    <xf numFmtId="0" fontId="8" fillId="0" borderId="2" xfId="0" applyFont="1" applyBorder="1"/>
    <xf numFmtId="3" fontId="8" fillId="0" borderId="0" xfId="0" applyNumberFormat="1" applyFont="1" applyAlignment="1">
      <alignment horizontal="center" vertical="center"/>
    </xf>
    <xf numFmtId="0" fontId="27" fillId="0" borderId="2" xfId="0" applyFont="1" applyBorder="1" applyAlignment="1">
      <alignment vertical="center"/>
    </xf>
    <xf numFmtId="3" fontId="27" fillId="0" borderId="0" xfId="0" applyNumberFormat="1" applyFont="1" applyAlignment="1">
      <alignment horizontal="left" vertical="center"/>
    </xf>
    <xf numFmtId="0" fontId="27" fillId="0" borderId="0" xfId="0" applyFont="1" applyAlignment="1">
      <alignment vertical="center"/>
    </xf>
    <xf numFmtId="0" fontId="29" fillId="0" borderId="0" xfId="0" applyFont="1"/>
    <xf numFmtId="3" fontId="30" fillId="0" borderId="0" xfId="0" applyNumberFormat="1" applyFont="1"/>
    <xf numFmtId="165" fontId="30" fillId="0" borderId="0" xfId="0" applyNumberFormat="1" applyFont="1" applyAlignment="1">
      <alignment horizontal="center"/>
    </xf>
    <xf numFmtId="0" fontId="8" fillId="5" borderId="0" xfId="0" applyFont="1" applyFill="1"/>
    <xf numFmtId="3" fontId="8" fillId="0" borderId="0" xfId="0" applyNumberFormat="1" applyFont="1"/>
    <xf numFmtId="165" fontId="8" fillId="0" borderId="0" xfId="0" applyNumberFormat="1" applyFont="1"/>
    <xf numFmtId="0" fontId="28" fillId="0" borderId="2" xfId="0" applyFont="1" applyBorder="1" applyAlignment="1">
      <alignment vertical="center"/>
    </xf>
    <xf numFmtId="0" fontId="32" fillId="0" borderId="0" xfId="0" quotePrefix="1" applyFont="1" applyAlignment="1">
      <alignment horizontal="left" vertical="center"/>
    </xf>
    <xf numFmtId="0" fontId="30" fillId="0" borderId="0" xfId="0" applyFont="1"/>
    <xf numFmtId="0" fontId="27" fillId="0" borderId="0" xfId="0" applyFont="1" applyAlignment="1">
      <alignment horizontal="left" vertical="center"/>
    </xf>
    <xf numFmtId="0" fontId="27" fillId="0" borderId="3" xfId="0" applyFont="1" applyBorder="1" applyAlignment="1">
      <alignment horizontal="left" vertical="center"/>
    </xf>
    <xf numFmtId="0" fontId="32" fillId="0" borderId="4" xfId="0" quotePrefix="1" applyFont="1" applyBorder="1" applyAlignment="1">
      <alignment horizontal="left" vertical="center"/>
    </xf>
    <xf numFmtId="0" fontId="32" fillId="0" borderId="1" xfId="0" quotePrefix="1" applyFont="1" applyBorder="1" applyAlignment="1">
      <alignment horizontal="left" vertical="center"/>
    </xf>
    <xf numFmtId="0" fontId="27" fillId="0" borderId="3"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8" fillId="0" borderId="0" xfId="0" applyFont="1" applyAlignment="1">
      <alignment vertical="center"/>
    </xf>
    <xf numFmtId="0" fontId="32" fillId="0" borderId="0" xfId="0" quotePrefix="1" applyFont="1" applyAlignment="1">
      <alignment vertical="center"/>
    </xf>
    <xf numFmtId="3" fontId="30" fillId="0" borderId="9" xfId="0" applyNumberFormat="1" applyFont="1" applyBorder="1"/>
    <xf numFmtId="165" fontId="30" fillId="0" borderId="9" xfId="0" applyNumberFormat="1" applyFont="1" applyBorder="1" applyAlignment="1">
      <alignment horizontal="center"/>
    </xf>
    <xf numFmtId="165" fontId="30" fillId="0" borderId="10" xfId="0" applyNumberFormat="1" applyFont="1" applyBorder="1" applyAlignment="1">
      <alignment horizontal="center"/>
    </xf>
    <xf numFmtId="0" fontId="8" fillId="5" borderId="2" xfId="0" applyFont="1" applyFill="1" applyBorder="1"/>
    <xf numFmtId="167" fontId="30" fillId="5" borderId="3" xfId="0" applyNumberFormat="1" applyFont="1" applyFill="1" applyBorder="1" applyAlignment="1">
      <alignment horizontal="center" vertical="center"/>
    </xf>
    <xf numFmtId="165" fontId="8" fillId="0" borderId="3" xfId="0" applyNumberFormat="1" applyFont="1" applyBorder="1"/>
    <xf numFmtId="3" fontId="8" fillId="5" borderId="1" xfId="0" applyNumberFormat="1" applyFont="1" applyFill="1" applyBorder="1"/>
    <xf numFmtId="165" fontId="8" fillId="5" borderId="1" xfId="0" applyNumberFormat="1" applyFont="1" applyFill="1" applyBorder="1"/>
    <xf numFmtId="3" fontId="8" fillId="0" borderId="1" xfId="0" applyNumberFormat="1" applyFont="1" applyBorder="1"/>
    <xf numFmtId="165" fontId="8" fillId="0" borderId="1" xfId="0" applyNumberFormat="1" applyFont="1" applyBorder="1"/>
    <xf numFmtId="0" fontId="33" fillId="0" borderId="8" xfId="0" applyFont="1" applyBorder="1" applyAlignment="1">
      <alignment vertical="center"/>
    </xf>
    <xf numFmtId="0" fontId="33" fillId="0" borderId="9" xfId="0" applyFont="1" applyBorder="1" applyAlignment="1">
      <alignment vertical="center"/>
    </xf>
    <xf numFmtId="0" fontId="33" fillId="0" borderId="10" xfId="0" applyFont="1" applyBorder="1" applyAlignment="1">
      <alignment vertical="center"/>
    </xf>
    <xf numFmtId="0" fontId="33" fillId="0" borderId="2" xfId="0" applyFont="1" applyBorder="1" applyAlignment="1">
      <alignment vertical="center"/>
    </xf>
    <xf numFmtId="0" fontId="33" fillId="0" borderId="0" xfId="0" applyFont="1" applyAlignment="1">
      <alignment vertical="center"/>
    </xf>
    <xf numFmtId="0" fontId="33" fillId="0" borderId="3" xfId="0" applyFont="1" applyBorder="1" applyAlignment="1">
      <alignment vertical="center"/>
    </xf>
    <xf numFmtId="0" fontId="35" fillId="0" borderId="2"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7" fillId="0" borderId="4" xfId="0" quotePrefix="1" applyFont="1" applyBorder="1" applyAlignment="1">
      <alignment vertical="center"/>
    </xf>
    <xf numFmtId="0" fontId="37" fillId="0" borderId="1" xfId="0" quotePrefix="1" applyFont="1" applyBorder="1" applyAlignment="1">
      <alignment vertical="center"/>
    </xf>
    <xf numFmtId="0" fontId="10" fillId="5" borderId="8" xfId="0" applyFont="1" applyFill="1" applyBorder="1" applyAlignment="1">
      <alignment horizontal="left" vertical="center" wrapText="1"/>
    </xf>
    <xf numFmtId="0" fontId="38" fillId="0" borderId="9" xfId="0" applyFont="1" applyBorder="1"/>
    <xf numFmtId="0" fontId="10" fillId="5" borderId="2" xfId="0" applyFont="1" applyFill="1" applyBorder="1"/>
    <xf numFmtId="0" fontId="37" fillId="0" borderId="4" xfId="0" quotePrefix="1" applyFont="1" applyBorder="1" applyAlignment="1">
      <alignment horizontal="left" vertical="center"/>
    </xf>
    <xf numFmtId="3" fontId="10" fillId="5" borderId="1" xfId="0" applyNumberFormat="1" applyFont="1" applyFill="1" applyBorder="1"/>
    <xf numFmtId="0" fontId="10" fillId="5" borderId="8" xfId="0" applyFont="1" applyFill="1" applyBorder="1"/>
    <xf numFmtId="3" fontId="10" fillId="0" borderId="9" xfId="0" applyNumberFormat="1" applyFont="1" applyBorder="1"/>
    <xf numFmtId="165" fontId="10" fillId="0" borderId="9" xfId="0" applyNumberFormat="1" applyFont="1" applyBorder="1"/>
    <xf numFmtId="165" fontId="10" fillId="0" borderId="10" xfId="0" applyNumberFormat="1" applyFont="1" applyBorder="1"/>
    <xf numFmtId="165" fontId="10" fillId="0" borderId="3" xfId="0" applyNumberFormat="1" applyFont="1" applyBorder="1"/>
    <xf numFmtId="0" fontId="3" fillId="0" borderId="1" xfId="0" applyFont="1" applyBorder="1"/>
    <xf numFmtId="0" fontId="9" fillId="7" borderId="2" xfId="0" applyFont="1" applyFill="1" applyBorder="1"/>
    <xf numFmtId="3" fontId="9" fillId="7" borderId="0" xfId="0" applyNumberFormat="1" applyFont="1" applyFill="1" applyAlignment="1">
      <alignment horizontal="center" vertical="center"/>
    </xf>
    <xf numFmtId="167" fontId="9" fillId="7" borderId="0" xfId="0" applyNumberFormat="1" applyFont="1" applyFill="1" applyAlignment="1">
      <alignment horizontal="center" vertical="center"/>
    </xf>
    <xf numFmtId="0" fontId="9" fillId="0" borderId="2" xfId="0" applyFont="1" applyBorder="1"/>
    <xf numFmtId="0" fontId="9" fillId="0" borderId="0" xfId="0" applyFont="1" applyAlignment="1">
      <alignment horizontal="justify" vertical="center"/>
    </xf>
    <xf numFmtId="0" fontId="8" fillId="7" borderId="4" xfId="0" applyFont="1" applyFill="1" applyBorder="1"/>
    <xf numFmtId="3" fontId="8" fillId="7" borderId="1" xfId="0" applyNumberFormat="1" applyFont="1" applyFill="1" applyBorder="1" applyAlignment="1">
      <alignment horizontal="center" vertical="center"/>
    </xf>
    <xf numFmtId="167" fontId="8" fillId="7" borderId="1" xfId="0" applyNumberFormat="1" applyFont="1" applyFill="1" applyBorder="1" applyAlignment="1">
      <alignment horizontal="center" vertical="center"/>
    </xf>
    <xf numFmtId="9" fontId="27" fillId="0" borderId="0" xfId="9" applyFont="1" applyBorder="1" applyAlignment="1">
      <alignment vertical="center"/>
    </xf>
    <xf numFmtId="0" fontId="24" fillId="0" borderId="8" xfId="0" applyFont="1" applyBorder="1" applyAlignment="1">
      <alignment vertical="center"/>
    </xf>
    <xf numFmtId="0" fontId="24" fillId="0" borderId="9" xfId="0" applyFont="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10" fillId="5" borderId="0" xfId="0" applyFont="1" applyFill="1"/>
    <xf numFmtId="0" fontId="33" fillId="0" borderId="0" xfId="0" applyFont="1" applyAlignment="1">
      <alignment horizontal="left" vertical="center"/>
    </xf>
    <xf numFmtId="0" fontId="33" fillId="0" borderId="3" xfId="0" applyFont="1" applyBorder="1" applyAlignment="1">
      <alignment horizontal="left" vertical="center"/>
    </xf>
    <xf numFmtId="0" fontId="37" fillId="0" borderId="0" xfId="0" quotePrefix="1" applyFont="1" applyAlignment="1">
      <alignment horizontal="left" vertical="center"/>
    </xf>
    <xf numFmtId="0" fontId="37" fillId="0" borderId="0" xfId="0" quotePrefix="1" applyFont="1" applyAlignment="1">
      <alignment vertical="center"/>
    </xf>
    <xf numFmtId="0" fontId="37" fillId="0" borderId="3" xfId="0" quotePrefix="1" applyFont="1" applyBorder="1" applyAlignment="1">
      <alignment vertical="center"/>
    </xf>
    <xf numFmtId="3" fontId="9" fillId="0" borderId="9" xfId="0" applyNumberFormat="1" applyFont="1" applyBorder="1" applyAlignment="1">
      <alignment horizontal="center" vertical="center"/>
    </xf>
    <xf numFmtId="0" fontId="9" fillId="7" borderId="0" xfId="0" applyFont="1" applyFill="1"/>
    <xf numFmtId="0" fontId="9" fillId="0" borderId="0" xfId="0" applyFont="1"/>
    <xf numFmtId="3" fontId="8" fillId="0" borderId="3" xfId="0" applyNumberFormat="1" applyFont="1" applyBorder="1" applyAlignment="1">
      <alignment horizontal="center" vertical="center"/>
    </xf>
    <xf numFmtId="0" fontId="8" fillId="7" borderId="1" xfId="0" applyFont="1" applyFill="1" applyBorder="1"/>
    <xf numFmtId="3" fontId="8" fillId="5" borderId="0" xfId="0" applyNumberFormat="1" applyFont="1" applyFill="1" applyAlignment="1">
      <alignment horizontal="center" vertical="center"/>
    </xf>
    <xf numFmtId="167" fontId="8" fillId="5" borderId="0" xfId="0" applyNumberFormat="1" applyFont="1" applyFill="1" applyAlignment="1">
      <alignment horizontal="center" vertical="center"/>
    </xf>
    <xf numFmtId="167" fontId="9" fillId="0" borderId="0" xfId="0" applyNumberFormat="1" applyFont="1" applyAlignment="1">
      <alignment horizontal="right"/>
    </xf>
    <xf numFmtId="0" fontId="8" fillId="0" borderId="3" xfId="0" applyFont="1" applyBorder="1"/>
    <xf numFmtId="0" fontId="10" fillId="0" borderId="9" xfId="0" applyFont="1" applyBorder="1"/>
    <xf numFmtId="0" fontId="10" fillId="0" borderId="10" xfId="0" applyFont="1" applyBorder="1"/>
    <xf numFmtId="0" fontId="10" fillId="0" borderId="3" xfId="0" applyFont="1" applyBorder="1"/>
    <xf numFmtId="167" fontId="10" fillId="5" borderId="3" xfId="0" applyNumberFormat="1" applyFont="1" applyFill="1" applyBorder="1" applyAlignment="1">
      <alignment horizontal="center" vertical="center"/>
    </xf>
    <xf numFmtId="3" fontId="9" fillId="0" borderId="0" xfId="0" applyNumberFormat="1" applyFont="1" applyAlignment="1">
      <alignment horizontal="center"/>
    </xf>
    <xf numFmtId="3" fontId="8" fillId="7" borderId="0" xfId="0" applyNumberFormat="1" applyFont="1" applyFill="1" applyAlignment="1">
      <alignment horizontal="center"/>
    </xf>
    <xf numFmtId="167" fontId="8" fillId="0" borderId="0" xfId="0" applyNumberFormat="1" applyFont="1" applyAlignment="1">
      <alignment horizontal="center"/>
    </xf>
    <xf numFmtId="3" fontId="8" fillId="0" borderId="0" xfId="0" applyNumberFormat="1" applyFont="1" applyAlignment="1">
      <alignment horizontal="center"/>
    </xf>
    <xf numFmtId="3" fontId="9" fillId="7" borderId="0" xfId="0" applyNumberFormat="1" applyFont="1" applyFill="1" applyAlignment="1">
      <alignment horizontal="center"/>
    </xf>
    <xf numFmtId="167" fontId="9" fillId="0" borderId="0" xfId="0" applyNumberFormat="1" applyFont="1" applyAlignment="1">
      <alignment horizontal="center"/>
    </xf>
    <xf numFmtId="3" fontId="8" fillId="0" borderId="1" xfId="0" applyNumberFormat="1" applyFont="1" applyBorder="1" applyAlignment="1">
      <alignment horizontal="center"/>
    </xf>
    <xf numFmtId="168" fontId="27" fillId="0" borderId="0" xfId="9" applyNumberFormat="1" applyFont="1" applyBorder="1" applyAlignment="1">
      <alignment horizontal="left" vertical="center"/>
    </xf>
    <xf numFmtId="0" fontId="9" fillId="9" borderId="9" xfId="0" applyFont="1" applyFill="1" applyBorder="1" applyAlignment="1">
      <alignment horizontal="center" vertical="center"/>
    </xf>
    <xf numFmtId="3" fontId="9" fillId="9" borderId="9" xfId="0" applyNumberFormat="1" applyFont="1" applyFill="1" applyBorder="1" applyAlignment="1">
      <alignment horizontal="center" vertical="center"/>
    </xf>
    <xf numFmtId="0" fontId="27" fillId="0" borderId="1" xfId="0" applyFont="1" applyBorder="1" applyAlignment="1">
      <alignment horizontal="left" vertical="center"/>
    </xf>
    <xf numFmtId="168" fontId="27" fillId="0" borderId="3" xfId="9" applyNumberFormat="1" applyFont="1" applyBorder="1" applyAlignment="1">
      <alignment horizontal="left" vertical="center"/>
    </xf>
    <xf numFmtId="0" fontId="13" fillId="5" borderId="1" xfId="0" applyFont="1" applyFill="1" applyBorder="1" applyAlignment="1">
      <alignment vertical="center"/>
    </xf>
    <xf numFmtId="0" fontId="10" fillId="0" borderId="9" xfId="0" applyFont="1" applyBorder="1" applyAlignment="1">
      <alignment horizontal="left" vertical="center" wrapText="1"/>
    </xf>
    <xf numFmtId="0" fontId="37" fillId="0" borderId="1" xfId="0" quotePrefix="1" applyFont="1" applyBorder="1" applyAlignment="1">
      <alignment horizontal="left" vertical="center"/>
    </xf>
    <xf numFmtId="167" fontId="30" fillId="0" borderId="0" xfId="0" applyNumberFormat="1" applyFont="1" applyAlignment="1">
      <alignment horizontal="center" vertical="center"/>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0" fontId="9" fillId="0" borderId="0" xfId="0" applyFont="1" applyAlignment="1">
      <alignment vertical="center"/>
    </xf>
    <xf numFmtId="165" fontId="9" fillId="9" borderId="9" xfId="0" applyNumberFormat="1" applyFont="1" applyFill="1" applyBorder="1" applyAlignment="1">
      <alignment horizontal="center" vertical="center" wrapText="1"/>
    </xf>
    <xf numFmtId="0" fontId="9" fillId="7" borderId="0" xfId="0" applyFont="1" applyFill="1" applyAlignment="1">
      <alignment horizontal="justify" vertical="center"/>
    </xf>
    <xf numFmtId="0" fontId="6" fillId="0" borderId="0" xfId="0" applyFont="1" applyAlignment="1">
      <alignment horizontal="left" vertical="top"/>
    </xf>
    <xf numFmtId="3" fontId="9" fillId="0" borderId="0" xfId="0" applyNumberFormat="1" applyFont="1" applyAlignment="1">
      <alignment horizontal="left" vertical="center"/>
    </xf>
    <xf numFmtId="0" fontId="39" fillId="0" borderId="0" xfId="0" applyFont="1"/>
    <xf numFmtId="0" fontId="40" fillId="0" borderId="0" xfId="14" applyFont="1" applyAlignment="1">
      <alignment horizontal="left" vertical="center"/>
    </xf>
    <xf numFmtId="0" fontId="9" fillId="0" borderId="0" xfId="14" applyFont="1" applyAlignment="1">
      <alignment vertical="center"/>
    </xf>
    <xf numFmtId="0" fontId="41" fillId="0" borderId="0" xfId="14" applyFont="1" applyAlignment="1">
      <alignment horizontal="left" vertical="center"/>
    </xf>
    <xf numFmtId="0" fontId="8" fillId="0" borderId="0" xfId="14" applyFont="1" applyAlignment="1">
      <alignment vertical="center"/>
    </xf>
    <xf numFmtId="3" fontId="9" fillId="7" borderId="0" xfId="0" applyNumberFormat="1" applyFont="1" applyFill="1" applyAlignment="1">
      <alignment horizontal="left" vertical="center"/>
    </xf>
    <xf numFmtId="168" fontId="27" fillId="0" borderId="0" xfId="9" applyNumberFormat="1" applyFont="1" applyFill="1" applyBorder="1" applyAlignment="1">
      <alignment horizontal="left" vertical="center"/>
    </xf>
    <xf numFmtId="1" fontId="30" fillId="0" borderId="0" xfId="0" applyNumberFormat="1" applyFont="1" applyAlignment="1">
      <alignment horizontal="center"/>
    </xf>
    <xf numFmtId="1" fontId="29" fillId="0" borderId="0" xfId="0" applyNumberFormat="1" applyFont="1"/>
    <xf numFmtId="0" fontId="8" fillId="0" borderId="2" xfId="0" applyFont="1" applyBorder="1" applyAlignment="1">
      <alignment vertical="center"/>
    </xf>
    <xf numFmtId="3" fontId="8" fillId="0" borderId="1" xfId="0" applyNumberFormat="1" applyFont="1" applyBorder="1" applyAlignment="1">
      <alignment horizontal="center" vertical="center"/>
    </xf>
    <xf numFmtId="167" fontId="8" fillId="0" borderId="1" xfId="0" applyNumberFormat="1" applyFont="1" applyBorder="1" applyAlignment="1">
      <alignment horizontal="center" vertical="center"/>
    </xf>
    <xf numFmtId="4" fontId="8" fillId="7" borderId="0" xfId="0" applyNumberFormat="1" applyFont="1" applyFill="1" applyAlignment="1">
      <alignment horizontal="center" vertical="center"/>
    </xf>
    <xf numFmtId="4" fontId="8" fillId="0" borderId="0" xfId="0" applyNumberFormat="1" applyFont="1" applyAlignment="1">
      <alignment horizontal="center" vertical="center"/>
    </xf>
    <xf numFmtId="0" fontId="9" fillId="5" borderId="0" xfId="0" applyFont="1" applyFill="1"/>
    <xf numFmtId="4" fontId="9" fillId="7" borderId="0" xfId="0" applyNumberFormat="1" applyFont="1" applyFill="1" applyAlignment="1">
      <alignment horizontal="center"/>
    </xf>
    <xf numFmtId="3" fontId="9" fillId="7" borderId="0" xfId="0" quotePrefix="1" applyNumberFormat="1" applyFont="1" applyFill="1" applyAlignment="1">
      <alignment horizontal="center" vertical="center"/>
    </xf>
    <xf numFmtId="3" fontId="8" fillId="0" borderId="0" xfId="0" quotePrefix="1" applyNumberFormat="1" applyFont="1" applyAlignment="1">
      <alignment horizontal="center" vertical="center"/>
    </xf>
    <xf numFmtId="3" fontId="8" fillId="7" borderId="0" xfId="0" quotePrefix="1" applyNumberFormat="1" applyFont="1" applyFill="1" applyAlignment="1">
      <alignment horizontal="center" vertical="center"/>
    </xf>
    <xf numFmtId="3" fontId="9" fillId="0" borderId="0" xfId="0" quotePrefix="1" applyNumberFormat="1" applyFont="1" applyAlignment="1">
      <alignment horizontal="center" vertical="center"/>
    </xf>
    <xf numFmtId="3" fontId="8" fillId="7" borderId="1" xfId="0" quotePrefix="1" applyNumberFormat="1" applyFont="1" applyFill="1" applyBorder="1" applyAlignment="1">
      <alignment horizontal="center" vertical="center"/>
    </xf>
    <xf numFmtId="169" fontId="27" fillId="0" borderId="0" xfId="15" applyNumberFormat="1" applyFont="1" applyAlignment="1">
      <alignment vertical="center"/>
    </xf>
    <xf numFmtId="0" fontId="11" fillId="0" borderId="0" xfId="0" applyFont="1" applyAlignment="1">
      <alignment vertical="center" wrapText="1"/>
    </xf>
    <xf numFmtId="168" fontId="8" fillId="5" borderId="0" xfId="16" applyNumberFormat="1" applyFont="1" applyFill="1" applyAlignment="1">
      <alignment horizontal="center" vertical="center"/>
    </xf>
    <xf numFmtId="43" fontId="24" fillId="0" borderId="0" xfId="15" applyFont="1"/>
    <xf numFmtId="43" fontId="6" fillId="0" borderId="0" xfId="0" applyNumberFormat="1" applyFont="1"/>
    <xf numFmtId="0" fontId="10" fillId="0" borderId="2" xfId="0" applyFont="1" applyBorder="1" applyAlignment="1">
      <alignment vertical="center"/>
    </xf>
    <xf numFmtId="4" fontId="7" fillId="5" borderId="0" xfId="0" applyNumberFormat="1" applyFont="1" applyFill="1" applyAlignment="1">
      <alignment vertical="center"/>
    </xf>
    <xf numFmtId="0" fontId="6" fillId="6" borderId="4" xfId="0" applyFont="1" applyFill="1" applyBorder="1"/>
    <xf numFmtId="165" fontId="9" fillId="7" borderId="0" xfId="0" applyNumberFormat="1" applyFont="1" applyFill="1" applyAlignment="1">
      <alignment horizontal="center" vertical="center"/>
    </xf>
    <xf numFmtId="165" fontId="8" fillId="7" borderId="0" xfId="0" applyNumberFormat="1" applyFont="1" applyFill="1" applyAlignment="1">
      <alignment horizontal="center" vertical="center"/>
    </xf>
    <xf numFmtId="165" fontId="8" fillId="0" borderId="0" xfId="0" applyNumberFormat="1" applyFont="1" applyAlignment="1">
      <alignment horizontal="center" vertical="center"/>
    </xf>
    <xf numFmtId="165" fontId="8" fillId="7" borderId="1" xfId="0" applyNumberFormat="1" applyFont="1" applyFill="1" applyBorder="1" applyAlignment="1">
      <alignment horizontal="center" vertical="center"/>
    </xf>
    <xf numFmtId="165" fontId="9" fillId="0" borderId="0" xfId="15" applyNumberFormat="1" applyFont="1" applyAlignment="1">
      <alignment horizontal="center" vertical="center"/>
    </xf>
    <xf numFmtId="165" fontId="9" fillId="7" borderId="0" xfId="15" applyNumberFormat="1" applyFont="1" applyFill="1" applyAlignment="1">
      <alignment horizontal="center" vertical="center"/>
    </xf>
    <xf numFmtId="165" fontId="8" fillId="7" borderId="0" xfId="15" applyNumberFormat="1" applyFont="1" applyFill="1" applyAlignment="1">
      <alignment horizontal="center" vertical="center"/>
    </xf>
    <xf numFmtId="165" fontId="8" fillId="0" borderId="0" xfId="15" applyNumberFormat="1" applyFont="1" applyAlignment="1">
      <alignment horizontal="center" vertical="center"/>
    </xf>
    <xf numFmtId="3" fontId="9" fillId="0" borderId="0" xfId="15" applyNumberFormat="1" applyFont="1" applyAlignment="1">
      <alignment horizontal="center" vertical="center"/>
    </xf>
    <xf numFmtId="3" fontId="9" fillId="7" borderId="0" xfId="15" applyNumberFormat="1" applyFont="1" applyFill="1" applyAlignment="1">
      <alignment horizontal="center" vertical="center"/>
    </xf>
    <xf numFmtId="3" fontId="8" fillId="7" borderId="0" xfId="15" applyNumberFormat="1" applyFont="1" applyFill="1" applyAlignment="1">
      <alignment horizontal="center" vertical="center"/>
    </xf>
    <xf numFmtId="3" fontId="8" fillId="0" borderId="0" xfId="15" applyNumberFormat="1" applyFont="1" applyAlignment="1">
      <alignment horizontal="center" vertical="center"/>
    </xf>
    <xf numFmtId="3" fontId="6" fillId="0" borderId="0" xfId="15" applyNumberFormat="1" applyFont="1" applyAlignment="1">
      <alignment horizontal="center"/>
    </xf>
    <xf numFmtId="3" fontId="6" fillId="7" borderId="0" xfId="15" applyNumberFormat="1" applyFont="1" applyFill="1" applyAlignment="1">
      <alignment horizontal="center"/>
    </xf>
    <xf numFmtId="3" fontId="8" fillId="7" borderId="1" xfId="15" applyNumberFormat="1" applyFont="1" applyFill="1" applyBorder="1" applyAlignment="1">
      <alignment horizontal="center" vertical="center"/>
    </xf>
    <xf numFmtId="3" fontId="6" fillId="0" borderId="0" xfId="0" applyNumberFormat="1" applyFont="1" applyAlignment="1">
      <alignment horizontal="center"/>
    </xf>
    <xf numFmtId="3" fontId="6" fillId="7" borderId="0" xfId="0" applyNumberFormat="1" applyFont="1" applyFill="1" applyAlignment="1">
      <alignment horizontal="center"/>
    </xf>
    <xf numFmtId="165" fontId="8" fillId="7" borderId="0" xfId="15" applyNumberFormat="1" applyFont="1" applyFill="1" applyAlignment="1">
      <alignment horizontal="center"/>
    </xf>
    <xf numFmtId="165" fontId="8" fillId="0" borderId="0" xfId="15" applyNumberFormat="1" applyFont="1" applyAlignment="1">
      <alignment horizontal="center"/>
    </xf>
    <xf numFmtId="165" fontId="9" fillId="7" borderId="0" xfId="15" applyNumberFormat="1" applyFont="1" applyFill="1" applyAlignment="1">
      <alignment horizontal="center"/>
    </xf>
    <xf numFmtId="165" fontId="9" fillId="0" borderId="0" xfId="15" applyNumberFormat="1" applyFont="1" applyAlignment="1">
      <alignment horizontal="center"/>
    </xf>
    <xf numFmtId="165" fontId="8" fillId="0" borderId="1" xfId="15" applyNumberFormat="1" applyFont="1" applyBorder="1" applyAlignment="1">
      <alignment horizontal="center"/>
    </xf>
    <xf numFmtId="165" fontId="8" fillId="7" borderId="0" xfId="0" applyNumberFormat="1" applyFont="1" applyFill="1" applyAlignment="1">
      <alignment horizontal="center"/>
    </xf>
    <xf numFmtId="165" fontId="8" fillId="0" borderId="0" xfId="0" applyNumberFormat="1" applyFont="1" applyAlignment="1">
      <alignment horizontal="center"/>
    </xf>
    <xf numFmtId="165" fontId="9" fillId="7" borderId="0" xfId="0" applyNumberFormat="1" applyFont="1" applyFill="1" applyAlignment="1">
      <alignment horizontal="center"/>
    </xf>
    <xf numFmtId="165" fontId="9" fillId="0" borderId="0" xfId="0" applyNumberFormat="1" applyFont="1" applyAlignment="1">
      <alignment horizontal="center"/>
    </xf>
    <xf numFmtId="165" fontId="8" fillId="0" borderId="1" xfId="0" applyNumberFormat="1" applyFont="1" applyBorder="1" applyAlignment="1">
      <alignment horizontal="center"/>
    </xf>
    <xf numFmtId="165" fontId="9" fillId="0" borderId="9" xfId="0" applyNumberFormat="1" applyFont="1" applyBorder="1" applyAlignment="1">
      <alignment horizontal="center" vertical="center"/>
    </xf>
    <xf numFmtId="0" fontId="8" fillId="0" borderId="0" xfId="0" applyFont="1" applyAlignment="1">
      <alignment horizontal="center" vertical="center"/>
    </xf>
    <xf numFmtId="0" fontId="9" fillId="7" borderId="0" xfId="0" applyFont="1" applyFill="1" applyAlignment="1">
      <alignment horizontal="center" vertical="center"/>
    </xf>
    <xf numFmtId="0" fontId="8" fillId="7" borderId="0" xfId="0" applyFont="1" applyFill="1" applyAlignment="1">
      <alignment horizontal="center" vertical="center"/>
    </xf>
    <xf numFmtId="168" fontId="8" fillId="0" borderId="0" xfId="16" applyNumberFormat="1" applyFont="1" applyAlignment="1">
      <alignment horizontal="center" vertical="center"/>
    </xf>
    <xf numFmtId="10" fontId="8" fillId="0" borderId="0" xfId="16" applyNumberFormat="1" applyFont="1"/>
    <xf numFmtId="168" fontId="8" fillId="0" borderId="0" xfId="16" applyNumberFormat="1" applyFont="1"/>
    <xf numFmtId="0" fontId="6" fillId="0" borderId="1" xfId="0" applyFont="1" applyBorder="1"/>
    <xf numFmtId="0" fontId="44" fillId="0" borderId="4" xfId="0" applyFont="1" applyBorder="1"/>
    <xf numFmtId="0" fontId="2" fillId="5" borderId="0" xfId="4" applyFill="1" applyAlignment="1" applyProtection="1"/>
    <xf numFmtId="0" fontId="37" fillId="0" borderId="2" xfId="0" applyFont="1" applyBorder="1" applyAlignment="1">
      <alignment vertical="center"/>
    </xf>
    <xf numFmtId="0" fontId="2" fillId="0" borderId="5" xfId="4" quotePrefix="1" applyBorder="1" applyAlignment="1" applyProtection="1">
      <alignment vertical="center"/>
    </xf>
    <xf numFmtId="0" fontId="11" fillId="5" borderId="2" xfId="0" applyFont="1" applyFill="1" applyBorder="1" applyAlignment="1">
      <alignment horizontal="left" vertical="center" wrapText="1"/>
    </xf>
    <xf numFmtId="165" fontId="30" fillId="0" borderId="3" xfId="0" applyNumberFormat="1" applyFont="1" applyBorder="1" applyAlignment="1">
      <alignment horizontal="center"/>
    </xf>
    <xf numFmtId="3" fontId="10" fillId="5" borderId="0" xfId="0" applyNumberFormat="1" applyFont="1" applyFill="1"/>
    <xf numFmtId="165" fontId="8" fillId="5" borderId="0" xfId="0" applyNumberFormat="1" applyFont="1" applyFill="1"/>
    <xf numFmtId="3" fontId="8" fillId="5" borderId="0" xfId="0" applyNumberFormat="1" applyFont="1" applyFill="1"/>
    <xf numFmtId="0" fontId="10" fillId="0" borderId="0" xfId="0" applyFont="1" applyAlignment="1">
      <alignment horizontal="left" vertical="center" wrapText="1"/>
    </xf>
    <xf numFmtId="0" fontId="38" fillId="0" borderId="0" xfId="0" applyFont="1"/>
    <xf numFmtId="0" fontId="10" fillId="0" borderId="0" xfId="0" applyFont="1"/>
    <xf numFmtId="3" fontId="3" fillId="5" borderId="0" xfId="0" applyNumberFormat="1" applyFont="1" applyFill="1" applyAlignment="1">
      <alignment horizontal="center" vertical="center"/>
    </xf>
    <xf numFmtId="167" fontId="30" fillId="5" borderId="0" xfId="0" applyNumberFormat="1" applyFont="1" applyFill="1" applyAlignment="1">
      <alignment horizontal="center" vertical="center"/>
    </xf>
    <xf numFmtId="3" fontId="30" fillId="5" borderId="0" xfId="0" applyNumberFormat="1" applyFont="1" applyFill="1" applyAlignment="1">
      <alignment horizontal="center" vertical="center"/>
    </xf>
    <xf numFmtId="3" fontId="10" fillId="0" borderId="0" xfId="0" applyNumberFormat="1" applyFont="1"/>
    <xf numFmtId="0" fontId="11" fillId="5" borderId="2" xfId="0" applyFont="1" applyFill="1" applyBorder="1"/>
    <xf numFmtId="165" fontId="10" fillId="0" borderId="0" xfId="0" applyNumberFormat="1" applyFont="1"/>
    <xf numFmtId="165" fontId="10" fillId="5" borderId="0" xfId="0" applyNumberFormat="1" applyFont="1" applyFill="1"/>
    <xf numFmtId="165" fontId="10" fillId="0" borderId="0" xfId="13" applyNumberFormat="1" applyFont="1"/>
    <xf numFmtId="0" fontId="3" fillId="0" borderId="0" xfId="0" applyFont="1"/>
    <xf numFmtId="0" fontId="34" fillId="0" borderId="0" xfId="0" applyFont="1" applyAlignment="1">
      <alignment vertical="center"/>
    </xf>
    <xf numFmtId="3" fontId="10" fillId="5" borderId="0" xfId="0" applyNumberFormat="1" applyFont="1" applyFill="1" applyAlignment="1">
      <alignment horizontal="center" vertical="center"/>
    </xf>
    <xf numFmtId="167" fontId="10" fillId="5" borderId="0" xfId="0" applyNumberFormat="1" applyFont="1" applyFill="1" applyAlignment="1">
      <alignment horizontal="center" vertical="center"/>
    </xf>
    <xf numFmtId="167" fontId="10" fillId="0" borderId="0" xfId="0" applyNumberFormat="1" applyFont="1" applyAlignment="1">
      <alignment horizontal="center" vertical="center"/>
    </xf>
    <xf numFmtId="167" fontId="11" fillId="0" borderId="0" xfId="0" applyNumberFormat="1" applyFont="1" applyAlignment="1">
      <alignment horizontal="right"/>
    </xf>
    <xf numFmtId="0" fontId="24" fillId="0" borderId="0" xfId="0" applyFont="1" applyAlignment="1">
      <alignment vertical="center"/>
    </xf>
    <xf numFmtId="165" fontId="8" fillId="0" borderId="0" xfId="13" applyNumberFormat="1" applyFont="1"/>
    <xf numFmtId="1" fontId="8" fillId="0" borderId="0" xfId="0" applyNumberFormat="1" applyFont="1" applyAlignment="1">
      <alignment horizontal="center" vertical="center"/>
    </xf>
    <xf numFmtId="170" fontId="8" fillId="7" borderId="0" xfId="0" applyNumberFormat="1" applyFont="1" applyFill="1" applyAlignment="1">
      <alignment horizontal="center" vertical="center"/>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3"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3" fillId="8" borderId="10"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8" fillId="0" borderId="0" xfId="0" applyFont="1" applyAlignment="1">
      <alignment horizontal="center"/>
    </xf>
    <xf numFmtId="0" fontId="9" fillId="9" borderId="6" xfId="0" applyFont="1" applyFill="1" applyBorder="1" applyAlignment="1">
      <alignment horizontal="center" vertical="center"/>
    </xf>
    <xf numFmtId="0" fontId="9" fillId="9" borderId="9"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9" fillId="7" borderId="2" xfId="0" applyFont="1" applyFill="1" applyBorder="1" applyAlignment="1">
      <alignment horizontal="left" vertical="center" wrapText="1"/>
    </xf>
    <xf numFmtId="0" fontId="9" fillId="7" borderId="0" xfId="0" applyFont="1" applyFill="1" applyAlignment="1">
      <alignment horizontal="left" vertical="center" wrapText="1"/>
    </xf>
    <xf numFmtId="0" fontId="11" fillId="7" borderId="11" xfId="0" applyFont="1" applyFill="1" applyBorder="1" applyAlignment="1">
      <alignment vertical="center" wrapText="1"/>
    </xf>
    <xf numFmtId="0" fontId="11" fillId="7" borderId="6" xfId="0" applyFont="1" applyFill="1" applyBorder="1" applyAlignment="1">
      <alignment vertical="center" wrapText="1"/>
    </xf>
    <xf numFmtId="0" fontId="11" fillId="7" borderId="7" xfId="0" applyFont="1" applyFill="1" applyBorder="1" applyAlignment="1">
      <alignment vertical="center" wrapText="1"/>
    </xf>
    <xf numFmtId="0" fontId="9" fillId="9" borderId="8"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33" fillId="0" borderId="2" xfId="0" applyFont="1" applyBorder="1" applyAlignment="1">
      <alignment horizontal="left" vertical="center" wrapText="1"/>
    </xf>
    <xf numFmtId="0" fontId="33" fillId="0" borderId="0" xfId="0" applyFont="1" applyAlignment="1">
      <alignment horizontal="left" vertical="center" wrapText="1"/>
    </xf>
    <xf numFmtId="0" fontId="33" fillId="0" borderId="3" xfId="0" applyFont="1" applyBorder="1" applyAlignment="1">
      <alignment horizontal="left" vertical="center" wrapText="1"/>
    </xf>
    <xf numFmtId="0" fontId="35" fillId="0" borderId="2" xfId="0" applyFont="1" applyBorder="1" applyAlignment="1">
      <alignment horizontal="left" vertical="center" wrapText="1"/>
    </xf>
    <xf numFmtId="0" fontId="35" fillId="0" borderId="0" xfId="0" applyFont="1" applyAlignment="1">
      <alignment horizontal="left" vertical="center" wrapText="1"/>
    </xf>
    <xf numFmtId="0" fontId="35" fillId="0" borderId="3" xfId="0" applyFont="1" applyBorder="1" applyAlignment="1">
      <alignment horizontal="left" vertical="center" wrapText="1"/>
    </xf>
    <xf numFmtId="0" fontId="9" fillId="9" borderId="0" xfId="0" applyFont="1" applyFill="1" applyAlignment="1">
      <alignment horizontal="center" vertical="center" wrapText="1"/>
    </xf>
    <xf numFmtId="0" fontId="9" fillId="9" borderId="2" xfId="0" applyFont="1" applyFill="1" applyBorder="1" applyAlignment="1">
      <alignment horizontal="center" vertical="center" wrapText="1"/>
    </xf>
    <xf numFmtId="0" fontId="9" fillId="9" borderId="7" xfId="0" applyFont="1" applyFill="1" applyBorder="1" applyAlignment="1">
      <alignment horizontal="center" vertical="center"/>
    </xf>
    <xf numFmtId="0" fontId="28" fillId="0" borderId="2" xfId="0" applyFont="1" applyBorder="1" applyAlignment="1">
      <alignment horizontal="left" vertical="center" wrapText="1"/>
    </xf>
    <xf numFmtId="0" fontId="27" fillId="0" borderId="0" xfId="0" applyFont="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8" fillId="0" borderId="0" xfId="0" applyFont="1" applyAlignment="1">
      <alignment horizontal="left" vertical="center" wrapText="1"/>
    </xf>
    <xf numFmtId="0" fontId="28" fillId="0" borderId="3" xfId="0" applyFont="1" applyBorder="1" applyAlignment="1">
      <alignment horizontal="left" vertical="center" wrapText="1"/>
    </xf>
    <xf numFmtId="0" fontId="8" fillId="5" borderId="2" xfId="0" applyFont="1" applyFill="1" applyBorder="1" applyAlignment="1">
      <alignment horizontal="left" wrapText="1"/>
    </xf>
    <xf numFmtId="0" fontId="8" fillId="5" borderId="0" xfId="0" applyFont="1" applyFill="1" applyAlignment="1">
      <alignment horizontal="left" wrapText="1"/>
    </xf>
    <xf numFmtId="0" fontId="8" fillId="5" borderId="3" xfId="0" applyFont="1" applyFill="1" applyBorder="1" applyAlignment="1">
      <alignment horizontal="left" wrapText="1"/>
    </xf>
  </cellXfs>
  <cellStyles count="17">
    <cellStyle name="Cálculo 2" xfId="1" xr:uid="{00000000-0005-0000-0000-000000000000}"/>
    <cellStyle name="Euro" xfId="2" xr:uid="{00000000-0005-0000-0000-000001000000}"/>
    <cellStyle name="Euro 2" xfId="3" xr:uid="{00000000-0005-0000-0000-000002000000}"/>
    <cellStyle name="Hipervínculo" xfId="4" builtinId="8"/>
    <cellStyle name="Millares" xfId="15" builtinId="3"/>
    <cellStyle name="Millares 2" xfId="5" xr:uid="{00000000-0005-0000-0000-000004000000}"/>
    <cellStyle name="Neutral" xfId="6" builtinId="28" customBuiltin="1"/>
    <cellStyle name="Normal" xfId="0" builtinId="0"/>
    <cellStyle name="Normal 2" xfId="7" xr:uid="{00000000-0005-0000-0000-000007000000}"/>
    <cellStyle name="Normal 8" xfId="14" xr:uid="{DAE46411-A2C3-4B3C-96FF-7A97E726EADA}"/>
    <cellStyle name="Normal_CUODE" xfId="13" xr:uid="{18A094DD-A6AA-4165-9126-1CD7B24FE0F6}"/>
    <cellStyle name="Notas 2" xfId="8" xr:uid="{00000000-0005-0000-0000-000008000000}"/>
    <cellStyle name="Porcentaje" xfId="16" builtinId="5"/>
    <cellStyle name="Porcentaje 2" xfId="9" xr:uid="{00000000-0005-0000-0000-00000A000000}"/>
    <cellStyle name="Porcentaje 3" xfId="10" xr:uid="{00000000-0005-0000-0000-00000B000000}"/>
    <cellStyle name="Salida 2" xfId="11" xr:uid="{00000000-0005-0000-0000-00000C000000}"/>
    <cellStyle name="Total" xfId="12" builtinId="25"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200025</xdr:rowOff>
    </xdr:from>
    <xdr:to>
      <xdr:col>7</xdr:col>
      <xdr:colOff>49209</xdr:colOff>
      <xdr:row>2</xdr:row>
      <xdr:rowOff>1913</xdr:rowOff>
    </xdr:to>
    <xdr:pic>
      <xdr:nvPicPr>
        <xdr:cNvPr id="5" name="Imagen 12">
          <a:extLst>
            <a:ext uri="{FF2B5EF4-FFF2-40B4-BE49-F238E27FC236}">
              <a16:creationId xmlns:a16="http://schemas.microsoft.com/office/drawing/2014/main" id="{B591F180-0ACA-4594-9EA5-FE2EA486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8137"/>
          <a:ext cx="9720000" cy="54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651199</xdr:colOff>
      <xdr:row>0</xdr:row>
      <xdr:rowOff>184668</xdr:rowOff>
    </xdr:from>
    <xdr:to>
      <xdr:col>2</xdr:col>
      <xdr:colOff>567607</xdr:colOff>
      <xdr:row>1</xdr:row>
      <xdr:rowOff>9720</xdr:rowOff>
    </xdr:to>
    <xdr:pic>
      <xdr:nvPicPr>
        <xdr:cNvPr id="9" name="Imagen 17">
          <a:extLst>
            <a:ext uri="{FF2B5EF4-FFF2-40B4-BE49-F238E27FC236}">
              <a16:creationId xmlns:a16="http://schemas.microsoft.com/office/drawing/2014/main" id="{622533FC-0136-4ED7-BD08-854A8C31B5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1199" y="184668"/>
          <a:ext cx="1675617" cy="583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1020535</xdr:colOff>
      <xdr:row>0</xdr:row>
      <xdr:rowOff>242985</xdr:rowOff>
    </xdr:from>
    <xdr:to>
      <xdr:col>6</xdr:col>
      <xdr:colOff>3018150</xdr:colOff>
      <xdr:row>1</xdr:row>
      <xdr:rowOff>58316</xdr:rowOff>
    </xdr:to>
    <xdr:pic>
      <xdr:nvPicPr>
        <xdr:cNvPr id="10" name="Imagen 17">
          <a:extLst>
            <a:ext uri="{FF2B5EF4-FFF2-40B4-BE49-F238E27FC236}">
              <a16:creationId xmlns:a16="http://schemas.microsoft.com/office/drawing/2014/main" id="{E0B9B6DF-9C78-408D-BE2A-9A71446664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32729" y="242985"/>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1</xdr:row>
      <xdr:rowOff>276225</xdr:rowOff>
    </xdr:from>
    <xdr:to>
      <xdr:col>23</xdr:col>
      <xdr:colOff>262662</xdr:colOff>
      <xdr:row>1</xdr:row>
      <xdr:rowOff>342900</xdr:rowOff>
    </xdr:to>
    <xdr:pic>
      <xdr:nvPicPr>
        <xdr:cNvPr id="4" name="Imagen 6">
          <a:extLst>
            <a:ext uri="{FF2B5EF4-FFF2-40B4-BE49-F238E27FC236}">
              <a16:creationId xmlns:a16="http://schemas.microsoft.com/office/drawing/2014/main" id="{7F807632-C0BC-49D9-AE99-E793195503A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1038225"/>
          <a:ext cx="19116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342900</xdr:colOff>
      <xdr:row>0</xdr:row>
      <xdr:rowOff>175933</xdr:rowOff>
    </xdr:from>
    <xdr:to>
      <xdr:col>1</xdr:col>
      <xdr:colOff>111839</xdr:colOff>
      <xdr:row>1</xdr:row>
      <xdr:rowOff>34738</xdr:rowOff>
    </xdr:to>
    <xdr:pic>
      <xdr:nvPicPr>
        <xdr:cNvPr id="11" name="Imagen 17">
          <a:extLst>
            <a:ext uri="{FF2B5EF4-FFF2-40B4-BE49-F238E27FC236}">
              <a16:creationId xmlns:a16="http://schemas.microsoft.com/office/drawing/2014/main" id="{630AC450-7E59-4EC2-BEE9-5595ACEC6F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175933"/>
          <a:ext cx="2426414" cy="62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112058</xdr:colOff>
      <xdr:row>0</xdr:row>
      <xdr:rowOff>190501</xdr:rowOff>
    </xdr:from>
    <xdr:to>
      <xdr:col>23</xdr:col>
      <xdr:colOff>518438</xdr:colOff>
      <xdr:row>1</xdr:row>
      <xdr:rowOff>1944</xdr:rowOff>
    </xdr:to>
    <xdr:pic>
      <xdr:nvPicPr>
        <xdr:cNvPr id="3" name="Imagen 17">
          <a:extLst>
            <a:ext uri="{FF2B5EF4-FFF2-40B4-BE49-F238E27FC236}">
              <a16:creationId xmlns:a16="http://schemas.microsoft.com/office/drawing/2014/main" id="{E0826176-B752-4374-8EFB-038C7C433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63999" y="190501"/>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28573</xdr:colOff>
      <xdr:row>1</xdr:row>
      <xdr:rowOff>276225</xdr:rowOff>
    </xdr:from>
    <xdr:to>
      <xdr:col>23</xdr:col>
      <xdr:colOff>65367</xdr:colOff>
      <xdr:row>1</xdr:row>
      <xdr:rowOff>342900</xdr:rowOff>
    </xdr:to>
    <xdr:pic>
      <xdr:nvPicPr>
        <xdr:cNvPr id="7" name="Imagen 6">
          <a:extLst>
            <a:ext uri="{FF2B5EF4-FFF2-40B4-BE49-F238E27FC236}">
              <a16:creationId xmlns:a16="http://schemas.microsoft.com/office/drawing/2014/main" id="{A030D044-B7D6-4A1D-A674-C84B3345532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3" y="1032622"/>
          <a:ext cx="21384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448236</xdr:colOff>
      <xdr:row>0</xdr:row>
      <xdr:rowOff>210111</xdr:rowOff>
    </xdr:from>
    <xdr:to>
      <xdr:col>23</xdr:col>
      <xdr:colOff>512836</xdr:colOff>
      <xdr:row>1</xdr:row>
      <xdr:rowOff>27157</xdr:rowOff>
    </xdr:to>
    <xdr:pic>
      <xdr:nvPicPr>
        <xdr:cNvPr id="4" name="Imagen 17">
          <a:extLst>
            <a:ext uri="{FF2B5EF4-FFF2-40B4-BE49-F238E27FC236}">
              <a16:creationId xmlns:a16="http://schemas.microsoft.com/office/drawing/2014/main" id="{D9BDA27B-B6FF-4DC4-A656-848E6316FE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81912" y="210111"/>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219075</xdr:rowOff>
    </xdr:from>
    <xdr:to>
      <xdr:col>0</xdr:col>
      <xdr:colOff>1966973</xdr:colOff>
      <xdr:row>1</xdr:row>
      <xdr:rowOff>76260</xdr:rowOff>
    </xdr:to>
    <xdr:pic>
      <xdr:nvPicPr>
        <xdr:cNvPr id="2" name="Imagen 17">
          <a:extLst>
            <a:ext uri="{FF2B5EF4-FFF2-40B4-BE49-F238E27FC236}">
              <a16:creationId xmlns:a16="http://schemas.microsoft.com/office/drawing/2014/main" id="{A77FFAA9-90F2-48A4-9EB0-0B8619EF80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19075"/>
          <a:ext cx="1785998" cy="61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1</xdr:row>
      <xdr:rowOff>276225</xdr:rowOff>
    </xdr:from>
    <xdr:to>
      <xdr:col>23</xdr:col>
      <xdr:colOff>448285</xdr:colOff>
      <xdr:row>1</xdr:row>
      <xdr:rowOff>342900</xdr:rowOff>
    </xdr:to>
    <xdr:pic>
      <xdr:nvPicPr>
        <xdr:cNvPr id="7" name="Imagen 6">
          <a:extLst>
            <a:ext uri="{FF2B5EF4-FFF2-40B4-BE49-F238E27FC236}">
              <a16:creationId xmlns:a16="http://schemas.microsoft.com/office/drawing/2014/main" id="{971DA03C-309A-4F91-9241-7FA2A5174F9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4" y="1035957"/>
          <a:ext cx="21240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90716</xdr:colOff>
      <xdr:row>0</xdr:row>
      <xdr:rowOff>204107</xdr:rowOff>
    </xdr:from>
    <xdr:to>
      <xdr:col>0</xdr:col>
      <xdr:colOff>1876714</xdr:colOff>
      <xdr:row>1</xdr:row>
      <xdr:rowOff>65180</xdr:rowOff>
    </xdr:to>
    <xdr:pic>
      <xdr:nvPicPr>
        <xdr:cNvPr id="3" name="Imagen 17">
          <a:extLst>
            <a:ext uri="{FF2B5EF4-FFF2-40B4-BE49-F238E27FC236}">
              <a16:creationId xmlns:a16="http://schemas.microsoft.com/office/drawing/2014/main" id="{5C0C216F-65D1-4EFF-A105-D20209D9A9D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716" y="204107"/>
          <a:ext cx="1785998" cy="620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623660</xdr:colOff>
      <xdr:row>0</xdr:row>
      <xdr:rowOff>215447</xdr:rowOff>
    </xdr:from>
    <xdr:to>
      <xdr:col>23</xdr:col>
      <xdr:colOff>727614</xdr:colOff>
      <xdr:row>1</xdr:row>
      <xdr:rowOff>29158</xdr:rowOff>
    </xdr:to>
    <xdr:pic>
      <xdr:nvPicPr>
        <xdr:cNvPr id="4" name="Imagen 17">
          <a:extLst>
            <a:ext uri="{FF2B5EF4-FFF2-40B4-BE49-F238E27FC236}">
              <a16:creationId xmlns:a16="http://schemas.microsoft.com/office/drawing/2014/main" id="{8BB44809-12B6-4825-A1F6-863217778EF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38660" y="215447"/>
          <a:ext cx="1997615" cy="573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9"/>
  <sheetViews>
    <sheetView tabSelected="1" zoomScale="98" zoomScaleNormal="98" workbookViewId="0"/>
  </sheetViews>
  <sheetFormatPr baseColWidth="10" defaultColWidth="11.42578125" defaultRowHeight="14.25" x14ac:dyDescent="0.25"/>
  <cols>
    <col min="1" max="1" width="14.42578125" style="12" customWidth="1"/>
    <col min="2" max="2" width="12" style="2" customWidth="1"/>
    <col min="3" max="4" width="14.42578125" style="2" customWidth="1"/>
    <col min="5" max="5" width="17.42578125" style="2" customWidth="1"/>
    <col min="6" max="6" width="14.42578125" style="2" customWidth="1"/>
    <col min="7" max="7" width="57.85546875" style="2" customWidth="1"/>
    <col min="8" max="8" width="14.42578125" style="2" customWidth="1"/>
    <col min="9" max="16384" width="11.42578125" style="2"/>
  </cols>
  <sheetData>
    <row r="1" spans="1:9" ht="60" customHeight="1" x14ac:dyDescent="0.25">
      <c r="B1" s="12"/>
      <c r="C1" s="12"/>
      <c r="D1" s="12"/>
      <c r="E1" s="12"/>
      <c r="F1" s="12"/>
      <c r="G1" s="12"/>
    </row>
    <row r="2" spans="1:9" ht="20.25" customHeight="1" x14ac:dyDescent="0.25">
      <c r="A2" s="1"/>
      <c r="B2" s="1"/>
      <c r="C2" s="1"/>
      <c r="D2" s="1"/>
      <c r="E2" s="1"/>
      <c r="F2" s="1"/>
      <c r="G2" s="1"/>
    </row>
    <row r="3" spans="1:9" ht="15" customHeight="1" x14ac:dyDescent="0.25">
      <c r="A3" s="3"/>
      <c r="B3" s="3"/>
      <c r="C3" s="3"/>
      <c r="D3" s="3"/>
      <c r="E3" s="3"/>
      <c r="F3" s="3"/>
      <c r="G3" s="3"/>
    </row>
    <row r="4" spans="1:9" ht="21.75" customHeight="1" x14ac:dyDescent="0.25">
      <c r="A4" s="247" t="s">
        <v>95</v>
      </c>
      <c r="B4" s="248"/>
      <c r="C4" s="248"/>
      <c r="D4" s="248"/>
      <c r="E4" s="248"/>
      <c r="F4" s="248"/>
      <c r="G4" s="249"/>
    </row>
    <row r="5" spans="1:9" ht="12" customHeight="1" x14ac:dyDescent="0.25">
      <c r="A5" s="250"/>
      <c r="B5" s="251"/>
      <c r="C5" s="251"/>
      <c r="D5" s="251"/>
      <c r="E5" s="251"/>
      <c r="F5" s="251"/>
      <c r="G5" s="252"/>
    </row>
    <row r="6" spans="1:9" ht="14.25" customHeight="1" x14ac:dyDescent="0.25">
      <c r="A6" s="241" t="s">
        <v>127</v>
      </c>
      <c r="B6" s="242"/>
      <c r="C6" s="242"/>
      <c r="D6" s="242"/>
      <c r="E6" s="242"/>
      <c r="F6" s="242"/>
      <c r="G6" s="243"/>
    </row>
    <row r="7" spans="1:9" ht="15" customHeight="1" x14ac:dyDescent="0.25">
      <c r="A7" s="244"/>
      <c r="B7" s="245"/>
      <c r="C7" s="245"/>
      <c r="D7" s="245"/>
      <c r="E7" s="245"/>
      <c r="F7" s="245"/>
      <c r="G7" s="246"/>
    </row>
    <row r="8" spans="1:9" ht="14.25" customHeight="1" x14ac:dyDescent="0.25">
      <c r="A8" s="244"/>
      <c r="B8" s="245"/>
      <c r="C8" s="245"/>
      <c r="D8" s="245"/>
      <c r="E8" s="245"/>
      <c r="F8" s="245"/>
      <c r="G8" s="246"/>
    </row>
    <row r="9" spans="1:9" s="5" customFormat="1" ht="27" customHeight="1" x14ac:dyDescent="0.2">
      <c r="A9" s="4" t="s">
        <v>0</v>
      </c>
      <c r="B9" s="20" t="s">
        <v>3</v>
      </c>
      <c r="G9" s="6"/>
    </row>
    <row r="10" spans="1:9" s="5" customFormat="1" ht="27" customHeight="1" x14ac:dyDescent="0.2">
      <c r="A10" s="7"/>
      <c r="B10" s="8"/>
      <c r="C10" s="8"/>
      <c r="D10" s="8"/>
      <c r="E10" s="8"/>
      <c r="F10" s="8"/>
      <c r="G10" s="9"/>
      <c r="I10" s="174"/>
    </row>
    <row r="11" spans="1:9" s="5" customFormat="1" ht="27" customHeight="1" x14ac:dyDescent="0.2">
      <c r="A11" s="4" t="s">
        <v>1</v>
      </c>
      <c r="B11" s="20" t="s">
        <v>4</v>
      </c>
      <c r="C11" s="20"/>
      <c r="G11" s="6"/>
    </row>
    <row r="12" spans="1:9" s="5" customFormat="1" ht="27" customHeight="1" x14ac:dyDescent="0.2">
      <c r="A12" s="7"/>
      <c r="B12" s="136"/>
      <c r="C12" s="8"/>
      <c r="D12" s="8"/>
      <c r="E12" s="8"/>
      <c r="F12" s="8"/>
      <c r="G12" s="9"/>
    </row>
    <row r="13" spans="1:9" s="5" customFormat="1" ht="27" customHeight="1" x14ac:dyDescent="0.2">
      <c r="A13" s="4" t="s">
        <v>2</v>
      </c>
      <c r="B13" s="20" t="s">
        <v>5</v>
      </c>
      <c r="C13" s="20"/>
      <c r="G13" s="6"/>
    </row>
    <row r="14" spans="1:9" s="5" customFormat="1" ht="27" customHeight="1" x14ac:dyDescent="0.2">
      <c r="A14" s="7"/>
      <c r="B14" s="8"/>
      <c r="C14" s="8"/>
      <c r="D14" s="8"/>
      <c r="E14" s="8"/>
      <c r="F14" s="8"/>
      <c r="G14" s="9"/>
    </row>
    <row r="15" spans="1:9" x14ac:dyDescent="0.25">
      <c r="A15" s="175" t="str">
        <f>_xlfn.CONCAT("Fecha de publicación: ",MID('Anexo 1'!A49,16,30))</f>
        <v>Fecha de publicación: 14 de noviembre de 2023.</v>
      </c>
      <c r="B15" s="10"/>
      <c r="C15" s="10"/>
      <c r="D15" s="10"/>
      <c r="E15" s="10"/>
      <c r="F15" s="10"/>
      <c r="G15" s="11"/>
    </row>
    <row r="16" spans="1:9" x14ac:dyDescent="0.25">
      <c r="A16" s="73" t="s">
        <v>44</v>
      </c>
    </row>
    <row r="19" spans="7:7" x14ac:dyDescent="0.25">
      <c r="G19" s="212"/>
    </row>
  </sheetData>
  <mergeCells count="2">
    <mergeCell ref="A6:G8"/>
    <mergeCell ref="A4:G5"/>
  </mergeCells>
  <phoneticPr fontId="3" type="noConversion"/>
  <hyperlinks>
    <hyperlink ref="B9" location="'Anexo 1'!A1" display="Movimiento del parque urbano automotor y pasajeros transportados, según áreas metropolitanas y ciudades" xr:uid="{00000000-0004-0000-0000-000000000000}"/>
    <hyperlink ref="B11" location="'Anexo 2'!A1" display="Movimiento del transporte tradicional, según áreas metropolitanas, ciudades y nivel de servicio" xr:uid="{00000000-0004-0000-0000-000001000000}"/>
    <hyperlink ref="B13" location="'Anexo 3'!A1" display="Movimiento de Sistemas Integrados de Transporte Masivo, Metro y Cable, según áreas metropolitanas, ciudades y nivel de servicio" xr:uid="{00000000-0004-0000-0000-000002000000}"/>
    <hyperlink ref="C11" location="'Item 1'!A1" display="Item 1" xr:uid="{00000000-0004-0000-0000-000003000000}"/>
    <hyperlink ref="C13" location="Item 2'!A1" display="Item 2" xr:uid="{00000000-0004-0000-0000-000004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6E935-3DED-495D-83B1-9372409DBBBC}">
  <sheetPr>
    <pageSetUpPr fitToPage="1"/>
  </sheetPr>
  <dimension ref="A1:BO49"/>
  <sheetViews>
    <sheetView showGridLines="0" zoomScaleNormal="100" workbookViewId="0">
      <selection activeCell="AT7" sqref="AT7:AV7"/>
    </sheetView>
  </sheetViews>
  <sheetFormatPr baseColWidth="10" defaultColWidth="11.42578125" defaultRowHeight="14.25" x14ac:dyDescent="0.25"/>
  <cols>
    <col min="1" max="1" width="39.85546875" style="19" customWidth="1"/>
    <col min="2" max="2" width="13.28515625" style="19" customWidth="1"/>
    <col min="3" max="8" width="11.85546875" style="19" customWidth="1"/>
    <col min="9" max="9" width="1.7109375" style="19" customWidth="1"/>
    <col min="10" max="16" width="11.85546875" style="19" customWidth="1"/>
    <col min="17" max="17" width="1.7109375" style="19" customWidth="1"/>
    <col min="18" max="24" width="11.85546875" style="19" customWidth="1"/>
    <col min="25" max="25" width="11.42578125" style="19"/>
    <col min="26" max="26" width="39.42578125" style="19" customWidth="1"/>
    <col min="27" max="27" width="0.85546875" style="19" customWidth="1"/>
    <col min="28" max="30" width="13.85546875" style="19" customWidth="1"/>
    <col min="31" max="31" width="0.85546875" style="19" customWidth="1"/>
    <col min="32" max="33" width="13.7109375" style="19" customWidth="1"/>
    <col min="34" max="34" width="13.85546875" style="19" customWidth="1"/>
    <col min="35" max="35" width="0.85546875" style="19" customWidth="1"/>
    <col min="36" max="38" width="13.7109375" style="19" customWidth="1"/>
    <col min="39" max="39" width="11.42578125" style="19"/>
    <col min="40" max="40" width="39.140625" style="19" customWidth="1"/>
    <col min="41" max="41" width="0.85546875" style="19" customWidth="1"/>
    <col min="42" max="42" width="16.7109375" style="19" customWidth="1"/>
    <col min="43" max="43" width="15.28515625" style="19" customWidth="1"/>
    <col min="44" max="44" width="12.7109375" style="19" bestFit="1" customWidth="1"/>
    <col min="45" max="45" width="0.85546875" style="19" customWidth="1"/>
    <col min="46" max="46" width="15.140625" style="19" customWidth="1"/>
    <col min="47" max="47" width="14.28515625" style="19" customWidth="1"/>
    <col min="48" max="48" width="12.7109375" style="19" bestFit="1" customWidth="1"/>
    <col min="49" max="49" width="0.85546875" style="19" customWidth="1"/>
    <col min="50" max="50" width="14" style="19" customWidth="1"/>
    <col min="51" max="51" width="13.140625" style="19" customWidth="1"/>
    <col min="52" max="52" width="12.7109375" style="19" bestFit="1" customWidth="1"/>
    <col min="53" max="53" width="11.42578125" style="19"/>
    <col min="54" max="54" width="38.85546875" style="19" customWidth="1"/>
    <col min="55" max="55" width="0.85546875" style="19" customWidth="1"/>
    <col min="56" max="56" width="13.5703125" style="19" customWidth="1"/>
    <col min="57" max="57" width="12.85546875" style="19" customWidth="1"/>
    <col min="58" max="58" width="14.28515625" style="19" customWidth="1"/>
    <col min="59" max="59" width="0.85546875" style="19" customWidth="1"/>
    <col min="60" max="60" width="13.85546875" style="19" customWidth="1"/>
    <col min="61" max="61" width="16.42578125" style="19" customWidth="1"/>
    <col min="62" max="62" width="13.28515625" style="19" customWidth="1"/>
    <col min="63" max="63" width="0.85546875" style="19" customWidth="1"/>
    <col min="64" max="64" width="14.28515625" style="19" customWidth="1"/>
    <col min="65" max="65" width="11.7109375" style="19" customWidth="1"/>
    <col min="66" max="66" width="13.42578125" style="19" bestFit="1" customWidth="1"/>
    <col min="67" max="16384" width="11.42578125" style="19"/>
  </cols>
  <sheetData>
    <row r="1" spans="1:67"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67" s="14" customFormat="1" ht="30.75"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67" s="13" customFormat="1" ht="11.1" customHeight="1" x14ac:dyDescent="0.2">
      <c r="A3" s="257" t="s">
        <v>6</v>
      </c>
      <c r="B3" s="258"/>
      <c r="C3" s="258"/>
      <c r="D3" s="258"/>
      <c r="E3" s="258"/>
      <c r="F3" s="258"/>
      <c r="G3" s="258"/>
      <c r="H3" s="258"/>
      <c r="I3" s="258"/>
      <c r="J3" s="258"/>
      <c r="K3" s="258"/>
      <c r="L3" s="258"/>
      <c r="M3" s="258"/>
      <c r="N3" s="258"/>
      <c r="O3" s="258"/>
      <c r="P3" s="258"/>
      <c r="Q3" s="258"/>
      <c r="R3" s="258"/>
      <c r="S3" s="258"/>
      <c r="T3" s="258"/>
      <c r="U3" s="258"/>
      <c r="V3" s="258"/>
      <c r="W3" s="258"/>
      <c r="X3" s="258"/>
      <c r="AM3" s="145"/>
    </row>
    <row r="4" spans="1:67" s="13" customFormat="1" ht="15.95" customHeight="1" x14ac:dyDescent="0.2">
      <c r="A4" s="257"/>
      <c r="B4" s="258"/>
      <c r="C4" s="258"/>
      <c r="D4" s="258"/>
      <c r="E4" s="258"/>
      <c r="F4" s="258"/>
      <c r="G4" s="258"/>
      <c r="H4" s="258"/>
      <c r="I4" s="258"/>
      <c r="J4" s="258"/>
      <c r="K4" s="258"/>
      <c r="L4" s="258"/>
      <c r="M4" s="258"/>
      <c r="N4" s="258"/>
      <c r="O4" s="258"/>
      <c r="P4" s="258"/>
      <c r="Q4" s="258"/>
      <c r="R4" s="258"/>
      <c r="S4" s="258"/>
      <c r="T4" s="258"/>
      <c r="U4" s="258"/>
      <c r="V4" s="258"/>
      <c r="W4" s="258"/>
      <c r="X4" s="258"/>
      <c r="AM4" s="145"/>
    </row>
    <row r="5" spans="1:67" s="14" customFormat="1" ht="36" customHeight="1" x14ac:dyDescent="0.2">
      <c r="A5" s="259" t="s">
        <v>128</v>
      </c>
      <c r="B5" s="260"/>
      <c r="C5" s="260"/>
      <c r="D5" s="260"/>
      <c r="E5" s="260"/>
      <c r="F5" s="260"/>
      <c r="G5" s="260"/>
      <c r="H5" s="260"/>
      <c r="I5" s="260"/>
      <c r="J5" s="260"/>
      <c r="K5" s="260"/>
      <c r="L5" s="260"/>
      <c r="M5" s="260"/>
      <c r="N5" s="260"/>
      <c r="O5" s="260"/>
      <c r="P5" s="260"/>
      <c r="Q5" s="260"/>
      <c r="R5" s="260"/>
      <c r="S5" s="260"/>
      <c r="T5" s="260"/>
      <c r="U5" s="260"/>
      <c r="V5" s="260"/>
      <c r="W5" s="260"/>
      <c r="X5" s="260"/>
      <c r="Z5" s="261" t="s">
        <v>130</v>
      </c>
      <c r="AA5" s="262"/>
      <c r="AB5" s="262"/>
      <c r="AC5" s="262"/>
      <c r="AD5" s="262"/>
      <c r="AE5" s="262"/>
      <c r="AF5" s="262"/>
      <c r="AG5" s="262"/>
      <c r="AH5" s="262"/>
      <c r="AI5" s="262"/>
      <c r="AJ5" s="262"/>
      <c r="AK5" s="262"/>
      <c r="AL5" s="263"/>
      <c r="AM5" s="169"/>
      <c r="AN5" s="261" t="s">
        <v>131</v>
      </c>
      <c r="AO5" s="262"/>
      <c r="AP5" s="262"/>
      <c r="AQ5" s="262"/>
      <c r="AR5" s="262"/>
      <c r="AS5" s="262"/>
      <c r="AT5" s="262"/>
      <c r="AU5" s="262"/>
      <c r="AV5" s="262"/>
      <c r="AW5" s="262"/>
      <c r="AX5" s="262"/>
      <c r="AY5" s="262"/>
      <c r="AZ5" s="263"/>
      <c r="BA5" s="23"/>
      <c r="BB5" s="261" t="s">
        <v>132</v>
      </c>
      <c r="BC5" s="262"/>
      <c r="BD5" s="262"/>
      <c r="BE5" s="262"/>
      <c r="BF5" s="262"/>
      <c r="BG5" s="262"/>
      <c r="BH5" s="262"/>
      <c r="BI5" s="262"/>
      <c r="BJ5" s="262"/>
      <c r="BK5" s="262"/>
      <c r="BL5" s="262"/>
      <c r="BM5" s="262"/>
      <c r="BN5" s="263"/>
    </row>
    <row r="6" spans="1:67" s="14" customFormat="1" ht="12" x14ac:dyDescent="0.2">
      <c r="N6" s="208"/>
      <c r="AF6" s="46"/>
      <c r="AT6" s="46"/>
    </row>
    <row r="7" spans="1:67" s="14" customFormat="1" ht="12" x14ac:dyDescent="0.2">
      <c r="A7" s="264" t="s">
        <v>7</v>
      </c>
      <c r="B7" s="254" t="s">
        <v>8</v>
      </c>
      <c r="C7" s="254"/>
      <c r="D7" s="254"/>
      <c r="E7" s="254"/>
      <c r="F7" s="254"/>
      <c r="G7" s="254"/>
      <c r="H7" s="254"/>
      <c r="I7" s="21"/>
      <c r="J7" s="254" t="s">
        <v>9</v>
      </c>
      <c r="K7" s="254"/>
      <c r="L7" s="254"/>
      <c r="M7" s="254"/>
      <c r="N7" s="254"/>
      <c r="O7" s="254"/>
      <c r="P7" s="254"/>
      <c r="Q7" s="21"/>
      <c r="R7" s="254" t="s">
        <v>10</v>
      </c>
      <c r="S7" s="254"/>
      <c r="T7" s="254"/>
      <c r="U7" s="254"/>
      <c r="V7" s="254"/>
      <c r="W7" s="254"/>
      <c r="X7" s="254"/>
      <c r="Y7" s="23"/>
      <c r="Z7" s="255" t="s">
        <v>7</v>
      </c>
      <c r="AA7" s="140"/>
      <c r="AB7" s="254" t="s">
        <v>8</v>
      </c>
      <c r="AC7" s="254"/>
      <c r="AD7" s="254"/>
      <c r="AE7" s="21"/>
      <c r="AF7" s="254" t="s">
        <v>9</v>
      </c>
      <c r="AG7" s="254"/>
      <c r="AH7" s="254"/>
      <c r="AI7" s="142"/>
      <c r="AJ7" s="254" t="s">
        <v>10</v>
      </c>
      <c r="AK7" s="254"/>
      <c r="AL7" s="254"/>
      <c r="AM7" s="21"/>
      <c r="AN7" s="255" t="s">
        <v>7</v>
      </c>
      <c r="AO7" s="140"/>
      <c r="AP7" s="254" t="s">
        <v>8</v>
      </c>
      <c r="AQ7" s="254"/>
      <c r="AR7" s="254"/>
      <c r="AS7" s="21"/>
      <c r="AT7" s="254" t="s">
        <v>9</v>
      </c>
      <c r="AU7" s="254"/>
      <c r="AV7" s="254"/>
      <c r="AW7" s="142"/>
      <c r="AX7" s="254" t="s">
        <v>10</v>
      </c>
      <c r="AY7" s="254"/>
      <c r="AZ7" s="254"/>
      <c r="BA7" s="23"/>
      <c r="BB7" s="255" t="s">
        <v>7</v>
      </c>
      <c r="BC7" s="140"/>
      <c r="BD7" s="254" t="s">
        <v>8</v>
      </c>
      <c r="BE7" s="254"/>
      <c r="BF7" s="254"/>
      <c r="BG7" s="21"/>
      <c r="BH7" s="254" t="s">
        <v>9</v>
      </c>
      <c r="BI7" s="254"/>
      <c r="BJ7" s="254"/>
      <c r="BK7" s="21"/>
      <c r="BL7" s="254" t="s">
        <v>10</v>
      </c>
      <c r="BM7" s="254"/>
      <c r="BN7" s="254"/>
    </row>
    <row r="8" spans="1:67" s="14" customFormat="1" ht="24" x14ac:dyDescent="0.2">
      <c r="A8" s="265"/>
      <c r="B8" s="22">
        <v>2019</v>
      </c>
      <c r="C8" s="22">
        <v>2020</v>
      </c>
      <c r="D8" s="22">
        <v>2021</v>
      </c>
      <c r="E8" s="22">
        <v>2022</v>
      </c>
      <c r="F8" s="24" t="s">
        <v>89</v>
      </c>
      <c r="G8" s="25" t="s">
        <v>11</v>
      </c>
      <c r="H8" s="25" t="s">
        <v>88</v>
      </c>
      <c r="I8" s="26"/>
      <c r="J8" s="22">
        <v>2019</v>
      </c>
      <c r="K8" s="22">
        <v>2020</v>
      </c>
      <c r="L8" s="22">
        <v>2021</v>
      </c>
      <c r="M8" s="22">
        <v>2022</v>
      </c>
      <c r="N8" s="24" t="s">
        <v>89</v>
      </c>
      <c r="O8" s="25" t="s">
        <v>11</v>
      </c>
      <c r="P8" s="25" t="s">
        <v>88</v>
      </c>
      <c r="Q8" s="26"/>
      <c r="R8" s="22">
        <v>2019</v>
      </c>
      <c r="S8" s="22">
        <v>2020</v>
      </c>
      <c r="T8" s="22">
        <v>2021</v>
      </c>
      <c r="U8" s="22">
        <v>2022</v>
      </c>
      <c r="V8" s="24" t="s">
        <v>89</v>
      </c>
      <c r="W8" s="25" t="s">
        <v>11</v>
      </c>
      <c r="X8" s="25" t="s">
        <v>88</v>
      </c>
      <c r="Y8" s="27"/>
      <c r="Z8" s="256"/>
      <c r="AA8" s="140"/>
      <c r="AB8" s="22" t="s">
        <v>125</v>
      </c>
      <c r="AC8" s="22" t="s">
        <v>126</v>
      </c>
      <c r="AD8" s="25" t="s">
        <v>90</v>
      </c>
      <c r="AE8" s="141"/>
      <c r="AF8" s="22" t="s">
        <v>125</v>
      </c>
      <c r="AG8" s="24" t="s">
        <v>126</v>
      </c>
      <c r="AH8" s="25" t="s">
        <v>90</v>
      </c>
      <c r="AI8" s="141"/>
      <c r="AJ8" s="132" t="s">
        <v>125</v>
      </c>
      <c r="AK8" s="132" t="s">
        <v>126</v>
      </c>
      <c r="AL8" s="25" t="s">
        <v>90</v>
      </c>
      <c r="AM8" s="141"/>
      <c r="AN8" s="256"/>
      <c r="AO8" s="140"/>
      <c r="AP8" s="22">
        <v>2022</v>
      </c>
      <c r="AQ8" s="24" t="s">
        <v>96</v>
      </c>
      <c r="AR8" s="25" t="s">
        <v>84</v>
      </c>
      <c r="AS8" s="141"/>
      <c r="AT8" s="22">
        <v>2022</v>
      </c>
      <c r="AU8" s="24" t="s">
        <v>96</v>
      </c>
      <c r="AV8" s="25" t="s">
        <v>84</v>
      </c>
      <c r="AW8" s="141"/>
      <c r="AX8" s="132">
        <v>2022</v>
      </c>
      <c r="AY8" s="132" t="s">
        <v>96</v>
      </c>
      <c r="AZ8" s="25" t="s">
        <v>84</v>
      </c>
      <c r="BA8" s="27"/>
      <c r="BB8" s="256"/>
      <c r="BC8" s="140"/>
      <c r="BD8" s="22">
        <v>2022</v>
      </c>
      <c r="BE8" s="22" t="s">
        <v>96</v>
      </c>
      <c r="BF8" s="25" t="s">
        <v>85</v>
      </c>
      <c r="BG8" s="26"/>
      <c r="BH8" s="22">
        <v>2022</v>
      </c>
      <c r="BI8" s="22" t="s">
        <v>96</v>
      </c>
      <c r="BJ8" s="25" t="s">
        <v>85</v>
      </c>
      <c r="BK8" s="26"/>
      <c r="BL8" s="22">
        <v>2022</v>
      </c>
      <c r="BM8" s="24" t="s">
        <v>96</v>
      </c>
      <c r="BN8" s="25" t="s">
        <v>85</v>
      </c>
    </row>
    <row r="9" spans="1:67" s="14" customFormat="1" ht="12" x14ac:dyDescent="0.2">
      <c r="A9" s="28" t="s">
        <v>12</v>
      </c>
      <c r="B9" s="29">
        <v>38419.333333333336</v>
      </c>
      <c r="C9" s="29">
        <v>38312.666666666664</v>
      </c>
      <c r="D9" s="29">
        <v>37284.666666666664</v>
      </c>
      <c r="E9" s="29">
        <v>36095.666666666664</v>
      </c>
      <c r="F9" s="29">
        <v>35765.666666666664</v>
      </c>
      <c r="G9" s="30">
        <v>-0.9142371660494808</v>
      </c>
      <c r="H9" s="30">
        <v>-6.9071127383782631</v>
      </c>
      <c r="I9" s="30"/>
      <c r="J9" s="29">
        <v>33547.666666666664</v>
      </c>
      <c r="K9" s="29">
        <v>27390</v>
      </c>
      <c r="L9" s="29">
        <v>28287.666666666668</v>
      </c>
      <c r="M9" s="29">
        <v>28414.333333333332</v>
      </c>
      <c r="N9" s="29">
        <v>28598.333333333332</v>
      </c>
      <c r="O9" s="30">
        <v>0.64756050350174288</v>
      </c>
      <c r="P9" s="30">
        <v>-14.753137326987463</v>
      </c>
      <c r="Q9" s="30"/>
      <c r="R9" s="29">
        <v>967568.92299999995</v>
      </c>
      <c r="S9" s="29">
        <v>391742.74800000002</v>
      </c>
      <c r="T9" s="29">
        <v>601136.09400000004</v>
      </c>
      <c r="U9" s="29">
        <v>767960.68299999996</v>
      </c>
      <c r="V9" s="29">
        <v>788818.22900000005</v>
      </c>
      <c r="W9" s="30">
        <v>2.715965343241411</v>
      </c>
      <c r="X9" s="30">
        <v>-18.474207857541934</v>
      </c>
      <c r="Y9" s="27"/>
      <c r="Z9" s="113" t="s">
        <v>12</v>
      </c>
      <c r="AA9" s="113"/>
      <c r="AB9" s="29">
        <v>35829.333333333336</v>
      </c>
      <c r="AC9" s="29">
        <v>35765.666666666664</v>
      </c>
      <c r="AD9" s="30">
        <v>-0.17769425424234431</v>
      </c>
      <c r="AE9" s="30"/>
      <c r="AF9" s="29">
        <v>28691.666666666668</v>
      </c>
      <c r="AG9" s="29">
        <v>28598.333333333332</v>
      </c>
      <c r="AH9" s="30">
        <v>-0.3252977054894024</v>
      </c>
      <c r="AI9" s="30"/>
      <c r="AJ9" s="111">
        <v>744144.43400000001</v>
      </c>
      <c r="AK9" s="111">
        <v>788818.22900000005</v>
      </c>
      <c r="AL9" s="30">
        <v>6.0033768928250852</v>
      </c>
      <c r="AM9" s="30"/>
      <c r="AN9" s="113" t="s">
        <v>12</v>
      </c>
      <c r="AO9" s="113"/>
      <c r="AP9" s="29">
        <v>35850.222222222219</v>
      </c>
      <c r="AQ9" s="29">
        <v>35850.777777777781</v>
      </c>
      <c r="AR9" s="30">
        <v>1.5496572158379962E-3</v>
      </c>
      <c r="AS9" s="30"/>
      <c r="AT9" s="29">
        <v>28081</v>
      </c>
      <c r="AU9" s="29">
        <v>28619.333333333332</v>
      </c>
      <c r="AV9" s="30">
        <v>1.9170732286362124</v>
      </c>
      <c r="AW9" s="30"/>
      <c r="AX9" s="111">
        <v>2188981.5010000002</v>
      </c>
      <c r="AY9" s="111">
        <v>2270563.9190000002</v>
      </c>
      <c r="AZ9" s="30">
        <v>3.7269578551819782</v>
      </c>
      <c r="BA9" s="27"/>
      <c r="BB9" s="31" t="s">
        <v>12</v>
      </c>
      <c r="BC9" s="113"/>
      <c r="BD9" s="29">
        <v>35954.75</v>
      </c>
      <c r="BE9" s="29">
        <v>35948.083333333336</v>
      </c>
      <c r="BF9" s="30">
        <v>-1.8541824561879583E-2</v>
      </c>
      <c r="BG9" s="30"/>
      <c r="BH9" s="29">
        <v>28028.583333333332</v>
      </c>
      <c r="BI9" s="29">
        <v>28634.75</v>
      </c>
      <c r="BJ9" s="30">
        <v>2.1626732234653279</v>
      </c>
      <c r="BK9" s="30"/>
      <c r="BL9" s="29">
        <v>2871070.8220000002</v>
      </c>
      <c r="BM9" s="29">
        <v>3027354.8539999998</v>
      </c>
      <c r="BN9" s="30">
        <v>5.4434056729792291</v>
      </c>
      <c r="BO9" s="27"/>
    </row>
    <row r="10" spans="1:67" s="14" customFormat="1" x14ac:dyDescent="0.2">
      <c r="A10" s="32" t="s">
        <v>13</v>
      </c>
      <c r="B10" s="33">
        <v>3396.3333333333335</v>
      </c>
      <c r="C10" s="33">
        <v>3408.3333333333335</v>
      </c>
      <c r="D10" s="33">
        <v>3357.6666666666665</v>
      </c>
      <c r="E10" s="33">
        <v>3349</v>
      </c>
      <c r="F10" s="33">
        <v>3348</v>
      </c>
      <c r="G10" s="34">
        <v>-2.9859659599884569E-2</v>
      </c>
      <c r="H10" s="34">
        <v>-1.4231033467464904</v>
      </c>
      <c r="I10" s="35"/>
      <c r="J10" s="33">
        <v>3089.3333333333335</v>
      </c>
      <c r="K10" s="33">
        <v>2362</v>
      </c>
      <c r="L10" s="33">
        <v>2641</v>
      </c>
      <c r="M10" s="33">
        <v>2605</v>
      </c>
      <c r="N10" s="33">
        <v>2665</v>
      </c>
      <c r="O10" s="34">
        <v>2.303262955854124</v>
      </c>
      <c r="P10" s="34">
        <v>-13.735433750539494</v>
      </c>
      <c r="Q10" s="35"/>
      <c r="R10" s="33">
        <v>70067.986999999994</v>
      </c>
      <c r="S10" s="33">
        <v>35787.008000000002</v>
      </c>
      <c r="T10" s="33">
        <v>45457.741000000002</v>
      </c>
      <c r="U10" s="33">
        <v>51795.163999999997</v>
      </c>
      <c r="V10" s="33">
        <v>51567.936999999998</v>
      </c>
      <c r="W10" s="34">
        <v>-0.43870311907884263</v>
      </c>
      <c r="X10" s="34">
        <v>-26.402999132827944</v>
      </c>
      <c r="Y10" s="27"/>
      <c r="Z10" s="36" t="s">
        <v>13</v>
      </c>
      <c r="AB10" s="33">
        <v>3364</v>
      </c>
      <c r="AC10" s="33">
        <v>3348</v>
      </c>
      <c r="AD10" s="34">
        <v>-0.47562425683710385</v>
      </c>
      <c r="AE10" s="35"/>
      <c r="AF10" s="33">
        <v>2655.3333333333335</v>
      </c>
      <c r="AG10" s="33">
        <v>2665</v>
      </c>
      <c r="AH10" s="34">
        <v>0.36404720060254636</v>
      </c>
      <c r="AI10" s="35"/>
      <c r="AJ10" s="33">
        <v>49653.966</v>
      </c>
      <c r="AK10" s="33">
        <v>51567.936999999998</v>
      </c>
      <c r="AL10" s="34">
        <v>3.8546185817261769</v>
      </c>
      <c r="AM10" s="35"/>
      <c r="AN10" s="36" t="s">
        <v>13</v>
      </c>
      <c r="AP10" s="33">
        <v>3348.5555555555557</v>
      </c>
      <c r="AQ10" s="33">
        <v>3361.2222222222222</v>
      </c>
      <c r="AR10" s="34">
        <v>0.37827255533064985</v>
      </c>
      <c r="AS10" s="35"/>
      <c r="AT10" s="33">
        <v>2619.4444444444443</v>
      </c>
      <c r="AU10" s="33">
        <v>2655.6666666666665</v>
      </c>
      <c r="AV10" s="34">
        <v>1.382820784729577</v>
      </c>
      <c r="AW10" s="35"/>
      <c r="AX10" s="33">
        <v>153927.97399999999</v>
      </c>
      <c r="AY10" s="33">
        <v>151038.51800000001</v>
      </c>
      <c r="AZ10" s="34">
        <v>-1.8771480744623981</v>
      </c>
      <c r="BA10" s="27"/>
      <c r="BB10" s="36" t="s">
        <v>13</v>
      </c>
      <c r="BD10" s="33">
        <v>3365.25</v>
      </c>
      <c r="BE10" s="33">
        <v>3361.3333333333335</v>
      </c>
      <c r="BF10" s="34">
        <v>-0.11638560780525831</v>
      </c>
      <c r="BG10" s="35"/>
      <c r="BH10" s="33">
        <v>2648.5</v>
      </c>
      <c r="BI10" s="33">
        <v>2655.0833333333335</v>
      </c>
      <c r="BJ10" s="34">
        <v>0.24856837203448556</v>
      </c>
      <c r="BK10" s="35"/>
      <c r="BL10" s="33">
        <v>204105.476</v>
      </c>
      <c r="BM10" s="33">
        <v>204191.54199999999</v>
      </c>
      <c r="BN10" s="34">
        <v>4.2167413479887728E-2</v>
      </c>
      <c r="BO10" s="27"/>
    </row>
    <row r="11" spans="1:67" s="14" customFormat="1" x14ac:dyDescent="0.2">
      <c r="A11" s="37" t="s">
        <v>14</v>
      </c>
      <c r="B11" s="38">
        <v>14724.666666666666</v>
      </c>
      <c r="C11" s="38">
        <v>14836.666666666666</v>
      </c>
      <c r="D11" s="38">
        <v>14164.333333333334</v>
      </c>
      <c r="E11" s="38">
        <v>13143.666666666666</v>
      </c>
      <c r="F11" s="38">
        <v>13301.666666666666</v>
      </c>
      <c r="G11" s="35">
        <v>1.2020998706601338</v>
      </c>
      <c r="H11" s="35">
        <v>-9.6640557794177582</v>
      </c>
      <c r="I11" s="35"/>
      <c r="J11" s="38">
        <v>13428.333333333334</v>
      </c>
      <c r="K11" s="38">
        <v>12766</v>
      </c>
      <c r="L11" s="38">
        <v>12027</v>
      </c>
      <c r="M11" s="38">
        <v>11707.666666666666</v>
      </c>
      <c r="N11" s="38">
        <v>11853</v>
      </c>
      <c r="O11" s="35">
        <v>1.241351820744252</v>
      </c>
      <c r="P11" s="35">
        <v>-11.731413677547476</v>
      </c>
      <c r="Q11" s="35"/>
      <c r="R11" s="38">
        <v>464578.45400000003</v>
      </c>
      <c r="S11" s="38">
        <v>186735.22200000001</v>
      </c>
      <c r="T11" s="38">
        <v>284851.37699999998</v>
      </c>
      <c r="U11" s="38">
        <v>375312.28200000001</v>
      </c>
      <c r="V11" s="38">
        <v>398026.065</v>
      </c>
      <c r="W11" s="35">
        <v>6.051969010702396</v>
      </c>
      <c r="X11" s="35">
        <v>-14.325328354551726</v>
      </c>
      <c r="Y11" s="27"/>
      <c r="Z11" s="14" t="s">
        <v>14</v>
      </c>
      <c r="AB11" s="38">
        <v>13330.333333333334</v>
      </c>
      <c r="AC11" s="38">
        <v>13301.666666666666</v>
      </c>
      <c r="AD11" s="35">
        <v>-0.21504838588682906</v>
      </c>
      <c r="AE11" s="35"/>
      <c r="AF11" s="38">
        <v>11869.333333333334</v>
      </c>
      <c r="AG11" s="38">
        <v>11853</v>
      </c>
      <c r="AH11" s="35">
        <v>-0.13760952594923381</v>
      </c>
      <c r="AI11" s="35"/>
      <c r="AJ11" s="38">
        <v>368084.60399999999</v>
      </c>
      <c r="AK11" s="38">
        <v>398026.065</v>
      </c>
      <c r="AL11" s="35">
        <v>8.1343964606571895</v>
      </c>
      <c r="AM11" s="35"/>
      <c r="AN11" s="14" t="s">
        <v>14</v>
      </c>
      <c r="AP11" s="38">
        <v>12888.222222222223</v>
      </c>
      <c r="AQ11" s="38">
        <v>13316.888888888889</v>
      </c>
      <c r="AR11" s="35">
        <v>3.3260341052123277</v>
      </c>
      <c r="AS11" s="35"/>
      <c r="AT11" s="38">
        <v>11438.333333333334</v>
      </c>
      <c r="AU11" s="38">
        <v>11893.666666666666</v>
      </c>
      <c r="AV11" s="35">
        <v>3.9807664286754862</v>
      </c>
      <c r="AW11" s="35"/>
      <c r="AX11" s="38">
        <v>1068836.541</v>
      </c>
      <c r="AY11" s="38">
        <v>1130152.203</v>
      </c>
      <c r="AZ11" s="35">
        <v>5.7366734433155875</v>
      </c>
      <c r="BA11" s="27"/>
      <c r="BB11" s="14" t="s">
        <v>14</v>
      </c>
      <c r="BD11" s="38">
        <v>12990.833333333334</v>
      </c>
      <c r="BE11" s="38">
        <v>13308.083333333334</v>
      </c>
      <c r="BF11" s="35">
        <v>2.4421066136378178</v>
      </c>
      <c r="BG11" s="35"/>
      <c r="BH11" s="38">
        <v>11454.916666666666</v>
      </c>
      <c r="BI11" s="38">
        <v>11911.083333333334</v>
      </c>
      <c r="BJ11" s="35">
        <v>3.9822783520904625</v>
      </c>
      <c r="BK11" s="35"/>
      <c r="BL11" s="38">
        <v>1400717.99</v>
      </c>
      <c r="BM11" s="38">
        <v>1494002.483</v>
      </c>
      <c r="BN11" s="35">
        <v>6.6597626121729148</v>
      </c>
      <c r="BO11" s="27"/>
    </row>
    <row r="12" spans="1:67" s="14" customFormat="1" x14ac:dyDescent="0.2">
      <c r="A12" s="32" t="s">
        <v>15</v>
      </c>
      <c r="B12" s="33">
        <v>1295.3333333333333</v>
      </c>
      <c r="C12" s="33">
        <v>1258</v>
      </c>
      <c r="D12" s="33">
        <v>1219</v>
      </c>
      <c r="E12" s="33">
        <v>1209.3333333333333</v>
      </c>
      <c r="F12" s="33">
        <v>1209</v>
      </c>
      <c r="G12" s="34">
        <v>-2.7563395810359381E-2</v>
      </c>
      <c r="H12" s="34">
        <v>-6.664951106536277</v>
      </c>
      <c r="I12" s="35"/>
      <c r="J12" s="33">
        <v>1230</v>
      </c>
      <c r="K12" s="33">
        <v>1025</v>
      </c>
      <c r="L12" s="33">
        <v>937.33333333333337</v>
      </c>
      <c r="M12" s="33">
        <v>941.66666666666663</v>
      </c>
      <c r="N12" s="33">
        <v>919</v>
      </c>
      <c r="O12" s="34">
        <v>-2.4070796460176958</v>
      </c>
      <c r="P12" s="34">
        <v>-25.284552845528452</v>
      </c>
      <c r="Q12" s="35"/>
      <c r="R12" s="33">
        <v>20758.348000000002</v>
      </c>
      <c r="S12" s="33">
        <v>6337.25</v>
      </c>
      <c r="T12" s="33">
        <v>9325.482</v>
      </c>
      <c r="U12" s="33">
        <v>13170.88</v>
      </c>
      <c r="V12" s="33">
        <v>14231.986000000001</v>
      </c>
      <c r="W12" s="34">
        <v>8.056454845841742</v>
      </c>
      <c r="X12" s="34">
        <v>-31.439698380622584</v>
      </c>
      <c r="Y12" s="27"/>
      <c r="Z12" s="36" t="s">
        <v>15</v>
      </c>
      <c r="AB12" s="33">
        <v>1211.3333333333333</v>
      </c>
      <c r="AC12" s="33">
        <v>1209</v>
      </c>
      <c r="AD12" s="34">
        <v>-0.19262520638414493</v>
      </c>
      <c r="AE12" s="35"/>
      <c r="AF12" s="33">
        <v>925</v>
      </c>
      <c r="AG12" s="33">
        <v>919</v>
      </c>
      <c r="AH12" s="34">
        <v>-0.64864864864865313</v>
      </c>
      <c r="AI12" s="35"/>
      <c r="AJ12" s="33">
        <v>13053.388000000001</v>
      </c>
      <c r="AK12" s="33">
        <v>14231.986000000001</v>
      </c>
      <c r="AL12" s="34">
        <v>9.0290582031270272</v>
      </c>
      <c r="AM12" s="35"/>
      <c r="AN12" s="36" t="s">
        <v>15</v>
      </c>
      <c r="AP12" s="33">
        <v>1213.6666666666667</v>
      </c>
      <c r="AQ12" s="33">
        <v>1210.3333333333333</v>
      </c>
      <c r="AR12" s="34">
        <v>-0.27464982147762385</v>
      </c>
      <c r="AS12" s="35"/>
      <c r="AT12" s="33">
        <v>960.55555555555554</v>
      </c>
      <c r="AU12" s="33">
        <v>920.33333333333337</v>
      </c>
      <c r="AV12" s="34">
        <v>-4.1873915558126029</v>
      </c>
      <c r="AW12" s="35"/>
      <c r="AX12" s="33">
        <v>38178.915000000001</v>
      </c>
      <c r="AY12" s="33">
        <v>39922.252999999997</v>
      </c>
      <c r="AZ12" s="34">
        <v>4.5662324348400007</v>
      </c>
      <c r="BA12" s="27"/>
      <c r="BB12" s="36" t="s">
        <v>15</v>
      </c>
      <c r="BD12" s="33">
        <v>1214.6666666666667</v>
      </c>
      <c r="BE12" s="33">
        <v>1209.75</v>
      </c>
      <c r="BF12" s="34">
        <v>-0.40477497255763106</v>
      </c>
      <c r="BG12" s="35"/>
      <c r="BH12" s="33">
        <v>956.66666666666663</v>
      </c>
      <c r="BI12" s="33">
        <v>918.58333333333337</v>
      </c>
      <c r="BJ12" s="34">
        <v>-3.9808362369337935</v>
      </c>
      <c r="BK12" s="35"/>
      <c r="BL12" s="33">
        <v>49854.500999999997</v>
      </c>
      <c r="BM12" s="33">
        <v>53149.421000000002</v>
      </c>
      <c r="BN12" s="34">
        <v>6.6090722681187986</v>
      </c>
      <c r="BO12" s="27"/>
    </row>
    <row r="13" spans="1:67" s="14" customFormat="1" x14ac:dyDescent="0.2">
      <c r="A13" s="37" t="s">
        <v>16</v>
      </c>
      <c r="B13" s="38">
        <v>1987.6666666666667</v>
      </c>
      <c r="C13" s="38">
        <v>1991.6666666666667</v>
      </c>
      <c r="D13" s="38">
        <v>1934</v>
      </c>
      <c r="E13" s="38">
        <v>1966</v>
      </c>
      <c r="F13" s="38">
        <v>1798</v>
      </c>
      <c r="G13" s="35">
        <v>-8.5452695829094658</v>
      </c>
      <c r="H13" s="35">
        <v>-9.5421767566661089</v>
      </c>
      <c r="I13" s="35"/>
      <c r="J13" s="38">
        <v>1414.3333333333333</v>
      </c>
      <c r="K13" s="38">
        <v>1113</v>
      </c>
      <c r="L13" s="38">
        <v>954.66666666666663</v>
      </c>
      <c r="M13" s="38">
        <v>1039.3333333333333</v>
      </c>
      <c r="N13" s="38">
        <v>1033</v>
      </c>
      <c r="O13" s="35">
        <v>-0.60936497754970897</v>
      </c>
      <c r="P13" s="35">
        <v>-26.962055149658259</v>
      </c>
      <c r="Q13" s="35"/>
      <c r="R13" s="38">
        <v>47570.122000000003</v>
      </c>
      <c r="S13" s="38">
        <v>18238.898000000001</v>
      </c>
      <c r="T13" s="38">
        <v>17069.624</v>
      </c>
      <c r="U13" s="38">
        <v>28195.609</v>
      </c>
      <c r="V13" s="38">
        <v>26960.046999999999</v>
      </c>
      <c r="W13" s="35">
        <v>-4.3821078665121309</v>
      </c>
      <c r="X13" s="35">
        <v>-43.325671941728473</v>
      </c>
      <c r="Y13" s="27"/>
      <c r="Z13" s="14" t="s">
        <v>16</v>
      </c>
      <c r="AB13" s="38">
        <v>1797.6666666666667</v>
      </c>
      <c r="AC13" s="38">
        <v>1798</v>
      </c>
      <c r="AD13" s="35">
        <v>1.8542555164091645E-2</v>
      </c>
      <c r="AE13" s="35"/>
      <c r="AF13" s="38">
        <v>1008.3333333333334</v>
      </c>
      <c r="AG13" s="38">
        <v>1033</v>
      </c>
      <c r="AH13" s="35">
        <v>2.4462809917355388</v>
      </c>
      <c r="AI13" s="35"/>
      <c r="AJ13" s="38">
        <v>25553.069</v>
      </c>
      <c r="AK13" s="38">
        <v>26960.046999999999</v>
      </c>
      <c r="AL13" s="35">
        <v>5.5061018306646448</v>
      </c>
      <c r="AM13" s="35"/>
      <c r="AN13" s="14" t="s">
        <v>16</v>
      </c>
      <c r="AP13" s="38">
        <v>1947.5555555555557</v>
      </c>
      <c r="AQ13" s="38">
        <v>1833.5555555555557</v>
      </c>
      <c r="AR13" s="35">
        <v>-5.8534915563669525</v>
      </c>
      <c r="AS13" s="35"/>
      <c r="AT13" s="38">
        <v>1024.6666666666667</v>
      </c>
      <c r="AU13" s="38">
        <v>1006.8888888888889</v>
      </c>
      <c r="AV13" s="35">
        <v>-1.73498156582087</v>
      </c>
      <c r="AW13" s="35"/>
      <c r="AX13" s="38">
        <v>77544.432000000001</v>
      </c>
      <c r="AY13" s="38">
        <v>78796.342000000004</v>
      </c>
      <c r="AZ13" s="35">
        <v>1.6144421562079403</v>
      </c>
      <c r="BA13" s="27"/>
      <c r="BB13" s="14" t="s">
        <v>16</v>
      </c>
      <c r="BD13" s="38">
        <v>1941.1666666666667</v>
      </c>
      <c r="BE13" s="38">
        <v>1866.25</v>
      </c>
      <c r="BF13" s="35">
        <v>-3.8593629260753826</v>
      </c>
      <c r="BG13" s="35"/>
      <c r="BH13" s="38">
        <v>1016.5</v>
      </c>
      <c r="BI13" s="38">
        <v>1016</v>
      </c>
      <c r="BJ13" s="35">
        <v>-4.9188391539600751E-2</v>
      </c>
      <c r="BK13" s="35"/>
      <c r="BL13" s="38">
        <v>99870.964999999997</v>
      </c>
      <c r="BM13" s="38">
        <v>107053.136</v>
      </c>
      <c r="BN13" s="35">
        <v>7.1914504881373631</v>
      </c>
      <c r="BO13" s="27"/>
    </row>
    <row r="14" spans="1:67" s="14" customFormat="1" x14ac:dyDescent="0.2">
      <c r="A14" s="32" t="s">
        <v>17</v>
      </c>
      <c r="B14" s="33">
        <v>1768</v>
      </c>
      <c r="C14" s="33">
        <v>1708.6666666666667</v>
      </c>
      <c r="D14" s="33">
        <v>1661</v>
      </c>
      <c r="E14" s="33">
        <v>1661.3333333333333</v>
      </c>
      <c r="F14" s="33">
        <v>1670.3333333333333</v>
      </c>
      <c r="G14" s="34">
        <v>0.54173354735151946</v>
      </c>
      <c r="H14" s="34">
        <v>-5.5241327300150855</v>
      </c>
      <c r="I14" s="35"/>
      <c r="J14" s="33">
        <v>1456.6666666666667</v>
      </c>
      <c r="K14" s="33">
        <v>857</v>
      </c>
      <c r="L14" s="33">
        <v>1021.6666666666666</v>
      </c>
      <c r="M14" s="33">
        <v>1100.6666666666667</v>
      </c>
      <c r="N14" s="33">
        <v>1078</v>
      </c>
      <c r="O14" s="34">
        <v>-2.0593579648697791</v>
      </c>
      <c r="P14" s="34">
        <v>-25.9954233409611</v>
      </c>
      <c r="Q14" s="35"/>
      <c r="R14" s="33">
        <v>19979.625</v>
      </c>
      <c r="S14" s="33">
        <v>9418.2029999999995</v>
      </c>
      <c r="T14" s="33">
        <v>13233.808000000001</v>
      </c>
      <c r="U14" s="33">
        <v>16615.567999999999</v>
      </c>
      <c r="V14" s="33">
        <v>16822.449000000001</v>
      </c>
      <c r="W14" s="34">
        <v>1.2451033873774442</v>
      </c>
      <c r="X14" s="34">
        <v>-15.80197826535783</v>
      </c>
      <c r="Y14" s="27"/>
      <c r="Z14" s="36" t="s">
        <v>17</v>
      </c>
      <c r="AB14" s="33">
        <v>1671.3333333333333</v>
      </c>
      <c r="AC14" s="33">
        <v>1670.3333333333333</v>
      </c>
      <c r="AD14" s="34">
        <v>-5.983246908656259E-2</v>
      </c>
      <c r="AE14" s="35"/>
      <c r="AF14" s="33">
        <v>1080.6666666666667</v>
      </c>
      <c r="AG14" s="33">
        <v>1078</v>
      </c>
      <c r="AH14" s="34">
        <v>-0.2467612584824308</v>
      </c>
      <c r="AI14" s="35"/>
      <c r="AJ14" s="33">
        <v>16759.731</v>
      </c>
      <c r="AK14" s="159">
        <v>16822.449000000001</v>
      </c>
      <c r="AL14" s="34">
        <v>0.3742184167514484</v>
      </c>
      <c r="AM14" s="35"/>
      <c r="AN14" s="36" t="s">
        <v>17</v>
      </c>
      <c r="AP14" s="33">
        <v>1656.3333333333333</v>
      </c>
      <c r="AQ14" s="33">
        <v>1671.1111111111111</v>
      </c>
      <c r="AR14" s="34">
        <v>0.89219829610249768</v>
      </c>
      <c r="AS14" s="35"/>
      <c r="AT14" s="33">
        <v>1086.8888888888889</v>
      </c>
      <c r="AU14" s="33">
        <v>1086</v>
      </c>
      <c r="AV14" s="34">
        <v>-8.178286648947708E-2</v>
      </c>
      <c r="AW14" s="35"/>
      <c r="AX14" s="33">
        <v>47585.449000000001</v>
      </c>
      <c r="AY14" s="159">
        <v>50298.3</v>
      </c>
      <c r="AZ14" s="34">
        <v>5.7010095670212202</v>
      </c>
      <c r="BA14" s="27"/>
      <c r="BB14" s="36" t="s">
        <v>17</v>
      </c>
      <c r="BD14" s="33">
        <v>1656.1666666666667</v>
      </c>
      <c r="BE14" s="33">
        <v>1670.25</v>
      </c>
      <c r="BF14" s="34">
        <v>0.85035725067927892</v>
      </c>
      <c r="BG14" s="35"/>
      <c r="BH14" s="33">
        <v>1079.4166666666667</v>
      </c>
      <c r="BI14" s="33">
        <v>1093.75</v>
      </c>
      <c r="BJ14" s="34">
        <v>1.3278777117269991</v>
      </c>
      <c r="BK14" s="35"/>
      <c r="BL14" s="33">
        <v>61763.663999999997</v>
      </c>
      <c r="BM14" s="159">
        <v>67448.606</v>
      </c>
      <c r="BN14" s="34">
        <v>9.2043470737098723</v>
      </c>
      <c r="BO14" s="27"/>
    </row>
    <row r="15" spans="1:67" s="14" customFormat="1" x14ac:dyDescent="0.2">
      <c r="A15" s="156" t="s">
        <v>18</v>
      </c>
      <c r="B15" s="38">
        <v>1029.6666666666667</v>
      </c>
      <c r="C15" s="38">
        <v>1035.3333333333333</v>
      </c>
      <c r="D15" s="38">
        <v>993.33333333333337</v>
      </c>
      <c r="E15" s="38">
        <v>1013.6666666666666</v>
      </c>
      <c r="F15" s="38">
        <v>1017</v>
      </c>
      <c r="G15" s="35">
        <v>0.32883919763235792</v>
      </c>
      <c r="H15" s="35">
        <v>-1.2301715765620003</v>
      </c>
      <c r="I15" s="35"/>
      <c r="J15" s="38">
        <v>904.33333333333337</v>
      </c>
      <c r="K15" s="38">
        <v>706</v>
      </c>
      <c r="L15" s="38">
        <v>847.33333333333337</v>
      </c>
      <c r="M15" s="38">
        <v>837</v>
      </c>
      <c r="N15" s="38">
        <v>849.33333333333337</v>
      </c>
      <c r="O15" s="35">
        <v>1.4735165272799833</v>
      </c>
      <c r="P15" s="35">
        <v>-6.0818282344268333</v>
      </c>
      <c r="Q15" s="35"/>
      <c r="R15" s="38">
        <v>16125.973</v>
      </c>
      <c r="S15" s="38">
        <v>5865.3050000000003</v>
      </c>
      <c r="T15" s="38">
        <v>9579.5169999999998</v>
      </c>
      <c r="U15" s="38">
        <v>12282.817999999999</v>
      </c>
      <c r="V15" s="38">
        <v>12905.616</v>
      </c>
      <c r="W15" s="35">
        <v>5.0704813830181328</v>
      </c>
      <c r="X15" s="35">
        <v>-19.970001190005714</v>
      </c>
      <c r="Y15" s="27"/>
      <c r="Z15" s="14" t="s">
        <v>18</v>
      </c>
      <c r="AB15" s="38">
        <v>1015.6666666666666</v>
      </c>
      <c r="AC15" s="38">
        <v>1017</v>
      </c>
      <c r="AD15" s="35">
        <v>0.13127666557268824</v>
      </c>
      <c r="AE15" s="35"/>
      <c r="AF15" s="38">
        <v>847.33333333333337</v>
      </c>
      <c r="AG15" s="38">
        <v>849.33333333333337</v>
      </c>
      <c r="AH15" s="35">
        <v>0.23603461841070761</v>
      </c>
      <c r="AI15" s="35"/>
      <c r="AJ15" s="38">
        <v>12153.191999999999</v>
      </c>
      <c r="AK15" s="160">
        <v>12905.616</v>
      </c>
      <c r="AL15" s="35">
        <v>6.1911636054132968</v>
      </c>
      <c r="AM15" s="35"/>
      <c r="AN15" s="14" t="s">
        <v>18</v>
      </c>
      <c r="AP15" s="38">
        <v>1001.2222222222222</v>
      </c>
      <c r="AQ15" s="38">
        <v>1015.7777777777778</v>
      </c>
      <c r="AR15" s="35">
        <v>1.4537787149040193</v>
      </c>
      <c r="AS15" s="35"/>
      <c r="AT15" s="38">
        <v>822.77777777777783</v>
      </c>
      <c r="AU15" s="38">
        <v>848.44444444444446</v>
      </c>
      <c r="AV15" s="35">
        <v>3.1195138419986446</v>
      </c>
      <c r="AW15" s="35"/>
      <c r="AX15" s="38">
        <v>35515.599000000002</v>
      </c>
      <c r="AY15" s="160">
        <v>37229.392</v>
      </c>
      <c r="AZ15" s="35">
        <v>4.8254655651450484</v>
      </c>
      <c r="BA15" s="27"/>
      <c r="BB15" s="14" t="s">
        <v>18</v>
      </c>
      <c r="BD15" s="38">
        <v>998</v>
      </c>
      <c r="BE15" s="38">
        <v>1015.3333333333334</v>
      </c>
      <c r="BF15" s="35">
        <v>1.736806947227798</v>
      </c>
      <c r="BG15" s="35"/>
      <c r="BH15" s="38">
        <v>828.16666666666663</v>
      </c>
      <c r="BI15" s="38">
        <v>846.66666666666663</v>
      </c>
      <c r="BJ15" s="35">
        <v>2.2338498691889752</v>
      </c>
      <c r="BK15" s="35"/>
      <c r="BL15" s="38">
        <v>46000.084999999999</v>
      </c>
      <c r="BM15" s="160">
        <v>49653.048000000003</v>
      </c>
      <c r="BN15" s="35">
        <v>7.9412092390698907</v>
      </c>
      <c r="BO15" s="27"/>
    </row>
    <row r="16" spans="1:67" s="14" customFormat="1" x14ac:dyDescent="0.2">
      <c r="A16" s="32" t="s">
        <v>111</v>
      </c>
      <c r="B16" s="33">
        <v>5827.666666666667</v>
      </c>
      <c r="C16" s="33">
        <v>5899.666666666667</v>
      </c>
      <c r="D16" s="33">
        <v>5981</v>
      </c>
      <c r="E16" s="33">
        <v>5932.666666666667</v>
      </c>
      <c r="F16" s="33">
        <v>5918.666666666667</v>
      </c>
      <c r="G16" s="34">
        <v>-0.23598157096302863</v>
      </c>
      <c r="H16" s="34">
        <v>1.5615169021335085</v>
      </c>
      <c r="I16" s="35"/>
      <c r="J16" s="33">
        <v>5315</v>
      </c>
      <c r="K16" s="33">
        <v>4643</v>
      </c>
      <c r="L16" s="33">
        <v>5059</v>
      </c>
      <c r="M16" s="33">
        <v>5064.333333333333</v>
      </c>
      <c r="N16" s="33">
        <v>5198.666666666667</v>
      </c>
      <c r="O16" s="34">
        <v>2.6525373527282348</v>
      </c>
      <c r="P16" s="34">
        <v>-2.1887739103167103</v>
      </c>
      <c r="Q16" s="35"/>
      <c r="R16" s="33">
        <v>185719.97700000001</v>
      </c>
      <c r="S16" s="33">
        <v>79500.770999999993</v>
      </c>
      <c r="T16" s="33">
        <v>138624.73199999999</v>
      </c>
      <c r="U16" s="33">
        <v>172298.807</v>
      </c>
      <c r="V16" s="33">
        <v>172664.783</v>
      </c>
      <c r="W16" s="34">
        <v>0.21240773884174668</v>
      </c>
      <c r="X16" s="34">
        <v>-7.0295044242871141</v>
      </c>
      <c r="Y16" s="27"/>
      <c r="Z16" s="36" t="s">
        <v>111</v>
      </c>
      <c r="AB16" s="33">
        <v>5914</v>
      </c>
      <c r="AC16" s="33">
        <v>5918.666666666667</v>
      </c>
      <c r="AD16" s="34">
        <v>7.8908803967991936E-2</v>
      </c>
      <c r="AE16" s="35"/>
      <c r="AF16" s="33">
        <v>5167</v>
      </c>
      <c r="AG16" s="33">
        <v>5198.666666666667</v>
      </c>
      <c r="AH16" s="34">
        <v>0.61286368621380483</v>
      </c>
      <c r="AI16" s="35"/>
      <c r="AJ16" s="33">
        <v>164274.96400000001</v>
      </c>
      <c r="AK16" s="33">
        <v>172664.783</v>
      </c>
      <c r="AL16" s="34">
        <v>5.1071805439567797</v>
      </c>
      <c r="AM16" s="35"/>
      <c r="AN16" s="36" t="s">
        <v>111</v>
      </c>
      <c r="AP16" s="33">
        <v>5938.4444444444443</v>
      </c>
      <c r="AQ16" s="33">
        <v>5915.333333333333</v>
      </c>
      <c r="AR16" s="34">
        <v>-0.38917786176702052</v>
      </c>
      <c r="AS16" s="35"/>
      <c r="AT16" s="33">
        <v>5073</v>
      </c>
      <c r="AU16" s="33">
        <v>5155.4444444444443</v>
      </c>
      <c r="AV16" s="34">
        <v>1.6251615305429512</v>
      </c>
      <c r="AW16" s="35"/>
      <c r="AX16" s="33">
        <v>484266.75799999997</v>
      </c>
      <c r="AY16" s="33">
        <v>499925.86800000002</v>
      </c>
      <c r="AZ16" s="34">
        <v>3.2335711137124967</v>
      </c>
      <c r="BA16" s="27"/>
      <c r="BB16" s="36" t="s">
        <v>111</v>
      </c>
      <c r="BD16" s="33">
        <v>5944.416666666667</v>
      </c>
      <c r="BE16" s="33">
        <v>5918.416666666667</v>
      </c>
      <c r="BF16" s="34">
        <v>-0.43738522142626746</v>
      </c>
      <c r="BG16" s="35"/>
      <c r="BH16" s="33">
        <v>5064.083333333333</v>
      </c>
      <c r="BI16" s="33">
        <v>5132.666666666667</v>
      </c>
      <c r="BJ16" s="34">
        <v>1.3543089404137065</v>
      </c>
      <c r="BK16" s="35"/>
      <c r="BL16" s="33">
        <v>638179.71299999999</v>
      </c>
      <c r="BM16" s="33">
        <v>670607.853</v>
      </c>
      <c r="BN16" s="34">
        <v>5.0813492405704208</v>
      </c>
      <c r="BO16" s="27"/>
    </row>
    <row r="17" spans="1:67" s="14" customFormat="1" x14ac:dyDescent="0.2">
      <c r="A17" s="37" t="s">
        <v>112</v>
      </c>
      <c r="B17" s="38">
        <v>844</v>
      </c>
      <c r="C17" s="38">
        <v>827.66666666666663</v>
      </c>
      <c r="D17" s="38">
        <v>832</v>
      </c>
      <c r="E17" s="38">
        <v>909</v>
      </c>
      <c r="F17" s="38">
        <v>905.33333333333337</v>
      </c>
      <c r="G17" s="35">
        <v>-0.40337367070040209</v>
      </c>
      <c r="H17" s="35">
        <v>7.2669826224328604</v>
      </c>
      <c r="I17" s="35"/>
      <c r="J17" s="38">
        <v>693.33333333333337</v>
      </c>
      <c r="K17" s="38">
        <v>509.33333333333331</v>
      </c>
      <c r="L17" s="38">
        <v>560</v>
      </c>
      <c r="M17" s="38">
        <v>611.66666666666663</v>
      </c>
      <c r="N17" s="38">
        <v>626.33333333333337</v>
      </c>
      <c r="O17" s="35">
        <v>2.3978201634877516</v>
      </c>
      <c r="P17" s="35">
        <v>-9.6634615384615365</v>
      </c>
      <c r="Q17" s="35"/>
      <c r="R17" s="38">
        <v>19401.761999999999</v>
      </c>
      <c r="S17" s="38">
        <v>9068.0990000000002</v>
      </c>
      <c r="T17" s="38">
        <v>12645.795</v>
      </c>
      <c r="U17" s="38">
        <v>17148.550999999999</v>
      </c>
      <c r="V17" s="38">
        <v>16616.968000000001</v>
      </c>
      <c r="W17" s="35">
        <v>-3.0998712369342374</v>
      </c>
      <c r="X17" s="35">
        <v>-14.353304612230566</v>
      </c>
      <c r="Y17" s="27"/>
      <c r="Z17" s="14" t="s">
        <v>112</v>
      </c>
      <c r="AB17" s="38">
        <v>902</v>
      </c>
      <c r="AC17" s="38">
        <v>905.33333333333337</v>
      </c>
      <c r="AD17" s="35">
        <v>0.36954915003695188</v>
      </c>
      <c r="AE17" s="35"/>
      <c r="AF17" s="38">
        <v>636.33333333333337</v>
      </c>
      <c r="AG17" s="38">
        <v>626.33333333333337</v>
      </c>
      <c r="AH17" s="35">
        <v>-1.5715034049240462</v>
      </c>
      <c r="AI17" s="35"/>
      <c r="AJ17" s="38">
        <v>15457.584999999999</v>
      </c>
      <c r="AK17" s="38">
        <v>16616.968000000001</v>
      </c>
      <c r="AL17" s="35">
        <v>7.5004148448803765</v>
      </c>
      <c r="AM17" s="35"/>
      <c r="AN17" s="14" t="s">
        <v>112</v>
      </c>
      <c r="AP17" s="38">
        <v>909.33333333333337</v>
      </c>
      <c r="AQ17" s="38">
        <v>904</v>
      </c>
      <c r="AR17" s="35">
        <v>-0.58651026392961825</v>
      </c>
      <c r="AS17" s="35"/>
      <c r="AT17" s="38">
        <v>620.55555555555554</v>
      </c>
      <c r="AU17" s="38">
        <v>623.11111111111109</v>
      </c>
      <c r="AV17" s="35">
        <v>0.41181736794986268</v>
      </c>
      <c r="AW17" s="35"/>
      <c r="AX17" s="38">
        <v>47751.671999999999</v>
      </c>
      <c r="AY17" s="38">
        <v>47249.796000000002</v>
      </c>
      <c r="AZ17" s="35">
        <v>-1.0510124127171894</v>
      </c>
      <c r="BA17" s="27"/>
      <c r="BB17" s="14" t="s">
        <v>112</v>
      </c>
      <c r="BD17" s="38">
        <v>893.41666666666663</v>
      </c>
      <c r="BE17" s="38">
        <v>905</v>
      </c>
      <c r="BF17" s="35">
        <v>1.2965208469359224</v>
      </c>
      <c r="BG17" s="35"/>
      <c r="BH17" s="38">
        <v>608</v>
      </c>
      <c r="BI17" s="38">
        <v>618.5</v>
      </c>
      <c r="BJ17" s="35">
        <v>1.726973684210531</v>
      </c>
      <c r="BK17" s="35"/>
      <c r="BL17" s="38">
        <v>62228.949000000001</v>
      </c>
      <c r="BM17" s="38">
        <v>63704.885999999999</v>
      </c>
      <c r="BN17" s="35">
        <v>2.3717851959865088</v>
      </c>
      <c r="BO17" s="27"/>
    </row>
    <row r="18" spans="1:67" s="14" customFormat="1" ht="12" x14ac:dyDescent="0.2">
      <c r="A18" s="32" t="s">
        <v>19</v>
      </c>
      <c r="B18" s="33">
        <v>343</v>
      </c>
      <c r="C18" s="33">
        <v>344</v>
      </c>
      <c r="D18" s="33">
        <v>344</v>
      </c>
      <c r="E18" s="33">
        <v>344.33333333333331</v>
      </c>
      <c r="F18" s="33">
        <v>346</v>
      </c>
      <c r="G18" s="34">
        <v>0.48402710551791461</v>
      </c>
      <c r="H18" s="34">
        <v>0.87463556851312685</v>
      </c>
      <c r="I18" s="35"/>
      <c r="J18" s="33">
        <v>284</v>
      </c>
      <c r="K18" s="33">
        <v>229.66666666666666</v>
      </c>
      <c r="L18" s="33">
        <v>252.33333333333334</v>
      </c>
      <c r="M18" s="33">
        <v>243.33333333333334</v>
      </c>
      <c r="N18" s="33">
        <v>250.66666666666666</v>
      </c>
      <c r="O18" s="34">
        <v>3.013698630136985</v>
      </c>
      <c r="P18" s="34">
        <v>-11.737089201877938</v>
      </c>
      <c r="Q18" s="35"/>
      <c r="R18" s="33">
        <v>5386.5159999999996</v>
      </c>
      <c r="S18" s="33">
        <v>2462.4110000000001</v>
      </c>
      <c r="T18" s="33">
        <v>3757.7860000000001</v>
      </c>
      <c r="U18" s="33">
        <v>4084.9360000000001</v>
      </c>
      <c r="V18" s="33">
        <v>4164.37</v>
      </c>
      <c r="W18" s="34">
        <v>1.9445592293245273</v>
      </c>
      <c r="X18" s="34">
        <v>-22.688988578145874</v>
      </c>
      <c r="Y18" s="27"/>
      <c r="Z18" s="36" t="s">
        <v>19</v>
      </c>
      <c r="AB18" s="33">
        <v>345.66666666666669</v>
      </c>
      <c r="AC18" s="33">
        <v>346</v>
      </c>
      <c r="AD18" s="34">
        <v>9.6432015429126494E-2</v>
      </c>
      <c r="AE18" s="35"/>
      <c r="AF18" s="33">
        <v>250.33333333333334</v>
      </c>
      <c r="AG18" s="33">
        <v>250.66666666666666</v>
      </c>
      <c r="AH18" s="34">
        <v>0.13315579227695107</v>
      </c>
      <c r="AI18" s="35"/>
      <c r="AJ18" s="33">
        <v>3848.7869999999998</v>
      </c>
      <c r="AK18" s="33">
        <v>4164.37</v>
      </c>
      <c r="AL18" s="34">
        <v>8.1995444278937679</v>
      </c>
      <c r="AM18" s="35"/>
      <c r="AN18" s="36" t="s">
        <v>19</v>
      </c>
      <c r="AP18" s="33">
        <v>344.11111111111109</v>
      </c>
      <c r="AQ18" s="33">
        <v>345.88888888888891</v>
      </c>
      <c r="AR18" s="34">
        <v>0.51662899580240396</v>
      </c>
      <c r="AS18" s="35"/>
      <c r="AT18" s="33">
        <v>246</v>
      </c>
      <c r="AU18" s="33">
        <v>247.88888888888889</v>
      </c>
      <c r="AV18" s="34">
        <v>0.76784101174345309</v>
      </c>
      <c r="AW18" s="35"/>
      <c r="AX18" s="33">
        <v>12118.957</v>
      </c>
      <c r="AY18" s="33">
        <v>11839.385</v>
      </c>
      <c r="AZ18" s="34">
        <v>-2.3068981926414933</v>
      </c>
      <c r="BA18" s="27"/>
      <c r="BB18" s="36" t="s">
        <v>19</v>
      </c>
      <c r="BD18" s="33">
        <v>344.33333333333331</v>
      </c>
      <c r="BE18" s="33">
        <v>345.83333333333331</v>
      </c>
      <c r="BF18" s="34">
        <v>0.43562439496611649</v>
      </c>
      <c r="BG18" s="35"/>
      <c r="BH18" s="33">
        <v>245.75</v>
      </c>
      <c r="BI18" s="33">
        <v>246.58333333333334</v>
      </c>
      <c r="BJ18" s="34">
        <v>0.3390979993218135</v>
      </c>
      <c r="BK18" s="35"/>
      <c r="BL18" s="33">
        <v>16221.75</v>
      </c>
      <c r="BM18" s="33">
        <v>15846.5</v>
      </c>
      <c r="BN18" s="34">
        <v>-2.3132522693297575</v>
      </c>
      <c r="BO18" s="27"/>
    </row>
    <row r="19" spans="1:67" s="14" customFormat="1" ht="12" x14ac:dyDescent="0.2">
      <c r="A19" s="37" t="s">
        <v>20</v>
      </c>
      <c r="B19" s="38">
        <v>1104</v>
      </c>
      <c r="C19" s="38">
        <v>1034.3333333333333</v>
      </c>
      <c r="D19" s="38">
        <v>994.33333333333337</v>
      </c>
      <c r="E19" s="38">
        <v>856</v>
      </c>
      <c r="F19" s="38">
        <v>845</v>
      </c>
      <c r="G19" s="35">
        <v>-1.2850467289719614</v>
      </c>
      <c r="H19" s="35">
        <v>-23.460144927536231</v>
      </c>
      <c r="I19" s="35"/>
      <c r="J19" s="38">
        <v>957.66666666666663</v>
      </c>
      <c r="K19" s="38">
        <v>581.33333333333337</v>
      </c>
      <c r="L19" s="38">
        <v>663</v>
      </c>
      <c r="M19" s="38">
        <v>628.33333333333337</v>
      </c>
      <c r="N19" s="38">
        <v>547</v>
      </c>
      <c r="O19" s="35">
        <v>-12.944297082228118</v>
      </c>
      <c r="P19" s="35">
        <v>-42.882004872955093</v>
      </c>
      <c r="Q19" s="35"/>
      <c r="R19" s="38">
        <v>24908.563999999998</v>
      </c>
      <c r="S19" s="38">
        <v>6976.9949999999999</v>
      </c>
      <c r="T19" s="38">
        <v>12083.356</v>
      </c>
      <c r="U19" s="38">
        <v>14945.602999999999</v>
      </c>
      <c r="V19" s="38">
        <v>15860.526</v>
      </c>
      <c r="W19" s="35">
        <v>6.121686759644307</v>
      </c>
      <c r="X19" s="35">
        <v>-36.325008539231732</v>
      </c>
      <c r="Y19" s="27"/>
      <c r="Z19" s="14" t="s">
        <v>20</v>
      </c>
      <c r="AB19" s="38">
        <v>853</v>
      </c>
      <c r="AC19" s="38">
        <v>845</v>
      </c>
      <c r="AD19" s="35">
        <v>-0.93786635404454755</v>
      </c>
      <c r="AE19" s="35"/>
      <c r="AF19" s="38">
        <v>555.66666666666663</v>
      </c>
      <c r="AG19" s="38">
        <v>547</v>
      </c>
      <c r="AH19" s="35">
        <v>-1.5596880623875209</v>
      </c>
      <c r="AI19" s="35"/>
      <c r="AJ19" s="38">
        <v>14922.436</v>
      </c>
      <c r="AK19" s="38">
        <v>15860.526</v>
      </c>
      <c r="AL19" s="35">
        <v>6.2864400959736111</v>
      </c>
      <c r="AM19" s="35"/>
      <c r="AN19" s="14" t="s">
        <v>20</v>
      </c>
      <c r="AP19" s="38">
        <v>874.11111111111109</v>
      </c>
      <c r="AQ19" s="38">
        <v>851.66666666666663</v>
      </c>
      <c r="AR19" s="35">
        <v>-2.5676878098385703</v>
      </c>
      <c r="AS19" s="35"/>
      <c r="AT19" s="38">
        <v>608</v>
      </c>
      <c r="AU19" s="38">
        <v>553.11111111111109</v>
      </c>
      <c r="AV19" s="35">
        <v>-9.0277777777777786</v>
      </c>
      <c r="AW19" s="35"/>
      <c r="AX19" s="38">
        <v>43738.58</v>
      </c>
      <c r="AY19" s="38">
        <v>44934.008000000002</v>
      </c>
      <c r="AZ19" s="35">
        <v>2.7331202796249787</v>
      </c>
      <c r="BA19" s="27"/>
      <c r="BB19" s="14" t="s">
        <v>20</v>
      </c>
      <c r="BD19" s="38">
        <v>869.41666666666663</v>
      </c>
      <c r="BE19" s="38">
        <v>852.66666666666663</v>
      </c>
      <c r="BF19" s="35">
        <v>-1.9265791239336694</v>
      </c>
      <c r="BG19" s="35"/>
      <c r="BH19" s="38">
        <v>595.08333333333337</v>
      </c>
      <c r="BI19" s="38">
        <v>567.83333333333337</v>
      </c>
      <c r="BJ19" s="35">
        <v>-4.5791905895532832</v>
      </c>
      <c r="BK19" s="35"/>
      <c r="BL19" s="38">
        <v>55272.542999999998</v>
      </c>
      <c r="BM19" s="38">
        <v>60384.682999999997</v>
      </c>
      <c r="BN19" s="35">
        <v>9.2489683349651575</v>
      </c>
      <c r="BO19" s="27"/>
    </row>
    <row r="20" spans="1:67" s="14" customFormat="1" ht="12" x14ac:dyDescent="0.2">
      <c r="A20" s="32" t="s">
        <v>21</v>
      </c>
      <c r="B20" s="33">
        <v>76</v>
      </c>
      <c r="C20" s="33">
        <v>72.666666666666671</v>
      </c>
      <c r="D20" s="33">
        <v>75</v>
      </c>
      <c r="E20" s="33">
        <v>83</v>
      </c>
      <c r="F20" s="33">
        <v>84</v>
      </c>
      <c r="G20" s="34">
        <v>1.2048192771084265</v>
      </c>
      <c r="H20" s="34">
        <v>10.526315789473696</v>
      </c>
      <c r="I20" s="35"/>
      <c r="J20" s="33">
        <v>59.333333333333336</v>
      </c>
      <c r="K20" s="33">
        <v>31.333333333333332</v>
      </c>
      <c r="L20" s="33">
        <v>40.666666666666664</v>
      </c>
      <c r="M20" s="33">
        <v>33.666666666666664</v>
      </c>
      <c r="N20" s="33">
        <v>36.666666666666664</v>
      </c>
      <c r="O20" s="34">
        <v>8.9108910891089188</v>
      </c>
      <c r="P20" s="34">
        <v>-38.202247191011239</v>
      </c>
      <c r="Q20" s="35"/>
      <c r="R20" s="33">
        <v>1020.599</v>
      </c>
      <c r="S20" s="33">
        <v>126.20099999999999</v>
      </c>
      <c r="T20" s="33">
        <v>363.04300000000001</v>
      </c>
      <c r="U20" s="33">
        <v>458.786</v>
      </c>
      <c r="V20" s="33">
        <v>496.17500000000001</v>
      </c>
      <c r="W20" s="34">
        <v>8.1495512068807674</v>
      </c>
      <c r="X20" s="34">
        <v>-51.383942175134401</v>
      </c>
      <c r="Y20" s="27"/>
      <c r="Z20" s="36" t="s">
        <v>21</v>
      </c>
      <c r="AB20" s="33">
        <v>84</v>
      </c>
      <c r="AC20" s="33">
        <v>84</v>
      </c>
      <c r="AD20" s="34">
        <v>0</v>
      </c>
      <c r="AE20" s="35"/>
      <c r="AF20" s="33">
        <v>37.333333333333336</v>
      </c>
      <c r="AG20" s="33">
        <v>36.666666666666664</v>
      </c>
      <c r="AH20" s="34">
        <v>-1.7857142857143016</v>
      </c>
      <c r="AI20" s="35"/>
      <c r="AJ20" s="33">
        <v>489.10700000000003</v>
      </c>
      <c r="AK20" s="33">
        <v>496.17500000000001</v>
      </c>
      <c r="AL20" s="34">
        <v>1.4450825688448576</v>
      </c>
      <c r="AM20" s="35"/>
      <c r="AN20" s="36" t="s">
        <v>21</v>
      </c>
      <c r="AP20" s="33">
        <v>77</v>
      </c>
      <c r="AQ20" s="33">
        <v>84</v>
      </c>
      <c r="AR20" s="34">
        <v>9.0909090909090828</v>
      </c>
      <c r="AS20" s="35"/>
      <c r="AT20" s="33">
        <v>36.666666666666664</v>
      </c>
      <c r="AU20" s="33">
        <v>36</v>
      </c>
      <c r="AV20" s="34">
        <v>-1.8181818181818077</v>
      </c>
      <c r="AW20" s="35"/>
      <c r="AX20" s="33">
        <v>1410.5239999999999</v>
      </c>
      <c r="AY20" s="33">
        <v>1469.6420000000001</v>
      </c>
      <c r="AZ20" s="34">
        <v>4.1912083736256989</v>
      </c>
      <c r="BA20" s="27"/>
      <c r="BB20" s="36" t="s">
        <v>21</v>
      </c>
      <c r="BD20" s="33">
        <v>76.5</v>
      </c>
      <c r="BE20" s="33">
        <v>84</v>
      </c>
      <c r="BF20" s="34">
        <v>9.8039215686274606</v>
      </c>
      <c r="BG20" s="35"/>
      <c r="BH20" s="33">
        <v>37.416666666666664</v>
      </c>
      <c r="BI20" s="33">
        <v>35.25</v>
      </c>
      <c r="BJ20" s="34">
        <v>-5.790645879732736</v>
      </c>
      <c r="BK20" s="35"/>
      <c r="BL20" s="33">
        <v>1885.874</v>
      </c>
      <c r="BM20" s="33">
        <v>1946.367</v>
      </c>
      <c r="BN20" s="34">
        <v>3.2076904395521577</v>
      </c>
      <c r="BO20" s="27"/>
    </row>
    <row r="21" spans="1:67" s="14" customFormat="1" ht="12" x14ac:dyDescent="0.2">
      <c r="A21" s="37" t="s">
        <v>22</v>
      </c>
      <c r="B21" s="38">
        <v>993</v>
      </c>
      <c r="C21" s="38">
        <v>973</v>
      </c>
      <c r="D21" s="38">
        <v>943</v>
      </c>
      <c r="E21" s="38">
        <v>906</v>
      </c>
      <c r="F21" s="38">
        <v>906</v>
      </c>
      <c r="G21" s="35">
        <v>0</v>
      </c>
      <c r="H21" s="35">
        <v>-8.7613293051359555</v>
      </c>
      <c r="I21" s="35"/>
      <c r="J21" s="38">
        <v>824</v>
      </c>
      <c r="K21" s="38">
        <v>510.66666666666669</v>
      </c>
      <c r="L21" s="38">
        <v>605.66666666666663</v>
      </c>
      <c r="M21" s="38">
        <v>643.33333333333337</v>
      </c>
      <c r="N21" s="38">
        <v>549.66666666666663</v>
      </c>
      <c r="O21" s="35">
        <v>-14.559585492227988</v>
      </c>
      <c r="P21" s="35">
        <v>-33.292880258899679</v>
      </c>
      <c r="Q21" s="35"/>
      <c r="R21" s="38">
        <v>18717.935000000001</v>
      </c>
      <c r="S21" s="38">
        <v>6180.7579999999998</v>
      </c>
      <c r="T21" s="38">
        <v>10652.125</v>
      </c>
      <c r="U21" s="38">
        <v>12345.273999999999</v>
      </c>
      <c r="V21" s="38">
        <v>9839.5789999999997</v>
      </c>
      <c r="W21" s="35">
        <v>-20.296795356668472</v>
      </c>
      <c r="X21" s="35">
        <v>-47.432347638775326</v>
      </c>
      <c r="Y21" s="27"/>
      <c r="Z21" s="14" t="s">
        <v>22</v>
      </c>
      <c r="AB21" s="38">
        <v>906</v>
      </c>
      <c r="AC21" s="38">
        <v>906</v>
      </c>
      <c r="AD21" s="35">
        <v>0</v>
      </c>
      <c r="AE21" s="35"/>
      <c r="AF21" s="38">
        <v>612.66666666666663</v>
      </c>
      <c r="AG21" s="38">
        <v>549.66666666666663</v>
      </c>
      <c r="AH21" s="35">
        <v>-10.282916213275294</v>
      </c>
      <c r="AI21" s="35"/>
      <c r="AJ21" s="38">
        <v>11669.637000000001</v>
      </c>
      <c r="AK21" s="38">
        <v>9839.5789999999997</v>
      </c>
      <c r="AL21" s="35">
        <v>-15.68221873568133</v>
      </c>
      <c r="AM21" s="35"/>
      <c r="AN21" s="14" t="s">
        <v>22</v>
      </c>
      <c r="AP21" s="38">
        <v>922.66666666666663</v>
      </c>
      <c r="AQ21" s="38">
        <v>905.88888888888891</v>
      </c>
      <c r="AR21" s="35">
        <v>-1.8184007707129024</v>
      </c>
      <c r="AS21" s="35"/>
      <c r="AT21" s="38">
        <v>630.22222222222217</v>
      </c>
      <c r="AU21" s="38">
        <v>593</v>
      </c>
      <c r="AV21" s="35">
        <v>-5.9062059238363833</v>
      </c>
      <c r="AW21" s="35"/>
      <c r="AX21" s="38">
        <v>34704.576999999997</v>
      </c>
      <c r="AY21" s="38">
        <v>33136.716999999997</v>
      </c>
      <c r="AZ21" s="35">
        <v>-4.5177326322116018</v>
      </c>
      <c r="BA21" s="27"/>
      <c r="BB21" s="14" t="s">
        <v>22</v>
      </c>
      <c r="BD21" s="38">
        <v>927.75</v>
      </c>
      <c r="BE21" s="38">
        <v>905.75</v>
      </c>
      <c r="BF21" s="35">
        <v>-2.3713284828887127</v>
      </c>
      <c r="BG21" s="35"/>
      <c r="BH21" s="38">
        <v>626.58333333333337</v>
      </c>
      <c r="BI21" s="38">
        <v>604.41666666666663</v>
      </c>
      <c r="BJ21" s="35">
        <v>-3.5377044819789982</v>
      </c>
      <c r="BK21" s="35"/>
      <c r="BL21" s="38">
        <v>45689.864999999998</v>
      </c>
      <c r="BM21" s="38">
        <v>45452.824000000001</v>
      </c>
      <c r="BN21" s="35">
        <v>-0.51880433439669416</v>
      </c>
      <c r="BO21" s="27"/>
    </row>
    <row r="22" spans="1:67" s="14" customFormat="1" ht="12" x14ac:dyDescent="0.2">
      <c r="A22" s="32" t="s">
        <v>23</v>
      </c>
      <c r="B22" s="33">
        <v>259</v>
      </c>
      <c r="C22" s="33">
        <v>259</v>
      </c>
      <c r="D22" s="33">
        <v>259</v>
      </c>
      <c r="E22" s="33">
        <v>239</v>
      </c>
      <c r="F22" s="33">
        <v>239</v>
      </c>
      <c r="G22" s="34">
        <v>0</v>
      </c>
      <c r="H22" s="34">
        <v>-7.7220077220077172</v>
      </c>
      <c r="I22" s="35"/>
      <c r="J22" s="33">
        <v>197.33333333333334</v>
      </c>
      <c r="K22" s="33">
        <v>70.666666666666671</v>
      </c>
      <c r="L22" s="33">
        <v>106</v>
      </c>
      <c r="M22" s="33">
        <v>136</v>
      </c>
      <c r="N22" s="33">
        <v>118.33333333333333</v>
      </c>
      <c r="O22" s="34">
        <v>-12.990196078431371</v>
      </c>
      <c r="P22" s="34">
        <v>-40.033783783783797</v>
      </c>
      <c r="Q22" s="35"/>
      <c r="R22" s="33">
        <v>3697.3679999999999</v>
      </c>
      <c r="S22" s="33">
        <v>835.23500000000001</v>
      </c>
      <c r="T22" s="33">
        <v>1170.8869999999999</v>
      </c>
      <c r="U22" s="33">
        <v>1007.278</v>
      </c>
      <c r="V22" s="33">
        <v>1057.3889999999999</v>
      </c>
      <c r="W22" s="34">
        <v>4.9748927307059043</v>
      </c>
      <c r="X22" s="34">
        <v>-71.401575390926723</v>
      </c>
      <c r="Y22" s="27"/>
      <c r="Z22" s="36" t="s">
        <v>23</v>
      </c>
      <c r="AB22" s="33">
        <v>239</v>
      </c>
      <c r="AC22" s="33">
        <v>239</v>
      </c>
      <c r="AD22" s="34">
        <v>0</v>
      </c>
      <c r="AE22" s="35"/>
      <c r="AF22" s="33">
        <v>137.66666666666666</v>
      </c>
      <c r="AG22" s="33">
        <v>118.33333333333333</v>
      </c>
      <c r="AH22" s="34">
        <v>-14.043583535108962</v>
      </c>
      <c r="AI22" s="35"/>
      <c r="AJ22" s="33">
        <v>1002.022</v>
      </c>
      <c r="AK22" s="33">
        <v>1057.3889999999999</v>
      </c>
      <c r="AL22" s="34">
        <v>5.5255273836302798</v>
      </c>
      <c r="AM22" s="35"/>
      <c r="AN22" s="36" t="s">
        <v>23</v>
      </c>
      <c r="AP22" s="33">
        <v>250.11111111111111</v>
      </c>
      <c r="AQ22" s="33">
        <v>239</v>
      </c>
      <c r="AR22" s="34">
        <v>-4.4424700133274158</v>
      </c>
      <c r="AS22" s="35"/>
      <c r="AT22" s="33">
        <v>146.66666666666666</v>
      </c>
      <c r="AU22" s="33">
        <v>129.66666666666666</v>
      </c>
      <c r="AV22" s="34">
        <v>-11.590909090909097</v>
      </c>
      <c r="AW22" s="35"/>
      <c r="AX22" s="33">
        <v>3226.3380000000002</v>
      </c>
      <c r="AY22" s="33">
        <v>3013.9140000000002</v>
      </c>
      <c r="AZ22" s="34">
        <v>-6.5840590787450086</v>
      </c>
      <c r="BA22" s="27"/>
      <c r="BB22" s="36" t="s">
        <v>23</v>
      </c>
      <c r="BD22" s="33">
        <v>252.33333333333334</v>
      </c>
      <c r="BE22" s="33">
        <v>239</v>
      </c>
      <c r="BF22" s="34">
        <v>-5.2840158520475633</v>
      </c>
      <c r="BG22" s="35"/>
      <c r="BH22" s="33">
        <v>145.41666666666666</v>
      </c>
      <c r="BI22" s="33">
        <v>131.25</v>
      </c>
      <c r="BJ22" s="34">
        <v>-9.7421203438395327</v>
      </c>
      <c r="BK22" s="35"/>
      <c r="BL22" s="33">
        <v>4541.4229999999998</v>
      </c>
      <c r="BM22" s="33">
        <v>3998.34</v>
      </c>
      <c r="BN22" s="34">
        <v>-11.958432412043528</v>
      </c>
      <c r="BO22" s="27"/>
    </row>
    <row r="23" spans="1:67" s="14" customFormat="1" ht="12" x14ac:dyDescent="0.2">
      <c r="A23" s="37" t="s">
        <v>24</v>
      </c>
      <c r="B23" s="38">
        <v>660.66666666666663</v>
      </c>
      <c r="C23" s="38">
        <v>653.33333333333337</v>
      </c>
      <c r="D23" s="38">
        <v>645.66666666666663</v>
      </c>
      <c r="E23" s="38">
        <v>645</v>
      </c>
      <c r="F23" s="38">
        <v>633</v>
      </c>
      <c r="G23" s="35">
        <v>-1.8604651162790753</v>
      </c>
      <c r="H23" s="35">
        <v>-4.1876892028254282</v>
      </c>
      <c r="I23" s="35"/>
      <c r="J23" s="38">
        <v>434.33333333333331</v>
      </c>
      <c r="K23" s="38">
        <v>263.66666666666669</v>
      </c>
      <c r="L23" s="38">
        <v>251</v>
      </c>
      <c r="M23" s="38">
        <v>268</v>
      </c>
      <c r="N23" s="38">
        <v>270.33333333333331</v>
      </c>
      <c r="O23" s="35">
        <v>0.87064676616914749</v>
      </c>
      <c r="P23" s="35">
        <v>-37.759017651573288</v>
      </c>
      <c r="Q23" s="35"/>
      <c r="R23" s="38">
        <v>6251.9380000000001</v>
      </c>
      <c r="S23" s="38">
        <v>2034.44</v>
      </c>
      <c r="T23" s="38">
        <v>2821.57</v>
      </c>
      <c r="U23" s="38">
        <v>3471.3780000000002</v>
      </c>
      <c r="V23" s="38">
        <v>3436.1979999999999</v>
      </c>
      <c r="W23" s="35">
        <v>-1.0134304014140838</v>
      </c>
      <c r="X23" s="35">
        <v>-45.037874655826727</v>
      </c>
      <c r="Y23" s="27"/>
      <c r="Z23" s="14" t="s">
        <v>24</v>
      </c>
      <c r="AB23" s="38">
        <v>633</v>
      </c>
      <c r="AC23" s="38">
        <v>633</v>
      </c>
      <c r="AD23" s="35">
        <v>0</v>
      </c>
      <c r="AE23" s="35"/>
      <c r="AF23" s="38">
        <v>271.66666666666669</v>
      </c>
      <c r="AG23" s="38">
        <v>270.33333333333331</v>
      </c>
      <c r="AH23" s="35">
        <v>-0.49079754601228931</v>
      </c>
      <c r="AI23" s="35"/>
      <c r="AJ23" s="38">
        <v>3290.0540000000001</v>
      </c>
      <c r="AK23" s="38">
        <v>3436.1979999999999</v>
      </c>
      <c r="AL23" s="35">
        <v>4.4419939611933357</v>
      </c>
      <c r="AM23" s="35"/>
      <c r="AN23" s="14" t="s">
        <v>24</v>
      </c>
      <c r="AP23" s="38">
        <v>645</v>
      </c>
      <c r="AQ23" s="38">
        <v>635.66666666666663</v>
      </c>
      <c r="AR23" s="35">
        <v>-1.4470284237726116</v>
      </c>
      <c r="AS23" s="35"/>
      <c r="AT23" s="38">
        <v>263</v>
      </c>
      <c r="AU23" s="38">
        <v>268.22222222222223</v>
      </c>
      <c r="AV23" s="35">
        <v>1.985635825940002</v>
      </c>
      <c r="AW23" s="35"/>
      <c r="AX23" s="38">
        <v>10137.058000000001</v>
      </c>
      <c r="AY23" s="38">
        <v>10041.925999999999</v>
      </c>
      <c r="AZ23" s="35">
        <v>-0.93845768663848306</v>
      </c>
      <c r="BA23" s="27"/>
      <c r="BB23" s="14" t="s">
        <v>24</v>
      </c>
      <c r="BD23" s="38">
        <v>645</v>
      </c>
      <c r="BE23" s="38">
        <v>638</v>
      </c>
      <c r="BF23" s="35">
        <v>-1.0852713178294615</v>
      </c>
      <c r="BG23" s="35"/>
      <c r="BH23" s="38">
        <v>260.75</v>
      </c>
      <c r="BI23" s="38">
        <v>266.83333333333331</v>
      </c>
      <c r="BJ23" s="35">
        <v>2.3330137424097064</v>
      </c>
      <c r="BK23" s="35"/>
      <c r="BL23" s="38">
        <v>13364.138000000001</v>
      </c>
      <c r="BM23" s="38">
        <v>13561.205</v>
      </c>
      <c r="BN23" s="35">
        <v>1.4745956678986705</v>
      </c>
      <c r="BO23" s="27"/>
    </row>
    <row r="24" spans="1:67" s="14" customFormat="1" ht="12" x14ac:dyDescent="0.2">
      <c r="A24" s="32" t="s">
        <v>25</v>
      </c>
      <c r="B24" s="33">
        <v>502</v>
      </c>
      <c r="C24" s="33">
        <v>502</v>
      </c>
      <c r="D24" s="33">
        <v>502</v>
      </c>
      <c r="E24" s="33">
        <v>502</v>
      </c>
      <c r="F24" s="33">
        <v>486</v>
      </c>
      <c r="G24" s="34">
        <v>-3.1872509960159334</v>
      </c>
      <c r="H24" s="34">
        <v>-3.1872509960159334</v>
      </c>
      <c r="I24" s="35"/>
      <c r="J24" s="33">
        <v>478.66666666666669</v>
      </c>
      <c r="K24" s="33">
        <v>325.33333333333331</v>
      </c>
      <c r="L24" s="33">
        <v>354.66666666666669</v>
      </c>
      <c r="M24" s="33">
        <v>382.66666666666669</v>
      </c>
      <c r="N24" s="33">
        <v>400.66666666666669</v>
      </c>
      <c r="O24" s="34">
        <v>4.7038327526132351</v>
      </c>
      <c r="P24" s="34">
        <v>-16.295264623955429</v>
      </c>
      <c r="Q24" s="35"/>
      <c r="R24" s="33">
        <v>7820.6180000000004</v>
      </c>
      <c r="S24" s="33">
        <v>1909.596</v>
      </c>
      <c r="T24" s="33">
        <v>4056.6350000000002</v>
      </c>
      <c r="U24" s="33">
        <v>5520.6450000000004</v>
      </c>
      <c r="V24" s="33">
        <v>5691.4859999999999</v>
      </c>
      <c r="W24" s="34">
        <v>3.0945840567542238</v>
      </c>
      <c r="X24" s="34">
        <v>-27.224600408816801</v>
      </c>
      <c r="Y24" s="27"/>
      <c r="Z24" s="36" t="s">
        <v>25</v>
      </c>
      <c r="AB24" s="33">
        <v>486</v>
      </c>
      <c r="AC24" s="33">
        <v>486</v>
      </c>
      <c r="AD24" s="34">
        <v>0</v>
      </c>
      <c r="AE24" s="35"/>
      <c r="AF24" s="33">
        <v>402.33333333333331</v>
      </c>
      <c r="AG24" s="33">
        <v>400.66666666666669</v>
      </c>
      <c r="AH24" s="34">
        <v>-0.41425020712508864</v>
      </c>
      <c r="AI24" s="35"/>
      <c r="AJ24" s="33">
        <v>5422.8280000000004</v>
      </c>
      <c r="AK24" s="33">
        <v>5691.4859999999999</v>
      </c>
      <c r="AL24" s="34">
        <v>4.9542047064741856</v>
      </c>
      <c r="AM24" s="35"/>
      <c r="AN24" s="36" t="s">
        <v>25</v>
      </c>
      <c r="AP24" s="33">
        <v>502</v>
      </c>
      <c r="AQ24" s="33">
        <v>485.66666666666669</v>
      </c>
      <c r="AR24" s="34">
        <v>-3.253652058432932</v>
      </c>
      <c r="AS24" s="35"/>
      <c r="AT24" s="33">
        <v>367.22222222222223</v>
      </c>
      <c r="AU24" s="33">
        <v>398.33333333333331</v>
      </c>
      <c r="AV24" s="34">
        <v>8.4720121028744266</v>
      </c>
      <c r="AW24" s="35"/>
      <c r="AX24" s="33">
        <v>15500.359</v>
      </c>
      <c r="AY24" s="33">
        <v>16779.102999999999</v>
      </c>
      <c r="AZ24" s="34">
        <v>8.2497702149995291</v>
      </c>
      <c r="BA24" s="27"/>
      <c r="BB24" s="36" t="s">
        <v>25</v>
      </c>
      <c r="BD24" s="33">
        <v>502</v>
      </c>
      <c r="BE24" s="33">
        <v>486.91666666666669</v>
      </c>
      <c r="BF24" s="34">
        <v>-3.0046480743691872</v>
      </c>
      <c r="BG24" s="35"/>
      <c r="BH24" s="33">
        <v>360.58333333333331</v>
      </c>
      <c r="BI24" s="33">
        <v>396.66666666666669</v>
      </c>
      <c r="BJ24" s="34">
        <v>10.006933210076285</v>
      </c>
      <c r="BK24" s="35"/>
      <c r="BL24" s="33">
        <v>20239.638999999999</v>
      </c>
      <c r="BM24" s="33">
        <v>22743.9</v>
      </c>
      <c r="BN24" s="34">
        <v>12.373051713027117</v>
      </c>
      <c r="BO24" s="27"/>
    </row>
    <row r="25" spans="1:67" s="14" customFormat="1" ht="12" x14ac:dyDescent="0.2">
      <c r="A25" s="37" t="s">
        <v>26</v>
      </c>
      <c r="B25" s="38">
        <v>634</v>
      </c>
      <c r="C25" s="38">
        <v>626</v>
      </c>
      <c r="D25" s="38">
        <v>540.66666666666663</v>
      </c>
      <c r="E25" s="38">
        <v>500</v>
      </c>
      <c r="F25" s="38">
        <v>466</v>
      </c>
      <c r="G25" s="35">
        <v>-6.7999999999999954</v>
      </c>
      <c r="H25" s="35">
        <v>-26.498422712933756</v>
      </c>
      <c r="I25" s="35"/>
      <c r="J25" s="38">
        <v>469</v>
      </c>
      <c r="K25" s="38">
        <v>225.66666666666666</v>
      </c>
      <c r="L25" s="38">
        <v>265.66666666666669</v>
      </c>
      <c r="M25" s="38">
        <v>296.33333333333331</v>
      </c>
      <c r="N25" s="38">
        <v>315.66666666666669</v>
      </c>
      <c r="O25" s="35">
        <v>6.5241844769403867</v>
      </c>
      <c r="P25" s="35">
        <v>-32.69367448471926</v>
      </c>
      <c r="Q25" s="35"/>
      <c r="R25" s="38">
        <v>7058.5039999999999</v>
      </c>
      <c r="S25" s="38">
        <v>3202.1759999999999</v>
      </c>
      <c r="T25" s="38">
        <v>3922.1990000000001</v>
      </c>
      <c r="U25" s="38">
        <v>4181.4579999999996</v>
      </c>
      <c r="V25" s="38">
        <v>4674.567</v>
      </c>
      <c r="W25" s="35">
        <v>11.792752671436624</v>
      </c>
      <c r="X25" s="35">
        <v>-33.773969668360316</v>
      </c>
      <c r="Y25" s="27"/>
      <c r="Z25" s="14" t="s">
        <v>26</v>
      </c>
      <c r="AB25" s="38">
        <v>466</v>
      </c>
      <c r="AC25" s="38">
        <v>466</v>
      </c>
      <c r="AD25" s="35">
        <v>0</v>
      </c>
      <c r="AE25" s="35"/>
      <c r="AF25" s="38">
        <v>321</v>
      </c>
      <c r="AG25" s="38">
        <v>315.66666666666669</v>
      </c>
      <c r="AH25" s="35">
        <v>-1.6614745586708168</v>
      </c>
      <c r="AI25" s="35"/>
      <c r="AJ25" s="38">
        <v>4963.82</v>
      </c>
      <c r="AK25" s="38">
        <v>4674.567</v>
      </c>
      <c r="AL25" s="35">
        <v>-5.8272258059317128</v>
      </c>
      <c r="AM25" s="35"/>
      <c r="AN25" s="14" t="s">
        <v>26</v>
      </c>
      <c r="AP25" s="38">
        <v>496.88888888888891</v>
      </c>
      <c r="AQ25" s="38">
        <v>469.88888888888891</v>
      </c>
      <c r="AR25" s="35">
        <v>-5.4338103756708449</v>
      </c>
      <c r="AS25" s="35"/>
      <c r="AT25" s="38">
        <v>289.55555555555554</v>
      </c>
      <c r="AU25" s="38">
        <v>311.77777777777777</v>
      </c>
      <c r="AV25" s="35">
        <v>7.6745970836531008</v>
      </c>
      <c r="AW25" s="35"/>
      <c r="AX25" s="38">
        <v>11882.486999999999</v>
      </c>
      <c r="AY25" s="38">
        <v>13929.303</v>
      </c>
      <c r="AZ25" s="35">
        <v>17.22548486693065</v>
      </c>
      <c r="BA25" s="27"/>
      <c r="BB25" s="14" t="s">
        <v>26</v>
      </c>
      <c r="BD25" s="38">
        <v>498.41666666666669</v>
      </c>
      <c r="BE25" s="38">
        <v>477.66666666666669</v>
      </c>
      <c r="BF25" s="35">
        <v>-4.1631834141447888</v>
      </c>
      <c r="BG25" s="35"/>
      <c r="BH25" s="38">
        <v>288.25</v>
      </c>
      <c r="BI25" s="38">
        <v>310.16666666666669</v>
      </c>
      <c r="BJ25" s="35">
        <v>7.6033535703960764</v>
      </c>
      <c r="BK25" s="35"/>
      <c r="BL25" s="38">
        <v>15878.262000000001</v>
      </c>
      <c r="BM25" s="38">
        <v>18393.751</v>
      </c>
      <c r="BN25" s="35">
        <v>15.842344710019262</v>
      </c>
      <c r="BO25" s="27"/>
    </row>
    <row r="26" spans="1:67" s="14" customFormat="1" ht="12" x14ac:dyDescent="0.2">
      <c r="A26" s="32" t="s">
        <v>27</v>
      </c>
      <c r="B26" s="33">
        <v>194</v>
      </c>
      <c r="C26" s="33">
        <v>194</v>
      </c>
      <c r="D26" s="33">
        <v>160</v>
      </c>
      <c r="E26" s="33">
        <v>160</v>
      </c>
      <c r="F26" s="33">
        <v>164.66666666666666</v>
      </c>
      <c r="G26" s="34">
        <v>2.9166666666666563</v>
      </c>
      <c r="H26" s="34">
        <v>-15.120274914089348</v>
      </c>
      <c r="I26" s="35"/>
      <c r="J26" s="33">
        <v>119.66666666666667</v>
      </c>
      <c r="K26" s="33">
        <v>74</v>
      </c>
      <c r="L26" s="33">
        <v>86.333333333333329</v>
      </c>
      <c r="M26" s="33">
        <v>86</v>
      </c>
      <c r="N26" s="33">
        <v>88.333333333333329</v>
      </c>
      <c r="O26" s="34">
        <v>2.7131782945736482</v>
      </c>
      <c r="P26" s="34">
        <v>-26.183844011142064</v>
      </c>
      <c r="Q26" s="35"/>
      <c r="R26" s="33">
        <v>2666.7919999999999</v>
      </c>
      <c r="S26" s="33">
        <v>542.28099999999995</v>
      </c>
      <c r="T26" s="33">
        <v>2210.8069999999998</v>
      </c>
      <c r="U26" s="33">
        <v>1500.318</v>
      </c>
      <c r="V26" s="33">
        <v>1472.3589999999999</v>
      </c>
      <c r="W26" s="34">
        <v>-1.8635382632215314</v>
      </c>
      <c r="X26" s="34">
        <v>-44.789132410776702</v>
      </c>
      <c r="Y26" s="27"/>
      <c r="Z26" s="36" t="s">
        <v>27</v>
      </c>
      <c r="AB26" s="33">
        <v>163.66666666666666</v>
      </c>
      <c r="AC26" s="33">
        <v>164.66666666666666</v>
      </c>
      <c r="AD26" s="34">
        <v>0.6109979633401208</v>
      </c>
      <c r="AE26" s="35"/>
      <c r="AF26" s="33">
        <v>86.666666666666671</v>
      </c>
      <c r="AG26" s="33">
        <v>88.333333333333329</v>
      </c>
      <c r="AH26" s="34">
        <v>1.9230769230769162</v>
      </c>
      <c r="AI26" s="35"/>
      <c r="AJ26" s="33">
        <v>1414.046</v>
      </c>
      <c r="AK26" s="33">
        <v>1472.3589999999999</v>
      </c>
      <c r="AL26" s="34">
        <v>4.1238403842590587</v>
      </c>
      <c r="AM26" s="35"/>
      <c r="AN26" s="36" t="s">
        <v>27</v>
      </c>
      <c r="AP26" s="33">
        <v>160.33333333333334</v>
      </c>
      <c r="AQ26" s="33">
        <v>163.11111111111111</v>
      </c>
      <c r="AR26" s="34">
        <v>1.7325017325017233</v>
      </c>
      <c r="AS26" s="35"/>
      <c r="AT26" s="33">
        <v>86.111111111111114</v>
      </c>
      <c r="AU26" s="33">
        <v>86.666666666666671</v>
      </c>
      <c r="AV26" s="34">
        <v>0.64516129032259339</v>
      </c>
      <c r="AW26" s="35"/>
      <c r="AX26" s="33">
        <v>4459.4979999999996</v>
      </c>
      <c r="AY26" s="33">
        <v>4318.92</v>
      </c>
      <c r="AZ26" s="34">
        <v>-3.1523279077600108</v>
      </c>
      <c r="BA26" s="27"/>
      <c r="BB26" s="36" t="s">
        <v>27</v>
      </c>
      <c r="BD26" s="33">
        <v>160.25</v>
      </c>
      <c r="BE26" s="33">
        <v>162.33333333333334</v>
      </c>
      <c r="BF26" s="34">
        <v>1.3000520020800987</v>
      </c>
      <c r="BG26" s="35"/>
      <c r="BH26" s="33">
        <v>85.916666666666671</v>
      </c>
      <c r="BI26" s="33">
        <v>86.5</v>
      </c>
      <c r="BJ26" s="34">
        <v>0.67895247332685482</v>
      </c>
      <c r="BK26" s="35"/>
      <c r="BL26" s="33">
        <v>6383.8919999999998</v>
      </c>
      <c r="BM26" s="33">
        <v>5767.3320000000003</v>
      </c>
      <c r="BN26" s="34">
        <v>-9.658058125043457</v>
      </c>
      <c r="BO26" s="27"/>
    </row>
    <row r="27" spans="1:67" s="14" customFormat="1" ht="12" x14ac:dyDescent="0.2">
      <c r="A27" s="37" t="s">
        <v>28</v>
      </c>
      <c r="B27" s="38">
        <v>678</v>
      </c>
      <c r="C27" s="38">
        <v>672.33333333333337</v>
      </c>
      <c r="D27" s="38">
        <v>662.66666666666663</v>
      </c>
      <c r="E27" s="38">
        <v>657.66666666666663</v>
      </c>
      <c r="F27" s="38">
        <v>620</v>
      </c>
      <c r="G27" s="35">
        <v>-5.7273188038519995</v>
      </c>
      <c r="H27" s="35">
        <v>-8.5545722713864301</v>
      </c>
      <c r="I27" s="35"/>
      <c r="J27" s="38">
        <v>639.33333333333337</v>
      </c>
      <c r="K27" s="38">
        <v>314</v>
      </c>
      <c r="L27" s="38">
        <v>495</v>
      </c>
      <c r="M27" s="38">
        <v>579.33333333333337</v>
      </c>
      <c r="N27" s="38">
        <v>570</v>
      </c>
      <c r="O27" s="35">
        <v>-1.6110471806674354</v>
      </c>
      <c r="P27" s="35">
        <v>-10.844629822732021</v>
      </c>
      <c r="Q27" s="35"/>
      <c r="R27" s="38">
        <v>25923.501</v>
      </c>
      <c r="S27" s="38">
        <v>10402.995999999999</v>
      </c>
      <c r="T27" s="38">
        <v>19241.257000000001</v>
      </c>
      <c r="U27" s="38">
        <v>21309.55</v>
      </c>
      <c r="V27" s="38">
        <v>19970.78</v>
      </c>
      <c r="W27" s="35">
        <v>-6.2824883678913928</v>
      </c>
      <c r="X27" s="35">
        <v>-22.962643047326058</v>
      </c>
      <c r="Y27" s="27"/>
      <c r="Z27" s="14" t="s">
        <v>28</v>
      </c>
      <c r="AB27" s="38">
        <v>633.66666666666663</v>
      </c>
      <c r="AC27" s="38">
        <v>620</v>
      </c>
      <c r="AD27" s="35">
        <v>-2.1567596002104117</v>
      </c>
      <c r="AE27" s="35"/>
      <c r="AF27" s="38">
        <v>581</v>
      </c>
      <c r="AG27" s="38">
        <v>570</v>
      </c>
      <c r="AH27" s="35">
        <v>-1.8932874354561147</v>
      </c>
      <c r="AI27" s="35"/>
      <c r="AJ27" s="38">
        <v>20230.427</v>
      </c>
      <c r="AK27" s="38">
        <v>19970.78</v>
      </c>
      <c r="AL27" s="35">
        <v>-1.2834479469958859</v>
      </c>
      <c r="AM27" s="35"/>
      <c r="AN27" s="14" t="s">
        <v>28</v>
      </c>
      <c r="AP27" s="38">
        <v>658</v>
      </c>
      <c r="AQ27" s="38">
        <v>629.22222222222217</v>
      </c>
      <c r="AR27" s="35">
        <v>-4.3735224586288535</v>
      </c>
      <c r="AS27" s="35"/>
      <c r="AT27" s="38">
        <v>578.22222222222217</v>
      </c>
      <c r="AU27" s="38">
        <v>576.55555555555554</v>
      </c>
      <c r="AV27" s="35">
        <v>-0.28823981552651423</v>
      </c>
      <c r="AW27" s="35"/>
      <c r="AX27" s="38">
        <v>64236.603999999999</v>
      </c>
      <c r="AY27" s="38">
        <v>60286.343999999997</v>
      </c>
      <c r="AZ27" s="35">
        <v>-6.1495467599750437</v>
      </c>
      <c r="BA27" s="27"/>
      <c r="BB27" s="14" t="s">
        <v>28</v>
      </c>
      <c r="BD27" s="38">
        <v>658.33333333333337</v>
      </c>
      <c r="BE27" s="38">
        <v>636.33333333333337</v>
      </c>
      <c r="BF27" s="35">
        <v>-3.3417721518987364</v>
      </c>
      <c r="BG27" s="35"/>
      <c r="BH27" s="38">
        <v>565.25</v>
      </c>
      <c r="BI27" s="38">
        <v>574.75</v>
      </c>
      <c r="BJ27" s="35">
        <v>1.6806722689075571</v>
      </c>
      <c r="BK27" s="35"/>
      <c r="BL27" s="38">
        <v>84780.816999999995</v>
      </c>
      <c r="BM27" s="38">
        <v>80989.822</v>
      </c>
      <c r="BN27" s="35">
        <v>-4.4715244959245837</v>
      </c>
      <c r="BO27" s="27"/>
    </row>
    <row r="28" spans="1:67" s="14" customFormat="1" ht="12" x14ac:dyDescent="0.2">
      <c r="A28" s="32" t="s">
        <v>29</v>
      </c>
      <c r="B28" s="33">
        <v>85</v>
      </c>
      <c r="C28" s="33" t="s">
        <v>97</v>
      </c>
      <c r="D28" s="33" t="s">
        <v>97</v>
      </c>
      <c r="E28" s="33" t="s">
        <v>97</v>
      </c>
      <c r="F28" s="33" t="s">
        <v>97</v>
      </c>
      <c r="G28" s="34" t="s">
        <v>98</v>
      </c>
      <c r="H28" s="34">
        <v>-100</v>
      </c>
      <c r="I28" s="35"/>
      <c r="J28" s="33">
        <v>75</v>
      </c>
      <c r="K28" s="33" t="s">
        <v>97</v>
      </c>
      <c r="L28" s="33" t="s">
        <v>97</v>
      </c>
      <c r="M28" s="33" t="s">
        <v>97</v>
      </c>
      <c r="N28" s="33" t="s">
        <v>97</v>
      </c>
      <c r="O28" s="34" t="s">
        <v>98</v>
      </c>
      <c r="P28" s="34">
        <v>-100</v>
      </c>
      <c r="Q28" s="35"/>
      <c r="R28" s="33">
        <v>811.125</v>
      </c>
      <c r="S28" s="33" t="s">
        <v>97</v>
      </c>
      <c r="T28" s="33" t="s">
        <v>97</v>
      </c>
      <c r="U28" s="33" t="s">
        <v>97</v>
      </c>
      <c r="V28" s="33" t="s">
        <v>97</v>
      </c>
      <c r="W28" s="34" t="s">
        <v>98</v>
      </c>
      <c r="X28" s="34">
        <v>-100</v>
      </c>
      <c r="Y28" s="27"/>
      <c r="Z28" s="36" t="s">
        <v>30</v>
      </c>
      <c r="AB28" s="33" t="s">
        <v>97</v>
      </c>
      <c r="AC28" s="33" t="s">
        <v>97</v>
      </c>
      <c r="AD28" s="34" t="s">
        <v>98</v>
      </c>
      <c r="AE28" s="35"/>
      <c r="AF28" s="33" t="s">
        <v>97</v>
      </c>
      <c r="AG28" s="33" t="s">
        <v>97</v>
      </c>
      <c r="AH28" s="34" t="s">
        <v>98</v>
      </c>
      <c r="AI28" s="35"/>
      <c r="AJ28" s="33" t="s">
        <v>97</v>
      </c>
      <c r="AK28" s="33" t="s">
        <v>97</v>
      </c>
      <c r="AL28" s="34" t="s">
        <v>98</v>
      </c>
      <c r="AM28" s="35"/>
      <c r="AN28" s="36" t="s">
        <v>30</v>
      </c>
      <c r="AP28" s="33" t="s">
        <v>97</v>
      </c>
      <c r="AQ28" s="33" t="s">
        <v>97</v>
      </c>
      <c r="AR28" s="34" t="s">
        <v>98</v>
      </c>
      <c r="AS28" s="35"/>
      <c r="AT28" s="33" t="s">
        <v>97</v>
      </c>
      <c r="AU28" s="33" t="s">
        <v>97</v>
      </c>
      <c r="AV28" s="33" t="s">
        <v>98</v>
      </c>
      <c r="AW28" s="35"/>
      <c r="AX28" s="33" t="s">
        <v>97</v>
      </c>
      <c r="AY28" s="33" t="s">
        <v>97</v>
      </c>
      <c r="AZ28" s="33" t="s">
        <v>98</v>
      </c>
      <c r="BA28" s="27"/>
      <c r="BB28" s="36" t="s">
        <v>30</v>
      </c>
      <c r="BD28" s="33" t="s">
        <v>97</v>
      </c>
      <c r="BE28" s="33" t="s">
        <v>97</v>
      </c>
      <c r="BF28" s="33" t="s">
        <v>98</v>
      </c>
      <c r="BG28" s="35"/>
      <c r="BH28" s="33" t="s">
        <v>97</v>
      </c>
      <c r="BI28" s="33" t="s">
        <v>97</v>
      </c>
      <c r="BJ28" s="33" t="s">
        <v>98</v>
      </c>
      <c r="BK28" s="35"/>
      <c r="BL28" s="33" t="s">
        <v>97</v>
      </c>
      <c r="BM28" s="33" t="s">
        <v>97</v>
      </c>
      <c r="BN28" s="33" t="s">
        <v>98</v>
      </c>
      <c r="BO28" s="27"/>
    </row>
    <row r="29" spans="1:67" s="14" customFormat="1" ht="12" x14ac:dyDescent="0.2">
      <c r="A29" s="37" t="s">
        <v>31</v>
      </c>
      <c r="B29" s="38">
        <v>532</v>
      </c>
      <c r="C29" s="38">
        <v>532</v>
      </c>
      <c r="D29" s="38">
        <v>532</v>
      </c>
      <c r="E29" s="38">
        <v>534</v>
      </c>
      <c r="F29" s="38">
        <v>532</v>
      </c>
      <c r="G29" s="35">
        <v>-0.37453183520599342</v>
      </c>
      <c r="H29" s="35">
        <v>0</v>
      </c>
      <c r="I29" s="35"/>
      <c r="J29" s="38">
        <v>437.33333333333331</v>
      </c>
      <c r="K29" s="38">
        <v>269.33333333333331</v>
      </c>
      <c r="L29" s="38">
        <v>306.33333333333331</v>
      </c>
      <c r="M29" s="38">
        <v>361</v>
      </c>
      <c r="N29" s="38">
        <v>343.66666666666669</v>
      </c>
      <c r="O29" s="35">
        <v>-4.8014773776546615</v>
      </c>
      <c r="P29" s="35">
        <v>-21.417682926829261</v>
      </c>
      <c r="Q29" s="35"/>
      <c r="R29" s="38">
        <v>4512.5469999999996</v>
      </c>
      <c r="S29" s="38">
        <v>1172.768</v>
      </c>
      <c r="T29" s="38">
        <v>1969.8340000000001</v>
      </c>
      <c r="U29" s="38">
        <v>3356.0830000000001</v>
      </c>
      <c r="V29" s="38">
        <v>2979.9549999999999</v>
      </c>
      <c r="W29" s="35">
        <v>-11.207350950497952</v>
      </c>
      <c r="X29" s="35">
        <v>-33.962903876679839</v>
      </c>
      <c r="Y29" s="27"/>
      <c r="Z29" s="14" t="s">
        <v>31</v>
      </c>
      <c r="AB29" s="38">
        <v>532</v>
      </c>
      <c r="AC29" s="38">
        <v>532</v>
      </c>
      <c r="AD29" s="35">
        <v>0</v>
      </c>
      <c r="AE29" s="35"/>
      <c r="AF29" s="38">
        <v>343</v>
      </c>
      <c r="AG29" s="38">
        <v>343.66666666666669</v>
      </c>
      <c r="AH29" s="35">
        <v>0.19436345966958868</v>
      </c>
      <c r="AI29" s="35"/>
      <c r="AJ29" s="38">
        <v>2630.3850000000002</v>
      </c>
      <c r="AK29" s="38">
        <v>2979.9549999999999</v>
      </c>
      <c r="AL29" s="35">
        <v>13.289689532140713</v>
      </c>
      <c r="AM29" s="35"/>
      <c r="AN29" s="14" t="s">
        <v>31</v>
      </c>
      <c r="AP29" s="38">
        <v>532.66666666666663</v>
      </c>
      <c r="AQ29" s="38">
        <v>532</v>
      </c>
      <c r="AR29" s="35">
        <v>-0.12515644555693983</v>
      </c>
      <c r="AS29" s="35"/>
      <c r="AT29" s="38">
        <v>349.77777777777777</v>
      </c>
      <c r="AU29" s="38">
        <v>340.33333333333331</v>
      </c>
      <c r="AV29" s="35">
        <v>-2.7001270648030484</v>
      </c>
      <c r="AW29" s="35"/>
      <c r="AX29" s="38">
        <v>7938.39</v>
      </c>
      <c r="AY29" s="38">
        <v>8560.5910000000003</v>
      </c>
      <c r="AZ29" s="35">
        <v>7.8378739265770436</v>
      </c>
      <c r="BA29" s="27"/>
      <c r="BB29" s="14" t="s">
        <v>31</v>
      </c>
      <c r="BD29" s="38">
        <v>532.5</v>
      </c>
      <c r="BE29" s="38">
        <v>532</v>
      </c>
      <c r="BF29" s="35">
        <v>-9.389671361502705E-2</v>
      </c>
      <c r="BG29" s="35"/>
      <c r="BH29" s="38">
        <v>332.75</v>
      </c>
      <c r="BI29" s="38">
        <v>342.08333333333331</v>
      </c>
      <c r="BJ29" s="35">
        <v>2.804908590032551</v>
      </c>
      <c r="BK29" s="35"/>
      <c r="BL29" s="38">
        <v>9860.6720000000005</v>
      </c>
      <c r="BM29" s="38">
        <v>11814.875</v>
      </c>
      <c r="BN29" s="35">
        <v>19.818152353105333</v>
      </c>
      <c r="BO29" s="27"/>
    </row>
    <row r="30" spans="1:67" s="14" customFormat="1" ht="12" x14ac:dyDescent="0.2">
      <c r="A30" s="32" t="s">
        <v>32</v>
      </c>
      <c r="B30" s="33">
        <v>483.33333333333331</v>
      </c>
      <c r="C30" s="33">
        <v>482</v>
      </c>
      <c r="D30" s="33">
        <v>482</v>
      </c>
      <c r="E30" s="33">
        <v>482</v>
      </c>
      <c r="F30" s="33">
        <v>284</v>
      </c>
      <c r="G30" s="34">
        <v>-41.078838174273855</v>
      </c>
      <c r="H30" s="34">
        <v>-41.241379310344826</v>
      </c>
      <c r="I30" s="35"/>
      <c r="J30" s="33">
        <v>130.66666666666666</v>
      </c>
      <c r="K30" s="33">
        <v>24.333333333333332</v>
      </c>
      <c r="L30" s="33">
        <v>59</v>
      </c>
      <c r="M30" s="33">
        <v>54.666666666666664</v>
      </c>
      <c r="N30" s="33">
        <v>113.33333333333333</v>
      </c>
      <c r="O30" s="34">
        <v>107.31707317073172</v>
      </c>
      <c r="P30" s="34">
        <v>-13.265306122448973</v>
      </c>
      <c r="Q30" s="35"/>
      <c r="R30" s="33">
        <v>1559.9880000000001</v>
      </c>
      <c r="S30" s="33">
        <v>34.218000000000004</v>
      </c>
      <c r="T30" s="33">
        <v>284.291</v>
      </c>
      <c r="U30" s="33">
        <v>301.55399999999997</v>
      </c>
      <c r="V30" s="33">
        <v>1387.4760000000001</v>
      </c>
      <c r="W30" s="34">
        <v>360.1086372589985</v>
      </c>
      <c r="X30" s="34">
        <v>-11.058546604204643</v>
      </c>
      <c r="Y30" s="27"/>
      <c r="Z30" s="36" t="s">
        <v>32</v>
      </c>
      <c r="AB30" s="33">
        <v>284</v>
      </c>
      <c r="AC30" s="33">
        <v>284</v>
      </c>
      <c r="AD30" s="34">
        <v>0</v>
      </c>
      <c r="AE30" s="35"/>
      <c r="AF30" s="33">
        <v>117</v>
      </c>
      <c r="AG30" s="33">
        <v>113.33333333333333</v>
      </c>
      <c r="AH30" s="34">
        <v>-3.1339031339031376</v>
      </c>
      <c r="AI30" s="35"/>
      <c r="AJ30" s="33">
        <v>1140.604</v>
      </c>
      <c r="AK30" s="33">
        <v>1387.4760000000001</v>
      </c>
      <c r="AL30" s="34">
        <v>21.64397108900198</v>
      </c>
      <c r="AM30" s="35"/>
      <c r="AN30" s="36" t="s">
        <v>32</v>
      </c>
      <c r="AP30" s="33">
        <v>482</v>
      </c>
      <c r="AQ30" s="33">
        <v>284</v>
      </c>
      <c r="AR30" s="34">
        <v>-41.078838174273855</v>
      </c>
      <c r="AS30" s="35"/>
      <c r="AT30" s="33">
        <v>54.888888888888886</v>
      </c>
      <c r="AU30" s="33">
        <v>103.88888888888889</v>
      </c>
      <c r="AV30" s="34">
        <v>89.271255060728748</v>
      </c>
      <c r="AW30" s="35"/>
      <c r="AX30" s="33">
        <v>870.17899999999997</v>
      </c>
      <c r="AY30" s="33">
        <v>3240.357</v>
      </c>
      <c r="AZ30" s="34">
        <v>272.37821183917333</v>
      </c>
      <c r="BA30" s="27"/>
      <c r="BB30" s="36" t="s">
        <v>32</v>
      </c>
      <c r="BD30" s="33">
        <v>482</v>
      </c>
      <c r="BE30" s="33">
        <v>333.5</v>
      </c>
      <c r="BF30" s="34">
        <v>-30.809128630705395</v>
      </c>
      <c r="BG30" s="35"/>
      <c r="BH30" s="33">
        <v>56.083333333333336</v>
      </c>
      <c r="BI30" s="33">
        <v>91.25</v>
      </c>
      <c r="BJ30" s="34">
        <v>62.704309063893014</v>
      </c>
      <c r="BK30" s="35"/>
      <c r="BL30" s="33">
        <v>1164.2639999999999</v>
      </c>
      <c r="BM30" s="33">
        <v>3566.4290000000001</v>
      </c>
      <c r="BN30" s="34">
        <v>206.32476826561677</v>
      </c>
      <c r="BO30" s="27"/>
    </row>
    <row r="31" spans="1:67" s="14" customFormat="1" ht="12" x14ac:dyDescent="0.2">
      <c r="A31" s="17" t="s">
        <v>33</v>
      </c>
      <c r="B31" s="157">
        <v>1002</v>
      </c>
      <c r="C31" s="157">
        <v>1002</v>
      </c>
      <c r="D31" s="157">
        <v>1002</v>
      </c>
      <c r="E31" s="157">
        <v>1002</v>
      </c>
      <c r="F31" s="157">
        <v>992</v>
      </c>
      <c r="G31" s="158">
        <v>-0.99800399201597223</v>
      </c>
      <c r="H31" s="158">
        <v>-0.99800399201597223</v>
      </c>
      <c r="I31" s="35"/>
      <c r="J31" s="157">
        <v>910</v>
      </c>
      <c r="K31" s="157">
        <v>488.66666666666669</v>
      </c>
      <c r="L31" s="157">
        <v>754</v>
      </c>
      <c r="M31" s="157">
        <v>794.33333333333337</v>
      </c>
      <c r="N31" s="157">
        <v>771.66666666666663</v>
      </c>
      <c r="O31" s="158">
        <v>-2.8535459504825944</v>
      </c>
      <c r="P31" s="158">
        <v>-15.201465201465203</v>
      </c>
      <c r="Q31" s="35"/>
      <c r="R31" s="157">
        <v>13030.68</v>
      </c>
      <c r="S31" s="157">
        <v>4911.9170000000004</v>
      </c>
      <c r="T31" s="157">
        <v>7814.2280000000001</v>
      </c>
      <c r="U31" s="157">
        <v>8658.1409999999996</v>
      </c>
      <c r="V31" s="157">
        <v>7991.518</v>
      </c>
      <c r="W31" s="158">
        <v>-7.6993779611581719</v>
      </c>
      <c r="X31" s="158">
        <v>-38.671519828589155</v>
      </c>
      <c r="Y31" s="27"/>
      <c r="Z31" s="18" t="s">
        <v>33</v>
      </c>
      <c r="AB31" s="157">
        <v>997</v>
      </c>
      <c r="AC31" s="157">
        <v>992</v>
      </c>
      <c r="AD31" s="158">
        <v>-0.5015045135406182</v>
      </c>
      <c r="AE31" s="35"/>
      <c r="AF31" s="157">
        <v>786</v>
      </c>
      <c r="AG31" s="157">
        <v>771.66666666666663</v>
      </c>
      <c r="AH31" s="158">
        <v>-1.8235793044953374</v>
      </c>
      <c r="AI31" s="35"/>
      <c r="AJ31" s="157">
        <v>8129.7820000000002</v>
      </c>
      <c r="AK31" s="157">
        <v>7991.518</v>
      </c>
      <c r="AL31" s="158">
        <v>-1.7007098099309448</v>
      </c>
      <c r="AM31" s="35"/>
      <c r="AN31" s="18" t="s">
        <v>33</v>
      </c>
      <c r="AP31" s="157">
        <v>1002</v>
      </c>
      <c r="AQ31" s="157">
        <v>996.55555555555554</v>
      </c>
      <c r="AR31" s="158">
        <v>-0.54335772898647106</v>
      </c>
      <c r="AS31" s="35"/>
      <c r="AT31" s="157">
        <v>778.44444444444446</v>
      </c>
      <c r="AU31" s="157">
        <v>784.33333333333337</v>
      </c>
      <c r="AV31" s="158">
        <v>0.75649443334284694</v>
      </c>
      <c r="AW31" s="35"/>
      <c r="AX31" s="157">
        <v>25150.61</v>
      </c>
      <c r="AY31" s="157">
        <v>24401.037</v>
      </c>
      <c r="AZ31" s="158">
        <v>-2.9803372562335451</v>
      </c>
      <c r="BA31" s="27"/>
      <c r="BB31" s="18" t="s">
        <v>33</v>
      </c>
      <c r="BD31" s="157">
        <v>1002</v>
      </c>
      <c r="BE31" s="157">
        <v>999.66666666666663</v>
      </c>
      <c r="BF31" s="158">
        <v>-0.23286759813706537</v>
      </c>
      <c r="BG31" s="35"/>
      <c r="BH31" s="157">
        <v>772.5</v>
      </c>
      <c r="BI31" s="157">
        <v>788.83333333333337</v>
      </c>
      <c r="BJ31" s="158">
        <v>2.1143473570658156</v>
      </c>
      <c r="BK31" s="35"/>
      <c r="BL31" s="157">
        <v>33066.339999999997</v>
      </c>
      <c r="BM31" s="157">
        <v>33077.851000000002</v>
      </c>
      <c r="BN31" s="158">
        <v>3.4811835842751826E-2</v>
      </c>
      <c r="BO31" s="27"/>
    </row>
    <row r="32" spans="1:67" s="14" customFormat="1" ht="12" x14ac:dyDescent="0.2">
      <c r="A32" s="39"/>
      <c r="B32" s="40"/>
      <c r="C32" s="40"/>
      <c r="D32" s="40"/>
      <c r="G32" s="41"/>
      <c r="H32" s="41"/>
      <c r="I32" s="41"/>
      <c r="J32" s="40"/>
      <c r="K32" s="40"/>
      <c r="L32" s="40"/>
      <c r="M32" s="41"/>
      <c r="N32" s="41"/>
      <c r="O32" s="41"/>
      <c r="P32" s="41"/>
      <c r="Q32" s="41"/>
      <c r="R32" s="40"/>
      <c r="S32" s="40"/>
      <c r="T32" s="40"/>
      <c r="U32" s="41"/>
      <c r="V32" s="41"/>
      <c r="W32" s="41"/>
      <c r="X32" s="41"/>
      <c r="Y32" s="27"/>
      <c r="AB32" s="155"/>
      <c r="AC32" s="42"/>
      <c r="AD32" s="43"/>
      <c r="AE32" s="43"/>
      <c r="AF32" s="43"/>
      <c r="AG32" s="154"/>
      <c r="AH32" s="44"/>
      <c r="AI32" s="44"/>
      <c r="AJ32" s="43"/>
      <c r="AK32" s="43"/>
      <c r="AL32" s="44"/>
      <c r="AM32" s="44"/>
      <c r="AP32" s="155"/>
      <c r="AQ32" s="42"/>
      <c r="AR32" s="43"/>
      <c r="AS32" s="43"/>
      <c r="AT32" s="43"/>
      <c r="AU32" s="154"/>
      <c r="AV32" s="44"/>
      <c r="AW32" s="44"/>
      <c r="AX32" s="43"/>
      <c r="AY32" s="43"/>
      <c r="AZ32" s="44"/>
      <c r="BA32" s="27"/>
      <c r="BD32" s="46"/>
      <c r="BE32" s="46"/>
      <c r="BF32" s="47"/>
      <c r="BG32" s="47"/>
      <c r="BH32" s="46"/>
      <c r="BI32" s="46"/>
      <c r="BJ32" s="47"/>
      <c r="BK32" s="47"/>
      <c r="BL32" s="46"/>
      <c r="BM32" s="46"/>
      <c r="BN32" s="47"/>
    </row>
    <row r="33" spans="1:66" s="14" customFormat="1" ht="12" x14ac:dyDescent="0.2">
      <c r="A33" s="70" t="s">
        <v>37</v>
      </c>
      <c r="B33" s="71"/>
      <c r="C33" s="71"/>
      <c r="D33" s="71"/>
      <c r="E33" s="71"/>
      <c r="F33" s="71"/>
      <c r="G33" s="71"/>
      <c r="H33" s="72"/>
      <c r="I33" s="41"/>
      <c r="J33" s="41"/>
      <c r="K33" s="41"/>
      <c r="L33" s="41"/>
      <c r="M33" s="168"/>
      <c r="N33" s="168"/>
      <c r="O33" s="41"/>
      <c r="P33" s="41"/>
      <c r="Q33" s="41"/>
      <c r="R33" s="41"/>
      <c r="S33" s="41"/>
      <c r="T33" s="41"/>
      <c r="U33" s="41"/>
      <c r="V33" s="41"/>
      <c r="W33" s="41"/>
      <c r="X33" s="41"/>
      <c r="Y33" s="23"/>
      <c r="Z33" s="81" t="s">
        <v>45</v>
      </c>
      <c r="AA33" s="137"/>
      <c r="AB33" s="82"/>
      <c r="AC33" s="82"/>
      <c r="AD33" s="60"/>
      <c r="AE33" s="60"/>
      <c r="AF33" s="60"/>
      <c r="AG33" s="61"/>
      <c r="AH33" s="61"/>
      <c r="AI33" s="61"/>
      <c r="AJ33" s="60"/>
      <c r="AK33" s="60"/>
      <c r="AL33" s="62"/>
      <c r="AM33" s="44"/>
      <c r="AN33" s="81" t="s">
        <v>45</v>
      </c>
      <c r="AO33" s="137"/>
      <c r="AP33" s="82"/>
      <c r="AQ33" s="82"/>
      <c r="AR33" s="60"/>
      <c r="AS33" s="60"/>
      <c r="AT33" s="60"/>
      <c r="AU33" s="61"/>
      <c r="AV33" s="61"/>
      <c r="AW33" s="61"/>
      <c r="AX33" s="60"/>
      <c r="AY33" s="60"/>
      <c r="AZ33" s="62"/>
      <c r="BA33" s="27"/>
      <c r="BB33" s="86" t="s">
        <v>45</v>
      </c>
      <c r="BC33" s="120"/>
      <c r="BD33" s="87"/>
      <c r="BE33" s="87"/>
      <c r="BF33" s="88"/>
      <c r="BG33" s="88"/>
      <c r="BH33" s="87"/>
      <c r="BI33" s="87"/>
      <c r="BJ33" s="88"/>
      <c r="BK33" s="88"/>
      <c r="BL33" s="87"/>
      <c r="BM33" s="87"/>
      <c r="BN33" s="89"/>
    </row>
    <row r="34" spans="1:66" s="14" customFormat="1" ht="12" x14ac:dyDescent="0.2">
      <c r="A34" s="213" t="s">
        <v>102</v>
      </c>
      <c r="B34" s="74"/>
      <c r="C34" s="74"/>
      <c r="D34" s="74"/>
      <c r="E34" s="74"/>
      <c r="F34" s="74"/>
      <c r="G34" s="74"/>
      <c r="H34" s="75"/>
      <c r="I34" s="41"/>
      <c r="J34" s="41"/>
      <c r="K34" s="41"/>
      <c r="L34" s="41"/>
      <c r="M34" s="41"/>
      <c r="N34" s="41"/>
      <c r="O34" s="41"/>
      <c r="P34" s="41"/>
      <c r="Q34" s="41"/>
      <c r="R34" s="41"/>
      <c r="S34" s="41"/>
      <c r="T34" s="41"/>
      <c r="U34" s="41"/>
      <c r="V34" s="41"/>
      <c r="W34" s="41"/>
      <c r="X34" s="41"/>
      <c r="Y34" s="23"/>
      <c r="Z34" s="215" t="s">
        <v>102</v>
      </c>
      <c r="AA34" s="220"/>
      <c r="AB34" s="221"/>
      <c r="AC34" s="221"/>
      <c r="AD34" s="43"/>
      <c r="AE34" s="43"/>
      <c r="AF34" s="43"/>
      <c r="AG34" s="44"/>
      <c r="AH34" s="44"/>
      <c r="AI34" s="44"/>
      <c r="AJ34" s="43"/>
      <c r="AK34" s="43"/>
      <c r="AL34" s="216"/>
      <c r="AM34" s="139"/>
      <c r="AN34" s="215" t="s">
        <v>102</v>
      </c>
      <c r="AO34" s="220"/>
      <c r="AP34" s="221"/>
      <c r="AQ34" s="221"/>
      <c r="AR34" s="43"/>
      <c r="AS34" s="43"/>
      <c r="AT34" s="43"/>
      <c r="AU34" s="44"/>
      <c r="AV34" s="44"/>
      <c r="AW34" s="44"/>
      <c r="AX34" s="43"/>
      <c r="AY34" s="43"/>
      <c r="AZ34" s="216"/>
      <c r="BA34" s="27"/>
      <c r="BB34" s="227" t="s">
        <v>102</v>
      </c>
      <c r="BC34" s="222"/>
      <c r="BD34" s="226"/>
      <c r="BE34" s="226"/>
      <c r="BF34" s="228"/>
      <c r="BG34" s="228"/>
      <c r="BH34" s="226"/>
      <c r="BI34" s="226"/>
      <c r="BJ34" s="228"/>
      <c r="BK34" s="228"/>
      <c r="BL34" s="226"/>
      <c r="BM34" s="226"/>
      <c r="BN34" s="90"/>
    </row>
    <row r="35" spans="1:66" s="14" customFormat="1" ht="12" x14ac:dyDescent="0.2">
      <c r="A35" s="73" t="s">
        <v>109</v>
      </c>
      <c r="B35" s="74"/>
      <c r="C35" s="74"/>
      <c r="D35" s="74"/>
      <c r="E35" s="74"/>
      <c r="F35" s="74"/>
      <c r="G35" s="74"/>
      <c r="H35" s="75"/>
      <c r="I35" s="41"/>
      <c r="J35" s="41"/>
      <c r="K35" s="41"/>
      <c r="L35" s="41"/>
      <c r="M35" s="41"/>
      <c r="N35" s="41"/>
      <c r="O35" s="41"/>
      <c r="P35" s="41"/>
      <c r="Q35" s="41"/>
      <c r="R35" s="41"/>
      <c r="S35" s="41"/>
      <c r="T35" s="41"/>
      <c r="U35" s="41"/>
      <c r="V35" s="41"/>
      <c r="W35" s="41"/>
      <c r="X35" s="41"/>
      <c r="Y35" s="23"/>
      <c r="Z35" s="73" t="s">
        <v>109</v>
      </c>
      <c r="AA35" s="222"/>
      <c r="AB35" s="223"/>
      <c r="AC35" s="223"/>
      <c r="AD35" s="224"/>
      <c r="AE35" s="139"/>
      <c r="AF35" s="225"/>
      <c r="AG35" s="225"/>
      <c r="AH35" s="224"/>
      <c r="AI35" s="139"/>
      <c r="AJ35" s="225"/>
      <c r="AK35" s="225"/>
      <c r="AL35" s="64"/>
      <c r="AM35" s="47"/>
      <c r="AN35" s="73" t="s">
        <v>109</v>
      </c>
      <c r="AO35" s="222"/>
      <c r="AP35" s="223"/>
      <c r="AQ35" s="223"/>
      <c r="AR35" s="224"/>
      <c r="AS35" s="139"/>
      <c r="AT35" s="225"/>
      <c r="AU35" s="225"/>
      <c r="AV35" s="224"/>
      <c r="AW35" s="139"/>
      <c r="AX35" s="225"/>
      <c r="AY35" s="225"/>
      <c r="AZ35" s="64"/>
      <c r="BA35" s="27"/>
      <c r="BB35" s="73" t="s">
        <v>109</v>
      </c>
      <c r="BC35" s="222"/>
      <c r="BD35" s="226"/>
      <c r="BE35" s="226"/>
      <c r="BF35" s="228"/>
      <c r="BG35" s="228"/>
      <c r="BH35" s="226"/>
      <c r="BI35" s="226"/>
      <c r="BJ35" s="228"/>
      <c r="BK35" s="228"/>
      <c r="BL35" s="226"/>
      <c r="BM35" s="226"/>
      <c r="BN35" s="90"/>
    </row>
    <row r="36" spans="1:66" s="14" customFormat="1" ht="21.75" customHeight="1" x14ac:dyDescent="0.2">
      <c r="A36" s="73" t="s">
        <v>38</v>
      </c>
      <c r="B36" s="74"/>
      <c r="C36" s="74"/>
      <c r="D36" s="74"/>
      <c r="E36" s="74"/>
      <c r="F36" s="74"/>
      <c r="G36" s="74"/>
      <c r="H36" s="75"/>
      <c r="I36" s="41"/>
      <c r="J36" s="41"/>
      <c r="K36" s="41"/>
      <c r="L36" s="41"/>
      <c r="M36" s="41"/>
      <c r="N36" s="41"/>
      <c r="O36" s="41"/>
      <c r="P36" s="41"/>
      <c r="Q36" s="41"/>
      <c r="R36" s="41"/>
      <c r="S36" s="41"/>
      <c r="T36" s="41"/>
      <c r="U36" s="41"/>
      <c r="V36" s="41"/>
      <c r="W36" s="41"/>
      <c r="X36" s="41"/>
      <c r="Y36" s="23"/>
      <c r="Z36" s="73" t="s">
        <v>38</v>
      </c>
      <c r="AA36" s="74"/>
      <c r="AB36" s="226"/>
      <c r="AC36" s="226"/>
      <c r="AD36" s="47"/>
      <c r="AE36" s="47"/>
      <c r="AF36" s="46"/>
      <c r="AG36" s="46"/>
      <c r="AH36" s="47"/>
      <c r="AI36" s="47"/>
      <c r="AJ36" s="46"/>
      <c r="AK36" s="46"/>
      <c r="AL36" s="65"/>
      <c r="AM36" s="47"/>
      <c r="AN36" s="73" t="s">
        <v>38</v>
      </c>
      <c r="AO36" s="74"/>
      <c r="AP36" s="226"/>
      <c r="AQ36" s="226"/>
      <c r="AR36" s="47"/>
      <c r="AS36" s="47"/>
      <c r="AT36" s="46"/>
      <c r="AU36" s="46"/>
      <c r="AV36" s="47"/>
      <c r="AW36" s="47"/>
      <c r="AX36" s="46"/>
      <c r="AY36" s="46"/>
      <c r="AZ36" s="65"/>
      <c r="BA36" s="27"/>
      <c r="BB36" s="73" t="s">
        <v>38</v>
      </c>
      <c r="BC36" s="74"/>
      <c r="BD36" s="226"/>
      <c r="BE36" s="226"/>
      <c r="BF36" s="228"/>
      <c r="BG36" s="228"/>
      <c r="BH36" s="226"/>
      <c r="BI36" s="226"/>
      <c r="BJ36" s="228"/>
      <c r="BK36" s="228"/>
      <c r="BL36" s="226"/>
      <c r="BM36" s="226"/>
      <c r="BN36" s="90"/>
    </row>
    <row r="37" spans="1:66" s="14" customFormat="1" ht="12" customHeight="1" x14ac:dyDescent="0.2">
      <c r="A37" s="266" t="s">
        <v>39</v>
      </c>
      <c r="B37" s="267"/>
      <c r="C37" s="267"/>
      <c r="D37" s="267"/>
      <c r="E37" s="267"/>
      <c r="F37" s="267"/>
      <c r="G37" s="267"/>
      <c r="H37" s="268"/>
      <c r="I37" s="41"/>
      <c r="J37" s="41"/>
      <c r="K37" s="41"/>
      <c r="L37" s="41"/>
      <c r="M37" s="41"/>
      <c r="N37" s="41"/>
      <c r="O37" s="41"/>
      <c r="P37" s="41"/>
      <c r="Q37" s="41"/>
      <c r="R37" s="41"/>
      <c r="S37" s="41"/>
      <c r="T37" s="41"/>
      <c r="U37" s="41"/>
      <c r="V37" s="41"/>
      <c r="W37" s="41"/>
      <c r="X37" s="41"/>
      <c r="Y37" s="23"/>
      <c r="Z37" s="73" t="s">
        <v>39</v>
      </c>
      <c r="AA37" s="74"/>
      <c r="AB37" s="226"/>
      <c r="AC37" s="226"/>
      <c r="AD37" s="47"/>
      <c r="AE37" s="47"/>
      <c r="AF37" s="46"/>
      <c r="AG37" s="46"/>
      <c r="AH37" s="47"/>
      <c r="AI37" s="47"/>
      <c r="AJ37" s="46"/>
      <c r="AK37" s="46"/>
      <c r="AL37" s="65"/>
      <c r="AM37" s="47"/>
      <c r="AN37" s="73" t="s">
        <v>39</v>
      </c>
      <c r="AO37" s="74"/>
      <c r="AP37" s="226"/>
      <c r="AQ37" s="226"/>
      <c r="AR37" s="47"/>
      <c r="AS37" s="47"/>
      <c r="AT37" s="46"/>
      <c r="AU37" s="46"/>
      <c r="AV37" s="47"/>
      <c r="AW37" s="47"/>
      <c r="AX37" s="46"/>
      <c r="AY37" s="46"/>
      <c r="AZ37" s="65"/>
      <c r="BA37" s="27"/>
      <c r="BB37" s="73" t="s">
        <v>39</v>
      </c>
      <c r="BC37" s="74"/>
      <c r="BD37" s="226"/>
      <c r="BE37" s="226"/>
      <c r="BF37" s="228"/>
      <c r="BG37" s="228"/>
      <c r="BH37" s="226"/>
      <c r="BI37" s="226"/>
      <c r="BJ37" s="228"/>
      <c r="BK37" s="228"/>
      <c r="BL37" s="226"/>
      <c r="BM37" s="226"/>
      <c r="BN37" s="90"/>
    </row>
    <row r="38" spans="1:66" s="14" customFormat="1" ht="12" x14ac:dyDescent="0.2">
      <c r="A38" s="73" t="s">
        <v>40</v>
      </c>
      <c r="B38" s="74"/>
      <c r="C38" s="74"/>
      <c r="D38" s="74"/>
      <c r="E38" s="74"/>
      <c r="F38" s="74"/>
      <c r="G38" s="74"/>
      <c r="H38" s="75"/>
      <c r="I38" s="41"/>
      <c r="J38" s="41"/>
      <c r="K38" s="41"/>
      <c r="L38" s="41"/>
      <c r="M38" s="41"/>
      <c r="N38" s="41"/>
      <c r="O38" s="41"/>
      <c r="P38" s="41"/>
      <c r="Q38" s="41"/>
      <c r="R38" s="41"/>
      <c r="S38" s="41"/>
      <c r="T38" s="41"/>
      <c r="U38" s="41"/>
      <c r="V38" s="41"/>
      <c r="W38" s="41"/>
      <c r="X38" s="41"/>
      <c r="Y38" s="23"/>
      <c r="Z38" s="73" t="s">
        <v>40</v>
      </c>
      <c r="AA38" s="74"/>
      <c r="AB38" s="226"/>
      <c r="AC38" s="226"/>
      <c r="AD38" s="47"/>
      <c r="AE38" s="47"/>
      <c r="AF38" s="46"/>
      <c r="AG38" s="46"/>
      <c r="AH38" s="47"/>
      <c r="AI38" s="47"/>
      <c r="AJ38" s="46"/>
      <c r="AK38" s="46"/>
      <c r="AL38" s="65"/>
      <c r="AM38" s="47"/>
      <c r="AN38" s="73" t="s">
        <v>40</v>
      </c>
      <c r="AO38" s="74"/>
      <c r="AP38" s="226"/>
      <c r="AQ38" s="226"/>
      <c r="AR38" s="47"/>
      <c r="AS38" s="47"/>
      <c r="AT38" s="46"/>
      <c r="AU38" s="46"/>
      <c r="AV38" s="47"/>
      <c r="AW38" s="47"/>
      <c r="AX38" s="46"/>
      <c r="AY38" s="46"/>
      <c r="AZ38" s="65"/>
      <c r="BA38" s="27"/>
      <c r="BB38" s="73" t="s">
        <v>40</v>
      </c>
      <c r="BC38" s="74"/>
      <c r="BD38" s="226"/>
      <c r="BE38" s="226"/>
      <c r="BF38" s="228"/>
      <c r="BG38" s="228"/>
      <c r="BH38" s="226"/>
      <c r="BI38" s="226"/>
      <c r="BJ38" s="228"/>
      <c r="BK38" s="228"/>
      <c r="BL38" s="226"/>
      <c r="BM38" s="226"/>
      <c r="BN38" s="90"/>
    </row>
    <row r="39" spans="1:66" s="14" customFormat="1" ht="12" x14ac:dyDescent="0.2">
      <c r="A39" s="73" t="s">
        <v>41</v>
      </c>
      <c r="B39" s="74"/>
      <c r="C39" s="74"/>
      <c r="D39" s="74"/>
      <c r="E39" s="74"/>
      <c r="F39" s="74"/>
      <c r="G39" s="74"/>
      <c r="H39" s="75"/>
      <c r="I39" s="58"/>
      <c r="J39" s="58"/>
      <c r="K39" s="41"/>
      <c r="L39" s="41"/>
      <c r="M39" s="41"/>
      <c r="N39" s="41"/>
      <c r="O39" s="41"/>
      <c r="P39" s="41"/>
      <c r="Q39" s="41"/>
      <c r="R39" s="41"/>
      <c r="S39" s="41"/>
      <c r="T39" s="41"/>
      <c r="U39" s="41"/>
      <c r="V39" s="41"/>
      <c r="W39" s="41"/>
      <c r="X39" s="41"/>
      <c r="Y39" s="23"/>
      <c r="Z39" s="73" t="s">
        <v>41</v>
      </c>
      <c r="AA39" s="74"/>
      <c r="AB39" s="226"/>
      <c r="AC39" s="226"/>
      <c r="AD39" s="47"/>
      <c r="AE39" s="47"/>
      <c r="AF39" s="46"/>
      <c r="AG39" s="46"/>
      <c r="AH39" s="47"/>
      <c r="AI39" s="47"/>
      <c r="AJ39" s="46"/>
      <c r="AK39" s="46"/>
      <c r="AL39" s="65"/>
      <c r="AM39" s="47"/>
      <c r="AN39" s="73" t="s">
        <v>41</v>
      </c>
      <c r="AO39" s="74"/>
      <c r="AP39" s="226"/>
      <c r="AQ39" s="226"/>
      <c r="AR39" s="47"/>
      <c r="AS39" s="47"/>
      <c r="AT39" s="46"/>
      <c r="AU39" s="46"/>
      <c r="AV39" s="47"/>
      <c r="AW39" s="47"/>
      <c r="AX39" s="46"/>
      <c r="AY39" s="46"/>
      <c r="AZ39" s="65"/>
      <c r="BA39" s="27"/>
      <c r="BB39" s="73" t="s">
        <v>41</v>
      </c>
      <c r="BC39" s="74"/>
      <c r="BD39" s="226"/>
      <c r="BE39" s="226"/>
      <c r="BF39" s="228"/>
      <c r="BG39" s="228"/>
      <c r="BH39" s="226"/>
      <c r="BI39" s="226"/>
      <c r="BJ39" s="228"/>
      <c r="BK39" s="228"/>
      <c r="BL39" s="226"/>
      <c r="BM39" s="226"/>
      <c r="BN39" s="90"/>
    </row>
    <row r="40" spans="1:66" s="14" customFormat="1" ht="12" x14ac:dyDescent="0.2">
      <c r="A40" s="76" t="s">
        <v>42</v>
      </c>
      <c r="B40" s="77"/>
      <c r="C40" s="77"/>
      <c r="D40" s="77"/>
      <c r="E40" s="77"/>
      <c r="F40" s="77"/>
      <c r="G40" s="77"/>
      <c r="H40" s="78"/>
      <c r="I40" s="41"/>
      <c r="J40" s="41"/>
      <c r="K40" s="41"/>
      <c r="L40" s="41"/>
      <c r="M40" s="41"/>
      <c r="N40" s="41"/>
      <c r="O40" s="41"/>
      <c r="P40" s="41"/>
      <c r="Q40" s="41"/>
      <c r="R40" s="41"/>
      <c r="S40" s="41"/>
      <c r="T40" s="41"/>
      <c r="U40" s="41"/>
      <c r="V40" s="41"/>
      <c r="W40" s="41"/>
      <c r="X40" s="41"/>
      <c r="Y40" s="23"/>
      <c r="Z40" s="76" t="s">
        <v>46</v>
      </c>
      <c r="AA40" s="77"/>
      <c r="AB40" s="226"/>
      <c r="AC40" s="226"/>
      <c r="AD40" s="47"/>
      <c r="AE40" s="47"/>
      <c r="AF40" s="46"/>
      <c r="AG40" s="46"/>
      <c r="AH40" s="47"/>
      <c r="AI40" s="47"/>
      <c r="AJ40" s="46"/>
      <c r="AK40" s="46"/>
      <c r="AL40" s="65"/>
      <c r="AM40" s="47"/>
      <c r="AN40" s="76" t="s">
        <v>46</v>
      </c>
      <c r="AO40" s="77"/>
      <c r="AP40" s="226"/>
      <c r="AQ40" s="226"/>
      <c r="AR40" s="47"/>
      <c r="AS40" s="47"/>
      <c r="AT40" s="46"/>
      <c r="AU40" s="46"/>
      <c r="AV40" s="47"/>
      <c r="AW40" s="47"/>
      <c r="AX40" s="46"/>
      <c r="AY40" s="46"/>
      <c r="AZ40" s="65"/>
      <c r="BA40" s="27"/>
      <c r="BB40" s="76" t="s">
        <v>46</v>
      </c>
      <c r="BC40" s="77"/>
      <c r="BD40" s="226"/>
      <c r="BE40" s="226"/>
      <c r="BF40" s="228"/>
      <c r="BG40" s="228"/>
      <c r="BH40" s="226"/>
      <c r="BI40" s="226"/>
      <c r="BJ40" s="228"/>
      <c r="BK40" s="228"/>
      <c r="BL40" s="226"/>
      <c r="BM40" s="226"/>
      <c r="BN40" s="90"/>
    </row>
    <row r="41" spans="1:66" s="14" customFormat="1" ht="12" x14ac:dyDescent="0.2">
      <c r="A41" s="73" t="s">
        <v>43</v>
      </c>
      <c r="B41" s="74"/>
      <c r="C41" s="74"/>
      <c r="D41" s="74"/>
      <c r="E41" s="74"/>
      <c r="F41" s="74"/>
      <c r="G41" s="74"/>
      <c r="H41" s="75"/>
      <c r="I41" s="41"/>
      <c r="J41" s="41"/>
      <c r="K41" s="41"/>
      <c r="L41" s="41"/>
      <c r="M41" s="41"/>
      <c r="N41" s="41"/>
      <c r="O41" s="41"/>
      <c r="P41" s="41"/>
      <c r="Q41" s="41"/>
      <c r="R41" s="41"/>
      <c r="S41" s="41"/>
      <c r="T41" s="41"/>
      <c r="U41" s="41"/>
      <c r="V41" s="41"/>
      <c r="W41" s="41"/>
      <c r="X41" s="41"/>
      <c r="Y41" s="23"/>
      <c r="Z41" s="73" t="s">
        <v>43</v>
      </c>
      <c r="AA41" s="74"/>
      <c r="AB41" s="226"/>
      <c r="AC41" s="226"/>
      <c r="AD41" s="47"/>
      <c r="AE41" s="47"/>
      <c r="AF41" s="46"/>
      <c r="AG41" s="46"/>
      <c r="AH41" s="47"/>
      <c r="AI41" s="47"/>
      <c r="AJ41" s="46"/>
      <c r="AK41" s="46"/>
      <c r="AL41" s="65"/>
      <c r="AM41" s="47"/>
      <c r="AN41" s="73" t="s">
        <v>43</v>
      </c>
      <c r="AO41" s="74"/>
      <c r="AP41" s="226"/>
      <c r="AQ41" s="226"/>
      <c r="AR41" s="47"/>
      <c r="AS41" s="47"/>
      <c r="AT41" s="46"/>
      <c r="AU41" s="46"/>
      <c r="AV41" s="47"/>
      <c r="AW41" s="47"/>
      <c r="AX41" s="46"/>
      <c r="AY41" s="46"/>
      <c r="AZ41" s="65"/>
      <c r="BA41" s="27"/>
      <c r="BB41" s="73" t="s">
        <v>43</v>
      </c>
      <c r="BC41" s="74"/>
      <c r="BD41" s="226"/>
      <c r="BE41" s="226"/>
      <c r="BF41" s="228"/>
      <c r="BG41" s="228"/>
      <c r="BH41" s="226"/>
      <c r="BI41" s="226"/>
      <c r="BJ41" s="228"/>
      <c r="BK41" s="228"/>
      <c r="BL41" s="226"/>
      <c r="BM41" s="226"/>
      <c r="BN41" s="90"/>
    </row>
    <row r="42" spans="1:66" s="14" customFormat="1" ht="51.75" customHeight="1" x14ac:dyDescent="0.2">
      <c r="A42" s="269" t="s">
        <v>123</v>
      </c>
      <c r="B42" s="270"/>
      <c r="C42" s="270"/>
      <c r="D42" s="270"/>
      <c r="E42" s="270"/>
      <c r="F42" s="270"/>
      <c r="G42" s="270"/>
      <c r="H42" s="271"/>
      <c r="I42" s="58"/>
      <c r="J42" s="58"/>
      <c r="K42" s="41"/>
      <c r="L42" s="41"/>
      <c r="M42" s="41"/>
      <c r="N42" s="41"/>
      <c r="O42" s="41"/>
      <c r="P42" s="41"/>
      <c r="Q42" s="41"/>
      <c r="R42" s="41"/>
      <c r="S42" s="41"/>
      <c r="T42" s="41"/>
      <c r="U42" s="41"/>
      <c r="V42" s="41"/>
      <c r="W42" s="41"/>
      <c r="X42" s="41"/>
      <c r="Y42" s="23"/>
      <c r="Z42" s="269" t="s">
        <v>123</v>
      </c>
      <c r="AA42" s="270"/>
      <c r="AB42" s="270"/>
      <c r="AC42" s="270"/>
      <c r="AD42" s="270"/>
      <c r="AE42" s="270"/>
      <c r="AF42" s="270"/>
      <c r="AG42" s="270"/>
      <c r="AH42" s="47"/>
      <c r="AI42" s="47"/>
      <c r="AJ42" s="46"/>
      <c r="AK42" s="46"/>
      <c r="AL42" s="65"/>
      <c r="AM42" s="47"/>
      <c r="AN42" s="269" t="s">
        <v>123</v>
      </c>
      <c r="AO42" s="270"/>
      <c r="AP42" s="270"/>
      <c r="AQ42" s="270"/>
      <c r="AR42" s="270"/>
      <c r="AS42" s="270"/>
      <c r="AT42" s="270"/>
      <c r="AU42" s="270"/>
      <c r="AV42" s="47"/>
      <c r="AW42" s="47"/>
      <c r="AX42" s="46"/>
      <c r="AY42" s="46"/>
      <c r="AZ42" s="65"/>
      <c r="BA42" s="27"/>
      <c r="BB42" s="269" t="s">
        <v>123</v>
      </c>
      <c r="BC42" s="270"/>
      <c r="BD42" s="270"/>
      <c r="BE42" s="270"/>
      <c r="BF42" s="270"/>
      <c r="BG42" s="270"/>
      <c r="BH42" s="270"/>
      <c r="BI42" s="270"/>
      <c r="BJ42" s="228"/>
      <c r="BK42" s="228"/>
      <c r="BL42" s="226"/>
      <c r="BM42" s="226"/>
      <c r="BN42" s="90"/>
    </row>
    <row r="43" spans="1:66" s="14" customFormat="1" ht="31.5" customHeight="1" x14ac:dyDescent="0.2">
      <c r="A43" s="269" t="s">
        <v>121</v>
      </c>
      <c r="B43" s="270"/>
      <c r="C43" s="270"/>
      <c r="D43" s="270"/>
      <c r="E43" s="270"/>
      <c r="F43" s="270"/>
      <c r="G43" s="270"/>
      <c r="H43" s="271"/>
      <c r="I43" s="41"/>
      <c r="J43" s="41"/>
      <c r="K43" s="41"/>
      <c r="L43" s="41"/>
      <c r="M43" s="41"/>
      <c r="N43" s="41"/>
      <c r="O43" s="41"/>
      <c r="P43" s="41"/>
      <c r="Q43" s="41"/>
      <c r="R43" s="41"/>
      <c r="S43" s="41"/>
      <c r="T43" s="41"/>
      <c r="U43" s="41"/>
      <c r="V43" s="41"/>
      <c r="W43" s="41"/>
      <c r="X43" s="41"/>
      <c r="Y43" s="23"/>
      <c r="Z43" s="269" t="s">
        <v>121</v>
      </c>
      <c r="AA43" s="270"/>
      <c r="AB43" s="270"/>
      <c r="AC43" s="270"/>
      <c r="AD43" s="270"/>
      <c r="AE43" s="270"/>
      <c r="AF43" s="270"/>
      <c r="AG43" s="270"/>
      <c r="AH43" s="47"/>
      <c r="AI43" s="47"/>
      <c r="AJ43" s="46"/>
      <c r="AK43" s="46"/>
      <c r="AL43" s="65"/>
      <c r="AM43" s="47"/>
      <c r="AN43" s="269" t="s">
        <v>121</v>
      </c>
      <c r="AO43" s="270"/>
      <c r="AP43" s="270"/>
      <c r="AQ43" s="270"/>
      <c r="AR43" s="270"/>
      <c r="AS43" s="270"/>
      <c r="AT43" s="270"/>
      <c r="AU43" s="270"/>
      <c r="AV43" s="47"/>
      <c r="AW43" s="47"/>
      <c r="AX43" s="46"/>
      <c r="AY43" s="46"/>
      <c r="AZ43" s="65"/>
      <c r="BA43" s="27"/>
      <c r="BB43" s="269" t="s">
        <v>121</v>
      </c>
      <c r="BC43" s="270"/>
      <c r="BD43" s="270"/>
      <c r="BE43" s="270"/>
      <c r="BF43" s="270"/>
      <c r="BG43" s="270"/>
      <c r="BH43" s="270"/>
      <c r="BI43" s="270"/>
      <c r="BJ43" s="228"/>
      <c r="BK43" s="228"/>
      <c r="BL43" s="226"/>
      <c r="BM43" s="226"/>
      <c r="BN43" s="90"/>
    </row>
    <row r="44" spans="1:66" s="14" customFormat="1" ht="12" x14ac:dyDescent="0.2">
      <c r="A44" s="73" t="s">
        <v>34</v>
      </c>
      <c r="B44" s="74"/>
      <c r="C44" s="74"/>
      <c r="D44" s="74"/>
      <c r="E44" s="74"/>
      <c r="F44" s="74"/>
      <c r="G44" s="74"/>
      <c r="H44" s="75"/>
      <c r="I44" s="41"/>
      <c r="J44" s="41"/>
      <c r="K44" s="41"/>
      <c r="L44" s="41"/>
      <c r="M44" s="41"/>
      <c r="N44" s="41"/>
      <c r="O44" s="41"/>
      <c r="P44" s="41"/>
      <c r="Q44" s="41"/>
      <c r="R44" s="41"/>
      <c r="S44" s="41"/>
      <c r="T44" s="41"/>
      <c r="U44" s="41"/>
      <c r="V44" s="41"/>
      <c r="W44" s="41"/>
      <c r="X44" s="41"/>
      <c r="Y44" s="23"/>
      <c r="Z44" s="73" t="s">
        <v>34</v>
      </c>
      <c r="AA44" s="74"/>
      <c r="AB44" s="226"/>
      <c r="AC44" s="226"/>
      <c r="AD44" s="47"/>
      <c r="AE44" s="47"/>
      <c r="AF44" s="46"/>
      <c r="AG44" s="46"/>
      <c r="AH44" s="47"/>
      <c r="AI44" s="47"/>
      <c r="AJ44" s="46"/>
      <c r="AK44" s="46"/>
      <c r="AL44" s="65"/>
      <c r="AM44" s="47"/>
      <c r="AN44" s="73" t="s">
        <v>34</v>
      </c>
      <c r="AO44" s="74"/>
      <c r="AP44" s="226"/>
      <c r="AQ44" s="226"/>
      <c r="AR44" s="47"/>
      <c r="AS44" s="47"/>
      <c r="AT44" s="46"/>
      <c r="AU44" s="46"/>
      <c r="AV44" s="47"/>
      <c r="AW44" s="47"/>
      <c r="AX44" s="46"/>
      <c r="AY44" s="46"/>
      <c r="AZ44" s="65"/>
      <c r="BA44" s="27"/>
      <c r="BB44" s="73" t="s">
        <v>34</v>
      </c>
      <c r="BC44" s="74"/>
      <c r="BD44" s="217"/>
      <c r="BE44" s="217"/>
      <c r="BF44" s="229"/>
      <c r="BG44" s="228"/>
      <c r="BH44" s="217"/>
      <c r="BI44" s="226"/>
      <c r="BJ44" s="228"/>
      <c r="BK44" s="228"/>
      <c r="BL44" s="226"/>
      <c r="BM44" s="226"/>
      <c r="BN44" s="90"/>
    </row>
    <row r="45" spans="1:66" s="14" customFormat="1" ht="12" x14ac:dyDescent="0.2">
      <c r="A45" s="73" t="s">
        <v>35</v>
      </c>
      <c r="B45" s="74"/>
      <c r="C45" s="74"/>
      <c r="D45" s="74"/>
      <c r="E45" s="74"/>
      <c r="F45" s="74"/>
      <c r="G45" s="74"/>
      <c r="H45" s="75"/>
      <c r="I45" s="41"/>
      <c r="J45" s="41"/>
      <c r="K45" s="23"/>
      <c r="L45" s="23"/>
      <c r="M45" s="23"/>
      <c r="N45" s="23"/>
      <c r="O45" s="23"/>
      <c r="P45" s="23"/>
      <c r="Q45" s="23"/>
      <c r="R45" s="23"/>
      <c r="S45" s="23"/>
      <c r="T45" s="23"/>
      <c r="U45" s="23"/>
      <c r="V45" s="23"/>
      <c r="W45" s="23"/>
      <c r="X45" s="23"/>
      <c r="Z45" s="73" t="s">
        <v>35</v>
      </c>
      <c r="AA45" s="74"/>
      <c r="AB45" s="217"/>
      <c r="AC45" s="217"/>
      <c r="AD45" s="218"/>
      <c r="AE45" s="47"/>
      <c r="AF45" s="219"/>
      <c r="AG45" s="46"/>
      <c r="AH45" s="47"/>
      <c r="AI45" s="47"/>
      <c r="AJ45" s="46"/>
      <c r="AK45" s="46"/>
      <c r="AL45" s="65"/>
      <c r="AM45" s="47"/>
      <c r="AN45" s="73" t="s">
        <v>35</v>
      </c>
      <c r="AO45" s="74"/>
      <c r="AP45" s="217"/>
      <c r="AQ45" s="217"/>
      <c r="AR45" s="218"/>
      <c r="AS45" s="47"/>
      <c r="AT45" s="219"/>
      <c r="AU45" s="46"/>
      <c r="AV45" s="47"/>
      <c r="AW45" s="47"/>
      <c r="AX45" s="46"/>
      <c r="AY45" s="46"/>
      <c r="AZ45" s="65"/>
      <c r="BA45" s="27"/>
      <c r="BB45" s="73" t="s">
        <v>35</v>
      </c>
      <c r="BC45" s="74"/>
      <c r="BD45" s="226"/>
      <c r="BE45" s="226"/>
      <c r="BF45" s="228"/>
      <c r="BG45" s="228"/>
      <c r="BH45" s="226"/>
      <c r="BI45" s="228"/>
      <c r="BJ45" s="228"/>
      <c r="BK45" s="228"/>
      <c r="BL45" s="226"/>
      <c r="BM45" s="226"/>
      <c r="BN45" s="90"/>
    </row>
    <row r="46" spans="1:66" s="14" customFormat="1" ht="12" x14ac:dyDescent="0.2">
      <c r="A46" s="73" t="s">
        <v>44</v>
      </c>
      <c r="B46" s="74"/>
      <c r="C46" s="74"/>
      <c r="D46" s="74"/>
      <c r="E46" s="74"/>
      <c r="F46" s="74"/>
      <c r="G46" s="74"/>
      <c r="H46" s="75"/>
      <c r="I46" s="41"/>
      <c r="J46" s="41"/>
      <c r="K46" s="23"/>
      <c r="L46" s="23"/>
      <c r="M46" s="23"/>
      <c r="N46" s="23"/>
      <c r="O46" s="23"/>
      <c r="P46" s="23"/>
      <c r="Q46" s="23"/>
      <c r="R46" s="23"/>
      <c r="S46" s="23"/>
      <c r="T46" s="23"/>
      <c r="U46" s="23"/>
      <c r="V46" s="23"/>
      <c r="W46" s="23"/>
      <c r="X46" s="23"/>
      <c r="Z46" s="73" t="s">
        <v>44</v>
      </c>
      <c r="AA46" s="74"/>
      <c r="AB46" s="217"/>
      <c r="AC46" s="217"/>
      <c r="AD46" s="218"/>
      <c r="AE46" s="47"/>
      <c r="AF46" s="219"/>
      <c r="AG46" s="46"/>
      <c r="AH46" s="47"/>
      <c r="AI46" s="47"/>
      <c r="AJ46" s="46"/>
      <c r="AK46" s="46"/>
      <c r="AL46" s="65"/>
      <c r="AM46" s="47"/>
      <c r="AN46" s="73" t="s">
        <v>44</v>
      </c>
      <c r="AO46" s="74"/>
      <c r="AP46" s="217"/>
      <c r="AQ46" s="217"/>
      <c r="AR46" s="218"/>
      <c r="AS46" s="47"/>
      <c r="AT46" s="219"/>
      <c r="AU46" s="46"/>
      <c r="AV46" s="47"/>
      <c r="AW46" s="47"/>
      <c r="AX46" s="46"/>
      <c r="AY46" s="46"/>
      <c r="AZ46" s="65"/>
      <c r="BA46" s="27"/>
      <c r="BB46" s="73" t="s">
        <v>44</v>
      </c>
      <c r="BC46" s="74"/>
      <c r="BD46" s="226"/>
      <c r="BE46" s="226"/>
      <c r="BF46" s="228"/>
      <c r="BG46" s="228"/>
      <c r="BH46" s="226"/>
      <c r="BI46" s="226"/>
      <c r="BJ46" s="230"/>
      <c r="BK46" s="230"/>
      <c r="BL46" s="226"/>
      <c r="BM46" s="226"/>
      <c r="BN46" s="90"/>
    </row>
    <row r="47" spans="1:66" s="14" customFormat="1" ht="12" x14ac:dyDescent="0.2">
      <c r="A47" s="73" t="s">
        <v>103</v>
      </c>
      <c r="B47" s="74"/>
      <c r="C47" s="74"/>
      <c r="D47" s="74"/>
      <c r="E47" s="74"/>
      <c r="F47" s="74"/>
      <c r="G47" s="74"/>
      <c r="H47" s="75"/>
      <c r="I47" s="41"/>
      <c r="J47" s="41"/>
      <c r="K47" s="23"/>
      <c r="L47" s="23"/>
      <c r="M47" s="23"/>
      <c r="N47" s="23"/>
      <c r="O47" s="23"/>
      <c r="P47" s="23"/>
      <c r="Q47" s="23"/>
      <c r="R47" s="23"/>
      <c r="S47" s="23"/>
      <c r="T47" s="23"/>
      <c r="U47" s="23"/>
      <c r="V47" s="23"/>
      <c r="W47" s="23"/>
      <c r="X47" s="23"/>
      <c r="Z47" s="73" t="s">
        <v>105</v>
      </c>
      <c r="AA47" s="74"/>
      <c r="AB47" s="217"/>
      <c r="AC47" s="217"/>
      <c r="AD47" s="218"/>
      <c r="AE47" s="47"/>
      <c r="AF47" s="219"/>
      <c r="AG47" s="46"/>
      <c r="AH47" s="47"/>
      <c r="AI47" s="47"/>
      <c r="AJ47" s="46"/>
      <c r="AK47" s="46"/>
      <c r="AL47" s="65"/>
      <c r="AM47" s="47"/>
      <c r="AN47" s="73" t="s">
        <v>106</v>
      </c>
      <c r="AO47" s="74"/>
      <c r="AP47" s="217"/>
      <c r="AQ47" s="217"/>
      <c r="AR47" s="218"/>
      <c r="AS47" s="47"/>
      <c r="AT47" s="219"/>
      <c r="AU47" s="46"/>
      <c r="AV47" s="47"/>
      <c r="AW47" s="47"/>
      <c r="AX47" s="46"/>
      <c r="AY47" s="46"/>
      <c r="AZ47" s="65"/>
      <c r="BA47" s="27"/>
      <c r="BB47" s="73" t="s">
        <v>107</v>
      </c>
      <c r="BC47" s="74"/>
      <c r="BD47" s="226"/>
      <c r="BE47" s="226"/>
      <c r="BF47" s="228"/>
      <c r="BG47" s="228"/>
      <c r="BH47" s="226"/>
      <c r="BI47" s="226"/>
      <c r="BJ47" s="230"/>
      <c r="BK47" s="230"/>
      <c r="BL47" s="226"/>
      <c r="BM47" s="226"/>
      <c r="BN47" s="90"/>
    </row>
    <row r="48" spans="1:66" s="14" customFormat="1" ht="12.75" x14ac:dyDescent="0.2">
      <c r="A48" s="73" t="s">
        <v>104</v>
      </c>
      <c r="B48" s="74"/>
      <c r="C48" s="74"/>
      <c r="D48" s="74"/>
      <c r="E48" s="74"/>
      <c r="F48" s="74"/>
      <c r="G48" s="74"/>
      <c r="H48" s="75"/>
      <c r="I48" s="41"/>
      <c r="J48" s="41"/>
      <c r="K48" s="23"/>
      <c r="L48" s="23"/>
      <c r="M48" s="23"/>
      <c r="N48" s="23"/>
      <c r="O48" s="23"/>
      <c r="P48" s="23"/>
      <c r="Q48" s="23"/>
      <c r="R48" s="23"/>
      <c r="S48" s="23"/>
      <c r="T48" s="23"/>
      <c r="U48" s="23"/>
      <c r="V48" s="23"/>
      <c r="W48" s="23"/>
      <c r="X48" s="23"/>
      <c r="Z48" s="84" t="s">
        <v>108</v>
      </c>
      <c r="AA48" s="138"/>
      <c r="AB48" s="85"/>
      <c r="AC48" s="85"/>
      <c r="AD48" s="67"/>
      <c r="AE48" s="69"/>
      <c r="AF48" s="66"/>
      <c r="AG48" s="68"/>
      <c r="AH48" s="69"/>
      <c r="AI48" s="69"/>
      <c r="AJ48" s="68"/>
      <c r="AK48" s="68"/>
      <c r="AL48" s="214" t="s">
        <v>101</v>
      </c>
      <c r="AM48" s="47"/>
      <c r="AN48" s="84" t="s">
        <v>108</v>
      </c>
      <c r="AO48" s="138"/>
      <c r="AP48" s="85"/>
      <c r="AQ48" s="85"/>
      <c r="AR48" s="67"/>
      <c r="AS48" s="69"/>
      <c r="AT48" s="66"/>
      <c r="AU48" s="68"/>
      <c r="AV48" s="69"/>
      <c r="AW48" s="69"/>
      <c r="AX48" s="68"/>
      <c r="AY48" s="68"/>
      <c r="AZ48" s="214" t="s">
        <v>101</v>
      </c>
      <c r="BA48" s="27"/>
      <c r="BB48" s="84" t="s">
        <v>108</v>
      </c>
      <c r="BC48" s="138"/>
      <c r="BD48" s="91"/>
      <c r="BE48" s="91"/>
      <c r="BF48" s="91"/>
      <c r="BG48" s="91"/>
      <c r="BH48" s="91"/>
      <c r="BI48" s="91"/>
      <c r="BJ48" s="91"/>
      <c r="BK48" s="91"/>
      <c r="BL48" s="91"/>
      <c r="BM48" s="91"/>
      <c r="BN48" s="214" t="s">
        <v>101</v>
      </c>
    </row>
    <row r="49" spans="1:66" s="14" customFormat="1" ht="12.75" x14ac:dyDescent="0.2">
      <c r="A49" s="79" t="s">
        <v>108</v>
      </c>
      <c r="B49" s="80"/>
      <c r="C49" s="80"/>
      <c r="D49" s="80"/>
      <c r="E49" s="80"/>
      <c r="F49" s="80"/>
      <c r="G49" s="80"/>
      <c r="H49" s="214" t="s">
        <v>101</v>
      </c>
      <c r="I49" s="59"/>
      <c r="J49" s="59"/>
      <c r="K49" s="43"/>
      <c r="L49" s="43"/>
      <c r="M49" s="43"/>
      <c r="N49" s="43"/>
      <c r="O49" s="42"/>
      <c r="P49" s="42"/>
      <c r="Q49" s="42"/>
      <c r="R49" s="43"/>
      <c r="S49" s="43"/>
      <c r="T49" s="43"/>
      <c r="U49" s="43"/>
      <c r="V49" s="43"/>
      <c r="W49" s="50"/>
      <c r="X49" s="50"/>
      <c r="Y49" s="50"/>
      <c r="Z49" s="108"/>
      <c r="AA49" s="108"/>
      <c r="AB49" s="217"/>
      <c r="AC49" s="217"/>
      <c r="AD49" s="218"/>
      <c r="AE49" s="47"/>
      <c r="AF49" s="219"/>
      <c r="AG49" s="46"/>
      <c r="AH49" s="47"/>
      <c r="AI49" s="47"/>
      <c r="AJ49" s="46"/>
      <c r="AK49" s="46"/>
      <c r="AL49" s="47"/>
      <c r="AM49" s="47"/>
      <c r="AN49" s="108"/>
      <c r="AO49" s="108"/>
      <c r="AP49" s="217"/>
      <c r="AQ49" s="217"/>
      <c r="AR49" s="218"/>
      <c r="AS49" s="47"/>
      <c r="AT49" s="219"/>
      <c r="AU49" s="46"/>
      <c r="AV49" s="47"/>
      <c r="AW49" s="47"/>
      <c r="AX49" s="46"/>
      <c r="AY49" s="46"/>
      <c r="AZ49" s="47"/>
      <c r="BA49" s="27"/>
      <c r="BB49" s="108"/>
      <c r="BC49" s="108"/>
      <c r="BD49" s="231"/>
      <c r="BE49" s="231"/>
      <c r="BF49" s="231"/>
      <c r="BG49" s="231"/>
      <c r="BH49" s="231"/>
      <c r="BI49" s="231"/>
      <c r="BJ49" s="231"/>
      <c r="BK49" s="231"/>
      <c r="BL49" s="231"/>
      <c r="BM49" s="231"/>
      <c r="BN49" s="231"/>
    </row>
  </sheetData>
  <mergeCells count="31">
    <mergeCell ref="A42:H42"/>
    <mergeCell ref="Z42:AG42"/>
    <mergeCell ref="AN42:AU42"/>
    <mergeCell ref="BB42:BI42"/>
    <mergeCell ref="A43:H43"/>
    <mergeCell ref="Z43:AG43"/>
    <mergeCell ref="AN43:AU43"/>
    <mergeCell ref="BB43:BI43"/>
    <mergeCell ref="A37:H37"/>
    <mergeCell ref="BB7:BB8"/>
    <mergeCell ref="BB5:BN5"/>
    <mergeCell ref="BD7:BF7"/>
    <mergeCell ref="BH7:BJ7"/>
    <mergeCell ref="BL7:BN7"/>
    <mergeCell ref="AX7:AZ7"/>
    <mergeCell ref="A1:X2"/>
    <mergeCell ref="J7:P7"/>
    <mergeCell ref="R7:X7"/>
    <mergeCell ref="B7:H7"/>
    <mergeCell ref="AN7:AN8"/>
    <mergeCell ref="A3:X4"/>
    <mergeCell ref="A5:X5"/>
    <mergeCell ref="AN5:AZ5"/>
    <mergeCell ref="A7:A8"/>
    <mergeCell ref="AP7:AR7"/>
    <mergeCell ref="Z5:AL5"/>
    <mergeCell ref="Z7:Z8"/>
    <mergeCell ref="AB7:AD7"/>
    <mergeCell ref="AJ7:AL7"/>
    <mergeCell ref="AF7:AH7"/>
    <mergeCell ref="AT7:AV7"/>
  </mergeCells>
  <conditionalFormatting sqref="BA9:BA49">
    <cfRule type="cellIs" dxfId="4" priority="189" operator="greaterThan">
      <formula>0.0001</formula>
    </cfRule>
  </conditionalFormatting>
  <conditionalFormatting sqref="BO9:BO31">
    <cfRule type="cellIs" dxfId="3" priority="156" operator="greaterThan">
      <formula>0.0001</formula>
    </cfRule>
  </conditionalFormatting>
  <hyperlinks>
    <hyperlink ref="H49" location="Índice!A1" display="inicio" xr:uid="{592076CD-7EE9-41B9-BF01-76EE1F09CF7F}"/>
    <hyperlink ref="AL48" location="Índice!A1" display="inicio" xr:uid="{F39C5985-061F-4220-A3DF-B4E7104DFEE5}"/>
    <hyperlink ref="AZ48" location="Índice!A1" display="inicio" xr:uid="{2509AABB-112B-4019-99F3-D1F48871E893}"/>
    <hyperlink ref="BN48" location="Índice!A1" display="inicio" xr:uid="{8E4F0B08-1722-447F-92DD-14A5607B1472}"/>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C7F98-96CC-4B35-BE20-602123E7D39E}">
  <sheetPr>
    <pageSetUpPr fitToPage="1"/>
  </sheetPr>
  <dimension ref="A1:BP101"/>
  <sheetViews>
    <sheetView showGridLines="0" zoomScaleNormal="100" workbookViewId="0">
      <selection activeCell="A6" sqref="A6"/>
    </sheetView>
  </sheetViews>
  <sheetFormatPr baseColWidth="10" defaultColWidth="11.42578125" defaultRowHeight="14.25" x14ac:dyDescent="0.25"/>
  <cols>
    <col min="1" max="1" width="50.5703125" style="19" customWidth="1"/>
    <col min="2" max="2" width="13.5703125" style="19" customWidth="1"/>
    <col min="3" max="5" width="13.5703125" style="19" bestFit="1" customWidth="1"/>
    <col min="6" max="6" width="13.5703125" style="19" customWidth="1"/>
    <col min="7" max="7" width="13.140625" style="19" customWidth="1"/>
    <col min="8" max="8" width="11.28515625" style="19" customWidth="1"/>
    <col min="9" max="9" width="1.7109375" style="19" customWidth="1"/>
    <col min="10" max="16" width="11.42578125" style="19"/>
    <col min="17" max="17" width="1.7109375" style="19" customWidth="1"/>
    <col min="18" max="18" width="18.85546875" style="19" bestFit="1" customWidth="1"/>
    <col min="19" max="19" width="15.42578125" style="19" bestFit="1" customWidth="1"/>
    <col min="20" max="20" width="15.28515625" style="19" bestFit="1" customWidth="1"/>
    <col min="21" max="22" width="15.42578125" style="19" bestFit="1" customWidth="1"/>
    <col min="23" max="23" width="13.5703125" style="19" bestFit="1" customWidth="1"/>
    <col min="24" max="24" width="14" style="19" bestFit="1" customWidth="1"/>
    <col min="25" max="25" width="15.5703125" style="19" bestFit="1" customWidth="1"/>
    <col min="26" max="26" width="50.5703125" style="19" customWidth="1"/>
    <col min="27" max="27" width="0.7109375" style="19" customWidth="1"/>
    <col min="28" max="30" width="14.7109375" style="19" customWidth="1"/>
    <col min="31" max="31" width="0.7109375" style="19" customWidth="1"/>
    <col min="32" max="34" width="15.7109375" style="19" customWidth="1"/>
    <col min="35" max="35" width="0.7109375" style="19" customWidth="1"/>
    <col min="36" max="36" width="14.7109375" style="19" customWidth="1"/>
    <col min="37" max="37" width="14.42578125" style="19" customWidth="1"/>
    <col min="38" max="38" width="14.7109375" style="19" customWidth="1"/>
    <col min="39" max="39" width="11.42578125" style="19"/>
    <col min="40" max="40" width="52" style="19" customWidth="1"/>
    <col min="41" max="41" width="0.85546875" style="19" customWidth="1"/>
    <col min="42" max="42" width="16" style="19" customWidth="1"/>
    <col min="43" max="43" width="13.5703125" style="19" customWidth="1"/>
    <col min="44" max="44" width="13.85546875" style="19" customWidth="1"/>
    <col min="45" max="45" width="0.85546875" style="19" customWidth="1"/>
    <col min="46" max="48" width="15.7109375" style="19" customWidth="1"/>
    <col min="49" max="49" width="0.7109375" style="19" customWidth="1"/>
    <col min="50" max="50" width="14.7109375" style="19" customWidth="1"/>
    <col min="51" max="51" width="14.42578125" style="19" bestFit="1" customWidth="1"/>
    <col min="52" max="52" width="13.7109375" style="19" customWidth="1"/>
    <col min="53" max="53" width="11.42578125" style="19"/>
    <col min="54" max="54" width="51.7109375" style="19" customWidth="1"/>
    <col min="55" max="55" width="0.5703125" style="19" customWidth="1"/>
    <col min="56" max="56" width="18.140625" style="19" customWidth="1"/>
    <col min="57" max="57" width="12" style="19" customWidth="1"/>
    <col min="58" max="58" width="13.42578125" style="19" bestFit="1" customWidth="1"/>
    <col min="59" max="59" width="0.7109375" style="19" customWidth="1"/>
    <col min="60" max="61" width="15.7109375" style="19" customWidth="1"/>
    <col min="62" max="62" width="15.5703125" style="19" customWidth="1"/>
    <col min="63" max="63" width="0.85546875" style="19" customWidth="1"/>
    <col min="64" max="64" width="13.85546875" style="19" customWidth="1"/>
    <col min="65" max="65" width="13" style="19" customWidth="1"/>
    <col min="66" max="66" width="13.42578125" style="19" bestFit="1" customWidth="1"/>
    <col min="67" max="16384" width="11.42578125" style="19"/>
  </cols>
  <sheetData>
    <row r="1" spans="1:68"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68" s="14" customFormat="1" ht="30.75"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68" s="145" customFormat="1" ht="11.1" customHeight="1" x14ac:dyDescent="0.2">
      <c r="A3" s="257" t="s">
        <v>6</v>
      </c>
      <c r="B3" s="258"/>
      <c r="C3" s="258"/>
      <c r="D3" s="258"/>
      <c r="E3" s="258"/>
      <c r="F3" s="258"/>
      <c r="G3" s="258"/>
      <c r="H3" s="258"/>
      <c r="I3" s="258"/>
      <c r="J3" s="258"/>
      <c r="K3" s="258"/>
      <c r="L3" s="258"/>
      <c r="M3" s="258"/>
      <c r="N3" s="258"/>
      <c r="O3" s="258"/>
      <c r="P3" s="258"/>
      <c r="Q3" s="258"/>
      <c r="R3" s="258"/>
      <c r="S3" s="258"/>
      <c r="T3" s="258"/>
      <c r="U3" s="258"/>
      <c r="V3" s="258"/>
      <c r="W3" s="258"/>
      <c r="X3" s="258"/>
      <c r="Z3" s="13"/>
      <c r="AA3" s="13"/>
      <c r="AB3" s="13"/>
      <c r="AC3" s="13"/>
      <c r="AD3" s="13"/>
      <c r="AF3" s="13"/>
      <c r="AG3" s="13"/>
      <c r="AH3" s="13"/>
      <c r="AJ3" s="13"/>
      <c r="AK3" s="13"/>
      <c r="AL3" s="13"/>
      <c r="AN3" s="13"/>
      <c r="AP3" s="13"/>
      <c r="AQ3" s="13"/>
      <c r="AR3" s="13"/>
      <c r="AT3" s="13"/>
      <c r="AU3" s="13"/>
      <c r="AV3" s="13"/>
      <c r="AX3" s="13"/>
      <c r="AY3" s="13"/>
      <c r="AZ3" s="13"/>
      <c r="BB3" s="13"/>
      <c r="BD3" s="13"/>
      <c r="BE3" s="13"/>
      <c r="BF3" s="13"/>
      <c r="BH3" s="13"/>
      <c r="BI3" s="13"/>
      <c r="BJ3" s="13"/>
      <c r="BL3" s="13"/>
      <c r="BM3" s="13"/>
      <c r="BN3" s="13"/>
    </row>
    <row r="4" spans="1:68" s="145" customFormat="1" ht="15.95" customHeight="1" x14ac:dyDescent="0.2">
      <c r="A4" s="257"/>
      <c r="B4" s="258"/>
      <c r="C4" s="258"/>
      <c r="D4" s="258"/>
      <c r="E4" s="258"/>
      <c r="F4" s="258"/>
      <c r="G4" s="258"/>
      <c r="H4" s="258"/>
      <c r="I4" s="258"/>
      <c r="J4" s="258"/>
      <c r="K4" s="258"/>
      <c r="L4" s="258"/>
      <c r="M4" s="258"/>
      <c r="N4" s="258"/>
      <c r="O4" s="258"/>
      <c r="P4" s="258"/>
      <c r="Q4" s="258"/>
      <c r="R4" s="258"/>
      <c r="S4" s="258"/>
      <c r="T4" s="258"/>
      <c r="U4" s="258"/>
      <c r="V4" s="258"/>
      <c r="W4" s="258"/>
      <c r="X4" s="258"/>
      <c r="Z4" s="13"/>
      <c r="AB4" s="13"/>
      <c r="AC4" s="13"/>
      <c r="AD4" s="13"/>
      <c r="AF4" s="13"/>
      <c r="AG4" s="13"/>
      <c r="AH4" s="13"/>
      <c r="AJ4" s="13"/>
      <c r="AK4" s="13"/>
      <c r="AL4" s="13"/>
      <c r="AN4" s="13"/>
      <c r="AP4" s="13"/>
      <c r="AQ4" s="13"/>
      <c r="AR4" s="13"/>
      <c r="AT4" s="13"/>
      <c r="AU4" s="13"/>
      <c r="AV4" s="13"/>
      <c r="AX4" s="13"/>
      <c r="AY4" s="13"/>
      <c r="AZ4" s="13"/>
      <c r="BB4" s="13"/>
      <c r="BD4" s="13"/>
      <c r="BE4" s="13"/>
      <c r="BF4" s="13"/>
      <c r="BH4" s="13"/>
      <c r="BI4" s="13"/>
      <c r="BJ4" s="13"/>
      <c r="BL4" s="13"/>
      <c r="BM4" s="13"/>
      <c r="BN4" s="13"/>
    </row>
    <row r="5" spans="1:68" s="14" customFormat="1" ht="36" customHeight="1" x14ac:dyDescent="0.2">
      <c r="A5" s="259" t="s">
        <v>129</v>
      </c>
      <c r="B5" s="260"/>
      <c r="C5" s="260"/>
      <c r="D5" s="260"/>
      <c r="E5" s="260"/>
      <c r="F5" s="260"/>
      <c r="G5" s="260"/>
      <c r="H5" s="260"/>
      <c r="I5" s="260"/>
      <c r="J5" s="260"/>
      <c r="K5" s="260"/>
      <c r="L5" s="260"/>
      <c r="M5" s="260"/>
      <c r="N5" s="260"/>
      <c r="O5" s="260"/>
      <c r="P5" s="260"/>
      <c r="Q5" s="260"/>
      <c r="R5" s="260"/>
      <c r="S5" s="260"/>
      <c r="T5" s="260"/>
      <c r="U5" s="260"/>
      <c r="V5" s="260"/>
      <c r="W5" s="260"/>
      <c r="X5" s="260"/>
      <c r="Z5" s="261" t="s">
        <v>133</v>
      </c>
      <c r="AA5" s="262"/>
      <c r="AB5" s="262"/>
      <c r="AC5" s="262"/>
      <c r="AD5" s="262"/>
      <c r="AE5" s="262"/>
      <c r="AF5" s="262"/>
      <c r="AG5" s="262"/>
      <c r="AH5" s="262"/>
      <c r="AI5" s="262"/>
      <c r="AJ5" s="262"/>
      <c r="AK5" s="262"/>
      <c r="AL5" s="263"/>
      <c r="AN5" s="261" t="s">
        <v>134</v>
      </c>
      <c r="AO5" s="262"/>
      <c r="AP5" s="262"/>
      <c r="AQ5" s="262"/>
      <c r="AR5" s="262"/>
      <c r="AS5" s="262"/>
      <c r="AT5" s="262"/>
      <c r="AU5" s="262"/>
      <c r="AV5" s="262"/>
      <c r="AW5" s="262"/>
      <c r="AX5" s="262"/>
      <c r="AY5" s="262"/>
      <c r="AZ5" s="263"/>
      <c r="BB5" s="261" t="s">
        <v>135</v>
      </c>
      <c r="BC5" s="262"/>
      <c r="BD5" s="262"/>
      <c r="BE5" s="262"/>
      <c r="BF5" s="262"/>
      <c r="BG5" s="262"/>
      <c r="BH5" s="262"/>
      <c r="BI5" s="262"/>
      <c r="BJ5" s="262"/>
      <c r="BK5" s="262"/>
      <c r="BL5" s="262"/>
      <c r="BM5" s="262"/>
      <c r="BN5" s="263"/>
    </row>
    <row r="6" spans="1:68" s="14" customFormat="1" ht="12.75" x14ac:dyDescent="0.2">
      <c r="N6" s="209"/>
      <c r="Z6"/>
      <c r="AA6"/>
      <c r="AB6"/>
      <c r="AC6"/>
      <c r="AD6"/>
      <c r="AE6"/>
      <c r="AF6"/>
      <c r="AG6"/>
      <c r="AH6"/>
      <c r="AI6"/>
      <c r="AJ6"/>
      <c r="AK6"/>
      <c r="AL6"/>
      <c r="AN6"/>
      <c r="AO6"/>
      <c r="AP6"/>
      <c r="AQ6"/>
      <c r="AR6"/>
      <c r="AS6"/>
      <c r="AT6"/>
      <c r="AU6"/>
      <c r="AV6"/>
      <c r="AW6"/>
      <c r="AX6"/>
      <c r="AY6"/>
      <c r="AZ6"/>
      <c r="BA6"/>
      <c r="BB6"/>
      <c r="BC6"/>
      <c r="BD6"/>
      <c r="BE6"/>
      <c r="BF6"/>
      <c r="BG6"/>
      <c r="BH6"/>
      <c r="BI6"/>
      <c r="BJ6"/>
      <c r="BK6"/>
      <c r="BL6"/>
      <c r="BM6"/>
      <c r="BN6"/>
    </row>
    <row r="7" spans="1:68" s="14" customFormat="1" ht="12" x14ac:dyDescent="0.2">
      <c r="A7" s="264" t="s">
        <v>7</v>
      </c>
      <c r="B7" s="254" t="s">
        <v>8</v>
      </c>
      <c r="C7" s="254"/>
      <c r="D7" s="254"/>
      <c r="E7" s="254"/>
      <c r="F7" s="254"/>
      <c r="G7" s="254"/>
      <c r="H7" s="254"/>
      <c r="I7" s="21"/>
      <c r="J7" s="254" t="s">
        <v>9</v>
      </c>
      <c r="K7" s="254"/>
      <c r="L7" s="254"/>
      <c r="M7" s="254"/>
      <c r="N7" s="254"/>
      <c r="O7" s="254"/>
      <c r="P7" s="254"/>
      <c r="Q7" s="21"/>
      <c r="R7" s="254" t="s">
        <v>10</v>
      </c>
      <c r="S7" s="254"/>
      <c r="T7" s="254"/>
      <c r="U7" s="254"/>
      <c r="V7" s="254"/>
      <c r="W7" s="254"/>
      <c r="X7" s="254"/>
      <c r="Y7" s="23"/>
      <c r="Z7" s="255" t="s">
        <v>7</v>
      </c>
      <c r="AA7" s="140"/>
      <c r="AB7" s="254" t="s">
        <v>8</v>
      </c>
      <c r="AC7" s="254"/>
      <c r="AD7" s="254"/>
      <c r="AE7" s="21"/>
      <c r="AF7" s="254" t="s">
        <v>9</v>
      </c>
      <c r="AG7" s="254"/>
      <c r="AH7" s="254"/>
      <c r="AI7" s="21"/>
      <c r="AJ7" s="254" t="s">
        <v>10</v>
      </c>
      <c r="AK7" s="254"/>
      <c r="AL7" s="254"/>
      <c r="AM7" s="23"/>
      <c r="AN7" s="255" t="s">
        <v>7</v>
      </c>
      <c r="AO7" s="140"/>
      <c r="AP7" s="254" t="s">
        <v>8</v>
      </c>
      <c r="AQ7" s="254"/>
      <c r="AR7" s="254"/>
      <c r="AS7" s="21"/>
      <c r="AT7" s="254" t="s">
        <v>9</v>
      </c>
      <c r="AU7" s="254"/>
      <c r="AV7" s="254"/>
      <c r="AW7" s="21"/>
      <c r="AX7" s="254" t="s">
        <v>10</v>
      </c>
      <c r="AY7" s="254"/>
      <c r="AZ7" s="254"/>
      <c r="BB7" s="255" t="s">
        <v>7</v>
      </c>
      <c r="BC7" s="140"/>
      <c r="BD7" s="254" t="s">
        <v>8</v>
      </c>
      <c r="BE7" s="254"/>
      <c r="BF7" s="254"/>
      <c r="BG7" s="21"/>
      <c r="BH7" s="254" t="s">
        <v>9</v>
      </c>
      <c r="BI7" s="254"/>
      <c r="BJ7" s="254"/>
      <c r="BK7" s="21"/>
      <c r="BL7" s="254" t="s">
        <v>10</v>
      </c>
      <c r="BM7" s="254"/>
      <c r="BN7" s="254"/>
    </row>
    <row r="8" spans="1:68" s="14" customFormat="1" ht="24" x14ac:dyDescent="0.2">
      <c r="A8" s="265"/>
      <c r="B8" s="22">
        <v>2019</v>
      </c>
      <c r="C8" s="22">
        <v>2020</v>
      </c>
      <c r="D8" s="22">
        <v>2021</v>
      </c>
      <c r="E8" s="22">
        <v>2022</v>
      </c>
      <c r="F8" s="24" t="s">
        <v>89</v>
      </c>
      <c r="G8" s="25" t="s">
        <v>11</v>
      </c>
      <c r="H8" s="25" t="s">
        <v>88</v>
      </c>
      <c r="I8" s="26"/>
      <c r="J8" s="22">
        <v>2019</v>
      </c>
      <c r="K8" s="22">
        <v>2020</v>
      </c>
      <c r="L8" s="22">
        <v>2021</v>
      </c>
      <c r="M8" s="22">
        <v>2022</v>
      </c>
      <c r="N8" s="24" t="s">
        <v>89</v>
      </c>
      <c r="O8" s="25" t="s">
        <v>11</v>
      </c>
      <c r="P8" s="25" t="s">
        <v>88</v>
      </c>
      <c r="Q8" s="26"/>
      <c r="R8" s="22">
        <v>2019</v>
      </c>
      <c r="S8" s="22">
        <v>2020</v>
      </c>
      <c r="T8" s="22">
        <v>2021</v>
      </c>
      <c r="U8" s="22">
        <v>2022</v>
      </c>
      <c r="V8" s="24" t="s">
        <v>89</v>
      </c>
      <c r="W8" s="25" t="s">
        <v>11</v>
      </c>
      <c r="X8" s="25" t="s">
        <v>88</v>
      </c>
      <c r="Y8" s="27"/>
      <c r="Z8" s="272"/>
      <c r="AA8" s="140"/>
      <c r="AB8" s="22" t="s">
        <v>125</v>
      </c>
      <c r="AC8" s="22" t="s">
        <v>126</v>
      </c>
      <c r="AD8" s="25" t="s">
        <v>90</v>
      </c>
      <c r="AE8" s="141"/>
      <c r="AF8" s="22" t="s">
        <v>125</v>
      </c>
      <c r="AG8" s="22" t="s">
        <v>126</v>
      </c>
      <c r="AH8" s="25" t="s">
        <v>90</v>
      </c>
      <c r="AI8" s="141"/>
      <c r="AJ8" s="22" t="s">
        <v>125</v>
      </c>
      <c r="AK8" s="22" t="s">
        <v>126</v>
      </c>
      <c r="AL8" s="25" t="s">
        <v>90</v>
      </c>
      <c r="AM8" s="27"/>
      <c r="AN8" s="272"/>
      <c r="AO8" s="140"/>
      <c r="AP8" s="22">
        <v>2022</v>
      </c>
      <c r="AQ8" s="24" t="s">
        <v>96</v>
      </c>
      <c r="AR8" s="25" t="s">
        <v>84</v>
      </c>
      <c r="AS8" s="141"/>
      <c r="AT8" s="22">
        <v>2022</v>
      </c>
      <c r="AU8" s="22" t="s">
        <v>96</v>
      </c>
      <c r="AV8" s="25" t="s">
        <v>84</v>
      </c>
      <c r="AW8" s="141"/>
      <c r="AX8" s="22">
        <v>2022</v>
      </c>
      <c r="AY8" s="22" t="s">
        <v>96</v>
      </c>
      <c r="AZ8" s="25" t="s">
        <v>84</v>
      </c>
      <c r="BB8" s="256"/>
      <c r="BC8" s="140"/>
      <c r="BD8" s="22">
        <v>2022</v>
      </c>
      <c r="BE8" s="22" t="s">
        <v>96</v>
      </c>
      <c r="BF8" s="25" t="s">
        <v>85</v>
      </c>
      <c r="BG8" s="26"/>
      <c r="BH8" s="22">
        <v>2022</v>
      </c>
      <c r="BI8" s="22" t="s">
        <v>96</v>
      </c>
      <c r="BJ8" s="25" t="s">
        <v>85</v>
      </c>
      <c r="BK8" s="26"/>
      <c r="BL8" s="22">
        <v>2022</v>
      </c>
      <c r="BM8" s="22" t="s">
        <v>96</v>
      </c>
      <c r="BN8" s="25" t="s">
        <v>85</v>
      </c>
    </row>
    <row r="9" spans="1:68" x14ac:dyDescent="0.25">
      <c r="A9" s="28" t="s">
        <v>47</v>
      </c>
      <c r="B9" s="184">
        <v>25903</v>
      </c>
      <c r="C9" s="29">
        <v>25204.333333333332</v>
      </c>
      <c r="D9" s="29">
        <v>22445.666666666668</v>
      </c>
      <c r="E9" s="29">
        <v>20320.333333333332</v>
      </c>
      <c r="F9" s="29">
        <v>19955</v>
      </c>
      <c r="G9" s="26">
        <v>-1.7978707698364516</v>
      </c>
      <c r="H9" s="26">
        <v>-22.962591205651851</v>
      </c>
      <c r="I9" s="30"/>
      <c r="J9" s="29">
        <v>21668.666666666668</v>
      </c>
      <c r="K9" s="29">
        <v>15791</v>
      </c>
      <c r="L9" s="29">
        <v>15827.333333333334</v>
      </c>
      <c r="M9" s="29">
        <v>14646</v>
      </c>
      <c r="N9" s="29">
        <v>14793</v>
      </c>
      <c r="O9" s="26">
        <v>1.0036870135190501</v>
      </c>
      <c r="P9" s="26">
        <v>-31.730917146109594</v>
      </c>
      <c r="Q9" s="30"/>
      <c r="R9" s="29">
        <v>401600.36099999998</v>
      </c>
      <c r="S9" s="29">
        <v>180766.90100000001</v>
      </c>
      <c r="T9" s="29">
        <v>236338.95199999999</v>
      </c>
      <c r="U9" s="29">
        <v>249442.25599999999</v>
      </c>
      <c r="V9" s="29">
        <v>248444.98199999999</v>
      </c>
      <c r="W9" s="30">
        <v>-0.39980154765758558</v>
      </c>
      <c r="X9" s="26">
        <v>-38.136265270936839</v>
      </c>
      <c r="Y9" s="27"/>
      <c r="Z9" s="31" t="s">
        <v>47</v>
      </c>
      <c r="AA9" s="113"/>
      <c r="AB9" s="29">
        <v>19990.666666666668</v>
      </c>
      <c r="AC9" s="29">
        <v>19955</v>
      </c>
      <c r="AD9" s="94">
        <v>-0.17841659441073521</v>
      </c>
      <c r="AE9" s="30"/>
      <c r="AF9" s="29">
        <v>14878.333333333334</v>
      </c>
      <c r="AG9" s="29">
        <v>14793</v>
      </c>
      <c r="AH9" s="30">
        <v>-0.5735409432060079</v>
      </c>
      <c r="AI9" s="30"/>
      <c r="AJ9" s="29">
        <v>241865.90900000001</v>
      </c>
      <c r="AK9" s="29">
        <v>248444.98199999999</v>
      </c>
      <c r="AL9" s="30">
        <v>2.7201324184963793</v>
      </c>
      <c r="AM9" s="27"/>
      <c r="AN9" s="31" t="s">
        <v>47</v>
      </c>
      <c r="AO9" s="113"/>
      <c r="AP9" s="29">
        <v>20331.222222222223</v>
      </c>
      <c r="AQ9" s="29">
        <v>19995.444444444445</v>
      </c>
      <c r="AR9" s="30">
        <v>-1.6515375913346175</v>
      </c>
      <c r="AS9" s="30"/>
      <c r="AT9" s="29">
        <v>14586.444444444445</v>
      </c>
      <c r="AU9" s="29">
        <v>14804.333333333334</v>
      </c>
      <c r="AV9" s="30">
        <v>1.4937765657612179</v>
      </c>
      <c r="AW9" s="30"/>
      <c r="AX9" s="166">
        <v>725266.41399999999</v>
      </c>
      <c r="AY9" s="166">
        <v>731772.3</v>
      </c>
      <c r="AZ9" s="30">
        <v>0.89703395530460472</v>
      </c>
      <c r="BA9" s="27"/>
      <c r="BB9" s="31" t="s">
        <v>47</v>
      </c>
      <c r="BC9" s="113"/>
      <c r="BD9" s="166">
        <v>20565.583333333332</v>
      </c>
      <c r="BE9" s="166">
        <v>20076.75</v>
      </c>
      <c r="BF9" s="30">
        <v>-2.3769485426703985</v>
      </c>
      <c r="BG9" s="30"/>
      <c r="BH9" s="166">
        <v>14696</v>
      </c>
      <c r="BI9" s="166">
        <v>14792.416666666666</v>
      </c>
      <c r="BJ9" s="30">
        <v>0.65607421520594844</v>
      </c>
      <c r="BK9" s="30"/>
      <c r="BL9" s="166">
        <v>964610.55</v>
      </c>
      <c r="BM9" s="166">
        <v>984791.47100000002</v>
      </c>
      <c r="BN9" s="30">
        <v>2.0921314824931203</v>
      </c>
      <c r="BO9" s="171"/>
      <c r="BP9" s="172"/>
    </row>
    <row r="10" spans="1:68" x14ac:dyDescent="0.25">
      <c r="A10" s="92" t="s">
        <v>83</v>
      </c>
      <c r="B10" s="185">
        <v>6220.6666666666679</v>
      </c>
      <c r="C10" s="93">
        <v>6224.6666666666661</v>
      </c>
      <c r="D10" s="93">
        <v>5330.333333333333</v>
      </c>
      <c r="E10" s="93">
        <v>4504</v>
      </c>
      <c r="F10" s="93">
        <v>4472.6666666666661</v>
      </c>
      <c r="G10" s="176">
        <v>-0.69567791592659578</v>
      </c>
      <c r="H10" s="176">
        <v>-28.099882113385512</v>
      </c>
      <c r="I10" s="30"/>
      <c r="J10" s="93">
        <v>5517.3333333333339</v>
      </c>
      <c r="K10" s="93">
        <v>4511.333333333333</v>
      </c>
      <c r="L10" s="93">
        <v>4192.333333333333</v>
      </c>
      <c r="M10" s="93">
        <v>3653.6666666666665</v>
      </c>
      <c r="N10" s="93">
        <v>3752.333333333333</v>
      </c>
      <c r="O10" s="176">
        <v>2.7004835325244114</v>
      </c>
      <c r="P10" s="176">
        <v>-31.990091831802815</v>
      </c>
      <c r="Q10" s="30"/>
      <c r="R10" s="93">
        <v>119252.33899999998</v>
      </c>
      <c r="S10" s="93">
        <v>59396.37200000001</v>
      </c>
      <c r="T10" s="93">
        <v>69863.09</v>
      </c>
      <c r="U10" s="93">
        <v>71367.165999999997</v>
      </c>
      <c r="V10" s="93">
        <v>71414.84599999999</v>
      </c>
      <c r="W10" s="94">
        <v>6.6809434467374196E-2</v>
      </c>
      <c r="X10" s="176">
        <v>-40.114511296923069</v>
      </c>
      <c r="Y10" s="27"/>
      <c r="Z10" s="112" t="s">
        <v>83</v>
      </c>
      <c r="AA10" s="113"/>
      <c r="AB10" s="93">
        <v>4477</v>
      </c>
      <c r="AC10" s="93">
        <v>4472.6666666666661</v>
      </c>
      <c r="AD10" s="94">
        <v>-9.6791005881924352E-2</v>
      </c>
      <c r="AE10" s="30"/>
      <c r="AF10" s="93">
        <v>3731.0000000000009</v>
      </c>
      <c r="AG10" s="93">
        <v>3752.333333333333</v>
      </c>
      <c r="AH10" s="94">
        <v>0.57178593763955732</v>
      </c>
      <c r="AI10" s="30"/>
      <c r="AJ10" s="93">
        <v>68622.513000000006</v>
      </c>
      <c r="AK10" s="93">
        <v>71414.84599999999</v>
      </c>
      <c r="AL10" s="94">
        <v>4.0691208729123352</v>
      </c>
      <c r="AM10" s="27"/>
      <c r="AN10" s="112" t="s">
        <v>83</v>
      </c>
      <c r="AO10" s="113"/>
      <c r="AP10" s="93">
        <v>4507.2222222222226</v>
      </c>
      <c r="AQ10" s="93">
        <v>4479</v>
      </c>
      <c r="AR10" s="94">
        <v>-0.62615555281647639</v>
      </c>
      <c r="AS10" s="30"/>
      <c r="AT10" s="93">
        <v>3636.1111111111113</v>
      </c>
      <c r="AU10" s="93">
        <v>3728.2222222222222</v>
      </c>
      <c r="AV10" s="94">
        <v>2.5332314744079376</v>
      </c>
      <c r="AW10" s="30"/>
      <c r="AX10" s="163">
        <v>208031.851</v>
      </c>
      <c r="AY10" s="163">
        <v>209882.51800000004</v>
      </c>
      <c r="AZ10" s="94">
        <v>0.88960752457085679</v>
      </c>
      <c r="BA10" s="27"/>
      <c r="BB10" s="112" t="s">
        <v>83</v>
      </c>
      <c r="BC10" s="113"/>
      <c r="BD10" s="163">
        <v>4601.0833333333339</v>
      </c>
      <c r="BE10" s="163">
        <v>4485.5</v>
      </c>
      <c r="BF10" s="94">
        <v>-2.5120895441291147</v>
      </c>
      <c r="BG10" s="30"/>
      <c r="BH10" s="163">
        <v>3693.1666666666661</v>
      </c>
      <c r="BI10" s="163">
        <v>3722.333333333333</v>
      </c>
      <c r="BJ10" s="94">
        <v>0.78974682973058652</v>
      </c>
      <c r="BK10" s="30"/>
      <c r="BL10" s="163">
        <v>277329.97299999994</v>
      </c>
      <c r="BM10" s="163">
        <v>283541.55100000004</v>
      </c>
      <c r="BN10" s="94">
        <v>2.2397788211662606</v>
      </c>
      <c r="BO10" s="171"/>
      <c r="BP10" s="172"/>
    </row>
    <row r="11" spans="1:68" x14ac:dyDescent="0.25">
      <c r="A11" s="95" t="s">
        <v>49</v>
      </c>
      <c r="B11" s="184">
        <v>9220.3333333333321</v>
      </c>
      <c r="C11" s="29">
        <v>8821.6666666666679</v>
      </c>
      <c r="D11" s="29">
        <v>8217.3333333333321</v>
      </c>
      <c r="E11" s="29">
        <v>7822.666666666667</v>
      </c>
      <c r="F11" s="29">
        <v>7817.6666666666661</v>
      </c>
      <c r="G11" s="26">
        <v>-6.3916822907805759E-2</v>
      </c>
      <c r="H11" s="26">
        <v>-15.212754419579911</v>
      </c>
      <c r="I11" s="30"/>
      <c r="J11" s="29">
        <v>7958.333333333333</v>
      </c>
      <c r="K11" s="29">
        <v>5297</v>
      </c>
      <c r="L11" s="29">
        <v>5841.333333333333</v>
      </c>
      <c r="M11" s="29">
        <v>5807.3333333333339</v>
      </c>
      <c r="N11" s="29">
        <v>5895.333333333333</v>
      </c>
      <c r="O11" s="26">
        <v>1.5153254505797076</v>
      </c>
      <c r="P11" s="26">
        <v>-25.922513089005239</v>
      </c>
      <c r="Q11" s="30"/>
      <c r="R11" s="29">
        <v>153523.96499999997</v>
      </c>
      <c r="S11" s="29">
        <v>60831.977000000006</v>
      </c>
      <c r="T11" s="29">
        <v>88848.992000000013</v>
      </c>
      <c r="U11" s="29">
        <v>101342.325</v>
      </c>
      <c r="V11" s="29">
        <v>101797.45699999999</v>
      </c>
      <c r="W11" s="30">
        <v>0.4491035704973223</v>
      </c>
      <c r="X11" s="26">
        <v>-33.692790568560405</v>
      </c>
      <c r="Y11" s="27"/>
      <c r="Z11" s="113" t="s">
        <v>49</v>
      </c>
      <c r="AA11" s="113"/>
      <c r="AB11" s="29">
        <v>7828.6666666666679</v>
      </c>
      <c r="AC11" s="29">
        <v>7817.6666666666661</v>
      </c>
      <c r="AD11" s="30">
        <v>-0.14050923954698202</v>
      </c>
      <c r="AE11" s="30"/>
      <c r="AF11" s="29">
        <v>5987.666666666667</v>
      </c>
      <c r="AG11" s="29">
        <v>5895.333333333333</v>
      </c>
      <c r="AH11" s="30">
        <v>-1.5420586761676902</v>
      </c>
      <c r="AI11" s="30"/>
      <c r="AJ11" s="29">
        <v>98180.960000000021</v>
      </c>
      <c r="AK11" s="29">
        <v>101797.45699999999</v>
      </c>
      <c r="AL11" s="30">
        <v>3.6835013631970837</v>
      </c>
      <c r="AM11" s="27"/>
      <c r="AN11" s="113" t="s">
        <v>49</v>
      </c>
      <c r="AO11" s="113"/>
      <c r="AP11" s="29">
        <v>7846.2222222222217</v>
      </c>
      <c r="AQ11" s="29">
        <v>7826.4444444444434</v>
      </c>
      <c r="AR11" s="30">
        <v>-0.25206752010876743</v>
      </c>
      <c r="AS11" s="30"/>
      <c r="AT11" s="29">
        <v>5783.4444444444425</v>
      </c>
      <c r="AU11" s="29">
        <v>5920.2222222222208</v>
      </c>
      <c r="AV11" s="30">
        <v>2.36498818466504</v>
      </c>
      <c r="AW11" s="30"/>
      <c r="AX11" s="166">
        <v>293551.18799999997</v>
      </c>
      <c r="AY11" s="166">
        <v>296297.46100000001</v>
      </c>
      <c r="AZ11" s="30">
        <v>0.93553462301096957</v>
      </c>
      <c r="BA11" s="27"/>
      <c r="BB11" s="113" t="s">
        <v>49</v>
      </c>
      <c r="BC11" s="113"/>
      <c r="BD11" s="166">
        <v>7891.833333333333</v>
      </c>
      <c r="BE11" s="166">
        <v>7824.3333333333321</v>
      </c>
      <c r="BF11" s="30">
        <v>-0.85531456569027942</v>
      </c>
      <c r="BG11" s="30"/>
      <c r="BH11" s="166">
        <v>5779.3333333333339</v>
      </c>
      <c r="BI11" s="166">
        <v>5893.416666666667</v>
      </c>
      <c r="BJ11" s="30">
        <v>1.9739877725227784</v>
      </c>
      <c r="BK11" s="30"/>
      <c r="BL11" s="166">
        <v>388862.17100000003</v>
      </c>
      <c r="BM11" s="166">
        <v>397465.05900000001</v>
      </c>
      <c r="BN11" s="30">
        <v>2.2123231935563981</v>
      </c>
      <c r="BO11" s="171"/>
      <c r="BP11" s="172"/>
    </row>
    <row r="12" spans="1:68" x14ac:dyDescent="0.25">
      <c r="A12" s="92" t="s">
        <v>50</v>
      </c>
      <c r="B12" s="185">
        <v>10462.000000000002</v>
      </c>
      <c r="C12" s="93">
        <v>10158</v>
      </c>
      <c r="D12" s="93">
        <v>8898</v>
      </c>
      <c r="E12" s="93">
        <v>7993.6666666666679</v>
      </c>
      <c r="F12" s="93">
        <v>7664.666666666667</v>
      </c>
      <c r="G12" s="176">
        <v>-4.1157583086610323</v>
      </c>
      <c r="H12" s="176">
        <v>-26.738036067036262</v>
      </c>
      <c r="I12" s="30"/>
      <c r="J12" s="93">
        <v>8193</v>
      </c>
      <c r="K12" s="93">
        <v>5982.666666666667</v>
      </c>
      <c r="L12" s="93">
        <v>5793.666666666667</v>
      </c>
      <c r="M12" s="93">
        <v>5185</v>
      </c>
      <c r="N12" s="93">
        <v>5145.3333333333339</v>
      </c>
      <c r="O12" s="176">
        <v>-0.76502732240435467</v>
      </c>
      <c r="P12" s="176">
        <v>-37.198421416656494</v>
      </c>
      <c r="Q12" s="30"/>
      <c r="R12" s="93">
        <v>128824.057</v>
      </c>
      <c r="S12" s="93">
        <v>60538.551999999996</v>
      </c>
      <c r="T12" s="93">
        <v>77626.87</v>
      </c>
      <c r="U12" s="93">
        <v>76732.764999999999</v>
      </c>
      <c r="V12" s="93">
        <v>75232.678999999989</v>
      </c>
      <c r="W12" s="94">
        <v>-1.9549484499874481</v>
      </c>
      <c r="X12" s="176">
        <v>-41.600442687502081</v>
      </c>
      <c r="Y12" s="27"/>
      <c r="Z12" s="112" t="s">
        <v>50</v>
      </c>
      <c r="AA12" s="113"/>
      <c r="AB12" s="93">
        <v>7685</v>
      </c>
      <c r="AC12" s="93">
        <v>7664.666666666667</v>
      </c>
      <c r="AD12" s="94">
        <v>-0.26458468878767238</v>
      </c>
      <c r="AE12" s="30"/>
      <c r="AF12" s="93">
        <v>5159.6666666666661</v>
      </c>
      <c r="AG12" s="93">
        <v>5145.3333333333339</v>
      </c>
      <c r="AH12" s="94">
        <v>-0.2777957232379169</v>
      </c>
      <c r="AI12" s="30"/>
      <c r="AJ12" s="93">
        <v>75062.436000000016</v>
      </c>
      <c r="AK12" s="93">
        <v>75232.678999999989</v>
      </c>
      <c r="AL12" s="94">
        <v>0.22680185865533442</v>
      </c>
      <c r="AM12" s="27"/>
      <c r="AN12" s="112" t="s">
        <v>50</v>
      </c>
      <c r="AO12" s="113"/>
      <c r="AP12" s="93">
        <v>7977.7777777777774</v>
      </c>
      <c r="AQ12" s="93">
        <v>7690</v>
      </c>
      <c r="AR12" s="94">
        <v>-3.6072423398328612</v>
      </c>
      <c r="AS12" s="30"/>
      <c r="AT12" s="93">
        <v>5166.8888888888887</v>
      </c>
      <c r="AU12" s="93">
        <v>5155.8888888888887</v>
      </c>
      <c r="AV12" s="94">
        <v>-0.21289406907230024</v>
      </c>
      <c r="AW12" s="30"/>
      <c r="AX12" s="163">
        <v>223683.37499999997</v>
      </c>
      <c r="AY12" s="163">
        <v>225592.321</v>
      </c>
      <c r="AZ12" s="94">
        <v>0.85341434069474698</v>
      </c>
      <c r="BA12" s="27"/>
      <c r="BB12" s="112" t="s">
        <v>50</v>
      </c>
      <c r="BC12" s="113"/>
      <c r="BD12" s="163">
        <v>8072.666666666667</v>
      </c>
      <c r="BE12" s="163">
        <v>7766.9166666666661</v>
      </c>
      <c r="BF12" s="94">
        <v>-3.7874721281691448</v>
      </c>
      <c r="BG12" s="30"/>
      <c r="BH12" s="163">
        <v>5223.4999999999991</v>
      </c>
      <c r="BI12" s="163">
        <v>5176.666666666667</v>
      </c>
      <c r="BJ12" s="94">
        <v>-0.89658913244629046</v>
      </c>
      <c r="BK12" s="30"/>
      <c r="BL12" s="163">
        <v>298418.40600000002</v>
      </c>
      <c r="BM12" s="163">
        <v>303784.86099999998</v>
      </c>
      <c r="BN12" s="94">
        <v>1.7982989293227281</v>
      </c>
      <c r="BO12" s="171"/>
      <c r="BP12" s="172"/>
    </row>
    <row r="13" spans="1:68" ht="15" x14ac:dyDescent="0.25">
      <c r="A13" s="113" t="s">
        <v>51</v>
      </c>
      <c r="B13" s="184">
        <v>3112.3333333333335</v>
      </c>
      <c r="C13" s="29">
        <v>3124.3333333333335</v>
      </c>
      <c r="D13" s="29">
        <v>3073.6666666666665</v>
      </c>
      <c r="E13" s="29">
        <v>3065</v>
      </c>
      <c r="F13" s="29">
        <v>3064</v>
      </c>
      <c r="G13" s="26">
        <v>-3.2626427406201586E-2</v>
      </c>
      <c r="H13" s="26">
        <v>-1.5529613366177641</v>
      </c>
      <c r="I13" s="30"/>
      <c r="J13" s="29">
        <v>2829.6666666666665</v>
      </c>
      <c r="K13" s="29">
        <v>2173</v>
      </c>
      <c r="L13" s="29">
        <v>2447</v>
      </c>
      <c r="M13" s="29">
        <v>2438.3333333333335</v>
      </c>
      <c r="N13" s="29">
        <v>2512</v>
      </c>
      <c r="O13" s="26">
        <v>3.0211893369788134</v>
      </c>
      <c r="P13" s="26">
        <v>-11.226292849570029</v>
      </c>
      <c r="Q13" s="30"/>
      <c r="R13" s="29">
        <v>58662.18</v>
      </c>
      <c r="S13" s="29">
        <v>32587.958999999999</v>
      </c>
      <c r="T13" s="29">
        <v>41067.775999999998</v>
      </c>
      <c r="U13" s="29">
        <v>44711.923999999999</v>
      </c>
      <c r="V13" s="29">
        <v>45669.178</v>
      </c>
      <c r="W13" s="30">
        <v>2.1409367219357378</v>
      </c>
      <c r="X13" s="26">
        <v>-22.148856384130291</v>
      </c>
      <c r="Y13" s="27"/>
      <c r="Z13" s="113" t="s">
        <v>51</v>
      </c>
      <c r="AA13" s="113"/>
      <c r="AB13" s="29">
        <v>3080</v>
      </c>
      <c r="AC13" s="29">
        <v>3064</v>
      </c>
      <c r="AD13" s="30">
        <v>-0.51948051948051965</v>
      </c>
      <c r="AE13" s="30"/>
      <c r="AF13" s="29">
        <v>2505.3333333333335</v>
      </c>
      <c r="AG13" s="29">
        <v>2512</v>
      </c>
      <c r="AH13" s="30">
        <v>0.26609898882383742</v>
      </c>
      <c r="AI13" s="30"/>
      <c r="AJ13" s="29">
        <v>43955.207999999999</v>
      </c>
      <c r="AK13" s="29">
        <v>45669.178</v>
      </c>
      <c r="AL13" s="30">
        <v>3.8993559079506523</v>
      </c>
      <c r="AM13" s="27"/>
      <c r="AN13" s="113" t="s">
        <v>51</v>
      </c>
      <c r="AO13" s="113"/>
      <c r="AP13" s="29">
        <v>3064.5555555555557</v>
      </c>
      <c r="AQ13" s="29">
        <v>3077.2222222222222</v>
      </c>
      <c r="AR13" s="30">
        <v>0.41332801566296151</v>
      </c>
      <c r="AS13" s="30"/>
      <c r="AT13" s="29">
        <v>2452.3333333333335</v>
      </c>
      <c r="AU13" s="29">
        <v>2504.3333333333335</v>
      </c>
      <c r="AV13" s="30">
        <v>2.1204295229033665</v>
      </c>
      <c r="AW13" s="30"/>
      <c r="AX13" s="166">
        <v>133796.538</v>
      </c>
      <c r="AY13" s="166">
        <v>133923.47399999999</v>
      </c>
      <c r="AZ13" s="30">
        <v>9.4872409927360124E-2</v>
      </c>
      <c r="BA13" s="27"/>
      <c r="BB13" s="113" t="s">
        <v>51</v>
      </c>
      <c r="BC13" s="113"/>
      <c r="BD13" s="166">
        <v>3081.25</v>
      </c>
      <c r="BE13" s="166">
        <v>3077.3333333333335</v>
      </c>
      <c r="BF13" s="30">
        <v>-0.12711291413116665</v>
      </c>
      <c r="BG13" s="30"/>
      <c r="BH13" s="166">
        <v>2474.6666666666665</v>
      </c>
      <c r="BI13" s="166">
        <v>2502.3333333333335</v>
      </c>
      <c r="BJ13" s="30">
        <v>1.1179956896551824</v>
      </c>
      <c r="BK13" s="30"/>
      <c r="BL13" s="166">
        <v>178427.34599999999</v>
      </c>
      <c r="BM13" s="166">
        <v>180371.87599999999</v>
      </c>
      <c r="BN13" s="30">
        <v>1.0898161316595489</v>
      </c>
      <c r="BO13" s="171"/>
      <c r="BP13" s="172"/>
    </row>
    <row r="14" spans="1:68" x14ac:dyDescent="0.25">
      <c r="A14" s="36" t="s">
        <v>48</v>
      </c>
      <c r="B14" s="186">
        <v>1629</v>
      </c>
      <c r="C14" s="33">
        <v>1657.3333333333333</v>
      </c>
      <c r="D14" s="33">
        <v>1642.3333333333333</v>
      </c>
      <c r="E14" s="33">
        <v>1654.6666666666667</v>
      </c>
      <c r="F14" s="33">
        <v>1671.3333333333333</v>
      </c>
      <c r="G14" s="177">
        <v>1.0072522159548569</v>
      </c>
      <c r="H14" s="177">
        <v>2.598731328013093</v>
      </c>
      <c r="I14" s="35"/>
      <c r="J14" s="33">
        <v>1581.6666666666667</v>
      </c>
      <c r="K14" s="33">
        <v>1194.6666666666667</v>
      </c>
      <c r="L14" s="33">
        <v>1382.3333333333333</v>
      </c>
      <c r="M14" s="33">
        <v>1391</v>
      </c>
      <c r="N14" s="33">
        <v>1464.3333333333333</v>
      </c>
      <c r="O14" s="177">
        <v>5.2719865803977806</v>
      </c>
      <c r="P14" s="177">
        <v>-7.4183350895679734</v>
      </c>
      <c r="Q14" s="35"/>
      <c r="R14" s="33">
        <v>37754.203999999998</v>
      </c>
      <c r="S14" s="33">
        <v>22867.199000000001</v>
      </c>
      <c r="T14" s="33">
        <v>27672.474999999999</v>
      </c>
      <c r="U14" s="33">
        <v>28834.871999999999</v>
      </c>
      <c r="V14" s="33">
        <v>29628.867999999999</v>
      </c>
      <c r="W14" s="34">
        <v>2.7535964092366916</v>
      </c>
      <c r="X14" s="177">
        <v>-21.521672129546154</v>
      </c>
      <c r="Y14" s="27"/>
      <c r="Z14" s="36" t="s">
        <v>48</v>
      </c>
      <c r="AA14" s="14"/>
      <c r="AB14" s="33">
        <v>1670.3333333333333</v>
      </c>
      <c r="AC14" s="33">
        <v>1671.3333333333333</v>
      </c>
      <c r="AD14" s="34">
        <v>5.9868289762521343E-2</v>
      </c>
      <c r="AE14" s="35"/>
      <c r="AF14" s="33">
        <v>1442.6666666666667</v>
      </c>
      <c r="AG14" s="33">
        <v>1464.3333333333333</v>
      </c>
      <c r="AH14" s="34">
        <v>1.5018484288354728</v>
      </c>
      <c r="AI14" s="35"/>
      <c r="AJ14" s="33">
        <v>28311.395</v>
      </c>
      <c r="AK14" s="33">
        <v>29628.867999999999</v>
      </c>
      <c r="AL14" s="34">
        <v>4.6535078896677406</v>
      </c>
      <c r="AM14" s="27"/>
      <c r="AN14" s="36" t="s">
        <v>48</v>
      </c>
      <c r="AO14" s="14"/>
      <c r="AP14" s="33">
        <v>1654.3333333333333</v>
      </c>
      <c r="AQ14" s="33">
        <v>1672.4444444444443</v>
      </c>
      <c r="AR14" s="34">
        <v>1.094767949492903</v>
      </c>
      <c r="AS14" s="35"/>
      <c r="AT14" s="33">
        <v>1402.3333333333333</v>
      </c>
      <c r="AU14" s="33">
        <v>1448.1111111111111</v>
      </c>
      <c r="AV14" s="34">
        <v>3.2644006021709915</v>
      </c>
      <c r="AW14" s="35"/>
      <c r="AX14" s="165">
        <v>87225.430999999997</v>
      </c>
      <c r="AY14" s="165">
        <v>87141.407000000007</v>
      </c>
      <c r="AZ14" s="34">
        <v>-9.6329704578923536E-2</v>
      </c>
      <c r="BA14" s="27"/>
      <c r="BB14" s="36" t="s">
        <v>48</v>
      </c>
      <c r="BC14" s="14"/>
      <c r="BD14" s="165">
        <v>1654.5833333333333</v>
      </c>
      <c r="BE14" s="165">
        <v>1671</v>
      </c>
      <c r="BF14" s="34">
        <v>0.99219340216569751</v>
      </c>
      <c r="BG14" s="35"/>
      <c r="BH14" s="165">
        <v>1410.1666666666667</v>
      </c>
      <c r="BI14" s="165">
        <v>1447.8333333333333</v>
      </c>
      <c r="BJ14" s="34">
        <v>2.6710790686679919</v>
      </c>
      <c r="BK14" s="35"/>
      <c r="BL14" s="165">
        <v>116397.395</v>
      </c>
      <c r="BM14" s="165">
        <v>117546.69100000001</v>
      </c>
      <c r="BN14" s="34">
        <v>0.98738979510666347</v>
      </c>
      <c r="BO14" s="171"/>
      <c r="BP14" s="172"/>
    </row>
    <row r="15" spans="1:68" x14ac:dyDescent="0.25">
      <c r="A15" s="14" t="s">
        <v>49</v>
      </c>
      <c r="B15" s="187">
        <v>905</v>
      </c>
      <c r="C15" s="38">
        <v>892.66666666666663</v>
      </c>
      <c r="D15" s="38">
        <v>880.33333333333337</v>
      </c>
      <c r="E15" s="38">
        <v>898.33333333333337</v>
      </c>
      <c r="F15" s="38">
        <v>897.66666666666663</v>
      </c>
      <c r="G15" s="178">
        <v>-7.4211502782939309E-2</v>
      </c>
      <c r="H15" s="178">
        <v>-0.81031307550645248</v>
      </c>
      <c r="I15" s="35"/>
      <c r="J15" s="38">
        <v>845.33333333333337</v>
      </c>
      <c r="K15" s="38">
        <v>661.66666666666663</v>
      </c>
      <c r="L15" s="38">
        <v>730</v>
      </c>
      <c r="M15" s="38">
        <v>748.66666666666663</v>
      </c>
      <c r="N15" s="38">
        <v>749.33333333333337</v>
      </c>
      <c r="O15" s="178">
        <v>8.9047195013369773E-2</v>
      </c>
      <c r="P15" s="178">
        <v>-11.356466876971606</v>
      </c>
      <c r="Q15" s="35"/>
      <c r="R15" s="38">
        <v>15072.082</v>
      </c>
      <c r="S15" s="38">
        <v>6857.6779999999999</v>
      </c>
      <c r="T15" s="38">
        <v>9853.8670000000002</v>
      </c>
      <c r="U15" s="38">
        <v>11884.151</v>
      </c>
      <c r="V15" s="38">
        <v>11818.014999999999</v>
      </c>
      <c r="W15" s="35">
        <v>-0.55650588754720953</v>
      </c>
      <c r="X15" s="178">
        <v>-21.590029831313295</v>
      </c>
      <c r="Y15" s="27"/>
      <c r="Z15" s="14" t="s">
        <v>49</v>
      </c>
      <c r="AA15" s="14"/>
      <c r="AB15" s="38">
        <v>899</v>
      </c>
      <c r="AC15" s="38">
        <v>897.66666666666663</v>
      </c>
      <c r="AD15" s="35">
        <v>-0.14831294030404063</v>
      </c>
      <c r="AE15" s="35"/>
      <c r="AF15" s="38">
        <v>757.66666666666663</v>
      </c>
      <c r="AG15" s="38">
        <v>749.33333333333337</v>
      </c>
      <c r="AH15" s="35">
        <v>-1.0998680158380902</v>
      </c>
      <c r="AI15" s="35"/>
      <c r="AJ15" s="38">
        <v>11542.341</v>
      </c>
      <c r="AK15" s="38">
        <v>11818.014999999999</v>
      </c>
      <c r="AL15" s="35">
        <v>2.3883716483510398</v>
      </c>
      <c r="AM15" s="27"/>
      <c r="AN15" s="14" t="s">
        <v>49</v>
      </c>
      <c r="AO15" s="14"/>
      <c r="AP15" s="38">
        <v>896.55555555555554</v>
      </c>
      <c r="AQ15" s="38">
        <v>898.66666666666663</v>
      </c>
      <c r="AR15" s="35">
        <v>0.23546907919196336</v>
      </c>
      <c r="AS15" s="35"/>
      <c r="AT15" s="38">
        <v>748</v>
      </c>
      <c r="AU15" s="38">
        <v>753</v>
      </c>
      <c r="AV15" s="35">
        <v>0.66844919786095414</v>
      </c>
      <c r="AW15" s="35"/>
      <c r="AX15" s="164">
        <v>34566.04</v>
      </c>
      <c r="AY15" s="164">
        <v>34542.877</v>
      </c>
      <c r="AZ15" s="35">
        <v>-6.7010858056060219E-2</v>
      </c>
      <c r="BA15" s="27"/>
      <c r="BB15" s="14" t="s">
        <v>49</v>
      </c>
      <c r="BC15" s="14"/>
      <c r="BD15" s="164">
        <v>911.91666666666663</v>
      </c>
      <c r="BE15" s="164">
        <v>899</v>
      </c>
      <c r="BF15" s="35">
        <v>-1.4164305949008416</v>
      </c>
      <c r="BG15" s="35"/>
      <c r="BH15" s="164">
        <v>762</v>
      </c>
      <c r="BI15" s="164">
        <v>750.5</v>
      </c>
      <c r="BJ15" s="35">
        <v>-1.5091863517060378</v>
      </c>
      <c r="BK15" s="35"/>
      <c r="BL15" s="164">
        <v>46299</v>
      </c>
      <c r="BM15" s="164">
        <v>46434.375</v>
      </c>
      <c r="BN15" s="35">
        <v>0.29239292425322638</v>
      </c>
      <c r="BO15" s="171"/>
      <c r="BP15" s="172"/>
    </row>
    <row r="16" spans="1:68" x14ac:dyDescent="0.25">
      <c r="A16" s="36" t="s">
        <v>50</v>
      </c>
      <c r="B16" s="186">
        <v>578.33333333333337</v>
      </c>
      <c r="C16" s="33">
        <v>574.33333333333337</v>
      </c>
      <c r="D16" s="33">
        <v>551</v>
      </c>
      <c r="E16" s="33">
        <v>512</v>
      </c>
      <c r="F16" s="33">
        <v>495</v>
      </c>
      <c r="G16" s="177">
        <v>-3.3203125</v>
      </c>
      <c r="H16" s="177">
        <v>-14.4092219020173</v>
      </c>
      <c r="I16" s="35"/>
      <c r="J16" s="33">
        <v>402.66666666666669</v>
      </c>
      <c r="K16" s="33">
        <v>316.66666666666669</v>
      </c>
      <c r="L16" s="33">
        <v>334.66666666666669</v>
      </c>
      <c r="M16" s="33">
        <v>298.66666666666669</v>
      </c>
      <c r="N16" s="33">
        <v>298.33333333333331</v>
      </c>
      <c r="O16" s="177">
        <v>-0.11160714285715079</v>
      </c>
      <c r="P16" s="177">
        <v>-25.910596026490072</v>
      </c>
      <c r="Q16" s="35"/>
      <c r="R16" s="33">
        <v>5835.8940000000002</v>
      </c>
      <c r="S16" s="33">
        <v>2863.0819999999999</v>
      </c>
      <c r="T16" s="33">
        <v>3541.4340000000002</v>
      </c>
      <c r="U16" s="33">
        <v>3992.9009999999998</v>
      </c>
      <c r="V16" s="33">
        <v>4222.2950000000001</v>
      </c>
      <c r="W16" s="34">
        <v>5.74504602042476</v>
      </c>
      <c r="X16" s="177">
        <v>-27.649559776102862</v>
      </c>
      <c r="Y16" s="27"/>
      <c r="Z16" s="36" t="s">
        <v>50</v>
      </c>
      <c r="AA16" s="14"/>
      <c r="AB16" s="33">
        <v>510.66666666666669</v>
      </c>
      <c r="AC16" s="33">
        <v>495</v>
      </c>
      <c r="AD16" s="34">
        <v>-3.067885117493474</v>
      </c>
      <c r="AE16" s="35"/>
      <c r="AF16" s="33">
        <v>305</v>
      </c>
      <c r="AG16" s="33">
        <v>298.33333333333331</v>
      </c>
      <c r="AH16" s="34">
        <v>-2.1857923497267784</v>
      </c>
      <c r="AI16" s="35"/>
      <c r="AJ16" s="33">
        <v>4101.4719999999998</v>
      </c>
      <c r="AK16" s="33">
        <v>4222.2950000000001</v>
      </c>
      <c r="AL16" s="34">
        <v>2.9458448088881317</v>
      </c>
      <c r="AM16" s="27"/>
      <c r="AN16" s="36" t="s">
        <v>50</v>
      </c>
      <c r="AO16" s="14"/>
      <c r="AP16" s="33">
        <v>513.66666666666663</v>
      </c>
      <c r="AQ16" s="33">
        <v>506.11111111111109</v>
      </c>
      <c r="AR16" s="34">
        <v>-1.4709063378758325</v>
      </c>
      <c r="AS16" s="35"/>
      <c r="AT16" s="33">
        <v>302</v>
      </c>
      <c r="AU16" s="33">
        <v>303.22222222222223</v>
      </c>
      <c r="AV16" s="34">
        <v>0.40470934510670187</v>
      </c>
      <c r="AW16" s="35"/>
      <c r="AX16" s="165">
        <v>12005.066999999999</v>
      </c>
      <c r="AY16" s="165">
        <v>12239.19</v>
      </c>
      <c r="AZ16" s="34">
        <v>1.9502015274050599</v>
      </c>
      <c r="BA16" s="27"/>
      <c r="BB16" s="36" t="s">
        <v>50</v>
      </c>
      <c r="BC16" s="14"/>
      <c r="BD16" s="165">
        <v>514.75</v>
      </c>
      <c r="BE16" s="165">
        <v>507.33333333333331</v>
      </c>
      <c r="BF16" s="34">
        <v>-1.4408288813339887</v>
      </c>
      <c r="BG16" s="35"/>
      <c r="BH16" s="165">
        <v>302.5</v>
      </c>
      <c r="BI16" s="165">
        <v>304</v>
      </c>
      <c r="BJ16" s="34">
        <v>0.49586776859504855</v>
      </c>
      <c r="BK16" s="35"/>
      <c r="BL16" s="165">
        <v>15730.950999999999</v>
      </c>
      <c r="BM16" s="165">
        <v>16390.810000000001</v>
      </c>
      <c r="BN16" s="34">
        <v>4.1946542202057735</v>
      </c>
      <c r="BO16" s="171"/>
      <c r="BP16" s="172"/>
    </row>
    <row r="17" spans="1:68" ht="15" x14ac:dyDescent="0.25">
      <c r="A17" s="113" t="s">
        <v>52</v>
      </c>
      <c r="B17" s="184">
        <v>6551.666666666667</v>
      </c>
      <c r="C17" s="29">
        <v>6228</v>
      </c>
      <c r="D17" s="29">
        <v>3989.6666666666665</v>
      </c>
      <c r="E17" s="29">
        <v>2083.6666666666665</v>
      </c>
      <c r="F17" s="29">
        <v>2107.6666666666665</v>
      </c>
      <c r="G17" s="26">
        <v>1.1518157094864812</v>
      </c>
      <c r="H17" s="26">
        <v>-67.830068684813028</v>
      </c>
      <c r="I17" s="30"/>
      <c r="J17" s="29">
        <v>5399.666666666667</v>
      </c>
      <c r="K17" s="29">
        <v>4589</v>
      </c>
      <c r="L17" s="29">
        <v>3032.3333333333335</v>
      </c>
      <c r="M17" s="29">
        <v>1543.3333333333333</v>
      </c>
      <c r="N17" s="29">
        <v>1588.6666666666667</v>
      </c>
      <c r="O17" s="26">
        <v>2.9373650107991534</v>
      </c>
      <c r="P17" s="26">
        <v>-70.578430767331326</v>
      </c>
      <c r="Q17" s="30"/>
      <c r="R17" s="29">
        <v>93580.721999999994</v>
      </c>
      <c r="S17" s="29">
        <v>48430.913</v>
      </c>
      <c r="T17" s="29">
        <v>40318.283000000003</v>
      </c>
      <c r="U17" s="29">
        <v>24274.353999999999</v>
      </c>
      <c r="V17" s="29">
        <v>24409.915000000001</v>
      </c>
      <c r="W17" s="30">
        <v>0.55845358438788573</v>
      </c>
      <c r="X17" s="26">
        <v>-73.915658611823915</v>
      </c>
      <c r="Y17" s="27"/>
      <c r="Z17" s="113" t="s">
        <v>52</v>
      </c>
      <c r="AA17" s="113"/>
      <c r="AB17" s="29">
        <v>2096.3333333333335</v>
      </c>
      <c r="AC17" s="29">
        <v>2107.6666666666665</v>
      </c>
      <c r="AD17" s="30">
        <v>0.54062649069803737</v>
      </c>
      <c r="AE17" s="30"/>
      <c r="AF17" s="29">
        <v>1575</v>
      </c>
      <c r="AG17" s="29">
        <v>1588.6666666666667</v>
      </c>
      <c r="AH17" s="30">
        <v>0.86772486772486168</v>
      </c>
      <c r="AI17" s="30"/>
      <c r="AJ17" s="29">
        <v>24164.802</v>
      </c>
      <c r="AK17" s="29">
        <v>24409.915000000001</v>
      </c>
      <c r="AL17" s="30">
        <v>1.0143389546498405</v>
      </c>
      <c r="AM17" s="27"/>
      <c r="AN17" s="113" t="s">
        <v>52</v>
      </c>
      <c r="AO17" s="113"/>
      <c r="AP17" s="29">
        <v>2089.8888888888887</v>
      </c>
      <c r="AQ17" s="29">
        <v>2098</v>
      </c>
      <c r="AR17" s="30">
        <v>0.38811207400712977</v>
      </c>
      <c r="AS17" s="30"/>
      <c r="AT17" s="29">
        <v>1555.6666666666667</v>
      </c>
      <c r="AU17" s="29">
        <v>1577.1111111111111</v>
      </c>
      <c r="AV17" s="30">
        <v>1.3784729662166928</v>
      </c>
      <c r="AW17" s="30"/>
      <c r="AX17" s="166">
        <v>72980.195999999996</v>
      </c>
      <c r="AY17" s="166">
        <v>73282.960000000006</v>
      </c>
      <c r="AZ17" s="30">
        <v>0.41485775127270141</v>
      </c>
      <c r="BA17" s="27"/>
      <c r="BB17" s="113" t="s">
        <v>52</v>
      </c>
      <c r="BC17" s="113"/>
      <c r="BD17" s="166">
        <v>2308.5833333333335</v>
      </c>
      <c r="BE17" s="166">
        <v>2093.0833333333335</v>
      </c>
      <c r="BF17" s="30">
        <v>-9.3347290907122016</v>
      </c>
      <c r="BG17" s="30"/>
      <c r="BH17" s="166">
        <v>1708.4166666666667</v>
      </c>
      <c r="BI17" s="166">
        <v>1577.3333333333333</v>
      </c>
      <c r="BJ17" s="30">
        <v>-7.6727964489537221</v>
      </c>
      <c r="BK17" s="30"/>
      <c r="BL17" s="166">
        <v>102848.73299999999</v>
      </c>
      <c r="BM17" s="166">
        <v>98602.758000000002</v>
      </c>
      <c r="BN17" s="30">
        <v>-4.1283687957536568</v>
      </c>
      <c r="BO17" s="171"/>
      <c r="BP17" s="172"/>
    </row>
    <row r="18" spans="1:68" x14ac:dyDescent="0.25">
      <c r="A18" s="36" t="s">
        <v>48</v>
      </c>
      <c r="B18" s="186">
        <v>1944.6666666666667</v>
      </c>
      <c r="C18" s="33">
        <v>1884.3333333333333</v>
      </c>
      <c r="D18" s="33">
        <v>1001</v>
      </c>
      <c r="E18" s="33">
        <v>138</v>
      </c>
      <c r="F18" s="33">
        <v>140.66666666666666</v>
      </c>
      <c r="G18" s="177">
        <v>1.9323671497584405</v>
      </c>
      <c r="H18" s="177">
        <v>-92.766540966746661</v>
      </c>
      <c r="I18" s="35"/>
      <c r="J18" s="33">
        <v>1616.6666666666667</v>
      </c>
      <c r="K18" s="33">
        <v>1448.3333333333333</v>
      </c>
      <c r="L18" s="33">
        <v>733.66666666666663</v>
      </c>
      <c r="M18" s="33">
        <v>90.666666666666671</v>
      </c>
      <c r="N18" s="33">
        <v>95.333333333333329</v>
      </c>
      <c r="O18" s="177">
        <v>5.1470588235293935</v>
      </c>
      <c r="P18" s="177">
        <v>-94.103092783505161</v>
      </c>
      <c r="Q18" s="35"/>
      <c r="R18" s="33">
        <v>33402.983999999997</v>
      </c>
      <c r="S18" s="33">
        <v>15746.879000000001</v>
      </c>
      <c r="T18" s="33">
        <v>11231.2</v>
      </c>
      <c r="U18" s="33">
        <v>3119.056</v>
      </c>
      <c r="V18" s="33">
        <v>2927.3049999999998</v>
      </c>
      <c r="W18" s="34">
        <v>-6.1477254656537195</v>
      </c>
      <c r="X18" s="177">
        <v>-91.236396724316606</v>
      </c>
      <c r="Y18" s="27"/>
      <c r="Z18" s="36" t="s">
        <v>48</v>
      </c>
      <c r="AA18" s="14"/>
      <c r="AB18" s="33">
        <v>139.66666666666666</v>
      </c>
      <c r="AC18" s="33">
        <v>140.66666666666666</v>
      </c>
      <c r="AD18" s="34">
        <v>0.71599045346062429</v>
      </c>
      <c r="AE18" s="35"/>
      <c r="AF18" s="33">
        <v>93.333333333333329</v>
      </c>
      <c r="AG18" s="33">
        <v>95.333333333333329</v>
      </c>
      <c r="AH18" s="34">
        <v>2.1428571428571352</v>
      </c>
      <c r="AI18" s="35"/>
      <c r="AJ18" s="33">
        <v>2836.2739999999999</v>
      </c>
      <c r="AK18" s="33">
        <v>2927.3049999999998</v>
      </c>
      <c r="AL18" s="34">
        <v>3.209527711356519</v>
      </c>
      <c r="AM18" s="27"/>
      <c r="AN18" s="36" t="s">
        <v>48</v>
      </c>
      <c r="AO18" s="14"/>
      <c r="AP18" s="33">
        <v>137.55555555555554</v>
      </c>
      <c r="AQ18" s="33">
        <v>139.66666666666666</v>
      </c>
      <c r="AR18" s="34">
        <v>1.5347334410339197</v>
      </c>
      <c r="AS18" s="35"/>
      <c r="AT18" s="33">
        <v>94.555555555555557</v>
      </c>
      <c r="AU18" s="33">
        <v>94.222222222222229</v>
      </c>
      <c r="AV18" s="34">
        <v>-0.35252643948295859</v>
      </c>
      <c r="AW18" s="35"/>
      <c r="AX18" s="165">
        <v>9476.5529999999999</v>
      </c>
      <c r="AY18" s="165">
        <v>8747.4830000000002</v>
      </c>
      <c r="AZ18" s="34">
        <v>-7.6934091963607454</v>
      </c>
      <c r="BA18" s="27"/>
      <c r="BB18" s="36" t="s">
        <v>48</v>
      </c>
      <c r="BC18" s="14"/>
      <c r="BD18" s="165">
        <v>238.25</v>
      </c>
      <c r="BE18" s="165">
        <v>139.25</v>
      </c>
      <c r="BF18" s="34">
        <v>-41.552990556138511</v>
      </c>
      <c r="BG18" s="35"/>
      <c r="BH18" s="165">
        <v>157.75</v>
      </c>
      <c r="BI18" s="165">
        <v>94.333333333333329</v>
      </c>
      <c r="BJ18" s="34">
        <v>-40.200739566825149</v>
      </c>
      <c r="BK18" s="35"/>
      <c r="BL18" s="165">
        <v>15699.853999999999</v>
      </c>
      <c r="BM18" s="165">
        <v>12169.093000000001</v>
      </c>
      <c r="BN18" s="34">
        <v>-22.489132701488813</v>
      </c>
      <c r="BO18" s="171"/>
      <c r="BP18" s="172"/>
    </row>
    <row r="19" spans="1:68" x14ac:dyDescent="0.25">
      <c r="A19" s="14" t="s">
        <v>49</v>
      </c>
      <c r="B19" s="187">
        <v>1104.3333333333333</v>
      </c>
      <c r="C19" s="38">
        <v>964</v>
      </c>
      <c r="D19" s="38">
        <v>586</v>
      </c>
      <c r="E19" s="38">
        <v>339</v>
      </c>
      <c r="F19" s="38">
        <v>341</v>
      </c>
      <c r="G19" s="178">
        <v>0.58997050147493457</v>
      </c>
      <c r="H19" s="178">
        <v>-69.121642016299418</v>
      </c>
      <c r="I19" s="35"/>
      <c r="J19" s="38">
        <v>845</v>
      </c>
      <c r="K19" s="38">
        <v>611.33333333333337</v>
      </c>
      <c r="L19" s="38">
        <v>354</v>
      </c>
      <c r="M19" s="38">
        <v>178</v>
      </c>
      <c r="N19" s="38">
        <v>180</v>
      </c>
      <c r="O19" s="178">
        <v>1.1235955056179803</v>
      </c>
      <c r="P19" s="178">
        <v>-78.698224852071007</v>
      </c>
      <c r="Q19" s="35"/>
      <c r="R19" s="38">
        <v>16961.993999999999</v>
      </c>
      <c r="S19" s="38">
        <v>7882.5249999999996</v>
      </c>
      <c r="T19" s="38">
        <v>5310.3670000000002</v>
      </c>
      <c r="U19" s="38">
        <v>3573.1840000000002</v>
      </c>
      <c r="V19" s="38">
        <v>3427.799</v>
      </c>
      <c r="W19" s="35">
        <v>-4.0687801131987662</v>
      </c>
      <c r="X19" s="178">
        <v>-79.791296943036301</v>
      </c>
      <c r="Y19" s="27"/>
      <c r="Z19" s="14" t="s">
        <v>49</v>
      </c>
      <c r="AA19" s="14"/>
      <c r="AB19" s="38">
        <v>341</v>
      </c>
      <c r="AC19" s="38">
        <v>341</v>
      </c>
      <c r="AD19" s="35">
        <v>0</v>
      </c>
      <c r="AE19" s="35"/>
      <c r="AF19" s="38">
        <v>182.33333333333334</v>
      </c>
      <c r="AG19" s="38">
        <v>180</v>
      </c>
      <c r="AH19" s="35">
        <v>-1.2797074954296161</v>
      </c>
      <c r="AI19" s="35"/>
      <c r="AJ19" s="38">
        <v>3468.4270000000001</v>
      </c>
      <c r="AK19" s="38">
        <v>3427.799</v>
      </c>
      <c r="AL19" s="35">
        <v>-1.1713667319508292</v>
      </c>
      <c r="AM19" s="27"/>
      <c r="AN19" s="14" t="s">
        <v>49</v>
      </c>
      <c r="AO19" s="14"/>
      <c r="AP19" s="38">
        <v>339</v>
      </c>
      <c r="AQ19" s="38">
        <v>340.88888888888891</v>
      </c>
      <c r="AR19" s="35">
        <v>0.55719436250409871</v>
      </c>
      <c r="AS19" s="35"/>
      <c r="AT19" s="38">
        <v>179</v>
      </c>
      <c r="AU19" s="38">
        <v>181.44444444444446</v>
      </c>
      <c r="AV19" s="35">
        <v>1.3656114214773529</v>
      </c>
      <c r="AW19" s="35"/>
      <c r="AX19" s="164">
        <v>10509.829</v>
      </c>
      <c r="AY19" s="164">
        <v>10344.107</v>
      </c>
      <c r="AZ19" s="35">
        <v>-1.5768287000673342</v>
      </c>
      <c r="BA19" s="27"/>
      <c r="BB19" s="14" t="s">
        <v>49</v>
      </c>
      <c r="BC19" s="14"/>
      <c r="BD19" s="164">
        <v>372.41666666666669</v>
      </c>
      <c r="BE19" s="164">
        <v>340.41666666666669</v>
      </c>
      <c r="BF19" s="35">
        <v>-8.5925262922354033</v>
      </c>
      <c r="BG19" s="35"/>
      <c r="BH19" s="164">
        <v>199.33333333333334</v>
      </c>
      <c r="BI19" s="164">
        <v>181</v>
      </c>
      <c r="BJ19" s="35">
        <v>-9.1973244147157232</v>
      </c>
      <c r="BK19" s="35"/>
      <c r="BL19" s="164">
        <v>14519.323</v>
      </c>
      <c r="BM19" s="164">
        <v>13906.681</v>
      </c>
      <c r="BN19" s="35">
        <v>-4.2194942560338404</v>
      </c>
      <c r="BO19" s="171"/>
      <c r="BP19" s="172"/>
    </row>
    <row r="20" spans="1:68" x14ac:dyDescent="0.25">
      <c r="A20" s="36" t="s">
        <v>50</v>
      </c>
      <c r="B20" s="186">
        <v>3502.6666666666665</v>
      </c>
      <c r="C20" s="33">
        <v>3379.6666666666665</v>
      </c>
      <c r="D20" s="33">
        <v>2402.6666666666665</v>
      </c>
      <c r="E20" s="33">
        <v>1606.6666666666667</v>
      </c>
      <c r="F20" s="33">
        <v>1626</v>
      </c>
      <c r="G20" s="177">
        <v>1.2033195020746845</v>
      </c>
      <c r="H20" s="177">
        <v>-53.578226113437374</v>
      </c>
      <c r="I20" s="35"/>
      <c r="J20" s="33">
        <v>2938</v>
      </c>
      <c r="K20" s="33">
        <v>2529.3333333333335</v>
      </c>
      <c r="L20" s="33">
        <v>1944.6666666666667</v>
      </c>
      <c r="M20" s="33">
        <v>1274.6666666666667</v>
      </c>
      <c r="N20" s="33">
        <v>1313.3333333333333</v>
      </c>
      <c r="O20" s="177">
        <v>3.0334728033472702</v>
      </c>
      <c r="P20" s="177">
        <v>-55.29838892670751</v>
      </c>
      <c r="Q20" s="35"/>
      <c r="R20" s="33">
        <v>43215.743999999999</v>
      </c>
      <c r="S20" s="33">
        <v>24801.508999999998</v>
      </c>
      <c r="T20" s="33">
        <v>23776.716</v>
      </c>
      <c r="U20" s="33">
        <v>17582.114000000001</v>
      </c>
      <c r="V20" s="33">
        <v>18054.811000000002</v>
      </c>
      <c r="W20" s="34">
        <v>2.6885106079962862</v>
      </c>
      <c r="X20" s="177">
        <v>-58.221681894450313</v>
      </c>
      <c r="Y20" s="27"/>
      <c r="Z20" s="36" t="s">
        <v>50</v>
      </c>
      <c r="AA20" s="14"/>
      <c r="AB20" s="33">
        <v>1615.6666666666667</v>
      </c>
      <c r="AC20" s="33">
        <v>1626</v>
      </c>
      <c r="AD20" s="34">
        <v>0.63957086857848733</v>
      </c>
      <c r="AE20" s="35"/>
      <c r="AF20" s="33">
        <v>1299.3333333333333</v>
      </c>
      <c r="AG20" s="33">
        <v>1313.3333333333333</v>
      </c>
      <c r="AH20" s="34">
        <v>1.0774756285274467</v>
      </c>
      <c r="AI20" s="35"/>
      <c r="AJ20" s="33">
        <v>17860.100999999999</v>
      </c>
      <c r="AK20" s="33">
        <v>18054.811000000002</v>
      </c>
      <c r="AL20" s="34">
        <v>1.0901954025904104</v>
      </c>
      <c r="AM20" s="27"/>
      <c r="AN20" s="36" t="s">
        <v>50</v>
      </c>
      <c r="AO20" s="14"/>
      <c r="AP20" s="33">
        <v>1613.3333333333333</v>
      </c>
      <c r="AQ20" s="33">
        <v>1617.4444444444443</v>
      </c>
      <c r="AR20" s="34">
        <v>0.25482093663911076</v>
      </c>
      <c r="AS20" s="35"/>
      <c r="AT20" s="33">
        <v>1282.1111111111111</v>
      </c>
      <c r="AU20" s="33">
        <v>1301.4444444444443</v>
      </c>
      <c r="AV20" s="34">
        <v>1.5079296299505884</v>
      </c>
      <c r="AW20" s="35"/>
      <c r="AX20" s="165">
        <v>52993.813999999998</v>
      </c>
      <c r="AY20" s="165">
        <v>54191.37</v>
      </c>
      <c r="AZ20" s="34">
        <v>2.2598033800699913</v>
      </c>
      <c r="BA20" s="27"/>
      <c r="BB20" s="36" t="s">
        <v>50</v>
      </c>
      <c r="BC20" s="14"/>
      <c r="BD20" s="165">
        <v>1697.9166666666667</v>
      </c>
      <c r="BE20" s="165">
        <v>1613.4166666666667</v>
      </c>
      <c r="BF20" s="34">
        <v>-4.9766871165644151</v>
      </c>
      <c r="BG20" s="35"/>
      <c r="BH20" s="165">
        <v>1351.3333333333333</v>
      </c>
      <c r="BI20" s="165">
        <v>1302</v>
      </c>
      <c r="BJ20" s="34">
        <v>-3.6507153428712358</v>
      </c>
      <c r="BK20" s="35"/>
      <c r="BL20" s="165">
        <v>72629.555999999997</v>
      </c>
      <c r="BM20" s="165">
        <v>72526.983999999997</v>
      </c>
      <c r="BN20" s="34">
        <v>-0.14122625229872066</v>
      </c>
      <c r="BO20" s="171"/>
      <c r="BP20" s="172"/>
    </row>
    <row r="21" spans="1:68" ht="15" x14ac:dyDescent="0.25">
      <c r="A21" s="113" t="s">
        <v>53</v>
      </c>
      <c r="B21" s="184">
        <v>1059.3333333333333</v>
      </c>
      <c r="C21" s="29">
        <v>1022</v>
      </c>
      <c r="D21" s="29">
        <v>983</v>
      </c>
      <c r="E21" s="29">
        <v>973.33333333333337</v>
      </c>
      <c r="F21" s="29">
        <v>973</v>
      </c>
      <c r="G21" s="26">
        <v>-3.4246575342467001E-2</v>
      </c>
      <c r="H21" s="26">
        <v>-8.1497797356828166</v>
      </c>
      <c r="I21" s="30"/>
      <c r="J21" s="29">
        <v>1031</v>
      </c>
      <c r="K21" s="29">
        <v>871.33333333333337</v>
      </c>
      <c r="L21" s="29">
        <v>844.33333333333337</v>
      </c>
      <c r="M21" s="29">
        <v>879.66666666666663</v>
      </c>
      <c r="N21" s="29">
        <v>895</v>
      </c>
      <c r="O21" s="26">
        <v>1.7430845017051944</v>
      </c>
      <c r="P21" s="26">
        <v>-13.191076624636278</v>
      </c>
      <c r="Q21" s="30"/>
      <c r="R21" s="29">
        <v>12363.46</v>
      </c>
      <c r="S21" s="29">
        <v>3724.6770000000001</v>
      </c>
      <c r="T21" s="29">
        <v>6622.6729999999998</v>
      </c>
      <c r="U21" s="29">
        <v>10150.723</v>
      </c>
      <c r="V21" s="29">
        <v>11976.766</v>
      </c>
      <c r="W21" s="30">
        <v>17.989290023971694</v>
      </c>
      <c r="X21" s="26">
        <v>-3.1277166747819773</v>
      </c>
      <c r="Y21" s="27"/>
      <c r="Z21" s="113" t="s">
        <v>53</v>
      </c>
      <c r="AA21" s="113"/>
      <c r="AB21" s="29">
        <v>975.33333333333337</v>
      </c>
      <c r="AC21" s="29">
        <v>973</v>
      </c>
      <c r="AD21" s="30">
        <v>-0.23923444976077235</v>
      </c>
      <c r="AE21" s="30"/>
      <c r="AF21" s="29">
        <v>894.33333333333337</v>
      </c>
      <c r="AG21" s="29">
        <v>895</v>
      </c>
      <c r="AH21" s="30">
        <v>7.4543421543049604E-2</v>
      </c>
      <c r="AI21" s="30"/>
      <c r="AJ21" s="29">
        <v>10587.64</v>
      </c>
      <c r="AK21" s="29">
        <v>11976.766</v>
      </c>
      <c r="AL21" s="30">
        <v>13.120260983561959</v>
      </c>
      <c r="AM21" s="27"/>
      <c r="AN21" s="113" t="s">
        <v>53</v>
      </c>
      <c r="AO21" s="113"/>
      <c r="AP21" s="29">
        <v>977.66666666666663</v>
      </c>
      <c r="AQ21" s="29">
        <v>974.33333333333337</v>
      </c>
      <c r="AR21" s="30">
        <v>-0.34094783498124226</v>
      </c>
      <c r="AS21" s="30"/>
      <c r="AT21" s="29">
        <v>880.33333333333337</v>
      </c>
      <c r="AU21" s="29">
        <v>892</v>
      </c>
      <c r="AV21" s="30">
        <v>1.3252555850056691</v>
      </c>
      <c r="AW21" s="30"/>
      <c r="AX21" s="166">
        <v>29395.968000000001</v>
      </c>
      <c r="AY21" s="166">
        <v>32681.612000000001</v>
      </c>
      <c r="AZ21" s="30">
        <v>11.177192736092234</v>
      </c>
      <c r="BA21" s="27"/>
      <c r="BB21" s="113" t="s">
        <v>53</v>
      </c>
      <c r="BC21" s="113"/>
      <c r="BD21" s="166">
        <v>978.66666666666663</v>
      </c>
      <c r="BE21" s="166">
        <v>973.75</v>
      </c>
      <c r="BF21" s="30">
        <v>-0.5023841961852793</v>
      </c>
      <c r="BG21" s="30"/>
      <c r="BH21" s="166">
        <v>876.33333333333337</v>
      </c>
      <c r="BI21" s="166">
        <v>889.66666666666663</v>
      </c>
      <c r="BJ21" s="30">
        <v>1.521491061239999</v>
      </c>
      <c r="BK21" s="30"/>
      <c r="BL21" s="166">
        <v>38482.502999999997</v>
      </c>
      <c r="BM21" s="166">
        <v>43272.66</v>
      </c>
      <c r="BN21" s="30">
        <v>12.447623274400854</v>
      </c>
      <c r="BO21" s="171"/>
      <c r="BP21" s="172"/>
    </row>
    <row r="22" spans="1:68" x14ac:dyDescent="0.25">
      <c r="A22" s="36" t="s">
        <v>48</v>
      </c>
      <c r="B22" s="186">
        <v>57</v>
      </c>
      <c r="C22" s="33">
        <v>57</v>
      </c>
      <c r="D22" s="33">
        <v>62</v>
      </c>
      <c r="E22" s="33">
        <v>63</v>
      </c>
      <c r="F22" s="33">
        <v>63</v>
      </c>
      <c r="G22" s="177">
        <v>0</v>
      </c>
      <c r="H22" s="177">
        <v>10.526315789473696</v>
      </c>
      <c r="I22" s="35"/>
      <c r="J22" s="33">
        <v>55</v>
      </c>
      <c r="K22" s="33">
        <v>53</v>
      </c>
      <c r="L22" s="33">
        <v>58.666666666666664</v>
      </c>
      <c r="M22" s="33">
        <v>61</v>
      </c>
      <c r="N22" s="33">
        <v>61</v>
      </c>
      <c r="O22" s="177">
        <v>0</v>
      </c>
      <c r="P22" s="177">
        <v>10.909090909090914</v>
      </c>
      <c r="Q22" s="35"/>
      <c r="R22" s="33">
        <v>710.36500000000001</v>
      </c>
      <c r="S22" s="33">
        <v>237.90600000000001</v>
      </c>
      <c r="T22" s="33">
        <v>506.34500000000003</v>
      </c>
      <c r="U22" s="33">
        <v>626.20399999999995</v>
      </c>
      <c r="V22" s="33">
        <v>612.89200000000005</v>
      </c>
      <c r="W22" s="34">
        <v>-2.1258248110839095</v>
      </c>
      <c r="X22" s="177">
        <v>-13.721537519444226</v>
      </c>
      <c r="Y22" s="27"/>
      <c r="Z22" s="36" t="s">
        <v>48</v>
      </c>
      <c r="AA22" s="14"/>
      <c r="AB22" s="33">
        <v>63</v>
      </c>
      <c r="AC22" s="33">
        <v>63</v>
      </c>
      <c r="AD22" s="34">
        <v>0</v>
      </c>
      <c r="AE22" s="35"/>
      <c r="AF22" s="33">
        <v>61</v>
      </c>
      <c r="AG22" s="33">
        <v>61</v>
      </c>
      <c r="AH22" s="34">
        <v>0</v>
      </c>
      <c r="AI22" s="35"/>
      <c r="AJ22" s="33">
        <v>622.52</v>
      </c>
      <c r="AK22" s="33">
        <v>612.89200000000005</v>
      </c>
      <c r="AL22" s="34">
        <v>-1.5466169761613968</v>
      </c>
      <c r="AM22" s="27"/>
      <c r="AN22" s="36" t="s">
        <v>48</v>
      </c>
      <c r="AO22" s="14"/>
      <c r="AP22" s="33">
        <v>61.555555555555557</v>
      </c>
      <c r="AQ22" s="33">
        <v>63</v>
      </c>
      <c r="AR22" s="34">
        <v>2.3465703971119023</v>
      </c>
      <c r="AS22" s="35"/>
      <c r="AT22" s="33">
        <v>59.555555555555557</v>
      </c>
      <c r="AU22" s="33">
        <v>61</v>
      </c>
      <c r="AV22" s="34">
        <v>2.4253731343283569</v>
      </c>
      <c r="AW22" s="35"/>
      <c r="AX22" s="165">
        <v>1836.297</v>
      </c>
      <c r="AY22" s="165">
        <v>1832.252</v>
      </c>
      <c r="AZ22" s="34">
        <v>-0.22028027056625321</v>
      </c>
      <c r="BA22" s="27"/>
      <c r="BB22" s="36" t="s">
        <v>48</v>
      </c>
      <c r="BC22" s="14"/>
      <c r="BD22" s="165">
        <v>61.333333333333336</v>
      </c>
      <c r="BE22" s="165">
        <v>63</v>
      </c>
      <c r="BF22" s="34">
        <v>2.7173913043478271</v>
      </c>
      <c r="BG22" s="35"/>
      <c r="BH22" s="165">
        <v>59.166666666666664</v>
      </c>
      <c r="BI22" s="165">
        <v>61</v>
      </c>
      <c r="BJ22" s="34">
        <v>3.0985915492957705</v>
      </c>
      <c r="BK22" s="35"/>
      <c r="BL22" s="165">
        <v>2416.518</v>
      </c>
      <c r="BM22" s="165">
        <v>2439.8139999999999</v>
      </c>
      <c r="BN22" s="34">
        <v>0.96403171836501045</v>
      </c>
      <c r="BO22" s="171"/>
      <c r="BP22" s="172"/>
    </row>
    <row r="23" spans="1:68" x14ac:dyDescent="0.25">
      <c r="A23" s="14" t="s">
        <v>49</v>
      </c>
      <c r="B23" s="187">
        <v>726.33333333333337</v>
      </c>
      <c r="C23" s="38">
        <v>693</v>
      </c>
      <c r="D23" s="38">
        <v>649</v>
      </c>
      <c r="E23" s="38">
        <v>640.33333333333337</v>
      </c>
      <c r="F23" s="38">
        <v>643</v>
      </c>
      <c r="G23" s="178">
        <v>0.41644976574699566</v>
      </c>
      <c r="H23" s="178">
        <v>-11.473152822395594</v>
      </c>
      <c r="I23" s="35"/>
      <c r="J23" s="38">
        <v>708</v>
      </c>
      <c r="K23" s="38">
        <v>560</v>
      </c>
      <c r="L23" s="38">
        <v>528.66666666666663</v>
      </c>
      <c r="M23" s="38">
        <v>565</v>
      </c>
      <c r="N23" s="38">
        <v>583.66666666666663</v>
      </c>
      <c r="O23" s="178">
        <v>3.3038348082595759</v>
      </c>
      <c r="P23" s="178">
        <v>-17.561205273069682</v>
      </c>
      <c r="Q23" s="35"/>
      <c r="R23" s="38">
        <v>7600.5169999999998</v>
      </c>
      <c r="S23" s="38">
        <v>2128.404</v>
      </c>
      <c r="T23" s="38">
        <v>4157.9309999999996</v>
      </c>
      <c r="U23" s="38">
        <v>6987.6959999999999</v>
      </c>
      <c r="V23" s="38">
        <v>8887.1830000000009</v>
      </c>
      <c r="W23" s="35">
        <v>27.183309062100026</v>
      </c>
      <c r="X23" s="178">
        <v>16.928664194817287</v>
      </c>
      <c r="Y23" s="27"/>
      <c r="Z23" s="14" t="s">
        <v>49</v>
      </c>
      <c r="AA23" s="14"/>
      <c r="AB23" s="38">
        <v>644.33333333333337</v>
      </c>
      <c r="AC23" s="38">
        <v>643</v>
      </c>
      <c r="AD23" s="35">
        <v>-0.20693222969477842</v>
      </c>
      <c r="AE23" s="35"/>
      <c r="AF23" s="38">
        <v>580.33333333333337</v>
      </c>
      <c r="AG23" s="38">
        <v>583.66666666666663</v>
      </c>
      <c r="AH23" s="35">
        <v>0.57438253877080125</v>
      </c>
      <c r="AI23" s="35"/>
      <c r="AJ23" s="38">
        <v>7652.3440000000001</v>
      </c>
      <c r="AK23" s="38">
        <v>8887.1830000000009</v>
      </c>
      <c r="AL23" s="35">
        <v>16.136741892418847</v>
      </c>
      <c r="AM23" s="27"/>
      <c r="AN23" s="14" t="s">
        <v>49</v>
      </c>
      <c r="AO23" s="14"/>
      <c r="AP23" s="38">
        <v>646.11111111111109</v>
      </c>
      <c r="AQ23" s="38">
        <v>643.66666666666663</v>
      </c>
      <c r="AR23" s="35">
        <v>-0.37833190025795549</v>
      </c>
      <c r="AS23" s="35"/>
      <c r="AT23" s="38">
        <v>565.22222222222217</v>
      </c>
      <c r="AU23" s="38">
        <v>578.55555555555554</v>
      </c>
      <c r="AV23" s="35">
        <v>2.3589541969726735</v>
      </c>
      <c r="AW23" s="35"/>
      <c r="AX23" s="164">
        <v>20445.542000000001</v>
      </c>
      <c r="AY23" s="164">
        <v>23830.741000000002</v>
      </c>
      <c r="AZ23" s="35">
        <v>16.557149719973197</v>
      </c>
      <c r="BA23" s="27"/>
      <c r="BB23" s="14" t="s">
        <v>49</v>
      </c>
      <c r="BC23" s="14"/>
      <c r="BD23" s="164">
        <v>646.83333333333337</v>
      </c>
      <c r="BE23" s="164">
        <v>642.83333333333337</v>
      </c>
      <c r="BF23" s="35">
        <v>-0.61839732027827443</v>
      </c>
      <c r="BG23" s="35"/>
      <c r="BH23" s="164">
        <v>561.41666666666663</v>
      </c>
      <c r="BI23" s="164">
        <v>576.25</v>
      </c>
      <c r="BJ23" s="35">
        <v>2.6421255751818418</v>
      </c>
      <c r="BK23" s="35"/>
      <c r="BL23" s="164">
        <v>26834.714</v>
      </c>
      <c r="BM23" s="164">
        <v>31462.475999999999</v>
      </c>
      <c r="BN23" s="35">
        <v>17.245430676101115</v>
      </c>
      <c r="BO23" s="171"/>
      <c r="BP23" s="172"/>
    </row>
    <row r="24" spans="1:68" x14ac:dyDescent="0.25">
      <c r="A24" s="36" t="s">
        <v>50</v>
      </c>
      <c r="B24" s="186">
        <v>276</v>
      </c>
      <c r="C24" s="33">
        <v>272</v>
      </c>
      <c r="D24" s="33">
        <v>272</v>
      </c>
      <c r="E24" s="33">
        <v>270</v>
      </c>
      <c r="F24" s="33">
        <v>267</v>
      </c>
      <c r="G24" s="177">
        <v>-1.1111111111111072</v>
      </c>
      <c r="H24" s="177">
        <v>-3.2608695652173947</v>
      </c>
      <c r="I24" s="35"/>
      <c r="J24" s="33">
        <v>268</v>
      </c>
      <c r="K24" s="33">
        <v>258.33333333333331</v>
      </c>
      <c r="L24" s="33">
        <v>257</v>
      </c>
      <c r="M24" s="33">
        <v>253.66666666666666</v>
      </c>
      <c r="N24" s="33">
        <v>250.33333333333334</v>
      </c>
      <c r="O24" s="177">
        <v>-1.3140604467805406</v>
      </c>
      <c r="P24" s="177">
        <v>-6.5920398009950194</v>
      </c>
      <c r="Q24" s="35"/>
      <c r="R24" s="33">
        <v>4052.578</v>
      </c>
      <c r="S24" s="33">
        <v>1358.367</v>
      </c>
      <c r="T24" s="33">
        <v>1958.3969999999999</v>
      </c>
      <c r="U24" s="33">
        <v>2536.8229999999999</v>
      </c>
      <c r="V24" s="33">
        <v>2476.6909999999998</v>
      </c>
      <c r="W24" s="34">
        <v>-2.3703663992324264</v>
      </c>
      <c r="X24" s="177">
        <v>-38.886037480339674</v>
      </c>
      <c r="Y24" s="27"/>
      <c r="Z24" s="36" t="s">
        <v>50</v>
      </c>
      <c r="AA24" s="14"/>
      <c r="AB24" s="33">
        <v>268</v>
      </c>
      <c r="AC24" s="33">
        <v>267</v>
      </c>
      <c r="AD24" s="34">
        <v>-0.37313432835820448</v>
      </c>
      <c r="AE24" s="35"/>
      <c r="AF24" s="33">
        <v>253</v>
      </c>
      <c r="AG24" s="33">
        <v>250.33333333333334</v>
      </c>
      <c r="AH24" s="34">
        <v>-1.0540184453227908</v>
      </c>
      <c r="AI24" s="35"/>
      <c r="AJ24" s="33">
        <v>2312.7759999999998</v>
      </c>
      <c r="AK24" s="33">
        <v>2476.6909999999998</v>
      </c>
      <c r="AL24" s="34">
        <v>7.087370328989917</v>
      </c>
      <c r="AM24" s="27"/>
      <c r="AN24" s="36" t="s">
        <v>50</v>
      </c>
      <c r="AO24" s="14"/>
      <c r="AP24" s="33">
        <v>270</v>
      </c>
      <c r="AQ24" s="33">
        <v>267.66666666666669</v>
      </c>
      <c r="AR24" s="34">
        <v>-0.86419753086418583</v>
      </c>
      <c r="AS24" s="35"/>
      <c r="AT24" s="33">
        <v>255.55555555555554</v>
      </c>
      <c r="AU24" s="33">
        <v>252.44444444444446</v>
      </c>
      <c r="AV24" s="34">
        <v>-1.2173913043478146</v>
      </c>
      <c r="AW24" s="35"/>
      <c r="AX24" s="165">
        <v>7114.1289999999999</v>
      </c>
      <c r="AY24" s="165">
        <v>7018.6189999999997</v>
      </c>
      <c r="AZ24" s="34">
        <v>-1.3425396137742296</v>
      </c>
      <c r="BA24" s="27"/>
      <c r="BB24" s="36" t="s">
        <v>50</v>
      </c>
      <c r="BC24" s="14"/>
      <c r="BD24" s="165">
        <v>270.5</v>
      </c>
      <c r="BE24" s="165">
        <v>267.91666666666669</v>
      </c>
      <c r="BF24" s="34">
        <v>-0.955021565003078</v>
      </c>
      <c r="BG24" s="35"/>
      <c r="BH24" s="165">
        <v>255.75</v>
      </c>
      <c r="BI24" s="165">
        <v>252.41666666666666</v>
      </c>
      <c r="BJ24" s="34">
        <v>-1.3033561420658257</v>
      </c>
      <c r="BK24" s="35"/>
      <c r="BL24" s="165">
        <v>9231.2710000000006</v>
      </c>
      <c r="BM24" s="165">
        <v>9370.3700000000008</v>
      </c>
      <c r="BN24" s="34">
        <v>1.5068239248961612</v>
      </c>
      <c r="BO24" s="171"/>
      <c r="BP24" s="172"/>
    </row>
    <row r="25" spans="1:68" ht="15" x14ac:dyDescent="0.25">
      <c r="A25" s="113" t="s">
        <v>54</v>
      </c>
      <c r="B25" s="184">
        <v>999.33333333333337</v>
      </c>
      <c r="C25" s="29">
        <v>965.66666666666663</v>
      </c>
      <c r="D25" s="29">
        <v>905</v>
      </c>
      <c r="E25" s="29">
        <v>955</v>
      </c>
      <c r="F25" s="29">
        <v>946.66666666666663</v>
      </c>
      <c r="G25" s="26">
        <v>-0.87260034904014239</v>
      </c>
      <c r="H25" s="26">
        <v>-5.2701801200800595</v>
      </c>
      <c r="I25" s="30"/>
      <c r="J25" s="29">
        <v>641.33333333333337</v>
      </c>
      <c r="K25" s="29">
        <v>396</v>
      </c>
      <c r="L25" s="29">
        <v>393</v>
      </c>
      <c r="M25" s="29">
        <v>440.33333333333331</v>
      </c>
      <c r="N25" s="29">
        <v>450.66666666666669</v>
      </c>
      <c r="O25" s="26">
        <v>2.346707040121121</v>
      </c>
      <c r="P25" s="26">
        <v>-29.729729729729726</v>
      </c>
      <c r="Q25" s="30"/>
      <c r="R25" s="29">
        <v>12630.406999999999</v>
      </c>
      <c r="S25" s="29">
        <v>4446.223</v>
      </c>
      <c r="T25" s="29">
        <v>6234.74</v>
      </c>
      <c r="U25" s="29">
        <v>7201.6589999999997</v>
      </c>
      <c r="V25" s="29">
        <v>6996.1229999999996</v>
      </c>
      <c r="W25" s="30">
        <v>-2.8540090554134867</v>
      </c>
      <c r="X25" s="26">
        <v>-44.608887108705211</v>
      </c>
      <c r="Y25" s="27"/>
      <c r="Z25" s="113" t="s">
        <v>54</v>
      </c>
      <c r="AA25" s="113"/>
      <c r="AB25" s="29">
        <v>946.66666666666663</v>
      </c>
      <c r="AC25" s="29">
        <v>946.66666666666663</v>
      </c>
      <c r="AD25" s="30">
        <v>0</v>
      </c>
      <c r="AE25" s="30"/>
      <c r="AF25" s="29">
        <v>452</v>
      </c>
      <c r="AG25" s="29">
        <v>450.66666666666669</v>
      </c>
      <c r="AH25" s="30">
        <v>-0.29498525073745618</v>
      </c>
      <c r="AI25" s="30"/>
      <c r="AJ25" s="29">
        <v>6832.3429999999998</v>
      </c>
      <c r="AK25" s="29">
        <v>6996.1229999999996</v>
      </c>
      <c r="AL25" s="30">
        <v>2.3971278959501907</v>
      </c>
      <c r="AM25" s="27"/>
      <c r="AN25" s="113" t="s">
        <v>54</v>
      </c>
      <c r="AO25" s="113"/>
      <c r="AP25" s="29">
        <v>934.33333333333337</v>
      </c>
      <c r="AQ25" s="29">
        <v>946.88888888888891</v>
      </c>
      <c r="AR25" s="30">
        <v>1.3437983113330887</v>
      </c>
      <c r="AS25" s="30"/>
      <c r="AT25" s="29">
        <v>418.11111111111109</v>
      </c>
      <c r="AU25" s="29">
        <v>451.22222222222223</v>
      </c>
      <c r="AV25" s="30">
        <v>7.9192133935689579</v>
      </c>
      <c r="AW25" s="30"/>
      <c r="AX25" s="166">
        <v>20341.504000000001</v>
      </c>
      <c r="AY25" s="166">
        <v>20679.502</v>
      </c>
      <c r="AZ25" s="30">
        <v>1.6616175480436368</v>
      </c>
      <c r="BA25" s="27"/>
      <c r="BB25" s="113" t="s">
        <v>54</v>
      </c>
      <c r="BC25" s="113"/>
      <c r="BD25" s="166">
        <v>924</v>
      </c>
      <c r="BE25" s="166">
        <v>948.5</v>
      </c>
      <c r="BF25" s="30">
        <v>2.6515151515151603</v>
      </c>
      <c r="BG25" s="30"/>
      <c r="BH25" s="166">
        <v>410.08333333333331</v>
      </c>
      <c r="BI25" s="166">
        <v>452.91666666666669</v>
      </c>
      <c r="BJ25" s="30">
        <v>10.445031497663093</v>
      </c>
      <c r="BK25" s="30"/>
      <c r="BL25" s="166">
        <v>26825.635999999999</v>
      </c>
      <c r="BM25" s="166">
        <v>27998.255000000001</v>
      </c>
      <c r="BN25" s="30">
        <v>4.3712626235590468</v>
      </c>
      <c r="BO25" s="171"/>
      <c r="BP25" s="172"/>
    </row>
    <row r="26" spans="1:68" x14ac:dyDescent="0.25">
      <c r="A26" s="36" t="s">
        <v>49</v>
      </c>
      <c r="B26" s="186">
        <v>316.66666666666669</v>
      </c>
      <c r="C26" s="33">
        <v>310.66666666666669</v>
      </c>
      <c r="D26" s="33">
        <v>303</v>
      </c>
      <c r="E26" s="33">
        <v>307</v>
      </c>
      <c r="F26" s="33">
        <v>296.66666666666669</v>
      </c>
      <c r="G26" s="177">
        <v>-3.3659066232356039</v>
      </c>
      <c r="H26" s="177">
        <v>-6.315789473684208</v>
      </c>
      <c r="I26" s="35"/>
      <c r="J26" s="33">
        <v>240.66666666666666</v>
      </c>
      <c r="K26" s="33">
        <v>138.66666666666666</v>
      </c>
      <c r="L26" s="33">
        <v>155</v>
      </c>
      <c r="M26" s="33">
        <v>143.33333333333334</v>
      </c>
      <c r="N26" s="33">
        <v>148.33333333333334</v>
      </c>
      <c r="O26" s="177">
        <v>3.488372093023262</v>
      </c>
      <c r="P26" s="177">
        <v>-38.365650969529078</v>
      </c>
      <c r="Q26" s="35"/>
      <c r="R26" s="33">
        <v>4843.192</v>
      </c>
      <c r="S26" s="33">
        <v>1480.4059999999999</v>
      </c>
      <c r="T26" s="33">
        <v>2790.386</v>
      </c>
      <c r="U26" s="33">
        <v>2714.261</v>
      </c>
      <c r="V26" s="33">
        <v>2626.1179999999999</v>
      </c>
      <c r="W26" s="34">
        <v>-3.2474032526717211</v>
      </c>
      <c r="X26" s="177">
        <v>-45.77712384724785</v>
      </c>
      <c r="Y26" s="27"/>
      <c r="Z26" s="36" t="s">
        <v>49</v>
      </c>
      <c r="AA26" s="14"/>
      <c r="AB26" s="33">
        <v>297</v>
      </c>
      <c r="AC26" s="33">
        <v>296.66666666666669</v>
      </c>
      <c r="AD26" s="34">
        <v>-0.11223344556676729</v>
      </c>
      <c r="AE26" s="35"/>
      <c r="AF26" s="33">
        <v>149</v>
      </c>
      <c r="AG26" s="33">
        <v>148.33333333333334</v>
      </c>
      <c r="AH26" s="34">
        <v>-0.44742729306487261</v>
      </c>
      <c r="AI26" s="35"/>
      <c r="AJ26" s="33">
        <v>2555.7420000000002</v>
      </c>
      <c r="AK26" s="33">
        <v>2626.1179999999999</v>
      </c>
      <c r="AL26" s="34">
        <v>2.7536425820759547</v>
      </c>
      <c r="AM26" s="27"/>
      <c r="AN26" s="36" t="s">
        <v>49</v>
      </c>
      <c r="AO26" s="14"/>
      <c r="AP26" s="33">
        <v>305.77777777777777</v>
      </c>
      <c r="AQ26" s="33">
        <v>297.33333333333331</v>
      </c>
      <c r="AR26" s="34">
        <v>-2.7616279069767491</v>
      </c>
      <c r="AS26" s="35"/>
      <c r="AT26" s="33">
        <v>139.66666666666666</v>
      </c>
      <c r="AU26" s="33">
        <v>149.44444444444446</v>
      </c>
      <c r="AV26" s="34">
        <v>7.0007955449483017</v>
      </c>
      <c r="AW26" s="35"/>
      <c r="AX26" s="165">
        <v>7774.4359999999997</v>
      </c>
      <c r="AY26" s="165">
        <v>7748.9979999999996</v>
      </c>
      <c r="AZ26" s="34">
        <v>-0.32720058406808805</v>
      </c>
      <c r="BA26" s="27"/>
      <c r="BB26" s="36" t="s">
        <v>49</v>
      </c>
      <c r="BC26" s="14"/>
      <c r="BD26" s="165">
        <v>305.08333333333331</v>
      </c>
      <c r="BE26" s="165">
        <v>299.16666666666669</v>
      </c>
      <c r="BF26" s="34">
        <v>-1.9393608303742038</v>
      </c>
      <c r="BG26" s="35"/>
      <c r="BH26" s="165">
        <v>141.16666666666666</v>
      </c>
      <c r="BI26" s="165">
        <v>149.41666666666666</v>
      </c>
      <c r="BJ26" s="34">
        <v>5.8441558441558517</v>
      </c>
      <c r="BK26" s="35"/>
      <c r="BL26" s="165">
        <v>10674.245000000001</v>
      </c>
      <c r="BM26" s="165">
        <v>10534.321</v>
      </c>
      <c r="BN26" s="34">
        <v>-1.3108561776500438</v>
      </c>
      <c r="BO26" s="171"/>
      <c r="BP26" s="172"/>
    </row>
    <row r="27" spans="1:68" x14ac:dyDescent="0.25">
      <c r="A27" s="14" t="s">
        <v>50</v>
      </c>
      <c r="B27" s="187">
        <v>682.66666666666663</v>
      </c>
      <c r="C27" s="38">
        <v>655</v>
      </c>
      <c r="D27" s="38">
        <v>602</v>
      </c>
      <c r="E27" s="38">
        <v>648</v>
      </c>
      <c r="F27" s="38">
        <v>650</v>
      </c>
      <c r="G27" s="178">
        <v>0.30864197530864335</v>
      </c>
      <c r="H27" s="178">
        <v>-4.78515625</v>
      </c>
      <c r="I27" s="35"/>
      <c r="J27" s="38">
        <v>400.66666666666669</v>
      </c>
      <c r="K27" s="38">
        <v>257.33333333333331</v>
      </c>
      <c r="L27" s="38">
        <v>238</v>
      </c>
      <c r="M27" s="38">
        <v>297</v>
      </c>
      <c r="N27" s="38">
        <v>302.33333333333331</v>
      </c>
      <c r="O27" s="178">
        <v>1.7957351290684542</v>
      </c>
      <c r="P27" s="178">
        <v>-24.542429284525802</v>
      </c>
      <c r="Q27" s="35"/>
      <c r="R27" s="38">
        <v>7787.2150000000001</v>
      </c>
      <c r="S27" s="38">
        <v>2965.817</v>
      </c>
      <c r="T27" s="38">
        <v>3444.3539999999998</v>
      </c>
      <c r="U27" s="38">
        <v>4487.3980000000001</v>
      </c>
      <c r="V27" s="38">
        <v>4370.0050000000001</v>
      </c>
      <c r="W27" s="35">
        <v>-2.6160594625214917</v>
      </c>
      <c r="X27" s="178">
        <v>-43.882312225872788</v>
      </c>
      <c r="Y27" s="27"/>
      <c r="Z27" s="14" t="s">
        <v>50</v>
      </c>
      <c r="AA27" s="14"/>
      <c r="AB27" s="38">
        <v>649.66666666666663</v>
      </c>
      <c r="AC27" s="38">
        <v>650</v>
      </c>
      <c r="AD27" s="35">
        <v>5.1308363263213863E-2</v>
      </c>
      <c r="AE27" s="35"/>
      <c r="AF27" s="38">
        <v>303</v>
      </c>
      <c r="AG27" s="38">
        <v>302.33333333333331</v>
      </c>
      <c r="AH27" s="35">
        <v>-0.22002200220022639</v>
      </c>
      <c r="AI27" s="35"/>
      <c r="AJ27" s="38">
        <v>4276.6009999999997</v>
      </c>
      <c r="AK27" s="38">
        <v>4370.0050000000001</v>
      </c>
      <c r="AL27" s="35">
        <v>2.1840709479327369</v>
      </c>
      <c r="AM27" s="27"/>
      <c r="AN27" s="14" t="s">
        <v>50</v>
      </c>
      <c r="AO27" s="14"/>
      <c r="AP27" s="38">
        <v>628.55555555555554</v>
      </c>
      <c r="AQ27" s="38">
        <v>649.55555555555554</v>
      </c>
      <c r="AR27" s="35">
        <v>3.3409934594307966</v>
      </c>
      <c r="AS27" s="35"/>
      <c r="AT27" s="38">
        <v>278.44444444444446</v>
      </c>
      <c r="AU27" s="38">
        <v>301.77777777777777</v>
      </c>
      <c r="AV27" s="35">
        <v>8.3798882681564102</v>
      </c>
      <c r="AW27" s="35"/>
      <c r="AX27" s="164">
        <v>12567.067999999999</v>
      </c>
      <c r="AY27" s="164">
        <v>12930.504000000001</v>
      </c>
      <c r="AZ27" s="35">
        <v>2.8919713015000958</v>
      </c>
      <c r="BA27" s="27"/>
      <c r="BB27" s="14" t="s">
        <v>50</v>
      </c>
      <c r="BC27" s="14"/>
      <c r="BD27" s="164">
        <v>618.91666666666663</v>
      </c>
      <c r="BE27" s="164">
        <v>649.33333333333337</v>
      </c>
      <c r="BF27" s="35">
        <v>4.9145011444728715</v>
      </c>
      <c r="BG27" s="35"/>
      <c r="BH27" s="164">
        <v>268.91666666666669</v>
      </c>
      <c r="BI27" s="164">
        <v>303.5</v>
      </c>
      <c r="BJ27" s="35">
        <v>12.860241710567077</v>
      </c>
      <c r="BK27" s="35"/>
      <c r="BL27" s="164">
        <v>16151.391</v>
      </c>
      <c r="BM27" s="164">
        <v>17463.934000000001</v>
      </c>
      <c r="BN27" s="35">
        <v>8.1265013025813246</v>
      </c>
      <c r="BO27" s="171"/>
      <c r="BP27" s="172"/>
    </row>
    <row r="28" spans="1:68" x14ac:dyDescent="0.25">
      <c r="A28" s="152" t="s">
        <v>55</v>
      </c>
      <c r="B28" s="185">
        <v>1768</v>
      </c>
      <c r="C28" s="93">
        <v>1708.6666666666667</v>
      </c>
      <c r="D28" s="93">
        <v>1661</v>
      </c>
      <c r="E28" s="93">
        <v>1661.3333333333333</v>
      </c>
      <c r="F28" s="93">
        <v>1670.3333333333333</v>
      </c>
      <c r="G28" s="176">
        <v>0.54173354735151946</v>
      </c>
      <c r="H28" s="176">
        <v>-5.5241327300150855</v>
      </c>
      <c r="I28" s="30"/>
      <c r="J28" s="93">
        <v>1456.6666666666667</v>
      </c>
      <c r="K28" s="93">
        <v>857</v>
      </c>
      <c r="L28" s="93">
        <v>1021.6666666666666</v>
      </c>
      <c r="M28" s="93">
        <v>1100.6666666666667</v>
      </c>
      <c r="N28" s="93">
        <v>1078</v>
      </c>
      <c r="O28" s="176">
        <v>-2.0593579648697791</v>
      </c>
      <c r="P28" s="176">
        <v>-25.9954233409611</v>
      </c>
      <c r="Q28" s="30"/>
      <c r="R28" s="93">
        <v>19979.625</v>
      </c>
      <c r="S28" s="93">
        <v>9418.2029999999995</v>
      </c>
      <c r="T28" s="93">
        <v>13233.808000000001</v>
      </c>
      <c r="U28" s="93">
        <v>16615.567999999999</v>
      </c>
      <c r="V28" s="93">
        <v>16822.449000000001</v>
      </c>
      <c r="W28" s="94">
        <v>1.2451033873774442</v>
      </c>
      <c r="X28" s="176">
        <v>-15.80197826535783</v>
      </c>
      <c r="Y28" s="27"/>
      <c r="Z28" s="152" t="s">
        <v>55</v>
      </c>
      <c r="AA28" s="146"/>
      <c r="AB28" s="93">
        <v>1671.3333333333333</v>
      </c>
      <c r="AC28" s="93">
        <v>1670.3333333333333</v>
      </c>
      <c r="AD28" s="94">
        <v>-5.983246908656259E-2</v>
      </c>
      <c r="AE28" s="30"/>
      <c r="AF28" s="93">
        <v>1080.6666666666667</v>
      </c>
      <c r="AG28" s="93">
        <v>1078</v>
      </c>
      <c r="AH28" s="94">
        <v>-0.2467612584824308</v>
      </c>
      <c r="AI28" s="30"/>
      <c r="AJ28" s="93">
        <v>16759.731</v>
      </c>
      <c r="AK28" s="93">
        <v>16822.449000000001</v>
      </c>
      <c r="AL28" s="94">
        <v>0.3742184167514484</v>
      </c>
      <c r="AM28" s="27"/>
      <c r="AN28" s="152" t="s">
        <v>55</v>
      </c>
      <c r="AO28" s="146"/>
      <c r="AP28" s="93">
        <v>1656.3333333333333</v>
      </c>
      <c r="AQ28" s="93">
        <v>1671.1111111111111</v>
      </c>
      <c r="AR28" s="94">
        <v>0.89219829610249768</v>
      </c>
      <c r="AS28" s="30"/>
      <c r="AT28" s="93">
        <v>1086.8888888888889</v>
      </c>
      <c r="AU28" s="93">
        <v>1086</v>
      </c>
      <c r="AV28" s="94">
        <v>-8.178286648947708E-2</v>
      </c>
      <c r="AW28" s="30"/>
      <c r="AX28" s="163">
        <v>47585.449000000001</v>
      </c>
      <c r="AY28" s="163">
        <v>50298.3</v>
      </c>
      <c r="AZ28" s="94">
        <v>5.7010095670212202</v>
      </c>
      <c r="BA28" s="27"/>
      <c r="BB28" s="152" t="s">
        <v>55</v>
      </c>
      <c r="BC28" s="146"/>
      <c r="BD28" s="163">
        <v>1656.1666666666667</v>
      </c>
      <c r="BE28" s="163">
        <v>1670.25</v>
      </c>
      <c r="BF28" s="94">
        <v>0.85035725067927892</v>
      </c>
      <c r="BG28" s="30"/>
      <c r="BH28" s="163">
        <v>1079.4166666666667</v>
      </c>
      <c r="BI28" s="163">
        <v>1093.75</v>
      </c>
      <c r="BJ28" s="94">
        <v>1.3278777117269991</v>
      </c>
      <c r="BK28" s="30"/>
      <c r="BL28" s="163">
        <v>61763.663999999997</v>
      </c>
      <c r="BM28" s="163">
        <v>67448.606</v>
      </c>
      <c r="BN28" s="94">
        <v>9.2043470737098723</v>
      </c>
      <c r="BO28" s="171"/>
      <c r="BP28" s="172"/>
    </row>
    <row r="29" spans="1:68" x14ac:dyDescent="0.25">
      <c r="A29" s="37" t="s">
        <v>86</v>
      </c>
      <c r="B29" s="187">
        <v>115.33333333333333</v>
      </c>
      <c r="C29" s="38">
        <v>129</v>
      </c>
      <c r="D29" s="38">
        <v>139</v>
      </c>
      <c r="E29" s="38">
        <v>129.66666666666666</v>
      </c>
      <c r="F29" s="38">
        <v>126.33333333333333</v>
      </c>
      <c r="G29" s="178">
        <v>-2.5706940874035911</v>
      </c>
      <c r="H29" s="178">
        <v>9.5375722543352701</v>
      </c>
      <c r="I29" s="35"/>
      <c r="J29" s="38">
        <v>98</v>
      </c>
      <c r="K29" s="38">
        <v>38.333333333333336</v>
      </c>
      <c r="L29" s="38">
        <v>76.666666666666671</v>
      </c>
      <c r="M29" s="38">
        <v>95</v>
      </c>
      <c r="N29" s="38">
        <v>93.666666666666671</v>
      </c>
      <c r="O29" s="178">
        <v>-1.4035087719298178</v>
      </c>
      <c r="P29" s="178">
        <v>-4.421768707482987</v>
      </c>
      <c r="Q29" s="35"/>
      <c r="R29" s="38">
        <v>1487.33</v>
      </c>
      <c r="S29" s="38">
        <v>502.89699999999999</v>
      </c>
      <c r="T29" s="38">
        <v>783.23199999999997</v>
      </c>
      <c r="U29" s="38">
        <v>1099.374</v>
      </c>
      <c r="V29" s="38">
        <v>1088.68</v>
      </c>
      <c r="W29" s="35">
        <v>-0.97273539305094969</v>
      </c>
      <c r="X29" s="178">
        <v>-26.803063207223676</v>
      </c>
      <c r="Y29" s="27"/>
      <c r="Z29" s="14" t="s">
        <v>48</v>
      </c>
      <c r="AA29" s="14"/>
      <c r="AB29" s="38">
        <v>128</v>
      </c>
      <c r="AC29" s="38">
        <v>126.33333333333333</v>
      </c>
      <c r="AD29" s="35">
        <v>-1.302083333333337</v>
      </c>
      <c r="AE29" s="35"/>
      <c r="AF29" s="38">
        <v>92.666666666666671</v>
      </c>
      <c r="AG29" s="38">
        <v>93.666666666666671</v>
      </c>
      <c r="AH29" s="35">
        <v>1.0791366906474753</v>
      </c>
      <c r="AI29" s="35"/>
      <c r="AJ29" s="38">
        <v>1028.998</v>
      </c>
      <c r="AK29" s="38">
        <v>1088.68</v>
      </c>
      <c r="AL29" s="35">
        <v>5.8000112731025677</v>
      </c>
      <c r="AM29" s="27"/>
      <c r="AN29" s="14" t="s">
        <v>48</v>
      </c>
      <c r="AO29" s="14"/>
      <c r="AP29" s="38">
        <v>131</v>
      </c>
      <c r="AQ29" s="38">
        <v>127.44444444444444</v>
      </c>
      <c r="AR29" s="35">
        <v>-2.714164546225617</v>
      </c>
      <c r="AS29" s="35"/>
      <c r="AT29" s="38">
        <v>95</v>
      </c>
      <c r="AU29" s="38">
        <v>93.222222222222229</v>
      </c>
      <c r="AV29" s="35">
        <v>-1.8713450292397571</v>
      </c>
      <c r="AW29" s="35"/>
      <c r="AX29" s="164">
        <v>3165.4229999999998</v>
      </c>
      <c r="AY29" s="164">
        <v>3201.1</v>
      </c>
      <c r="AZ29" s="35">
        <v>1.1270847529698313</v>
      </c>
      <c r="BA29" s="27"/>
      <c r="BB29" s="14" t="s">
        <v>48</v>
      </c>
      <c r="BC29" s="14"/>
      <c r="BD29" s="164">
        <v>132.5</v>
      </c>
      <c r="BE29" s="164">
        <v>127.75</v>
      </c>
      <c r="BF29" s="35">
        <v>-3.5849056603773577</v>
      </c>
      <c r="BG29" s="35"/>
      <c r="BH29" s="164">
        <v>93.833333333333329</v>
      </c>
      <c r="BI29" s="164">
        <v>93.916666666666671</v>
      </c>
      <c r="BJ29" s="35">
        <v>8.8809946714052401E-2</v>
      </c>
      <c r="BK29" s="35"/>
      <c r="BL29" s="164">
        <v>4126.0969999999998</v>
      </c>
      <c r="BM29" s="164">
        <v>4374.7669999999998</v>
      </c>
      <c r="BN29" s="35">
        <v>6.0267608832269337</v>
      </c>
      <c r="BO29" s="171"/>
      <c r="BP29" s="172"/>
    </row>
    <row r="30" spans="1:68" x14ac:dyDescent="0.25">
      <c r="A30" s="32" t="s">
        <v>49</v>
      </c>
      <c r="B30" s="186">
        <v>125.66666666666667</v>
      </c>
      <c r="C30" s="33">
        <v>136</v>
      </c>
      <c r="D30" s="33">
        <v>126.33333333333333</v>
      </c>
      <c r="E30" s="33">
        <v>122</v>
      </c>
      <c r="F30" s="33">
        <v>121</v>
      </c>
      <c r="G30" s="177">
        <v>-0.81967213114754189</v>
      </c>
      <c r="H30" s="177">
        <v>-3.7135278514588865</v>
      </c>
      <c r="I30" s="35"/>
      <c r="J30" s="33">
        <v>99.666666666666671</v>
      </c>
      <c r="K30" s="33">
        <v>75.666666666666671</v>
      </c>
      <c r="L30" s="33">
        <v>95</v>
      </c>
      <c r="M30" s="33">
        <v>97.666666666666671</v>
      </c>
      <c r="N30" s="33">
        <v>103</v>
      </c>
      <c r="O30" s="177">
        <v>5.4607508532423132</v>
      </c>
      <c r="P30" s="177">
        <v>3.3444816053511683</v>
      </c>
      <c r="Q30" s="35"/>
      <c r="R30" s="33">
        <v>1320.098</v>
      </c>
      <c r="S30" s="33">
        <v>516.56500000000005</v>
      </c>
      <c r="T30" s="33">
        <v>865.46</v>
      </c>
      <c r="U30" s="33">
        <v>1114.2550000000001</v>
      </c>
      <c r="V30" s="33">
        <v>911.21</v>
      </c>
      <c r="W30" s="34">
        <v>-18.222489466055801</v>
      </c>
      <c r="X30" s="177">
        <v>-30.974064046760162</v>
      </c>
      <c r="Y30" s="27"/>
      <c r="Z30" s="36" t="s">
        <v>49</v>
      </c>
      <c r="AA30" s="14"/>
      <c r="AB30" s="33">
        <v>123.33333333333333</v>
      </c>
      <c r="AC30" s="33">
        <v>121</v>
      </c>
      <c r="AD30" s="34">
        <v>-1.8918918918918837</v>
      </c>
      <c r="AE30" s="35"/>
      <c r="AF30" s="33">
        <v>102.66666666666667</v>
      </c>
      <c r="AG30" s="33">
        <v>103</v>
      </c>
      <c r="AH30" s="34">
        <v>0.32467532467532756</v>
      </c>
      <c r="AI30" s="35"/>
      <c r="AJ30" s="33">
        <v>905.18399999999997</v>
      </c>
      <c r="AK30" s="33">
        <v>911.21</v>
      </c>
      <c r="AL30" s="34">
        <v>0.66572100258068811</v>
      </c>
      <c r="AM30" s="27"/>
      <c r="AN30" s="36" t="s">
        <v>49</v>
      </c>
      <c r="AO30" s="14"/>
      <c r="AP30" s="33">
        <v>123.77777777777777</v>
      </c>
      <c r="AQ30" s="33">
        <v>122.44444444444444</v>
      </c>
      <c r="AR30" s="34">
        <v>-1.0771992818671472</v>
      </c>
      <c r="AS30" s="35"/>
      <c r="AT30" s="33">
        <v>98</v>
      </c>
      <c r="AU30" s="33">
        <v>102.22222222222223</v>
      </c>
      <c r="AV30" s="34">
        <v>4.3083900226757343</v>
      </c>
      <c r="AW30" s="35"/>
      <c r="AX30" s="165">
        <v>3246.1329999999998</v>
      </c>
      <c r="AY30" s="165">
        <v>2684.7179999999998</v>
      </c>
      <c r="AZ30" s="34">
        <v>-17.294885945831552</v>
      </c>
      <c r="BA30" s="27"/>
      <c r="BB30" s="36" t="s">
        <v>49</v>
      </c>
      <c r="BC30" s="14"/>
      <c r="BD30" s="165">
        <v>124.41666666666667</v>
      </c>
      <c r="BE30" s="165">
        <v>122.66666666666667</v>
      </c>
      <c r="BF30" s="34">
        <v>-1.4065639651707929</v>
      </c>
      <c r="BG30" s="35"/>
      <c r="BH30" s="165">
        <v>98.083333333333329</v>
      </c>
      <c r="BI30" s="165">
        <v>102</v>
      </c>
      <c r="BJ30" s="34">
        <v>3.9932030586236289</v>
      </c>
      <c r="BK30" s="35"/>
      <c r="BL30" s="165">
        <v>4250.07</v>
      </c>
      <c r="BM30" s="165">
        <v>3744.5250000000001</v>
      </c>
      <c r="BN30" s="34">
        <v>-11.894980553261469</v>
      </c>
      <c r="BO30" s="171"/>
      <c r="BP30" s="172"/>
    </row>
    <row r="31" spans="1:68" x14ac:dyDescent="0.25">
      <c r="A31" s="37" t="s">
        <v>50</v>
      </c>
      <c r="B31" s="187">
        <v>1527</v>
      </c>
      <c r="C31" s="38">
        <v>1443.6666666666667</v>
      </c>
      <c r="D31" s="38">
        <v>1395.6666666666667</v>
      </c>
      <c r="E31" s="38">
        <v>1409.6666666666667</v>
      </c>
      <c r="F31" s="38">
        <v>1423</v>
      </c>
      <c r="G31" s="178">
        <v>0.94585008276186766</v>
      </c>
      <c r="H31" s="178">
        <v>-6.8107400130975719</v>
      </c>
      <c r="I31" s="35"/>
      <c r="J31" s="38">
        <v>1259</v>
      </c>
      <c r="K31" s="38">
        <v>743</v>
      </c>
      <c r="L31" s="38">
        <v>850</v>
      </c>
      <c r="M31" s="38">
        <v>908</v>
      </c>
      <c r="N31" s="38">
        <v>881.33333333333337</v>
      </c>
      <c r="O31" s="178">
        <v>-2.9368575624082238</v>
      </c>
      <c r="P31" s="178">
        <v>-29.997352396081546</v>
      </c>
      <c r="Q31" s="35"/>
      <c r="R31" s="38">
        <v>17172.197</v>
      </c>
      <c r="S31" s="38">
        <v>8398.741</v>
      </c>
      <c r="T31" s="38">
        <v>11585.116</v>
      </c>
      <c r="U31" s="38">
        <v>14401.939</v>
      </c>
      <c r="V31" s="38">
        <v>14822.558999999999</v>
      </c>
      <c r="W31" s="35">
        <v>2.9205789581527863</v>
      </c>
      <c r="X31" s="178">
        <v>-13.682803662222142</v>
      </c>
      <c r="Y31" s="27"/>
      <c r="Z31" s="14" t="s">
        <v>50</v>
      </c>
      <c r="AA31" s="14"/>
      <c r="AB31" s="38">
        <v>1420</v>
      </c>
      <c r="AC31" s="38">
        <v>1423</v>
      </c>
      <c r="AD31" s="35">
        <v>0.21126760563381364</v>
      </c>
      <c r="AE31" s="35"/>
      <c r="AF31" s="38">
        <v>885.33333333333337</v>
      </c>
      <c r="AG31" s="38">
        <v>881.33333333333337</v>
      </c>
      <c r="AH31" s="35">
        <v>-0.45180722891565717</v>
      </c>
      <c r="AI31" s="35"/>
      <c r="AJ31" s="38">
        <v>14825.549000000001</v>
      </c>
      <c r="AK31" s="38">
        <v>14822.558999999999</v>
      </c>
      <c r="AL31" s="35">
        <v>-2.0167887206079538E-2</v>
      </c>
      <c r="AM31" s="27"/>
      <c r="AN31" s="14" t="s">
        <v>50</v>
      </c>
      <c r="AO31" s="14"/>
      <c r="AP31" s="38">
        <v>1401.5555555555557</v>
      </c>
      <c r="AQ31" s="38">
        <v>1421.2222222222222</v>
      </c>
      <c r="AR31" s="35">
        <v>1.4032027905501732</v>
      </c>
      <c r="AS31" s="35"/>
      <c r="AT31" s="38">
        <v>893.88888888888891</v>
      </c>
      <c r="AU31" s="38">
        <v>890.55555555555554</v>
      </c>
      <c r="AV31" s="35">
        <v>-0.37290242386576189</v>
      </c>
      <c r="AW31" s="35"/>
      <c r="AX31" s="164">
        <v>41173.892999999996</v>
      </c>
      <c r="AY31" s="164">
        <v>44412.482000000004</v>
      </c>
      <c r="AZ31" s="35">
        <v>7.8656370919310659</v>
      </c>
      <c r="BA31" s="27"/>
      <c r="BB31" s="14" t="s">
        <v>50</v>
      </c>
      <c r="BC31" s="14"/>
      <c r="BD31" s="164">
        <v>1399.25</v>
      </c>
      <c r="BE31" s="164">
        <v>1419.8333333333333</v>
      </c>
      <c r="BF31" s="35">
        <v>1.4710261449585982</v>
      </c>
      <c r="BG31" s="35"/>
      <c r="BH31" s="164">
        <v>887.5</v>
      </c>
      <c r="BI31" s="164">
        <v>897.83333333333337</v>
      </c>
      <c r="BJ31" s="35">
        <v>1.1643192488262954</v>
      </c>
      <c r="BK31" s="35"/>
      <c r="BL31" s="164">
        <v>53387.497000000003</v>
      </c>
      <c r="BM31" s="164">
        <v>59329.313999999998</v>
      </c>
      <c r="BN31" s="35">
        <v>11.129603996980775</v>
      </c>
      <c r="BO31" s="171"/>
      <c r="BP31" s="172"/>
    </row>
    <row r="32" spans="1:68" x14ac:dyDescent="0.25">
      <c r="A32" s="152" t="s">
        <v>56</v>
      </c>
      <c r="B32" s="185">
        <v>972.66666666666663</v>
      </c>
      <c r="C32" s="93">
        <v>978.33333333333337</v>
      </c>
      <c r="D32" s="93">
        <v>936.33333333333337</v>
      </c>
      <c r="E32" s="93">
        <v>956.66666666666663</v>
      </c>
      <c r="F32" s="93">
        <v>960</v>
      </c>
      <c r="G32" s="176">
        <v>0.34843205574912606</v>
      </c>
      <c r="H32" s="176">
        <v>-1.3022618231665506</v>
      </c>
      <c r="I32" s="30"/>
      <c r="J32" s="93">
        <v>851.33333333333337</v>
      </c>
      <c r="K32" s="93">
        <v>653</v>
      </c>
      <c r="L32" s="93">
        <v>794.33333333333337</v>
      </c>
      <c r="M32" s="93">
        <v>787.33333333333337</v>
      </c>
      <c r="N32" s="93">
        <v>799</v>
      </c>
      <c r="O32" s="176">
        <v>1.4817950889077114</v>
      </c>
      <c r="P32" s="176">
        <v>-6.1472200469851241</v>
      </c>
      <c r="Q32" s="30"/>
      <c r="R32" s="93">
        <v>15470.826999999999</v>
      </c>
      <c r="S32" s="93">
        <v>5578.62</v>
      </c>
      <c r="T32" s="93">
        <v>8987.3719999999994</v>
      </c>
      <c r="U32" s="93">
        <v>11593.385</v>
      </c>
      <c r="V32" s="93">
        <v>11993.876</v>
      </c>
      <c r="W32" s="94">
        <v>3.4544785668723987</v>
      </c>
      <c r="X32" s="176">
        <v>-22.474241357621018</v>
      </c>
      <c r="Y32" s="27"/>
      <c r="Z32" s="152" t="s">
        <v>56</v>
      </c>
      <c r="AA32" s="146"/>
      <c r="AB32" s="93">
        <v>958.66666666666663</v>
      </c>
      <c r="AC32" s="93">
        <v>960</v>
      </c>
      <c r="AD32" s="94">
        <v>0.13908205841446364</v>
      </c>
      <c r="AE32" s="30"/>
      <c r="AF32" s="93">
        <v>794.33333333333337</v>
      </c>
      <c r="AG32" s="93">
        <v>799</v>
      </c>
      <c r="AH32" s="94">
        <v>0.58749475451111977</v>
      </c>
      <c r="AI32" s="30"/>
      <c r="AJ32" s="93">
        <v>11371.968999999999</v>
      </c>
      <c r="AK32" s="93">
        <v>11993.876</v>
      </c>
      <c r="AL32" s="94">
        <v>5.4687715029824835</v>
      </c>
      <c r="AM32" s="27"/>
      <c r="AN32" s="152" t="s">
        <v>56</v>
      </c>
      <c r="AO32" s="146"/>
      <c r="AP32" s="93">
        <v>944.22222222222217</v>
      </c>
      <c r="AQ32" s="93">
        <v>958.77777777777783</v>
      </c>
      <c r="AR32" s="94">
        <v>1.5415391856907545</v>
      </c>
      <c r="AS32" s="30"/>
      <c r="AT32" s="93">
        <v>770.88888888888891</v>
      </c>
      <c r="AU32" s="93">
        <v>796.33333333333337</v>
      </c>
      <c r="AV32" s="94">
        <v>3.3006630152781824</v>
      </c>
      <c r="AW32" s="30"/>
      <c r="AX32" s="163">
        <v>33387.39</v>
      </c>
      <c r="AY32" s="163">
        <v>34771.303999999996</v>
      </c>
      <c r="AZ32" s="94">
        <v>4.1450200210318755</v>
      </c>
      <c r="BA32" s="27"/>
      <c r="BB32" s="152" t="s">
        <v>56</v>
      </c>
      <c r="BC32" s="146"/>
      <c r="BD32" s="163">
        <v>941</v>
      </c>
      <c r="BE32" s="163">
        <v>958.33333333333337</v>
      </c>
      <c r="BF32" s="94">
        <v>1.8420120439249121</v>
      </c>
      <c r="BG32" s="30"/>
      <c r="BH32" s="163">
        <v>776</v>
      </c>
      <c r="BI32" s="163">
        <v>794.33333333333337</v>
      </c>
      <c r="BJ32" s="94">
        <v>2.3625429553264743</v>
      </c>
      <c r="BK32" s="30"/>
      <c r="BL32" s="163">
        <v>43125.19</v>
      </c>
      <c r="BM32" s="163">
        <v>46362.565999999999</v>
      </c>
      <c r="BN32" s="94">
        <v>7.506925766587913</v>
      </c>
      <c r="BO32" s="171"/>
      <c r="BP32" s="172"/>
    </row>
    <row r="33" spans="1:68" x14ac:dyDescent="0.25">
      <c r="A33" s="37" t="s">
        <v>86</v>
      </c>
      <c r="B33" s="187">
        <v>165</v>
      </c>
      <c r="C33" s="38">
        <v>172</v>
      </c>
      <c r="D33" s="38">
        <v>172</v>
      </c>
      <c r="E33" s="38">
        <v>160</v>
      </c>
      <c r="F33" s="38">
        <v>160</v>
      </c>
      <c r="G33" s="178">
        <v>0</v>
      </c>
      <c r="H33" s="178">
        <v>-3.0303030303030276</v>
      </c>
      <c r="I33" s="35"/>
      <c r="J33" s="38">
        <v>151</v>
      </c>
      <c r="K33" s="38">
        <v>143.66666666666666</v>
      </c>
      <c r="L33" s="38">
        <v>145.33333333333334</v>
      </c>
      <c r="M33" s="38">
        <v>129</v>
      </c>
      <c r="N33" s="38">
        <v>130.33333333333334</v>
      </c>
      <c r="O33" s="178">
        <v>1.0335917312661591</v>
      </c>
      <c r="P33" s="178">
        <v>-13.686534216335533</v>
      </c>
      <c r="Q33" s="35"/>
      <c r="R33" s="38">
        <v>2988.3429999999998</v>
      </c>
      <c r="S33" s="38">
        <v>759.10500000000002</v>
      </c>
      <c r="T33" s="38">
        <v>953.649</v>
      </c>
      <c r="U33" s="38">
        <v>2176</v>
      </c>
      <c r="V33" s="38">
        <v>2119.2649999999999</v>
      </c>
      <c r="W33" s="35">
        <v>-2.6073069852941222</v>
      </c>
      <c r="X33" s="178">
        <v>-29.082270676425026</v>
      </c>
      <c r="Y33" s="27"/>
      <c r="Z33" s="14" t="s">
        <v>48</v>
      </c>
      <c r="AA33" s="14"/>
      <c r="AB33" s="38">
        <v>160</v>
      </c>
      <c r="AC33" s="38">
        <v>160</v>
      </c>
      <c r="AD33" s="35">
        <v>0</v>
      </c>
      <c r="AE33" s="35"/>
      <c r="AF33" s="38">
        <v>129.33333333333334</v>
      </c>
      <c r="AG33" s="38">
        <v>130.33333333333334</v>
      </c>
      <c r="AH33" s="35">
        <v>0.77319587628865705</v>
      </c>
      <c r="AI33" s="35"/>
      <c r="AJ33" s="38">
        <v>2066.7249999999999</v>
      </c>
      <c r="AK33" s="38">
        <v>2119.2649999999999</v>
      </c>
      <c r="AL33" s="35">
        <v>2.5421863092573993</v>
      </c>
      <c r="AM33" s="27"/>
      <c r="AN33" s="14" t="s">
        <v>48</v>
      </c>
      <c r="AO33" s="14"/>
      <c r="AP33" s="38">
        <v>160</v>
      </c>
      <c r="AQ33" s="38">
        <v>160</v>
      </c>
      <c r="AR33" s="35">
        <v>0</v>
      </c>
      <c r="AS33" s="35"/>
      <c r="AT33" s="38">
        <v>127.11111111111111</v>
      </c>
      <c r="AU33" s="38">
        <v>129.88888888888889</v>
      </c>
      <c r="AV33" s="35">
        <v>2.1853146853146876</v>
      </c>
      <c r="AW33" s="35"/>
      <c r="AX33" s="164">
        <v>6151.723</v>
      </c>
      <c r="AY33" s="164">
        <v>6299.2430000000004</v>
      </c>
      <c r="AZ33" s="35">
        <v>2.3980273494109028</v>
      </c>
      <c r="BA33" s="27"/>
      <c r="BB33" s="14" t="s">
        <v>48</v>
      </c>
      <c r="BC33" s="14"/>
      <c r="BD33" s="164">
        <v>163</v>
      </c>
      <c r="BE33" s="164">
        <v>160</v>
      </c>
      <c r="BF33" s="35">
        <v>-1.8404907975460127</v>
      </c>
      <c r="BG33" s="35"/>
      <c r="BH33" s="164">
        <v>131.08333333333334</v>
      </c>
      <c r="BI33" s="164">
        <v>130</v>
      </c>
      <c r="BJ33" s="35">
        <v>-0.82644628099174389</v>
      </c>
      <c r="BK33" s="35"/>
      <c r="BL33" s="164">
        <v>7159.6260000000002</v>
      </c>
      <c r="BM33" s="164">
        <v>8522.5460000000003</v>
      </c>
      <c r="BN33" s="35">
        <v>19.036189879192023</v>
      </c>
      <c r="BO33" s="171"/>
      <c r="BP33" s="172"/>
    </row>
    <row r="34" spans="1:68" x14ac:dyDescent="0.25">
      <c r="A34" s="32" t="s">
        <v>49</v>
      </c>
      <c r="B34" s="186">
        <v>622.66666666666663</v>
      </c>
      <c r="C34" s="33">
        <v>621.33333333333337</v>
      </c>
      <c r="D34" s="33">
        <v>579.33333333333337</v>
      </c>
      <c r="E34" s="33">
        <v>611.66666666666663</v>
      </c>
      <c r="F34" s="33">
        <v>615</v>
      </c>
      <c r="G34" s="177">
        <v>0.54495912806540314</v>
      </c>
      <c r="H34" s="177">
        <v>-1.2312633832976427</v>
      </c>
      <c r="I34" s="35"/>
      <c r="J34" s="33">
        <v>534.33333333333337</v>
      </c>
      <c r="K34" s="33">
        <v>362.66666666666669</v>
      </c>
      <c r="L34" s="33">
        <v>490</v>
      </c>
      <c r="M34" s="33">
        <v>501.66666666666669</v>
      </c>
      <c r="N34" s="33">
        <v>511.66666666666669</v>
      </c>
      <c r="O34" s="177">
        <v>1.9933554817275656</v>
      </c>
      <c r="P34" s="177">
        <v>-4.2420461634435469</v>
      </c>
      <c r="Q34" s="35"/>
      <c r="R34" s="33">
        <v>9779.1740000000009</v>
      </c>
      <c r="S34" s="33">
        <v>3543.1869999999999</v>
      </c>
      <c r="T34" s="33">
        <v>5994.076</v>
      </c>
      <c r="U34" s="33">
        <v>7436.7089999999998</v>
      </c>
      <c r="V34" s="33">
        <v>7868.9430000000002</v>
      </c>
      <c r="W34" s="34">
        <v>5.812167720963668</v>
      </c>
      <c r="X34" s="177">
        <v>-19.533664090648152</v>
      </c>
      <c r="Y34" s="27"/>
      <c r="Z34" s="36" t="s">
        <v>49</v>
      </c>
      <c r="AA34" s="14"/>
      <c r="AB34" s="33">
        <v>613.66666666666663</v>
      </c>
      <c r="AC34" s="33">
        <v>615</v>
      </c>
      <c r="AD34" s="34">
        <v>0.21727322107549796</v>
      </c>
      <c r="AE34" s="35"/>
      <c r="AF34" s="33">
        <v>506.66666666666669</v>
      </c>
      <c r="AG34" s="33">
        <v>511.66666666666669</v>
      </c>
      <c r="AH34" s="34">
        <v>0.98684210526316374</v>
      </c>
      <c r="AI34" s="35"/>
      <c r="AJ34" s="33">
        <v>7289.6480000000001</v>
      </c>
      <c r="AK34" s="33">
        <v>7868.9430000000002</v>
      </c>
      <c r="AL34" s="34">
        <v>7.9468171851370561</v>
      </c>
      <c r="AM34" s="27"/>
      <c r="AN34" s="36" t="s">
        <v>49</v>
      </c>
      <c r="AO34" s="14"/>
      <c r="AP34" s="33">
        <v>599.22222222222217</v>
      </c>
      <c r="AQ34" s="33">
        <v>613.77777777777783</v>
      </c>
      <c r="AR34" s="34">
        <v>2.4290747264973378</v>
      </c>
      <c r="AS34" s="35"/>
      <c r="AT34" s="33">
        <v>487.11111111111109</v>
      </c>
      <c r="AU34" s="33">
        <v>508.77777777777777</v>
      </c>
      <c r="AV34" s="34">
        <v>4.4479927007299302</v>
      </c>
      <c r="AW34" s="35"/>
      <c r="AX34" s="165">
        <v>21157.29</v>
      </c>
      <c r="AY34" s="165">
        <v>22496.496999999999</v>
      </c>
      <c r="AZ34" s="34">
        <v>6.3297662413286382</v>
      </c>
      <c r="BA34" s="27"/>
      <c r="BB34" s="36" t="s">
        <v>49</v>
      </c>
      <c r="BC34" s="14"/>
      <c r="BD34" s="165">
        <v>593</v>
      </c>
      <c r="BE34" s="165">
        <v>613.33333333333337</v>
      </c>
      <c r="BF34" s="34">
        <v>3.4288926363125416</v>
      </c>
      <c r="BG34" s="35"/>
      <c r="BH34" s="165">
        <v>487.41666666666669</v>
      </c>
      <c r="BI34" s="165">
        <v>506.66666666666669</v>
      </c>
      <c r="BJ34" s="34">
        <v>3.949393058642503</v>
      </c>
      <c r="BK34" s="35"/>
      <c r="BL34" s="165">
        <v>27723.763999999999</v>
      </c>
      <c r="BM34" s="165">
        <v>29889.687999999998</v>
      </c>
      <c r="BN34" s="34">
        <v>7.8125178096307479</v>
      </c>
      <c r="BO34" s="171"/>
      <c r="BP34" s="172"/>
    </row>
    <row r="35" spans="1:68" x14ac:dyDescent="0.25">
      <c r="A35" s="37" t="s">
        <v>50</v>
      </c>
      <c r="B35" s="187">
        <v>185</v>
      </c>
      <c r="C35" s="38">
        <v>185</v>
      </c>
      <c r="D35" s="38">
        <v>185</v>
      </c>
      <c r="E35" s="38">
        <v>185</v>
      </c>
      <c r="F35" s="38">
        <v>185</v>
      </c>
      <c r="G35" s="178">
        <v>0</v>
      </c>
      <c r="H35" s="178">
        <v>0</v>
      </c>
      <c r="I35" s="35"/>
      <c r="J35" s="38">
        <v>166</v>
      </c>
      <c r="K35" s="38">
        <v>146.66666666666666</v>
      </c>
      <c r="L35" s="38">
        <v>159</v>
      </c>
      <c r="M35" s="38">
        <v>156.66666666666666</v>
      </c>
      <c r="N35" s="38">
        <v>157</v>
      </c>
      <c r="O35" s="178">
        <v>0.21276595744681437</v>
      </c>
      <c r="P35" s="178">
        <v>-5.4216867469879526</v>
      </c>
      <c r="Q35" s="35"/>
      <c r="R35" s="38">
        <v>2703.31</v>
      </c>
      <c r="S35" s="38">
        <v>1276.328</v>
      </c>
      <c r="T35" s="38">
        <v>2039.6469999999999</v>
      </c>
      <c r="U35" s="38">
        <v>1980.6759999999999</v>
      </c>
      <c r="V35" s="38">
        <v>2005.6679999999999</v>
      </c>
      <c r="W35" s="35">
        <v>1.2617914287849086</v>
      </c>
      <c r="X35" s="178">
        <v>-25.806955177171687</v>
      </c>
      <c r="Y35" s="27"/>
      <c r="Z35" s="14" t="s">
        <v>50</v>
      </c>
      <c r="AA35" s="14"/>
      <c r="AB35" s="38">
        <v>185</v>
      </c>
      <c r="AC35" s="38">
        <v>185</v>
      </c>
      <c r="AD35" s="35">
        <v>0</v>
      </c>
      <c r="AE35" s="35"/>
      <c r="AF35" s="38">
        <v>158.33333333333334</v>
      </c>
      <c r="AG35" s="38">
        <v>157</v>
      </c>
      <c r="AH35" s="35">
        <v>-0.84210526315789958</v>
      </c>
      <c r="AI35" s="35"/>
      <c r="AJ35" s="38">
        <v>2015.596</v>
      </c>
      <c r="AK35" s="38">
        <v>2005.6679999999999</v>
      </c>
      <c r="AL35" s="35">
        <v>-0.49255902472520319</v>
      </c>
      <c r="AM35" s="27"/>
      <c r="AN35" s="14" t="s">
        <v>50</v>
      </c>
      <c r="AO35" s="14"/>
      <c r="AP35" s="38">
        <v>185</v>
      </c>
      <c r="AQ35" s="38">
        <v>185</v>
      </c>
      <c r="AR35" s="35">
        <v>0</v>
      </c>
      <c r="AS35" s="35"/>
      <c r="AT35" s="38">
        <v>156.66666666666666</v>
      </c>
      <c r="AU35" s="38">
        <v>157.66666666666666</v>
      </c>
      <c r="AV35" s="35">
        <v>0.6382978723404209</v>
      </c>
      <c r="AW35" s="35"/>
      <c r="AX35" s="164">
        <v>6078.3770000000004</v>
      </c>
      <c r="AY35" s="164">
        <v>5975.5640000000003</v>
      </c>
      <c r="AZ35" s="35">
        <v>-1.6914548077554326</v>
      </c>
      <c r="BA35" s="27"/>
      <c r="BB35" s="14" t="s">
        <v>50</v>
      </c>
      <c r="BC35" s="14"/>
      <c r="BD35" s="164">
        <v>185</v>
      </c>
      <c r="BE35" s="164">
        <v>185</v>
      </c>
      <c r="BF35" s="35">
        <v>0</v>
      </c>
      <c r="BG35" s="35"/>
      <c r="BH35" s="164">
        <v>157.5</v>
      </c>
      <c r="BI35" s="164">
        <v>157.66666666666666</v>
      </c>
      <c r="BJ35" s="35">
        <v>0.10582010582009804</v>
      </c>
      <c r="BK35" s="35"/>
      <c r="BL35" s="164">
        <v>8241.7999999999993</v>
      </c>
      <c r="BM35" s="164">
        <v>7950.3320000000003</v>
      </c>
      <c r="BN35" s="35">
        <v>-3.5364604819335455</v>
      </c>
      <c r="BO35" s="171"/>
      <c r="BP35" s="172"/>
    </row>
    <row r="36" spans="1:68" ht="15" x14ac:dyDescent="0.25">
      <c r="A36" s="92" t="s">
        <v>113</v>
      </c>
      <c r="B36" s="185">
        <v>3545.6666666666665</v>
      </c>
      <c r="C36" s="93">
        <v>3540.3333333333335</v>
      </c>
      <c r="D36" s="93">
        <v>3460.3333333333335</v>
      </c>
      <c r="E36" s="93">
        <v>3405.3333333333335</v>
      </c>
      <c r="F36" s="93">
        <v>3330.3333333333335</v>
      </c>
      <c r="G36" s="176">
        <v>-2.2024275646045366</v>
      </c>
      <c r="H36" s="176">
        <v>-6.0731409231926214</v>
      </c>
      <c r="I36" s="30"/>
      <c r="J36" s="93">
        <v>3225.3333333333335</v>
      </c>
      <c r="K36" s="93">
        <v>2684</v>
      </c>
      <c r="L36" s="93">
        <v>2857</v>
      </c>
      <c r="M36" s="93">
        <v>2837.6666666666665</v>
      </c>
      <c r="N36" s="93">
        <v>2904.3333333333335</v>
      </c>
      <c r="O36" s="176">
        <v>2.3493480559144908</v>
      </c>
      <c r="P36" s="176">
        <v>-9.9524596940884678</v>
      </c>
      <c r="Q36" s="30"/>
      <c r="R36" s="93">
        <v>65650.918000000005</v>
      </c>
      <c r="S36" s="93">
        <v>33177.785000000003</v>
      </c>
      <c r="T36" s="93">
        <v>47631.245000000003</v>
      </c>
      <c r="U36" s="93">
        <v>54012.622000000003</v>
      </c>
      <c r="V36" s="93">
        <v>52607.682999999997</v>
      </c>
      <c r="W36" s="94">
        <v>-2.6011308986258919</v>
      </c>
      <c r="X36" s="176">
        <v>-19.86755920153319</v>
      </c>
      <c r="Y36" s="27"/>
      <c r="Z36" s="112" t="s">
        <v>113</v>
      </c>
      <c r="AA36" s="146"/>
      <c r="AB36" s="93">
        <v>3337.3333333333335</v>
      </c>
      <c r="AC36" s="93">
        <v>3330.3333333333335</v>
      </c>
      <c r="AD36" s="94">
        <v>-0.20974830203756012</v>
      </c>
      <c r="AE36" s="30"/>
      <c r="AF36" s="93">
        <v>2885.6666666666665</v>
      </c>
      <c r="AG36" s="93">
        <v>2904.3333333333335</v>
      </c>
      <c r="AH36" s="94">
        <v>0.64687536097955967</v>
      </c>
      <c r="AI36" s="30"/>
      <c r="AJ36" s="93">
        <v>50006.705999999998</v>
      </c>
      <c r="AK36" s="93">
        <v>52607.682999999997</v>
      </c>
      <c r="AL36" s="94">
        <v>5.2012564074906287</v>
      </c>
      <c r="AM36" s="27"/>
      <c r="AN36" s="112" t="s">
        <v>113</v>
      </c>
      <c r="AO36" s="146"/>
      <c r="AP36" s="93">
        <v>3408</v>
      </c>
      <c r="AQ36" s="93">
        <v>3342.2222222222222</v>
      </c>
      <c r="AR36" s="94">
        <v>-1.930099113197703</v>
      </c>
      <c r="AS36" s="30"/>
      <c r="AT36" s="93">
        <v>2847.1111111111113</v>
      </c>
      <c r="AU36" s="93">
        <v>2881.1111111111113</v>
      </c>
      <c r="AV36" s="94">
        <v>1.1941929441148913</v>
      </c>
      <c r="AW36" s="30"/>
      <c r="AX36" s="163">
        <v>153381.033</v>
      </c>
      <c r="AY36" s="163">
        <v>152402.30900000001</v>
      </c>
      <c r="AZ36" s="94">
        <v>-0.63809975774513639</v>
      </c>
      <c r="BA36" s="27"/>
      <c r="BB36" s="112" t="s">
        <v>113</v>
      </c>
      <c r="BC36" s="146"/>
      <c r="BD36" s="163">
        <v>3416.5833333333335</v>
      </c>
      <c r="BE36" s="163">
        <v>3356.5833333333335</v>
      </c>
      <c r="BF36" s="94">
        <v>-1.7561403936681375</v>
      </c>
      <c r="BG36" s="30"/>
      <c r="BH36" s="163">
        <v>2845.4166666666665</v>
      </c>
      <c r="BI36" s="163">
        <v>2870.75</v>
      </c>
      <c r="BJ36" s="94">
        <v>0.89032069117001011</v>
      </c>
      <c r="BK36" s="30"/>
      <c r="BL36" s="163">
        <v>204026.66899999999</v>
      </c>
      <c r="BM36" s="163">
        <v>206584.87</v>
      </c>
      <c r="BN36" s="94">
        <v>1.2538561809289694</v>
      </c>
      <c r="BO36" s="171"/>
      <c r="BP36" s="172"/>
    </row>
    <row r="37" spans="1:68" x14ac:dyDescent="0.25">
      <c r="A37" s="37" t="s">
        <v>86</v>
      </c>
      <c r="B37" s="187">
        <v>1627</v>
      </c>
      <c r="C37" s="38">
        <v>1644</v>
      </c>
      <c r="D37" s="38">
        <v>1630.6666666666665</v>
      </c>
      <c r="E37" s="38">
        <v>1677.3333333333333</v>
      </c>
      <c r="F37" s="38">
        <v>1664.6666666666667</v>
      </c>
      <c r="G37" s="178">
        <v>-0.75516693163750759</v>
      </c>
      <c r="H37" s="178">
        <v>2.3150993648842544</v>
      </c>
      <c r="I37" s="35"/>
      <c r="J37" s="38">
        <v>1423</v>
      </c>
      <c r="K37" s="38">
        <v>1219</v>
      </c>
      <c r="L37" s="38">
        <v>1304</v>
      </c>
      <c r="M37" s="38">
        <v>1354.3333333333333</v>
      </c>
      <c r="N37" s="38">
        <v>1387.6666666666667</v>
      </c>
      <c r="O37" s="178">
        <v>2.4612355402412023</v>
      </c>
      <c r="P37" s="178">
        <v>-2.4830171000234214</v>
      </c>
      <c r="Q37" s="35"/>
      <c r="R37" s="38">
        <v>30242.587</v>
      </c>
      <c r="S37" s="38">
        <v>15141.526000000002</v>
      </c>
      <c r="T37" s="38">
        <v>21948.966999999997</v>
      </c>
      <c r="U37" s="38">
        <v>26119.87</v>
      </c>
      <c r="V37" s="38">
        <v>25940.731</v>
      </c>
      <c r="W37" s="35">
        <v>-0.6858341944274593</v>
      </c>
      <c r="X37" s="178">
        <v>-14.224497395014524</v>
      </c>
      <c r="Y37" s="27"/>
      <c r="Z37" s="14" t="s">
        <v>83</v>
      </c>
      <c r="AA37" s="14"/>
      <c r="AB37" s="38">
        <v>1666.3333333333333</v>
      </c>
      <c r="AC37" s="38">
        <v>1664.6666666666667</v>
      </c>
      <c r="AD37" s="35">
        <v>-0.10002000400078925</v>
      </c>
      <c r="AE37" s="35"/>
      <c r="AF37" s="38">
        <v>1382</v>
      </c>
      <c r="AG37" s="38">
        <v>1387.6666666666667</v>
      </c>
      <c r="AH37" s="35">
        <v>0.41003376748673936</v>
      </c>
      <c r="AI37" s="35"/>
      <c r="AJ37" s="38">
        <v>24691.478999999999</v>
      </c>
      <c r="AK37" s="38">
        <v>25940.731</v>
      </c>
      <c r="AL37" s="35">
        <v>5.0594458112452445</v>
      </c>
      <c r="AM37" s="27"/>
      <c r="AN37" s="14" t="s">
        <v>83</v>
      </c>
      <c r="AO37" s="14"/>
      <c r="AP37" s="38">
        <v>1676.4444444444446</v>
      </c>
      <c r="AQ37" s="38">
        <v>1667.2222222222222</v>
      </c>
      <c r="AR37" s="35">
        <v>-0.55010604453871181</v>
      </c>
      <c r="AS37" s="35"/>
      <c r="AT37" s="38">
        <v>1355.4444444444446</v>
      </c>
      <c r="AU37" s="38">
        <v>1375.5555555555557</v>
      </c>
      <c r="AV37" s="35">
        <v>1.4837281744405351</v>
      </c>
      <c r="AW37" s="35"/>
      <c r="AX37" s="164">
        <v>74365.136999999988</v>
      </c>
      <c r="AY37" s="164">
        <v>75150.994999999995</v>
      </c>
      <c r="AZ37" s="35">
        <v>1.0567559365889601</v>
      </c>
      <c r="BA37" s="27"/>
      <c r="BB37" s="14" t="s">
        <v>48</v>
      </c>
      <c r="BC37" s="14"/>
      <c r="BD37" s="164">
        <v>1665.1666666666665</v>
      </c>
      <c r="BE37" s="164">
        <v>1669.25</v>
      </c>
      <c r="BF37" s="35">
        <v>0.2452206986287786</v>
      </c>
      <c r="BG37" s="35"/>
      <c r="BH37" s="164">
        <v>1342.5</v>
      </c>
      <c r="BI37" s="164">
        <v>1368.4166666666667</v>
      </c>
      <c r="BJ37" s="35">
        <v>1.9304779639975234</v>
      </c>
      <c r="BK37" s="35"/>
      <c r="BL37" s="164">
        <v>98310.502999999997</v>
      </c>
      <c r="BM37" s="164">
        <v>101278.337</v>
      </c>
      <c r="BN37" s="35">
        <v>3.0188371633089961</v>
      </c>
      <c r="BO37" s="171"/>
      <c r="BP37" s="172"/>
    </row>
    <row r="38" spans="1:68" x14ac:dyDescent="0.25">
      <c r="A38" s="32" t="s">
        <v>49</v>
      </c>
      <c r="B38" s="186">
        <v>1163.6666666666667</v>
      </c>
      <c r="C38" s="33">
        <v>1157.3333333333333</v>
      </c>
      <c r="D38" s="33">
        <v>1121.6666666666667</v>
      </c>
      <c r="E38" s="33">
        <v>1098</v>
      </c>
      <c r="F38" s="33">
        <v>1086.6666666666667</v>
      </c>
      <c r="G38" s="177">
        <v>-1.0321797207043071</v>
      </c>
      <c r="H38" s="177">
        <v>-6.6170151818963019</v>
      </c>
      <c r="I38" s="35"/>
      <c r="J38" s="33">
        <v>1096</v>
      </c>
      <c r="K38" s="33">
        <v>872</v>
      </c>
      <c r="L38" s="33">
        <v>925.33333333333337</v>
      </c>
      <c r="M38" s="33">
        <v>933.33333333333337</v>
      </c>
      <c r="N38" s="33">
        <v>993.66666666666663</v>
      </c>
      <c r="O38" s="177">
        <v>6.4642857142857002</v>
      </c>
      <c r="P38" s="177">
        <v>-9.3369829683698331</v>
      </c>
      <c r="Q38" s="35"/>
      <c r="R38" s="33">
        <v>23406.174999999999</v>
      </c>
      <c r="S38" s="33">
        <v>11582.495999999999</v>
      </c>
      <c r="T38" s="33">
        <v>16427.861000000001</v>
      </c>
      <c r="U38" s="33">
        <v>19094.563999999998</v>
      </c>
      <c r="V38" s="33">
        <v>18681.413</v>
      </c>
      <c r="W38" s="34">
        <v>-2.163710048577161</v>
      </c>
      <c r="X38" s="177">
        <v>-20.185963746746317</v>
      </c>
      <c r="Y38" s="27"/>
      <c r="Z38" s="36" t="s">
        <v>49</v>
      </c>
      <c r="AA38" s="14"/>
      <c r="AB38" s="33">
        <v>1085.3333333333333</v>
      </c>
      <c r="AC38" s="33">
        <v>1086.6666666666667</v>
      </c>
      <c r="AD38" s="34">
        <v>0.12285012285013774</v>
      </c>
      <c r="AE38" s="35"/>
      <c r="AF38" s="33">
        <v>984.66666666666663</v>
      </c>
      <c r="AG38" s="33">
        <v>993.66666666666663</v>
      </c>
      <c r="AH38" s="34">
        <v>0.91401489505755773</v>
      </c>
      <c r="AI38" s="35"/>
      <c r="AJ38" s="33">
        <v>17474.626</v>
      </c>
      <c r="AK38" s="33">
        <v>18681.413</v>
      </c>
      <c r="AL38" s="34">
        <v>6.9059389311107555</v>
      </c>
      <c r="AM38" s="27"/>
      <c r="AN38" s="36" t="s">
        <v>49</v>
      </c>
      <c r="AO38" s="14"/>
      <c r="AP38" s="33">
        <v>1098.7777777777778</v>
      </c>
      <c r="AQ38" s="33">
        <v>1086.6666666666667</v>
      </c>
      <c r="AR38" s="34">
        <v>-1.1022348063504883</v>
      </c>
      <c r="AS38" s="35"/>
      <c r="AT38" s="33">
        <v>932.22222222222217</v>
      </c>
      <c r="AU38" s="33">
        <v>979.77777777777783</v>
      </c>
      <c r="AV38" s="34">
        <v>5.1013110846245713</v>
      </c>
      <c r="AW38" s="35"/>
      <c r="AX38" s="165">
        <v>53730.836000000003</v>
      </c>
      <c r="AY38" s="165">
        <v>53691.086000000003</v>
      </c>
      <c r="AZ38" s="34">
        <v>-7.3979865118789512E-2</v>
      </c>
      <c r="BA38" s="27"/>
      <c r="BB38" s="36" t="s">
        <v>49</v>
      </c>
      <c r="BC38" s="14"/>
      <c r="BD38" s="165">
        <v>1100.8333333333333</v>
      </c>
      <c r="BE38" s="165">
        <v>1089</v>
      </c>
      <c r="BF38" s="34">
        <v>-1.074943224829672</v>
      </c>
      <c r="BG38" s="35"/>
      <c r="BH38" s="165">
        <v>927.33333333333337</v>
      </c>
      <c r="BI38" s="165">
        <v>970.08333333333337</v>
      </c>
      <c r="BJ38" s="34">
        <v>4.6099928109273991</v>
      </c>
      <c r="BK38" s="35"/>
      <c r="BL38" s="165">
        <v>71091.357999999993</v>
      </c>
      <c r="BM38" s="165">
        <v>72928.770999999993</v>
      </c>
      <c r="BN38" s="34">
        <v>2.5845799710282558</v>
      </c>
      <c r="BO38" s="171"/>
      <c r="BP38" s="172"/>
    </row>
    <row r="39" spans="1:68" x14ac:dyDescent="0.25">
      <c r="A39" s="37" t="s">
        <v>50</v>
      </c>
      <c r="B39" s="187">
        <v>755</v>
      </c>
      <c r="C39" s="38">
        <v>739</v>
      </c>
      <c r="D39" s="38">
        <v>708</v>
      </c>
      <c r="E39" s="38">
        <v>630</v>
      </c>
      <c r="F39" s="38">
        <v>579</v>
      </c>
      <c r="G39" s="178">
        <v>-8.0952380952381002</v>
      </c>
      <c r="H39" s="178">
        <v>-23.311258278145697</v>
      </c>
      <c r="I39" s="35"/>
      <c r="J39" s="38">
        <v>706.33333333333337</v>
      </c>
      <c r="K39" s="38">
        <v>593</v>
      </c>
      <c r="L39" s="38">
        <v>627.66666666666663</v>
      </c>
      <c r="M39" s="38">
        <v>550</v>
      </c>
      <c r="N39" s="38">
        <v>523</v>
      </c>
      <c r="O39" s="178">
        <v>-4.9090909090909074</v>
      </c>
      <c r="P39" s="178">
        <v>-25.955639452571976</v>
      </c>
      <c r="Q39" s="35"/>
      <c r="R39" s="38">
        <v>12002.156000000001</v>
      </c>
      <c r="S39" s="38">
        <v>6453.7629999999999</v>
      </c>
      <c r="T39" s="38">
        <v>9254.4169999999995</v>
      </c>
      <c r="U39" s="38">
        <v>8798.1880000000001</v>
      </c>
      <c r="V39" s="38">
        <v>7985.5389999999998</v>
      </c>
      <c r="W39" s="35">
        <v>-9.2365496168074657</v>
      </c>
      <c r="X39" s="178">
        <v>-33.465795645382393</v>
      </c>
      <c r="Y39" s="27"/>
      <c r="Z39" s="14" t="s">
        <v>50</v>
      </c>
      <c r="AA39" s="14"/>
      <c r="AB39" s="38">
        <v>585.66666666666663</v>
      </c>
      <c r="AC39" s="38">
        <v>579</v>
      </c>
      <c r="AD39" s="35">
        <v>-1.1383039271485429</v>
      </c>
      <c r="AE39" s="35"/>
      <c r="AF39" s="38">
        <v>519</v>
      </c>
      <c r="AG39" s="38">
        <v>523</v>
      </c>
      <c r="AH39" s="35">
        <v>0.77071290944124016</v>
      </c>
      <c r="AI39" s="35"/>
      <c r="AJ39" s="38">
        <v>7840.6009999999997</v>
      </c>
      <c r="AK39" s="38">
        <v>7985.5389999999998</v>
      </c>
      <c r="AL39" s="35">
        <v>1.8485572725866373</v>
      </c>
      <c r="AM39" s="27"/>
      <c r="AN39" s="14" t="s">
        <v>50</v>
      </c>
      <c r="AO39" s="14"/>
      <c r="AP39" s="38">
        <v>632.77777777777783</v>
      </c>
      <c r="AQ39" s="38">
        <v>588.33333333333337</v>
      </c>
      <c r="AR39" s="35">
        <v>-7.0237050043898126</v>
      </c>
      <c r="AS39" s="35"/>
      <c r="AT39" s="38">
        <v>559.44444444444446</v>
      </c>
      <c r="AU39" s="38">
        <v>525.77777777777783</v>
      </c>
      <c r="AV39" s="35">
        <v>-6.0178748758689116</v>
      </c>
      <c r="AW39" s="35"/>
      <c r="AX39" s="164">
        <v>25285.06</v>
      </c>
      <c r="AY39" s="164">
        <v>23560.227999999999</v>
      </c>
      <c r="AZ39" s="35">
        <v>-6.8215460038457572</v>
      </c>
      <c r="BA39" s="27"/>
      <c r="BB39" s="14" t="s">
        <v>50</v>
      </c>
      <c r="BC39" s="14"/>
      <c r="BD39" s="164">
        <v>650.58333333333337</v>
      </c>
      <c r="BE39" s="164">
        <v>598.33333333333337</v>
      </c>
      <c r="BF39" s="35">
        <v>-8.0312540028179775</v>
      </c>
      <c r="BG39" s="35"/>
      <c r="BH39" s="164">
        <v>575.58333333333337</v>
      </c>
      <c r="BI39" s="164">
        <v>532.25</v>
      </c>
      <c r="BJ39" s="35">
        <v>-7.5285941798175831</v>
      </c>
      <c r="BK39" s="35"/>
      <c r="BL39" s="164">
        <v>34624.807999999997</v>
      </c>
      <c r="BM39" s="164">
        <v>32377.761999999999</v>
      </c>
      <c r="BN39" s="35">
        <v>-6.4896995241099926</v>
      </c>
      <c r="BO39" s="171"/>
      <c r="BP39" s="172"/>
    </row>
    <row r="40" spans="1:68" ht="15" x14ac:dyDescent="0.25">
      <c r="A40" s="112" t="s">
        <v>114</v>
      </c>
      <c r="B40" s="185">
        <v>634</v>
      </c>
      <c r="C40" s="93">
        <v>617.66666666666663</v>
      </c>
      <c r="D40" s="93">
        <v>622</v>
      </c>
      <c r="E40" s="93">
        <v>638</v>
      </c>
      <c r="F40" s="93">
        <v>633.33333333333337</v>
      </c>
      <c r="G40" s="176">
        <v>-0.73145245559037564</v>
      </c>
      <c r="H40" s="176">
        <v>-0.1051524710830698</v>
      </c>
      <c r="I40" s="30"/>
      <c r="J40" s="93">
        <v>503.33333333333331</v>
      </c>
      <c r="K40" s="93">
        <v>371.66666666666669</v>
      </c>
      <c r="L40" s="93">
        <v>416</v>
      </c>
      <c r="M40" s="93">
        <v>394.66666666666669</v>
      </c>
      <c r="N40" s="93">
        <v>390.66666666666669</v>
      </c>
      <c r="O40" s="176">
        <v>-1.0135135135135087</v>
      </c>
      <c r="P40" s="176">
        <v>-22.3841059602649</v>
      </c>
      <c r="Q40" s="30"/>
      <c r="R40" s="93">
        <v>9115.9150000000009</v>
      </c>
      <c r="S40" s="93">
        <v>4715.9269999999997</v>
      </c>
      <c r="T40" s="93">
        <v>6950.6019999999999</v>
      </c>
      <c r="U40" s="93">
        <v>7534.2809999999999</v>
      </c>
      <c r="V40" s="93">
        <v>7306.1059999999998</v>
      </c>
      <c r="W40" s="94">
        <v>-3.0284907080051826</v>
      </c>
      <c r="X40" s="176">
        <v>-19.85328954910177</v>
      </c>
      <c r="Y40" s="27"/>
      <c r="Z40" s="112" t="s">
        <v>114</v>
      </c>
      <c r="AA40" s="113"/>
      <c r="AB40" s="93">
        <v>630</v>
      </c>
      <c r="AC40" s="93">
        <v>633.33333333333337</v>
      </c>
      <c r="AD40" s="94">
        <v>0.52910052910053462</v>
      </c>
      <c r="AE40" s="30"/>
      <c r="AF40" s="93">
        <v>397</v>
      </c>
      <c r="AG40" s="93">
        <v>390.66666666666669</v>
      </c>
      <c r="AH40" s="94">
        <v>-1.5952980688497043</v>
      </c>
      <c r="AI40" s="30"/>
      <c r="AJ40" s="93">
        <v>6661.3469999999998</v>
      </c>
      <c r="AK40" s="93">
        <v>7306.1059999999998</v>
      </c>
      <c r="AL40" s="94">
        <v>9.6791084445833508</v>
      </c>
      <c r="AM40" s="27"/>
      <c r="AN40" s="112" t="s">
        <v>114</v>
      </c>
      <c r="AO40" s="113"/>
      <c r="AP40" s="93">
        <v>638.33333333333337</v>
      </c>
      <c r="AQ40" s="93">
        <v>632.33333333333337</v>
      </c>
      <c r="AR40" s="94">
        <v>-0.93994778067885143</v>
      </c>
      <c r="AS40" s="30"/>
      <c r="AT40" s="93">
        <v>404</v>
      </c>
      <c r="AU40" s="93">
        <v>392.22222222222223</v>
      </c>
      <c r="AV40" s="94">
        <v>-2.9152915291529191</v>
      </c>
      <c r="AW40" s="30"/>
      <c r="AX40" s="163">
        <v>21455.84</v>
      </c>
      <c r="AY40" s="163">
        <v>20493.874</v>
      </c>
      <c r="AZ40" s="94">
        <v>-4.483469302530219</v>
      </c>
      <c r="BA40" s="27"/>
      <c r="BB40" s="112" t="s">
        <v>114</v>
      </c>
      <c r="BC40" s="113"/>
      <c r="BD40" s="163">
        <v>637.66666666666663</v>
      </c>
      <c r="BE40" s="163">
        <v>633.5</v>
      </c>
      <c r="BF40" s="94">
        <v>-0.65342394145321281</v>
      </c>
      <c r="BG40" s="30"/>
      <c r="BH40" s="163">
        <v>407.58333333333331</v>
      </c>
      <c r="BI40" s="163">
        <v>391.08333333333331</v>
      </c>
      <c r="BJ40" s="94">
        <v>-4.0482518912287819</v>
      </c>
      <c r="BK40" s="30"/>
      <c r="BL40" s="163">
        <v>28886.306</v>
      </c>
      <c r="BM40" s="163">
        <v>27500.412</v>
      </c>
      <c r="BN40" s="94">
        <v>-4.7977543407592531</v>
      </c>
      <c r="BO40" s="171"/>
      <c r="BP40" s="172"/>
    </row>
    <row r="41" spans="1:68" x14ac:dyDescent="0.25">
      <c r="A41" s="37" t="s">
        <v>49</v>
      </c>
      <c r="B41" s="188">
        <v>634</v>
      </c>
      <c r="C41" s="191">
        <v>617.66666666666663</v>
      </c>
      <c r="D41" s="191">
        <v>622</v>
      </c>
      <c r="E41" s="191">
        <v>638</v>
      </c>
      <c r="F41" s="191">
        <v>633.33333333333337</v>
      </c>
      <c r="G41" s="178">
        <v>-0.73145245559037564</v>
      </c>
      <c r="H41" s="178">
        <v>-0.1051524710830698</v>
      </c>
      <c r="I41" s="35"/>
      <c r="J41" s="191">
        <v>503.33333333333331</v>
      </c>
      <c r="K41" s="191">
        <v>371.66666666666669</v>
      </c>
      <c r="L41" s="191">
        <v>416</v>
      </c>
      <c r="M41" s="191">
        <v>394.66666666666669</v>
      </c>
      <c r="N41" s="191">
        <v>390.66666666666669</v>
      </c>
      <c r="O41" s="178">
        <v>-1.0135135135135087</v>
      </c>
      <c r="P41" s="178">
        <v>-22.3841059602649</v>
      </c>
      <c r="Q41" s="35"/>
      <c r="R41" s="188">
        <v>9115.9150000000009</v>
      </c>
      <c r="S41" s="188">
        <v>4715.9269999999997</v>
      </c>
      <c r="T41" s="188">
        <v>6950.6019999999999</v>
      </c>
      <c r="U41" s="188">
        <v>7534.2809999999999</v>
      </c>
      <c r="V41" s="188">
        <v>7306.1059999999998</v>
      </c>
      <c r="W41" s="35">
        <v>-3.0284907080051826</v>
      </c>
      <c r="X41" s="178">
        <v>-19.85328954910177</v>
      </c>
      <c r="Y41" s="27"/>
      <c r="Z41" s="14" t="s">
        <v>49</v>
      </c>
      <c r="AA41" s="14"/>
      <c r="AB41" s="38">
        <v>630</v>
      </c>
      <c r="AC41" s="38">
        <v>633.33333333333337</v>
      </c>
      <c r="AD41" s="35">
        <v>0.52910052910053462</v>
      </c>
      <c r="AE41" s="35"/>
      <c r="AF41" s="38">
        <v>397</v>
      </c>
      <c r="AG41" s="38">
        <v>390.66666666666669</v>
      </c>
      <c r="AH41" s="35">
        <v>-1.5952980688497043</v>
      </c>
      <c r="AI41" s="35"/>
      <c r="AJ41" s="38">
        <v>6661.3469999999998</v>
      </c>
      <c r="AK41" s="38">
        <v>7306.1059999999998</v>
      </c>
      <c r="AL41" s="35">
        <v>9.6791084445833508</v>
      </c>
      <c r="AM41" s="27"/>
      <c r="AN41" s="14" t="s">
        <v>49</v>
      </c>
      <c r="AO41" s="14"/>
      <c r="AP41" s="38">
        <v>638.33333333333337</v>
      </c>
      <c r="AQ41" s="38">
        <v>632.33333333333337</v>
      </c>
      <c r="AR41" s="35">
        <v>-0.93994778067885143</v>
      </c>
      <c r="AS41" s="35"/>
      <c r="AT41" s="38">
        <v>404</v>
      </c>
      <c r="AU41" s="38">
        <v>392.22222222222223</v>
      </c>
      <c r="AV41" s="35">
        <v>-2.9152915291529191</v>
      </c>
      <c r="AW41" s="35"/>
      <c r="AX41" s="164">
        <v>21455.84</v>
      </c>
      <c r="AY41" s="164">
        <v>20493.874</v>
      </c>
      <c r="AZ41" s="35">
        <v>-4.483469302530219</v>
      </c>
      <c r="BA41" s="27"/>
      <c r="BB41" s="14" t="s">
        <v>49</v>
      </c>
      <c r="BC41" s="14"/>
      <c r="BD41" s="164">
        <v>637.66666666666663</v>
      </c>
      <c r="BE41" s="164">
        <v>633.5</v>
      </c>
      <c r="BF41" s="35">
        <v>-0.65342394145321281</v>
      </c>
      <c r="BG41" s="35"/>
      <c r="BH41" s="164">
        <v>407.58333333333331</v>
      </c>
      <c r="BI41" s="164">
        <v>391.08333333333331</v>
      </c>
      <c r="BJ41" s="35">
        <v>-4.0482518912287819</v>
      </c>
      <c r="BK41" s="35"/>
      <c r="BL41" s="164">
        <v>28886.306</v>
      </c>
      <c r="BM41" s="164">
        <v>27500.412</v>
      </c>
      <c r="BN41" s="35">
        <v>-4.7977543407592531</v>
      </c>
      <c r="BO41" s="171"/>
      <c r="BP41" s="172"/>
    </row>
    <row r="42" spans="1:68" x14ac:dyDescent="0.25">
      <c r="A42" s="92" t="s">
        <v>19</v>
      </c>
      <c r="B42" s="185">
        <v>343</v>
      </c>
      <c r="C42" s="93">
        <v>344</v>
      </c>
      <c r="D42" s="93">
        <v>344</v>
      </c>
      <c r="E42" s="93">
        <v>344.33333333333331</v>
      </c>
      <c r="F42" s="93">
        <v>346</v>
      </c>
      <c r="G42" s="176">
        <v>0.48402710551791461</v>
      </c>
      <c r="H42" s="176">
        <v>0.87463556851312685</v>
      </c>
      <c r="I42" s="30"/>
      <c r="J42" s="93">
        <v>284</v>
      </c>
      <c r="K42" s="93">
        <v>229.66666666666666</v>
      </c>
      <c r="L42" s="93">
        <v>252.33333333333334</v>
      </c>
      <c r="M42" s="93">
        <v>243.33333333333334</v>
      </c>
      <c r="N42" s="93">
        <v>250.66666666666666</v>
      </c>
      <c r="O42" s="176">
        <v>3.013698630136985</v>
      </c>
      <c r="P42" s="176">
        <v>-11.737089201877938</v>
      </c>
      <c r="Q42" s="30"/>
      <c r="R42" s="93">
        <v>5386.5159999999996</v>
      </c>
      <c r="S42" s="93">
        <v>2462.4110000000001</v>
      </c>
      <c r="T42" s="93">
        <v>3757.7860000000001</v>
      </c>
      <c r="U42" s="93">
        <v>4084.9360000000001</v>
      </c>
      <c r="V42" s="93">
        <v>4164.37</v>
      </c>
      <c r="W42" s="94">
        <v>1.9445592293245273</v>
      </c>
      <c r="X42" s="176">
        <v>-22.688988578145874</v>
      </c>
      <c r="Y42" s="27"/>
      <c r="Z42" s="112" t="s">
        <v>19</v>
      </c>
      <c r="AA42" s="113"/>
      <c r="AB42" s="93">
        <v>345.66666666666669</v>
      </c>
      <c r="AC42" s="93">
        <v>346</v>
      </c>
      <c r="AD42" s="94">
        <v>9.6432015429126494E-2</v>
      </c>
      <c r="AE42" s="30"/>
      <c r="AF42" s="93">
        <v>250.33333333333334</v>
      </c>
      <c r="AG42" s="93">
        <v>250.66666666666666</v>
      </c>
      <c r="AH42" s="94">
        <v>0.13315579227695107</v>
      </c>
      <c r="AI42" s="30"/>
      <c r="AJ42" s="93">
        <v>3848.7869999999998</v>
      </c>
      <c r="AK42" s="93">
        <v>4164.37</v>
      </c>
      <c r="AL42" s="94">
        <v>8.1995444278937679</v>
      </c>
      <c r="AM42" s="27"/>
      <c r="AN42" s="112" t="s">
        <v>19</v>
      </c>
      <c r="AO42" s="113"/>
      <c r="AP42" s="93">
        <v>344.11111111111109</v>
      </c>
      <c r="AQ42" s="93">
        <v>345.88888888888891</v>
      </c>
      <c r="AR42" s="94">
        <v>0.51662899580240396</v>
      </c>
      <c r="AS42" s="30"/>
      <c r="AT42" s="93">
        <v>246</v>
      </c>
      <c r="AU42" s="93">
        <v>247.88888888888889</v>
      </c>
      <c r="AV42" s="94">
        <v>0.76784101174345309</v>
      </c>
      <c r="AW42" s="30"/>
      <c r="AX42" s="163">
        <v>12118.957</v>
      </c>
      <c r="AY42" s="163">
        <v>11839.385</v>
      </c>
      <c r="AZ42" s="94">
        <v>-2.3068981926414933</v>
      </c>
      <c r="BA42" s="27"/>
      <c r="BB42" s="112" t="s">
        <v>19</v>
      </c>
      <c r="BC42" s="113"/>
      <c r="BD42" s="163">
        <v>344.33333333333331</v>
      </c>
      <c r="BE42" s="163">
        <v>345.83333333333331</v>
      </c>
      <c r="BF42" s="94">
        <v>0.43562439496611649</v>
      </c>
      <c r="BG42" s="30"/>
      <c r="BH42" s="163">
        <v>245.75</v>
      </c>
      <c r="BI42" s="163">
        <v>246.58333333333334</v>
      </c>
      <c r="BJ42" s="94">
        <v>0.3390979993218135</v>
      </c>
      <c r="BK42" s="30"/>
      <c r="BL42" s="163">
        <v>16221.75</v>
      </c>
      <c r="BM42" s="163">
        <v>15846.5</v>
      </c>
      <c r="BN42" s="94">
        <v>-2.3132522693297575</v>
      </c>
      <c r="BO42" s="171"/>
      <c r="BP42" s="172"/>
    </row>
    <row r="43" spans="1:68" x14ac:dyDescent="0.25">
      <c r="A43" s="37" t="s">
        <v>86</v>
      </c>
      <c r="B43" s="187">
        <v>110</v>
      </c>
      <c r="C43" s="38">
        <v>114</v>
      </c>
      <c r="D43" s="38">
        <v>116.66666666666667</v>
      </c>
      <c r="E43" s="38">
        <v>116.33333333333333</v>
      </c>
      <c r="F43" s="38">
        <v>117</v>
      </c>
      <c r="G43" s="178">
        <v>0.57306590257879542</v>
      </c>
      <c r="H43" s="178">
        <v>6.3636363636363713</v>
      </c>
      <c r="I43" s="35"/>
      <c r="J43" s="38">
        <v>107</v>
      </c>
      <c r="K43" s="38">
        <v>99.666666666666671</v>
      </c>
      <c r="L43" s="38">
        <v>106</v>
      </c>
      <c r="M43" s="38">
        <v>106.33333333333333</v>
      </c>
      <c r="N43" s="38">
        <v>107</v>
      </c>
      <c r="O43" s="178">
        <v>0.62695924764890609</v>
      </c>
      <c r="P43" s="178">
        <v>0</v>
      </c>
      <c r="Q43" s="35"/>
      <c r="R43" s="38">
        <v>2230.7600000000002</v>
      </c>
      <c r="S43" s="38">
        <v>1143.3610000000001</v>
      </c>
      <c r="T43" s="38">
        <v>1671.5619999999999</v>
      </c>
      <c r="U43" s="38">
        <v>1989.49</v>
      </c>
      <c r="V43" s="38">
        <v>1932.8530000000001</v>
      </c>
      <c r="W43" s="35">
        <v>-2.8468099864789487</v>
      </c>
      <c r="X43" s="178">
        <v>-13.354506984166836</v>
      </c>
      <c r="Y43" s="27"/>
      <c r="Z43" s="14" t="s">
        <v>48</v>
      </c>
      <c r="AA43" s="14"/>
      <c r="AB43" s="38">
        <v>117</v>
      </c>
      <c r="AC43" s="38">
        <v>117</v>
      </c>
      <c r="AD43" s="35">
        <v>0</v>
      </c>
      <c r="AE43" s="35"/>
      <c r="AF43" s="38">
        <v>105.33333333333333</v>
      </c>
      <c r="AG43" s="38">
        <v>107</v>
      </c>
      <c r="AH43" s="35">
        <v>1.5822784810126667</v>
      </c>
      <c r="AI43" s="35"/>
      <c r="AJ43" s="38">
        <v>1782.971</v>
      </c>
      <c r="AK43" s="38">
        <v>1932.8530000000001</v>
      </c>
      <c r="AL43" s="35">
        <v>8.4063061036887312</v>
      </c>
      <c r="AM43" s="27"/>
      <c r="AN43" s="14" t="s">
        <v>48</v>
      </c>
      <c r="AO43" s="14"/>
      <c r="AP43" s="38">
        <v>116.77777777777777</v>
      </c>
      <c r="AQ43" s="38">
        <v>117</v>
      </c>
      <c r="AR43" s="35">
        <v>0.19029495718363432</v>
      </c>
      <c r="AS43" s="35"/>
      <c r="AT43" s="38">
        <v>106</v>
      </c>
      <c r="AU43" s="38">
        <v>106</v>
      </c>
      <c r="AV43" s="35">
        <v>0</v>
      </c>
      <c r="AW43" s="35"/>
      <c r="AX43" s="164">
        <v>5707.0029999999997</v>
      </c>
      <c r="AY43" s="164">
        <v>5534.6319999999996</v>
      </c>
      <c r="AZ43" s="35">
        <v>-3.0203418501795087</v>
      </c>
      <c r="BA43" s="27"/>
      <c r="BB43" s="14" t="s">
        <v>48</v>
      </c>
      <c r="BC43" s="14"/>
      <c r="BD43" s="164">
        <v>116.83333333333333</v>
      </c>
      <c r="BE43" s="164">
        <v>117</v>
      </c>
      <c r="BF43" s="35">
        <v>0.14265335235379428</v>
      </c>
      <c r="BG43" s="35"/>
      <c r="BH43" s="164">
        <v>105.75</v>
      </c>
      <c r="BI43" s="164">
        <v>106</v>
      </c>
      <c r="BJ43" s="35">
        <v>0.23640661938533203</v>
      </c>
      <c r="BK43" s="35"/>
      <c r="BL43" s="164">
        <v>7633.2060000000001</v>
      </c>
      <c r="BM43" s="164">
        <v>7490.4359999999997</v>
      </c>
      <c r="BN43" s="35">
        <v>-1.870380545212591</v>
      </c>
      <c r="BO43" s="171"/>
      <c r="BP43" s="172"/>
    </row>
    <row r="44" spans="1:68" x14ac:dyDescent="0.25">
      <c r="A44" s="32" t="s">
        <v>49</v>
      </c>
      <c r="B44" s="186">
        <v>233</v>
      </c>
      <c r="C44" s="33">
        <v>230</v>
      </c>
      <c r="D44" s="33">
        <v>227.33333333333334</v>
      </c>
      <c r="E44" s="33">
        <v>228</v>
      </c>
      <c r="F44" s="33">
        <v>229</v>
      </c>
      <c r="G44" s="177">
        <v>0.43859649122806044</v>
      </c>
      <c r="H44" s="177">
        <v>-1.7167381974248941</v>
      </c>
      <c r="I44" s="35"/>
      <c r="J44" s="33">
        <v>177</v>
      </c>
      <c r="K44" s="33">
        <v>130</v>
      </c>
      <c r="L44" s="33">
        <v>146.33333333333334</v>
      </c>
      <c r="M44" s="33">
        <v>137</v>
      </c>
      <c r="N44" s="33">
        <v>143.66666666666666</v>
      </c>
      <c r="O44" s="177">
        <v>4.8661800486617945</v>
      </c>
      <c r="P44" s="177">
        <v>-18.832391713747654</v>
      </c>
      <c r="Q44" s="35"/>
      <c r="R44" s="33">
        <v>3155.7559999999999</v>
      </c>
      <c r="S44" s="33">
        <v>1319.05</v>
      </c>
      <c r="T44" s="33">
        <v>2086.2240000000002</v>
      </c>
      <c r="U44" s="33">
        <v>2095.4459999999999</v>
      </c>
      <c r="V44" s="33">
        <v>2231.5169999999998</v>
      </c>
      <c r="W44" s="34">
        <v>6.4936533797578244</v>
      </c>
      <c r="X44" s="177">
        <v>-29.287403715623139</v>
      </c>
      <c r="Y44" s="27"/>
      <c r="Z44" s="36" t="s">
        <v>49</v>
      </c>
      <c r="AA44" s="14"/>
      <c r="AB44" s="33">
        <v>228.66666666666666</v>
      </c>
      <c r="AC44" s="33">
        <v>229</v>
      </c>
      <c r="AD44" s="34">
        <v>0.14577259475219151</v>
      </c>
      <c r="AE44" s="35"/>
      <c r="AF44" s="33">
        <v>145</v>
      </c>
      <c r="AG44" s="33">
        <v>143.66666666666666</v>
      </c>
      <c r="AH44" s="34">
        <v>-0.91954022988506301</v>
      </c>
      <c r="AI44" s="35"/>
      <c r="AJ44" s="33">
        <v>2065.8159999999998</v>
      </c>
      <c r="AK44" s="33">
        <v>2231.5169999999998</v>
      </c>
      <c r="AL44" s="34">
        <v>8.0210919075077278</v>
      </c>
      <c r="AM44" s="27"/>
      <c r="AN44" s="36" t="s">
        <v>49</v>
      </c>
      <c r="AO44" s="14"/>
      <c r="AP44" s="33">
        <v>227.33333333333334</v>
      </c>
      <c r="AQ44" s="33">
        <v>228.88888888888889</v>
      </c>
      <c r="AR44" s="34">
        <v>0.68426197458455462</v>
      </c>
      <c r="AS44" s="35"/>
      <c r="AT44" s="33">
        <v>140</v>
      </c>
      <c r="AU44" s="33">
        <v>141.88888888888889</v>
      </c>
      <c r="AV44" s="34">
        <v>1.3492063492063444</v>
      </c>
      <c r="AW44" s="35"/>
      <c r="AX44" s="165">
        <v>6411.9539999999997</v>
      </c>
      <c r="AY44" s="165">
        <v>6304.7529999999997</v>
      </c>
      <c r="AZ44" s="34">
        <v>-1.6718928426498358</v>
      </c>
      <c r="BA44" s="27"/>
      <c r="BB44" s="36" t="s">
        <v>49</v>
      </c>
      <c r="BC44" s="14"/>
      <c r="BD44" s="165">
        <v>227.5</v>
      </c>
      <c r="BE44" s="165">
        <v>228.83333333333334</v>
      </c>
      <c r="BF44" s="34">
        <v>0.586080586080584</v>
      </c>
      <c r="BG44" s="35"/>
      <c r="BH44" s="165">
        <v>140</v>
      </c>
      <c r="BI44" s="165">
        <v>140.58333333333334</v>
      </c>
      <c r="BJ44" s="34">
        <v>0.41666666666666519</v>
      </c>
      <c r="BK44" s="35"/>
      <c r="BL44" s="165">
        <v>8588.5439999999999</v>
      </c>
      <c r="BM44" s="165">
        <v>8356.0640000000003</v>
      </c>
      <c r="BN44" s="34">
        <v>-2.7068616054129691</v>
      </c>
      <c r="BO44" s="171"/>
      <c r="BP44" s="172"/>
    </row>
    <row r="45" spans="1:68" x14ac:dyDescent="0.25">
      <c r="A45" s="95" t="s">
        <v>20</v>
      </c>
      <c r="B45" s="184">
        <v>818</v>
      </c>
      <c r="C45" s="29">
        <v>707</v>
      </c>
      <c r="D45" s="29">
        <v>666.66666666666663</v>
      </c>
      <c r="E45" s="29">
        <v>527</v>
      </c>
      <c r="F45" s="29">
        <v>517</v>
      </c>
      <c r="G45" s="26">
        <v>-1.8975332068311146</v>
      </c>
      <c r="H45" s="26">
        <v>-36.797066014669923</v>
      </c>
      <c r="I45" s="30"/>
      <c r="J45" s="29">
        <v>671.66666666666663</v>
      </c>
      <c r="K45" s="29">
        <v>368.66666666666669</v>
      </c>
      <c r="L45" s="29">
        <v>445</v>
      </c>
      <c r="M45" s="29">
        <v>345.33333333333331</v>
      </c>
      <c r="N45" s="29">
        <v>345.66666666666669</v>
      </c>
      <c r="O45" s="26">
        <v>9.6525096525112986E-2</v>
      </c>
      <c r="P45" s="26">
        <v>-48.535980148883375</v>
      </c>
      <c r="Q45" s="30"/>
      <c r="R45" s="29">
        <v>15688.196</v>
      </c>
      <c r="S45" s="29">
        <v>4871.5969999999998</v>
      </c>
      <c r="T45" s="29">
        <v>7027.7910000000002</v>
      </c>
      <c r="U45" s="29">
        <v>7152.3389999999999</v>
      </c>
      <c r="V45" s="29">
        <v>7501.0339999999997</v>
      </c>
      <c r="W45" s="30">
        <v>4.8752582896308461</v>
      </c>
      <c r="X45" s="26">
        <v>-52.186765132205124</v>
      </c>
      <c r="Y45" s="27"/>
      <c r="Z45" s="113" t="s">
        <v>20</v>
      </c>
      <c r="AA45" s="113"/>
      <c r="AB45" s="29">
        <v>525</v>
      </c>
      <c r="AC45" s="29">
        <v>517</v>
      </c>
      <c r="AD45" s="30">
        <v>-1.5238095238095273</v>
      </c>
      <c r="AE45" s="30"/>
      <c r="AF45" s="29">
        <v>347.33333333333331</v>
      </c>
      <c r="AG45" s="29">
        <v>345.66666666666669</v>
      </c>
      <c r="AH45" s="30">
        <v>-0.47984644913626751</v>
      </c>
      <c r="AI45" s="30"/>
      <c r="AJ45" s="29">
        <v>7294.6639999999998</v>
      </c>
      <c r="AK45" s="29">
        <v>7501.0339999999997</v>
      </c>
      <c r="AL45" s="30">
        <v>2.829054223744909</v>
      </c>
      <c r="AM45" s="27"/>
      <c r="AN45" s="113" t="s">
        <v>20</v>
      </c>
      <c r="AO45" s="113"/>
      <c r="AP45" s="29">
        <v>545.11111111111109</v>
      </c>
      <c r="AQ45" s="29">
        <v>523.66666666666663</v>
      </c>
      <c r="AR45" s="30">
        <v>-3.9339584182633502</v>
      </c>
      <c r="AS45" s="30"/>
      <c r="AT45" s="29">
        <v>344.33333333333331</v>
      </c>
      <c r="AU45" s="29">
        <v>347.33333333333331</v>
      </c>
      <c r="AV45" s="30">
        <v>0.87124878993223298</v>
      </c>
      <c r="AW45" s="30"/>
      <c r="AX45" s="166">
        <v>21306.915000000001</v>
      </c>
      <c r="AY45" s="166">
        <v>22221.725999999999</v>
      </c>
      <c r="AZ45" s="30">
        <v>4.2934934503657596</v>
      </c>
      <c r="BA45" s="27"/>
      <c r="BB45" s="113" t="s">
        <v>20</v>
      </c>
      <c r="BC45" s="113"/>
      <c r="BD45" s="166">
        <v>540.25</v>
      </c>
      <c r="BE45" s="166">
        <v>524.41666666666663</v>
      </c>
      <c r="BF45" s="30">
        <v>-2.9307419404596691</v>
      </c>
      <c r="BG45" s="30"/>
      <c r="BH45" s="166">
        <v>340.83333333333331</v>
      </c>
      <c r="BI45" s="166">
        <v>345.66666666666669</v>
      </c>
      <c r="BJ45" s="30">
        <v>1.4180929095354733</v>
      </c>
      <c r="BK45" s="30"/>
      <c r="BL45" s="166">
        <v>27147.566999999999</v>
      </c>
      <c r="BM45" s="166">
        <v>29490.272000000001</v>
      </c>
      <c r="BN45" s="30">
        <v>8.6295210174819772</v>
      </c>
      <c r="BO45" s="171"/>
      <c r="BP45" s="172"/>
    </row>
    <row r="46" spans="1:68" x14ac:dyDescent="0.25">
      <c r="A46" s="32" t="s">
        <v>86</v>
      </c>
      <c r="B46" s="186">
        <v>155.66666666666666</v>
      </c>
      <c r="C46" s="33">
        <v>141</v>
      </c>
      <c r="D46" s="33">
        <v>139.66666666666666</v>
      </c>
      <c r="E46" s="33">
        <v>133</v>
      </c>
      <c r="F46" s="33">
        <v>126.66666666666667</v>
      </c>
      <c r="G46" s="177">
        <v>-4.7619047619047556</v>
      </c>
      <c r="H46" s="177">
        <v>-18.62955032119914</v>
      </c>
      <c r="I46" s="35"/>
      <c r="J46" s="33">
        <v>136.66666666666666</v>
      </c>
      <c r="K46" s="33">
        <v>82.333333333333329</v>
      </c>
      <c r="L46" s="33">
        <v>109.66666666666667</v>
      </c>
      <c r="M46" s="33">
        <v>99.666666666666671</v>
      </c>
      <c r="N46" s="33">
        <v>102.66666666666667</v>
      </c>
      <c r="O46" s="177">
        <v>3.0100334448160515</v>
      </c>
      <c r="P46" s="177">
        <v>-24.878048780487795</v>
      </c>
      <c r="Q46" s="35"/>
      <c r="R46" s="33">
        <v>4418.0529999999999</v>
      </c>
      <c r="S46" s="33">
        <v>1142.9829999999999</v>
      </c>
      <c r="T46" s="33">
        <v>1608.557</v>
      </c>
      <c r="U46" s="33">
        <v>2135.1190000000001</v>
      </c>
      <c r="V46" s="33">
        <v>2374.4580000000001</v>
      </c>
      <c r="W46" s="34">
        <v>11.209632812035309</v>
      </c>
      <c r="X46" s="177">
        <v>-46.25555646344668</v>
      </c>
      <c r="Y46" s="27"/>
      <c r="Z46" s="36" t="s">
        <v>48</v>
      </c>
      <c r="AA46" s="14"/>
      <c r="AB46" s="33">
        <v>130</v>
      </c>
      <c r="AC46" s="33">
        <v>126.66666666666667</v>
      </c>
      <c r="AD46" s="34">
        <v>-2.564102564102555</v>
      </c>
      <c r="AE46" s="35"/>
      <c r="AF46" s="33">
        <v>98.333333333333329</v>
      </c>
      <c r="AG46" s="33">
        <v>102.66666666666667</v>
      </c>
      <c r="AH46" s="34">
        <v>4.4067796610169685</v>
      </c>
      <c r="AI46" s="35"/>
      <c r="AJ46" s="33">
        <v>2221.027</v>
      </c>
      <c r="AK46" s="33">
        <v>2374.4580000000001</v>
      </c>
      <c r="AL46" s="34">
        <v>6.9081105272470911</v>
      </c>
      <c r="AM46" s="27"/>
      <c r="AN46" s="36" t="s">
        <v>48</v>
      </c>
      <c r="AO46" s="14"/>
      <c r="AP46" s="33">
        <v>137.11111111111111</v>
      </c>
      <c r="AQ46" s="33">
        <v>130.44444444444446</v>
      </c>
      <c r="AR46" s="34">
        <v>-4.8622366288492591</v>
      </c>
      <c r="AS46" s="35"/>
      <c r="AT46" s="33">
        <v>98.333333333333329</v>
      </c>
      <c r="AU46" s="33">
        <v>101.55555555555556</v>
      </c>
      <c r="AV46" s="34">
        <v>3.2768361581920979</v>
      </c>
      <c r="AW46" s="35"/>
      <c r="AX46" s="165">
        <v>6295.317</v>
      </c>
      <c r="AY46" s="165">
        <v>6967.509</v>
      </c>
      <c r="AZ46" s="34">
        <v>10.677651339876926</v>
      </c>
      <c r="BA46" s="27"/>
      <c r="BB46" s="36" t="s">
        <v>48</v>
      </c>
      <c r="BC46" s="14"/>
      <c r="BD46" s="165">
        <v>138.33333333333334</v>
      </c>
      <c r="BE46" s="165">
        <v>131.33333333333334</v>
      </c>
      <c r="BF46" s="34">
        <v>-5.0602409638554224</v>
      </c>
      <c r="BG46" s="35"/>
      <c r="BH46" s="165">
        <v>101.75</v>
      </c>
      <c r="BI46" s="165">
        <v>100.83333333333333</v>
      </c>
      <c r="BJ46" s="34">
        <v>-0.9009009009009028</v>
      </c>
      <c r="BK46" s="35"/>
      <c r="BL46" s="165">
        <v>7969.7259999999997</v>
      </c>
      <c r="BM46" s="165">
        <v>9183.7860000000001</v>
      </c>
      <c r="BN46" s="34">
        <v>15.233396982531143</v>
      </c>
      <c r="BO46" s="171"/>
      <c r="BP46" s="172"/>
    </row>
    <row r="47" spans="1:68" x14ac:dyDescent="0.25">
      <c r="A47" s="37" t="s">
        <v>49</v>
      </c>
      <c r="B47" s="187">
        <v>629.33333333333337</v>
      </c>
      <c r="C47" s="38">
        <v>533</v>
      </c>
      <c r="D47" s="38">
        <v>494</v>
      </c>
      <c r="E47" s="38">
        <v>361.33333333333331</v>
      </c>
      <c r="F47" s="38">
        <v>360.33333333333331</v>
      </c>
      <c r="G47" s="178">
        <v>-0.27675276752767708</v>
      </c>
      <c r="H47" s="178">
        <v>-42.743644067796616</v>
      </c>
      <c r="I47" s="35"/>
      <c r="J47" s="38">
        <v>508</v>
      </c>
      <c r="K47" s="38">
        <v>274</v>
      </c>
      <c r="L47" s="38">
        <v>311</v>
      </c>
      <c r="M47" s="38">
        <v>228.66666666666666</v>
      </c>
      <c r="N47" s="38">
        <v>226</v>
      </c>
      <c r="O47" s="178">
        <v>-1.1661807580174877</v>
      </c>
      <c r="P47" s="178">
        <v>-55.511811023622052</v>
      </c>
      <c r="Q47" s="35"/>
      <c r="R47" s="38">
        <v>10699.623</v>
      </c>
      <c r="S47" s="38">
        <v>3460.694</v>
      </c>
      <c r="T47" s="38">
        <v>4905.1139999999996</v>
      </c>
      <c r="U47" s="38">
        <v>4657.8999999999996</v>
      </c>
      <c r="V47" s="38">
        <v>4767.4960000000001</v>
      </c>
      <c r="W47" s="35">
        <v>2.3529058159256433</v>
      </c>
      <c r="X47" s="178">
        <v>-55.442392689910669</v>
      </c>
      <c r="Y47" s="27"/>
      <c r="Z47" s="14" t="s">
        <v>49</v>
      </c>
      <c r="AA47" s="14"/>
      <c r="AB47" s="38">
        <v>363</v>
      </c>
      <c r="AC47" s="38">
        <v>360.33333333333331</v>
      </c>
      <c r="AD47" s="35">
        <v>-0.73461891643710198</v>
      </c>
      <c r="AE47" s="35"/>
      <c r="AF47" s="38">
        <v>233</v>
      </c>
      <c r="AG47" s="38">
        <v>226</v>
      </c>
      <c r="AH47" s="35">
        <v>-3.0042918454935674</v>
      </c>
      <c r="AI47" s="35"/>
      <c r="AJ47" s="38">
        <v>4739.357</v>
      </c>
      <c r="AK47" s="38">
        <v>4767.4960000000001</v>
      </c>
      <c r="AL47" s="35">
        <v>0.59373033092886551</v>
      </c>
      <c r="AM47" s="27"/>
      <c r="AN47" s="14" t="s">
        <v>49</v>
      </c>
      <c r="AO47" s="14"/>
      <c r="AP47" s="38">
        <v>375.11111111111109</v>
      </c>
      <c r="AQ47" s="38">
        <v>361.88888888888891</v>
      </c>
      <c r="AR47" s="35">
        <v>-3.5248815165876635</v>
      </c>
      <c r="AS47" s="35"/>
      <c r="AT47" s="38">
        <v>229.44444444444446</v>
      </c>
      <c r="AU47" s="38">
        <v>230</v>
      </c>
      <c r="AV47" s="35">
        <v>0.2421307506053294</v>
      </c>
      <c r="AW47" s="35"/>
      <c r="AX47" s="164">
        <v>13967.198</v>
      </c>
      <c r="AY47" s="164">
        <v>14265.137000000001</v>
      </c>
      <c r="AZ47" s="35">
        <v>2.1331336464192718</v>
      </c>
      <c r="BA47" s="27"/>
      <c r="BB47" s="14" t="s">
        <v>49</v>
      </c>
      <c r="BC47" s="14"/>
      <c r="BD47" s="164">
        <v>369.25</v>
      </c>
      <c r="BE47" s="164">
        <v>361.58333333333331</v>
      </c>
      <c r="BF47" s="35">
        <v>-2.0762807492665347</v>
      </c>
      <c r="BG47" s="35"/>
      <c r="BH47" s="164">
        <v>221.16666666666666</v>
      </c>
      <c r="BI47" s="164">
        <v>229</v>
      </c>
      <c r="BJ47" s="35">
        <v>3.5418236623963928</v>
      </c>
      <c r="BK47" s="35"/>
      <c r="BL47" s="164">
        <v>17668.241000000002</v>
      </c>
      <c r="BM47" s="164">
        <v>18979.446</v>
      </c>
      <c r="BN47" s="35">
        <v>7.4212537626128006</v>
      </c>
      <c r="BO47" s="171"/>
      <c r="BP47" s="172"/>
    </row>
    <row r="48" spans="1:68" x14ac:dyDescent="0.25">
      <c r="A48" s="32" t="s">
        <v>50</v>
      </c>
      <c r="B48" s="186">
        <v>33</v>
      </c>
      <c r="C48" s="33">
        <v>33</v>
      </c>
      <c r="D48" s="33">
        <v>33</v>
      </c>
      <c r="E48" s="33">
        <v>32.666666666666664</v>
      </c>
      <c r="F48" s="33">
        <v>30</v>
      </c>
      <c r="G48" s="177">
        <v>-8.1632653061224474</v>
      </c>
      <c r="H48" s="177">
        <v>-9.0909090909090935</v>
      </c>
      <c r="I48" s="35"/>
      <c r="J48" s="33">
        <v>27</v>
      </c>
      <c r="K48" s="33">
        <v>12.333333333333334</v>
      </c>
      <c r="L48" s="33">
        <v>24.333333333333332</v>
      </c>
      <c r="M48" s="33">
        <v>17</v>
      </c>
      <c r="N48" s="33">
        <v>17</v>
      </c>
      <c r="O48" s="177">
        <v>0</v>
      </c>
      <c r="P48" s="177">
        <v>-37.037037037037038</v>
      </c>
      <c r="Q48" s="35"/>
      <c r="R48" s="33">
        <v>570.52</v>
      </c>
      <c r="S48" s="33">
        <v>267.92</v>
      </c>
      <c r="T48" s="33">
        <v>514.12</v>
      </c>
      <c r="U48" s="33">
        <v>359.32</v>
      </c>
      <c r="V48" s="33">
        <v>359.08</v>
      </c>
      <c r="W48" s="34">
        <v>-6.6792830902817624E-2</v>
      </c>
      <c r="X48" s="177">
        <v>-37.06092687372923</v>
      </c>
      <c r="Y48" s="27"/>
      <c r="Z48" s="36" t="s">
        <v>50</v>
      </c>
      <c r="AA48" s="14"/>
      <c r="AB48" s="33">
        <v>32</v>
      </c>
      <c r="AC48" s="33">
        <v>30</v>
      </c>
      <c r="AD48" s="34">
        <v>-6.25</v>
      </c>
      <c r="AE48" s="35"/>
      <c r="AF48" s="33">
        <v>16</v>
      </c>
      <c r="AG48" s="33">
        <v>17</v>
      </c>
      <c r="AH48" s="34">
        <v>6.25</v>
      </c>
      <c r="AI48" s="35"/>
      <c r="AJ48" s="33">
        <v>334.28</v>
      </c>
      <c r="AK48" s="33">
        <v>359.08</v>
      </c>
      <c r="AL48" s="34">
        <v>7.4189302381237221</v>
      </c>
      <c r="AM48" s="27"/>
      <c r="AN48" s="36" t="s">
        <v>50</v>
      </c>
      <c r="AO48" s="14"/>
      <c r="AP48" s="33">
        <v>32.888888888888886</v>
      </c>
      <c r="AQ48" s="33">
        <v>31.333333333333332</v>
      </c>
      <c r="AR48" s="34">
        <v>-4.7297297297297263</v>
      </c>
      <c r="AS48" s="35"/>
      <c r="AT48" s="33">
        <v>16.555555555555557</v>
      </c>
      <c r="AU48" s="33">
        <v>15.777777777777779</v>
      </c>
      <c r="AV48" s="34">
        <v>-4.6979865771812124</v>
      </c>
      <c r="AW48" s="35"/>
      <c r="AX48" s="165">
        <v>1044.4000000000001</v>
      </c>
      <c r="AY48" s="165">
        <v>989.08</v>
      </c>
      <c r="AZ48" s="34">
        <v>-5.2968211413251698</v>
      </c>
      <c r="BA48" s="27"/>
      <c r="BB48" s="36" t="s">
        <v>50</v>
      </c>
      <c r="BC48" s="14"/>
      <c r="BD48" s="165">
        <v>32.666666666666664</v>
      </c>
      <c r="BE48" s="165">
        <v>31.5</v>
      </c>
      <c r="BF48" s="34">
        <v>-3.5714285714285698</v>
      </c>
      <c r="BG48" s="35"/>
      <c r="BH48" s="165">
        <v>17.916666666666668</v>
      </c>
      <c r="BI48" s="165">
        <v>15.833333333333334</v>
      </c>
      <c r="BJ48" s="34">
        <v>-11.627906976744185</v>
      </c>
      <c r="BK48" s="35"/>
      <c r="BL48" s="165">
        <v>1509.6</v>
      </c>
      <c r="BM48" s="165">
        <v>1327.04</v>
      </c>
      <c r="BN48" s="34">
        <v>-12.093269740328561</v>
      </c>
      <c r="BO48" s="171"/>
      <c r="BP48" s="172"/>
    </row>
    <row r="49" spans="1:68" x14ac:dyDescent="0.25">
      <c r="A49" s="95" t="s">
        <v>21</v>
      </c>
      <c r="B49" s="184">
        <v>76</v>
      </c>
      <c r="C49" s="29">
        <v>72.666666666666671</v>
      </c>
      <c r="D49" s="29">
        <v>75</v>
      </c>
      <c r="E49" s="29">
        <v>83</v>
      </c>
      <c r="F49" s="29">
        <v>84</v>
      </c>
      <c r="G49" s="26">
        <v>1.2048192771084265</v>
      </c>
      <c r="H49" s="26">
        <v>10.526315789473696</v>
      </c>
      <c r="I49" s="30"/>
      <c r="J49" s="29">
        <v>59.333333333333336</v>
      </c>
      <c r="K49" s="29">
        <v>31.333333333333332</v>
      </c>
      <c r="L49" s="29">
        <v>40.666666666666664</v>
      </c>
      <c r="M49" s="29">
        <v>33.666666666666664</v>
      </c>
      <c r="N49" s="29">
        <v>36.666666666666664</v>
      </c>
      <c r="O49" s="26">
        <v>8.9108910891089188</v>
      </c>
      <c r="P49" s="26">
        <v>-38.202247191011239</v>
      </c>
      <c r="Q49" s="30"/>
      <c r="R49" s="29">
        <v>1020.599</v>
      </c>
      <c r="S49" s="29">
        <v>126.20099999999999</v>
      </c>
      <c r="T49" s="29">
        <v>363.04300000000001</v>
      </c>
      <c r="U49" s="29">
        <v>458.786</v>
      </c>
      <c r="V49" s="29">
        <v>496.17500000000001</v>
      </c>
      <c r="W49" s="30">
        <v>8.1495512068807674</v>
      </c>
      <c r="X49" s="26">
        <v>-51.383942175134401</v>
      </c>
      <c r="Y49" s="27"/>
      <c r="Z49" s="113" t="s">
        <v>21</v>
      </c>
      <c r="AA49" s="113"/>
      <c r="AB49" s="29">
        <v>84</v>
      </c>
      <c r="AC49" s="29">
        <v>84</v>
      </c>
      <c r="AD49" s="30">
        <v>0</v>
      </c>
      <c r="AE49" s="30"/>
      <c r="AF49" s="29">
        <v>37.333333333333336</v>
      </c>
      <c r="AG49" s="29">
        <v>36.666666666666664</v>
      </c>
      <c r="AH49" s="30">
        <v>-1.7857142857143016</v>
      </c>
      <c r="AI49" s="30"/>
      <c r="AJ49" s="29">
        <v>489.10700000000003</v>
      </c>
      <c r="AK49" s="29">
        <v>496.17500000000001</v>
      </c>
      <c r="AL49" s="30">
        <v>1.4450825688448576</v>
      </c>
      <c r="AM49" s="27"/>
      <c r="AN49" s="113" t="s">
        <v>21</v>
      </c>
      <c r="AO49" s="113"/>
      <c r="AP49" s="29">
        <v>77</v>
      </c>
      <c r="AQ49" s="29">
        <v>84</v>
      </c>
      <c r="AR49" s="30">
        <v>9.0909090909090828</v>
      </c>
      <c r="AS49" s="30"/>
      <c r="AT49" s="29">
        <v>36.666666666666664</v>
      </c>
      <c r="AU49" s="29">
        <v>36</v>
      </c>
      <c r="AV49" s="30">
        <v>-1.8181818181818077</v>
      </c>
      <c r="AW49" s="30"/>
      <c r="AX49" s="166">
        <v>1410.5239999999999</v>
      </c>
      <c r="AY49" s="166">
        <v>1469.6420000000001</v>
      </c>
      <c r="AZ49" s="30">
        <v>4.1912083736256989</v>
      </c>
      <c r="BA49" s="27"/>
      <c r="BB49" s="113" t="s">
        <v>21</v>
      </c>
      <c r="BC49" s="113"/>
      <c r="BD49" s="166">
        <v>76.5</v>
      </c>
      <c r="BE49" s="166">
        <v>84</v>
      </c>
      <c r="BF49" s="30">
        <v>9.8039215686274606</v>
      </c>
      <c r="BG49" s="30"/>
      <c r="BH49" s="166">
        <v>37.416666666666664</v>
      </c>
      <c r="BI49" s="166">
        <v>35.25</v>
      </c>
      <c r="BJ49" s="30">
        <v>-5.790645879732736</v>
      </c>
      <c r="BK49" s="30"/>
      <c r="BL49" s="166">
        <v>1885.874</v>
      </c>
      <c r="BM49" s="166">
        <v>1946.367</v>
      </c>
      <c r="BN49" s="30">
        <v>3.2076904395521577</v>
      </c>
      <c r="BO49" s="171"/>
      <c r="BP49" s="172"/>
    </row>
    <row r="50" spans="1:68" x14ac:dyDescent="0.25">
      <c r="A50" s="32" t="s">
        <v>49</v>
      </c>
      <c r="B50" s="186">
        <v>66</v>
      </c>
      <c r="C50" s="33">
        <v>62.666666666666664</v>
      </c>
      <c r="D50" s="33">
        <v>65</v>
      </c>
      <c r="E50" s="33">
        <v>75</v>
      </c>
      <c r="F50" s="33">
        <v>76</v>
      </c>
      <c r="G50" s="177">
        <v>1.3333333333333419</v>
      </c>
      <c r="H50" s="177">
        <v>15.151515151515159</v>
      </c>
      <c r="I50" s="35"/>
      <c r="J50" s="33">
        <v>56.333333333333336</v>
      </c>
      <c r="K50" s="33">
        <v>29.333333333333332</v>
      </c>
      <c r="L50" s="33">
        <v>39</v>
      </c>
      <c r="M50" s="33">
        <v>33</v>
      </c>
      <c r="N50" s="33">
        <v>36.666666666666664</v>
      </c>
      <c r="O50" s="177">
        <v>11.111111111111093</v>
      </c>
      <c r="P50" s="177">
        <v>-34.911242603550306</v>
      </c>
      <c r="Q50" s="35"/>
      <c r="R50" s="33">
        <v>974.78899999999999</v>
      </c>
      <c r="S50" s="33">
        <v>107.001</v>
      </c>
      <c r="T50" s="33">
        <v>337.03300000000002</v>
      </c>
      <c r="U50" s="33">
        <v>448.58600000000001</v>
      </c>
      <c r="V50" s="33">
        <v>496.17500000000001</v>
      </c>
      <c r="W50" s="34">
        <v>10.608668126067244</v>
      </c>
      <c r="X50" s="177">
        <v>-49.099240963941938</v>
      </c>
      <c r="Y50" s="27"/>
      <c r="Z50" s="36" t="s">
        <v>49</v>
      </c>
      <c r="AA50" s="14"/>
      <c r="AB50" s="33">
        <v>76</v>
      </c>
      <c r="AC50" s="33">
        <v>76</v>
      </c>
      <c r="AD50" s="34">
        <v>0</v>
      </c>
      <c r="AE50" s="35"/>
      <c r="AF50" s="33">
        <v>37.333333333333336</v>
      </c>
      <c r="AG50" s="33">
        <v>36.666666666666664</v>
      </c>
      <c r="AH50" s="34">
        <v>-1.7857142857143016</v>
      </c>
      <c r="AI50" s="35"/>
      <c r="AJ50" s="33">
        <v>489.10700000000003</v>
      </c>
      <c r="AK50" s="33">
        <v>496.17500000000001</v>
      </c>
      <c r="AL50" s="34">
        <v>1.4450825688448576</v>
      </c>
      <c r="AM50" s="27"/>
      <c r="AN50" s="36" t="s">
        <v>49</v>
      </c>
      <c r="AO50" s="14"/>
      <c r="AP50" s="33">
        <v>69</v>
      </c>
      <c r="AQ50" s="33">
        <v>76</v>
      </c>
      <c r="AR50" s="34">
        <v>10.144927536231885</v>
      </c>
      <c r="AS50" s="35"/>
      <c r="AT50" s="33">
        <v>35.222222222222221</v>
      </c>
      <c r="AU50" s="33">
        <v>36</v>
      </c>
      <c r="AV50" s="34">
        <v>2.208201892744488</v>
      </c>
      <c r="AW50" s="35"/>
      <c r="AX50" s="165">
        <v>1350.796</v>
      </c>
      <c r="AY50" s="165">
        <v>1469.6420000000001</v>
      </c>
      <c r="AZ50" s="34">
        <v>8.7982197163746445</v>
      </c>
      <c r="BA50" s="27"/>
      <c r="BB50" s="36" t="s">
        <v>49</v>
      </c>
      <c r="BC50" s="14"/>
      <c r="BD50" s="165">
        <v>68.5</v>
      </c>
      <c r="BE50" s="165">
        <v>76</v>
      </c>
      <c r="BF50" s="34">
        <v>10.948905109489049</v>
      </c>
      <c r="BG50" s="35"/>
      <c r="BH50" s="165">
        <v>36</v>
      </c>
      <c r="BI50" s="165">
        <v>35.25</v>
      </c>
      <c r="BJ50" s="34">
        <v>-2.083333333333337</v>
      </c>
      <c r="BK50" s="35"/>
      <c r="BL50" s="165">
        <v>1814.768</v>
      </c>
      <c r="BM50" s="165">
        <v>1946.367</v>
      </c>
      <c r="BN50" s="34">
        <v>7.2515605300512265</v>
      </c>
      <c r="BO50" s="171"/>
      <c r="BP50" s="172"/>
    </row>
    <row r="51" spans="1:68" x14ac:dyDescent="0.25">
      <c r="A51" s="37" t="s">
        <v>50</v>
      </c>
      <c r="B51" s="187">
        <v>10</v>
      </c>
      <c r="C51" s="38">
        <v>10</v>
      </c>
      <c r="D51" s="38">
        <v>10</v>
      </c>
      <c r="E51" s="38">
        <v>8</v>
      </c>
      <c r="F51" s="38">
        <v>8</v>
      </c>
      <c r="G51" s="178">
        <v>0</v>
      </c>
      <c r="H51" s="178">
        <v>-19.999999999999996</v>
      </c>
      <c r="I51" s="35"/>
      <c r="J51" s="38">
        <v>3</v>
      </c>
      <c r="K51" s="38">
        <v>2</v>
      </c>
      <c r="L51" s="38">
        <v>1.6666666666666667</v>
      </c>
      <c r="M51" s="38">
        <v>0.66666666666666663</v>
      </c>
      <c r="N51" s="38">
        <v>0</v>
      </c>
      <c r="O51" s="178">
        <v>-100</v>
      </c>
      <c r="P51" s="178">
        <v>-100</v>
      </c>
      <c r="Q51" s="35"/>
      <c r="R51" s="38">
        <v>45.81</v>
      </c>
      <c r="S51" s="38">
        <v>19.2</v>
      </c>
      <c r="T51" s="38">
        <v>26.01</v>
      </c>
      <c r="U51" s="38">
        <v>10.199999999999999</v>
      </c>
      <c r="V51" s="38">
        <v>0</v>
      </c>
      <c r="W51" s="35">
        <v>-100</v>
      </c>
      <c r="X51" s="178">
        <v>-100</v>
      </c>
      <c r="Y51" s="27"/>
      <c r="Z51" s="14" t="s">
        <v>50</v>
      </c>
      <c r="AA51" s="14"/>
      <c r="AB51" s="38">
        <v>8</v>
      </c>
      <c r="AC51" s="38">
        <v>8</v>
      </c>
      <c r="AD51" s="35">
        <v>0</v>
      </c>
      <c r="AE51" s="35"/>
      <c r="AF51" s="38">
        <v>0</v>
      </c>
      <c r="AG51" s="38">
        <v>0</v>
      </c>
      <c r="AH51" s="35" t="s">
        <v>98</v>
      </c>
      <c r="AI51" s="35"/>
      <c r="AJ51" s="38">
        <v>0</v>
      </c>
      <c r="AK51" s="38">
        <v>0</v>
      </c>
      <c r="AL51" s="35" t="s">
        <v>98</v>
      </c>
      <c r="AM51" s="27"/>
      <c r="AN51" s="14" t="s">
        <v>50</v>
      </c>
      <c r="AO51" s="14"/>
      <c r="AP51" s="38">
        <v>8</v>
      </c>
      <c r="AQ51" s="38">
        <v>8</v>
      </c>
      <c r="AR51" s="35">
        <v>0</v>
      </c>
      <c r="AS51" s="35"/>
      <c r="AT51" s="38">
        <v>1.4444444444444444</v>
      </c>
      <c r="AU51" s="38">
        <v>0</v>
      </c>
      <c r="AV51" s="35">
        <v>-100</v>
      </c>
      <c r="AW51" s="35"/>
      <c r="AX51" s="164">
        <v>59.728000000000002</v>
      </c>
      <c r="AY51" s="164">
        <v>0</v>
      </c>
      <c r="AZ51" s="35">
        <v>-100</v>
      </c>
      <c r="BA51" s="27"/>
      <c r="BB51" s="14" t="s">
        <v>50</v>
      </c>
      <c r="BC51" s="14"/>
      <c r="BD51" s="164">
        <v>8</v>
      </c>
      <c r="BE51" s="164">
        <v>8</v>
      </c>
      <c r="BF51" s="35">
        <v>0</v>
      </c>
      <c r="BG51" s="35"/>
      <c r="BH51" s="164">
        <v>1.4166666666666667</v>
      </c>
      <c r="BI51" s="164">
        <v>0</v>
      </c>
      <c r="BJ51" s="35">
        <v>-100</v>
      </c>
      <c r="BK51" s="35"/>
      <c r="BL51" s="164">
        <v>71.105999999999995</v>
      </c>
      <c r="BM51" s="164">
        <v>0</v>
      </c>
      <c r="BN51" s="35">
        <v>-100</v>
      </c>
      <c r="BO51" s="171"/>
      <c r="BP51" s="172"/>
    </row>
    <row r="52" spans="1:68" x14ac:dyDescent="0.25">
      <c r="A52" s="92" t="s">
        <v>22</v>
      </c>
      <c r="B52" s="185">
        <v>993</v>
      </c>
      <c r="C52" s="93">
        <v>973</v>
      </c>
      <c r="D52" s="93">
        <v>943</v>
      </c>
      <c r="E52" s="93">
        <v>906</v>
      </c>
      <c r="F52" s="93">
        <v>906</v>
      </c>
      <c r="G52" s="176">
        <v>0</v>
      </c>
      <c r="H52" s="176">
        <v>-8.7613293051359555</v>
      </c>
      <c r="I52" s="30"/>
      <c r="J52" s="93">
        <v>824</v>
      </c>
      <c r="K52" s="93">
        <v>510.66666666666669</v>
      </c>
      <c r="L52" s="93">
        <v>605.66666666666663</v>
      </c>
      <c r="M52" s="93">
        <v>643.33333333333337</v>
      </c>
      <c r="N52" s="93">
        <v>549.66666666666663</v>
      </c>
      <c r="O52" s="176">
        <v>-14.559585492227988</v>
      </c>
      <c r="P52" s="176">
        <v>-33.292880258899679</v>
      </c>
      <c r="Q52" s="30"/>
      <c r="R52" s="93">
        <v>18717.935000000001</v>
      </c>
      <c r="S52" s="93">
        <v>6180.7579999999998</v>
      </c>
      <c r="T52" s="93">
        <v>10652.125</v>
      </c>
      <c r="U52" s="93">
        <v>12345.273999999999</v>
      </c>
      <c r="V52" s="93">
        <v>9839.5789999999997</v>
      </c>
      <c r="W52" s="94">
        <v>-20.296795356668472</v>
      </c>
      <c r="X52" s="176">
        <v>-47.432347638775326</v>
      </c>
      <c r="Y52" s="27"/>
      <c r="Z52" s="112" t="s">
        <v>22</v>
      </c>
      <c r="AA52" s="113"/>
      <c r="AB52" s="93">
        <v>906</v>
      </c>
      <c r="AC52" s="93">
        <v>906</v>
      </c>
      <c r="AD52" s="94">
        <v>0</v>
      </c>
      <c r="AE52" s="30"/>
      <c r="AF52" s="93">
        <v>612.66666666666663</v>
      </c>
      <c r="AG52" s="93">
        <v>549.66666666666663</v>
      </c>
      <c r="AH52" s="94">
        <v>-10.282916213275294</v>
      </c>
      <c r="AI52" s="30"/>
      <c r="AJ52" s="93">
        <v>11669.637000000001</v>
      </c>
      <c r="AK52" s="93">
        <v>9839.5789999999997</v>
      </c>
      <c r="AL52" s="94">
        <v>-15.68221873568133</v>
      </c>
      <c r="AM52" s="27"/>
      <c r="AN52" s="112" t="s">
        <v>22</v>
      </c>
      <c r="AO52" s="113"/>
      <c r="AP52" s="93">
        <v>922.66666666666663</v>
      </c>
      <c r="AQ52" s="93">
        <v>905.88888888888891</v>
      </c>
      <c r="AR52" s="94">
        <v>-1.8184007707129024</v>
      </c>
      <c r="AS52" s="30"/>
      <c r="AT52" s="93">
        <v>630.22222222222217</v>
      </c>
      <c r="AU52" s="93">
        <v>593</v>
      </c>
      <c r="AV52" s="94">
        <v>-5.9062059238363833</v>
      </c>
      <c r="AW52" s="30"/>
      <c r="AX52" s="163">
        <v>34704.576999999997</v>
      </c>
      <c r="AY52" s="163">
        <v>33136.716999999997</v>
      </c>
      <c r="AZ52" s="94">
        <v>-4.5177326322116018</v>
      </c>
      <c r="BA52" s="27"/>
      <c r="BB52" s="112" t="s">
        <v>22</v>
      </c>
      <c r="BC52" s="113"/>
      <c r="BD52" s="163">
        <v>927.75</v>
      </c>
      <c r="BE52" s="163">
        <v>905.75</v>
      </c>
      <c r="BF52" s="94">
        <v>-2.3713284828887127</v>
      </c>
      <c r="BG52" s="30"/>
      <c r="BH52" s="163">
        <v>626.58333333333337</v>
      </c>
      <c r="BI52" s="163">
        <v>604.41666666666663</v>
      </c>
      <c r="BJ52" s="94">
        <v>-3.5377044819789982</v>
      </c>
      <c r="BK52" s="30"/>
      <c r="BL52" s="163">
        <v>45689.864999999998</v>
      </c>
      <c r="BM52" s="163">
        <v>45452.824000000001</v>
      </c>
      <c r="BN52" s="94">
        <v>-0.51880433439669416</v>
      </c>
      <c r="BO52" s="171"/>
      <c r="BP52" s="172"/>
    </row>
    <row r="53" spans="1:68" x14ac:dyDescent="0.25">
      <c r="A53" s="37" t="s">
        <v>86</v>
      </c>
      <c r="B53" s="187">
        <v>181</v>
      </c>
      <c r="C53" s="38">
        <v>184</v>
      </c>
      <c r="D53" s="38">
        <v>184</v>
      </c>
      <c r="E53" s="38">
        <v>184</v>
      </c>
      <c r="F53" s="38">
        <v>183</v>
      </c>
      <c r="G53" s="178">
        <v>-0.54347826086956763</v>
      </c>
      <c r="H53" s="178">
        <v>1.1049723756906049</v>
      </c>
      <c r="I53" s="35"/>
      <c r="J53" s="38">
        <v>152</v>
      </c>
      <c r="K53" s="38">
        <v>96</v>
      </c>
      <c r="L53" s="38">
        <v>113.66666666666667</v>
      </c>
      <c r="M53" s="38">
        <v>150.66666666666666</v>
      </c>
      <c r="N53" s="38">
        <v>126.33333333333333</v>
      </c>
      <c r="O53" s="178">
        <v>-16.150442477876105</v>
      </c>
      <c r="P53" s="178">
        <v>-16.885964912280706</v>
      </c>
      <c r="Q53" s="35"/>
      <c r="R53" s="38">
        <v>2779.4459999999999</v>
      </c>
      <c r="S53" s="38">
        <v>917.93399999999997</v>
      </c>
      <c r="T53" s="38">
        <v>1581.999</v>
      </c>
      <c r="U53" s="38">
        <v>2683.3629999999998</v>
      </c>
      <c r="V53" s="38">
        <v>2153.2939999999999</v>
      </c>
      <c r="W53" s="35">
        <v>-19.753905826382791</v>
      </c>
      <c r="X53" s="178">
        <v>-22.527942618780873</v>
      </c>
      <c r="Y53" s="27"/>
      <c r="Z53" s="14" t="s">
        <v>48</v>
      </c>
      <c r="AA53" s="14"/>
      <c r="AB53" s="38">
        <v>183</v>
      </c>
      <c r="AC53" s="38">
        <v>183</v>
      </c>
      <c r="AD53" s="35">
        <v>0</v>
      </c>
      <c r="AE53" s="35"/>
      <c r="AF53" s="38">
        <v>141.66666666666666</v>
      </c>
      <c r="AG53" s="38">
        <v>126.33333333333333</v>
      </c>
      <c r="AH53" s="35">
        <v>-10.823529411764699</v>
      </c>
      <c r="AI53" s="35"/>
      <c r="AJ53" s="38">
        <v>2519.4810000000002</v>
      </c>
      <c r="AK53" s="38">
        <v>2153.2939999999999</v>
      </c>
      <c r="AL53" s="35">
        <v>-14.534223516668721</v>
      </c>
      <c r="AM53" s="27"/>
      <c r="AN53" s="14" t="s">
        <v>48</v>
      </c>
      <c r="AO53" s="14"/>
      <c r="AP53" s="38">
        <v>184.22222222222223</v>
      </c>
      <c r="AQ53" s="38">
        <v>183</v>
      </c>
      <c r="AR53" s="35">
        <v>-0.663449939686378</v>
      </c>
      <c r="AS53" s="35"/>
      <c r="AT53" s="38">
        <v>126.77777777777777</v>
      </c>
      <c r="AU53" s="38">
        <v>136.44444444444446</v>
      </c>
      <c r="AV53" s="35">
        <v>7.6248904469763623</v>
      </c>
      <c r="AW53" s="35"/>
      <c r="AX53" s="164">
        <v>6492.4570000000003</v>
      </c>
      <c r="AY53" s="164">
        <v>7169.3919999999998</v>
      </c>
      <c r="AZ53" s="35">
        <v>10.42648414922116</v>
      </c>
      <c r="BA53" s="27"/>
      <c r="BB53" s="14" t="s">
        <v>48</v>
      </c>
      <c r="BC53" s="14"/>
      <c r="BD53" s="164">
        <v>184.16666666666666</v>
      </c>
      <c r="BE53" s="164">
        <v>183.08333333333334</v>
      </c>
      <c r="BF53" s="35">
        <v>-0.58823529411763387</v>
      </c>
      <c r="BG53" s="35"/>
      <c r="BH53" s="164">
        <v>124</v>
      </c>
      <c r="BI53" s="164">
        <v>138.33333333333334</v>
      </c>
      <c r="BJ53" s="35">
        <v>11.559139784946248</v>
      </c>
      <c r="BK53" s="35"/>
      <c r="BL53" s="164">
        <v>8118.5230000000001</v>
      </c>
      <c r="BM53" s="164">
        <v>9873.9619999999995</v>
      </c>
      <c r="BN53" s="35">
        <v>21.622639980203285</v>
      </c>
      <c r="BO53" s="171"/>
      <c r="BP53" s="172"/>
    </row>
    <row r="54" spans="1:68" x14ac:dyDescent="0.25">
      <c r="A54" s="32" t="s">
        <v>49</v>
      </c>
      <c r="B54" s="186">
        <v>734</v>
      </c>
      <c r="C54" s="33">
        <v>714</v>
      </c>
      <c r="D54" s="33">
        <v>684</v>
      </c>
      <c r="E54" s="33">
        <v>635</v>
      </c>
      <c r="F54" s="33">
        <v>636</v>
      </c>
      <c r="G54" s="177">
        <v>0.15748031496063408</v>
      </c>
      <c r="H54" s="177">
        <v>-13.351498637602177</v>
      </c>
      <c r="I54" s="35"/>
      <c r="J54" s="33">
        <v>607</v>
      </c>
      <c r="K54" s="33">
        <v>359.66666666666669</v>
      </c>
      <c r="L54" s="33">
        <v>424.33333333333331</v>
      </c>
      <c r="M54" s="33">
        <v>440.66666666666669</v>
      </c>
      <c r="N54" s="33">
        <v>378</v>
      </c>
      <c r="O54" s="177">
        <v>-14.220877458396375</v>
      </c>
      <c r="P54" s="177">
        <v>-37.726523887973642</v>
      </c>
      <c r="Q54" s="35"/>
      <c r="R54" s="33">
        <v>13789.050999999999</v>
      </c>
      <c r="S54" s="33">
        <v>4552.9549999999999</v>
      </c>
      <c r="T54" s="33">
        <v>7846.7139999999999</v>
      </c>
      <c r="U54" s="33">
        <v>8548.2620000000006</v>
      </c>
      <c r="V54" s="33">
        <v>6779.3059999999996</v>
      </c>
      <c r="W54" s="34">
        <v>-20.693750378731966</v>
      </c>
      <c r="X54" s="177">
        <v>-50.83558687251211</v>
      </c>
      <c r="Y54" s="27"/>
      <c r="Z54" s="36" t="s">
        <v>49</v>
      </c>
      <c r="AA54" s="14"/>
      <c r="AB54" s="33">
        <v>636</v>
      </c>
      <c r="AC54" s="33">
        <v>636</v>
      </c>
      <c r="AD54" s="34">
        <v>0</v>
      </c>
      <c r="AE54" s="35"/>
      <c r="AF54" s="33">
        <v>419</v>
      </c>
      <c r="AG54" s="33">
        <v>378</v>
      </c>
      <c r="AH54" s="34">
        <v>-9.7852028639618176</v>
      </c>
      <c r="AI54" s="35"/>
      <c r="AJ54" s="33">
        <v>8056.4260000000004</v>
      </c>
      <c r="AK54" s="33">
        <v>6779.3059999999996</v>
      </c>
      <c r="AL54" s="34">
        <v>-15.852190537094247</v>
      </c>
      <c r="AM54" s="27"/>
      <c r="AN54" s="36" t="s">
        <v>49</v>
      </c>
      <c r="AO54" s="14"/>
      <c r="AP54" s="33">
        <v>656.77777777777783</v>
      </c>
      <c r="AQ54" s="33">
        <v>635.88888888888891</v>
      </c>
      <c r="AR54" s="34">
        <v>-3.1805109118592467</v>
      </c>
      <c r="AS54" s="35"/>
      <c r="AT54" s="33">
        <v>442.77777777777777</v>
      </c>
      <c r="AU54" s="33">
        <v>406.77777777777777</v>
      </c>
      <c r="AV54" s="34">
        <v>-8.1304893350062741</v>
      </c>
      <c r="AW54" s="35"/>
      <c r="AX54" s="165">
        <v>24795.774000000001</v>
      </c>
      <c r="AY54" s="165">
        <v>22848.971000000001</v>
      </c>
      <c r="AZ54" s="34">
        <v>-7.8513499921397889</v>
      </c>
      <c r="BA54" s="27"/>
      <c r="BB54" s="36" t="s">
        <v>49</v>
      </c>
      <c r="BC54" s="14"/>
      <c r="BD54" s="165">
        <v>663.58333333333337</v>
      </c>
      <c r="BE54" s="165">
        <v>635.66666666666663</v>
      </c>
      <c r="BF54" s="34">
        <v>-4.2069571769433711</v>
      </c>
      <c r="BG54" s="35"/>
      <c r="BH54" s="165">
        <v>439.58333333333331</v>
      </c>
      <c r="BI54" s="165">
        <v>415.75</v>
      </c>
      <c r="BJ54" s="34">
        <v>-5.4218009478672951</v>
      </c>
      <c r="BK54" s="35"/>
      <c r="BL54" s="165">
        <v>32897.506000000001</v>
      </c>
      <c r="BM54" s="165">
        <v>31303.848000000002</v>
      </c>
      <c r="BN54" s="34">
        <v>-4.8443125141462096</v>
      </c>
      <c r="BO54" s="171"/>
      <c r="BP54" s="172"/>
    </row>
    <row r="55" spans="1:68" x14ac:dyDescent="0.25">
      <c r="A55" s="37" t="s">
        <v>50</v>
      </c>
      <c r="B55" s="187">
        <v>78</v>
      </c>
      <c r="C55" s="38">
        <v>75</v>
      </c>
      <c r="D55" s="38">
        <v>75</v>
      </c>
      <c r="E55" s="38">
        <v>87</v>
      </c>
      <c r="F55" s="38">
        <v>87</v>
      </c>
      <c r="G55" s="178">
        <v>0</v>
      </c>
      <c r="H55" s="178">
        <v>11.538461538461542</v>
      </c>
      <c r="I55" s="35"/>
      <c r="J55" s="38">
        <v>65</v>
      </c>
      <c r="K55" s="38">
        <v>55</v>
      </c>
      <c r="L55" s="38">
        <v>67.666666666666671</v>
      </c>
      <c r="M55" s="38">
        <v>52</v>
      </c>
      <c r="N55" s="38">
        <v>45.333333333333336</v>
      </c>
      <c r="O55" s="178">
        <v>-12.820512820512819</v>
      </c>
      <c r="P55" s="178">
        <v>-30.256410256410248</v>
      </c>
      <c r="Q55" s="35"/>
      <c r="R55" s="38">
        <v>2149.4380000000001</v>
      </c>
      <c r="S55" s="38">
        <v>709.86900000000003</v>
      </c>
      <c r="T55" s="38">
        <v>1223.412</v>
      </c>
      <c r="U55" s="38">
        <v>1113.6489999999999</v>
      </c>
      <c r="V55" s="38">
        <v>906.97900000000004</v>
      </c>
      <c r="W55" s="35">
        <v>-18.557911873489751</v>
      </c>
      <c r="X55" s="178">
        <v>-57.803900368375359</v>
      </c>
      <c r="Y55" s="27"/>
      <c r="Z55" s="14" t="s">
        <v>50</v>
      </c>
      <c r="AA55" s="14"/>
      <c r="AB55" s="38">
        <v>87</v>
      </c>
      <c r="AC55" s="38">
        <v>87</v>
      </c>
      <c r="AD55" s="35">
        <v>0</v>
      </c>
      <c r="AE55" s="35"/>
      <c r="AF55" s="38">
        <v>52</v>
      </c>
      <c r="AG55" s="38">
        <v>45.333333333333336</v>
      </c>
      <c r="AH55" s="35">
        <v>-12.820512820512819</v>
      </c>
      <c r="AI55" s="35"/>
      <c r="AJ55" s="38">
        <v>1093.73</v>
      </c>
      <c r="AK55" s="38">
        <v>906.97900000000004</v>
      </c>
      <c r="AL55" s="35">
        <v>-17.074689365748398</v>
      </c>
      <c r="AM55" s="27"/>
      <c r="AN55" s="14" t="s">
        <v>50</v>
      </c>
      <c r="AO55" s="14"/>
      <c r="AP55" s="38">
        <v>81.666666666666671</v>
      </c>
      <c r="AQ55" s="38">
        <v>87</v>
      </c>
      <c r="AR55" s="35">
        <v>6.5306122448979487</v>
      </c>
      <c r="AS55" s="35"/>
      <c r="AT55" s="38">
        <v>60.666666666666664</v>
      </c>
      <c r="AU55" s="38">
        <v>49.777777777777779</v>
      </c>
      <c r="AV55" s="35">
        <v>-17.948717948717942</v>
      </c>
      <c r="AW55" s="35"/>
      <c r="AX55" s="164">
        <v>3416.346</v>
      </c>
      <c r="AY55" s="164">
        <v>3118.3539999999998</v>
      </c>
      <c r="AZ55" s="35">
        <v>-8.7225357150593101</v>
      </c>
      <c r="BA55" s="27"/>
      <c r="BB55" s="14" t="s">
        <v>50</v>
      </c>
      <c r="BC55" s="14"/>
      <c r="BD55" s="164">
        <v>80</v>
      </c>
      <c r="BE55" s="164">
        <v>87</v>
      </c>
      <c r="BF55" s="35">
        <v>8.7499999999999911</v>
      </c>
      <c r="BG55" s="35"/>
      <c r="BH55" s="164">
        <v>63</v>
      </c>
      <c r="BI55" s="164">
        <v>50.333333333333336</v>
      </c>
      <c r="BJ55" s="35">
        <v>-20.105820105820104</v>
      </c>
      <c r="BK55" s="35"/>
      <c r="BL55" s="164">
        <v>4673.8360000000002</v>
      </c>
      <c r="BM55" s="164">
        <v>4275.0140000000001</v>
      </c>
      <c r="BN55" s="35">
        <v>-8.533076470804712</v>
      </c>
      <c r="BO55" s="171"/>
      <c r="BP55" s="172"/>
    </row>
    <row r="56" spans="1:68" x14ac:dyDescent="0.25">
      <c r="A56" s="92" t="s">
        <v>23</v>
      </c>
      <c r="B56" s="185">
        <v>259</v>
      </c>
      <c r="C56" s="93">
        <v>259</v>
      </c>
      <c r="D56" s="93">
        <v>259</v>
      </c>
      <c r="E56" s="93">
        <v>239</v>
      </c>
      <c r="F56" s="93">
        <v>239</v>
      </c>
      <c r="G56" s="176">
        <v>0</v>
      </c>
      <c r="H56" s="176">
        <v>-7.7220077220077172</v>
      </c>
      <c r="I56" s="30"/>
      <c r="J56" s="93">
        <v>197.33333333333334</v>
      </c>
      <c r="K56" s="93">
        <v>70.666666666666671</v>
      </c>
      <c r="L56" s="93">
        <v>106</v>
      </c>
      <c r="M56" s="93">
        <v>136</v>
      </c>
      <c r="N56" s="93">
        <v>118.33333333333333</v>
      </c>
      <c r="O56" s="176">
        <v>-12.990196078431371</v>
      </c>
      <c r="P56" s="176">
        <v>-40.033783783783797</v>
      </c>
      <c r="Q56" s="30"/>
      <c r="R56" s="93">
        <v>3697.3679999999999</v>
      </c>
      <c r="S56" s="93">
        <v>835.23500000000001</v>
      </c>
      <c r="T56" s="93">
        <v>1170.8869999999999</v>
      </c>
      <c r="U56" s="93">
        <v>1007.278</v>
      </c>
      <c r="V56" s="93">
        <v>1057.3889999999999</v>
      </c>
      <c r="W56" s="94">
        <v>4.9748927307059043</v>
      </c>
      <c r="X56" s="176">
        <v>-71.401575390926723</v>
      </c>
      <c r="Y56" s="27"/>
      <c r="Z56" s="112" t="s">
        <v>23</v>
      </c>
      <c r="AA56" s="113"/>
      <c r="AB56" s="93">
        <v>239</v>
      </c>
      <c r="AC56" s="93">
        <v>239</v>
      </c>
      <c r="AD56" s="94">
        <v>0</v>
      </c>
      <c r="AE56" s="30"/>
      <c r="AF56" s="93">
        <v>137.66666666666666</v>
      </c>
      <c r="AG56" s="93">
        <v>118.33333333333333</v>
      </c>
      <c r="AH56" s="94">
        <v>-14.043583535108962</v>
      </c>
      <c r="AI56" s="30"/>
      <c r="AJ56" s="93">
        <v>1002.022</v>
      </c>
      <c r="AK56" s="93">
        <v>1057.3889999999999</v>
      </c>
      <c r="AL56" s="94">
        <v>5.5255273836302798</v>
      </c>
      <c r="AM56" s="27"/>
      <c r="AN56" s="112" t="s">
        <v>23</v>
      </c>
      <c r="AO56" s="113"/>
      <c r="AP56" s="93">
        <v>250.11111111111111</v>
      </c>
      <c r="AQ56" s="93">
        <v>239</v>
      </c>
      <c r="AR56" s="94">
        <v>-4.4424700133274158</v>
      </c>
      <c r="AS56" s="30"/>
      <c r="AT56" s="93">
        <v>146.66666666666666</v>
      </c>
      <c r="AU56" s="93">
        <v>129.66666666666666</v>
      </c>
      <c r="AV56" s="94">
        <v>-11.590909090909097</v>
      </c>
      <c r="AW56" s="30"/>
      <c r="AX56" s="163">
        <v>3226.3380000000002</v>
      </c>
      <c r="AY56" s="163">
        <v>3013.9140000000002</v>
      </c>
      <c r="AZ56" s="94">
        <v>-6.5840590787450086</v>
      </c>
      <c r="BA56" s="27"/>
      <c r="BB56" s="112" t="s">
        <v>23</v>
      </c>
      <c r="BC56" s="113"/>
      <c r="BD56" s="163">
        <v>252.33333333333334</v>
      </c>
      <c r="BE56" s="163">
        <v>239</v>
      </c>
      <c r="BF56" s="94">
        <v>-5.2840158520475633</v>
      </c>
      <c r="BG56" s="30"/>
      <c r="BH56" s="163">
        <v>145.41666666666666</v>
      </c>
      <c r="BI56" s="163">
        <v>131.25</v>
      </c>
      <c r="BJ56" s="94">
        <v>-9.7421203438395327</v>
      </c>
      <c r="BK56" s="30"/>
      <c r="BL56" s="163">
        <v>4541.4229999999998</v>
      </c>
      <c r="BM56" s="163">
        <v>3998.34</v>
      </c>
      <c r="BN56" s="94">
        <v>-11.958432412043528</v>
      </c>
      <c r="BO56" s="171"/>
      <c r="BP56" s="172"/>
    </row>
    <row r="57" spans="1:68" x14ac:dyDescent="0.25">
      <c r="A57" s="37" t="s">
        <v>49</v>
      </c>
      <c r="B57" s="187">
        <v>205</v>
      </c>
      <c r="C57" s="38">
        <v>205</v>
      </c>
      <c r="D57" s="38">
        <v>205</v>
      </c>
      <c r="E57" s="38">
        <v>205</v>
      </c>
      <c r="F57" s="38">
        <v>205</v>
      </c>
      <c r="G57" s="178">
        <v>0</v>
      </c>
      <c r="H57" s="178">
        <v>0</v>
      </c>
      <c r="I57" s="35"/>
      <c r="J57" s="38">
        <v>145</v>
      </c>
      <c r="K57" s="38">
        <v>24.333333333333332</v>
      </c>
      <c r="L57" s="38">
        <v>72</v>
      </c>
      <c r="M57" s="38">
        <v>124</v>
      </c>
      <c r="N57" s="38">
        <v>104.66666666666667</v>
      </c>
      <c r="O57" s="178">
        <v>-15.591397849462362</v>
      </c>
      <c r="P57" s="178">
        <v>-27.81609195402298</v>
      </c>
      <c r="Q57" s="35"/>
      <c r="R57" s="38">
        <v>2946.5010000000002</v>
      </c>
      <c r="S57" s="38">
        <v>155.63399999999999</v>
      </c>
      <c r="T57" s="38">
        <v>587.85</v>
      </c>
      <c r="U57" s="38">
        <v>916.76400000000001</v>
      </c>
      <c r="V57" s="38">
        <v>935.84299999999996</v>
      </c>
      <c r="W57" s="35">
        <v>2.0811244769646242</v>
      </c>
      <c r="X57" s="178">
        <v>-68.238836504722045</v>
      </c>
      <c r="Y57" s="27"/>
      <c r="Z57" s="14" t="s">
        <v>49</v>
      </c>
      <c r="AA57" s="14"/>
      <c r="AB57" s="38">
        <v>205</v>
      </c>
      <c r="AC57" s="38">
        <v>205</v>
      </c>
      <c r="AD57" s="35">
        <v>0</v>
      </c>
      <c r="AE57" s="35"/>
      <c r="AF57" s="38">
        <v>124.66666666666667</v>
      </c>
      <c r="AG57" s="38">
        <v>104.66666666666667</v>
      </c>
      <c r="AH57" s="35">
        <v>-16.042780748663098</v>
      </c>
      <c r="AI57" s="35"/>
      <c r="AJ57" s="38">
        <v>901.88099999999997</v>
      </c>
      <c r="AK57" s="38">
        <v>935.84299999999996</v>
      </c>
      <c r="AL57" s="35">
        <v>3.765685273334296</v>
      </c>
      <c r="AM57" s="27"/>
      <c r="AN57" s="14" t="s">
        <v>49</v>
      </c>
      <c r="AO57" s="14"/>
      <c r="AP57" s="38">
        <v>205</v>
      </c>
      <c r="AQ57" s="38">
        <v>205</v>
      </c>
      <c r="AR57" s="35">
        <v>0</v>
      </c>
      <c r="AS57" s="35"/>
      <c r="AT57" s="38">
        <v>122.33333333333333</v>
      </c>
      <c r="AU57" s="38">
        <v>114.11111111111111</v>
      </c>
      <c r="AV57" s="35">
        <v>-6.7211625794732051</v>
      </c>
      <c r="AW57" s="35"/>
      <c r="AX57" s="164">
        <v>2626.8319999999999</v>
      </c>
      <c r="AY57" s="164">
        <v>2695.7860000000001</v>
      </c>
      <c r="AZ57" s="35">
        <v>2.6249870566522837</v>
      </c>
      <c r="BA57" s="27"/>
      <c r="BB57" s="14" t="s">
        <v>49</v>
      </c>
      <c r="BC57" s="14"/>
      <c r="BD57" s="164">
        <v>205</v>
      </c>
      <c r="BE57" s="164">
        <v>205</v>
      </c>
      <c r="BF57" s="35">
        <v>0</v>
      </c>
      <c r="BG57" s="35"/>
      <c r="BH57" s="164">
        <v>114.75</v>
      </c>
      <c r="BI57" s="164">
        <v>116.5</v>
      </c>
      <c r="BJ57" s="35">
        <v>1.5250544662309462</v>
      </c>
      <c r="BK57" s="35"/>
      <c r="BL57" s="164">
        <v>3338.8229999999999</v>
      </c>
      <c r="BM57" s="164">
        <v>3588.4740000000002</v>
      </c>
      <c r="BN57" s="35">
        <v>7.4772157733428823</v>
      </c>
      <c r="BO57" s="171"/>
      <c r="BP57" s="172"/>
    </row>
    <row r="58" spans="1:68" x14ac:dyDescent="0.25">
      <c r="A58" s="32" t="s">
        <v>50</v>
      </c>
      <c r="B58" s="186">
        <v>54</v>
      </c>
      <c r="C58" s="33">
        <v>54</v>
      </c>
      <c r="D58" s="33">
        <v>54</v>
      </c>
      <c r="E58" s="33">
        <v>34</v>
      </c>
      <c r="F58" s="33">
        <v>34</v>
      </c>
      <c r="G58" s="177">
        <v>0</v>
      </c>
      <c r="H58" s="177">
        <v>-37.037037037037038</v>
      </c>
      <c r="I58" s="35"/>
      <c r="J58" s="33">
        <v>52.333333333333336</v>
      </c>
      <c r="K58" s="33">
        <v>46.333333333333336</v>
      </c>
      <c r="L58" s="33">
        <v>34</v>
      </c>
      <c r="M58" s="33">
        <v>12</v>
      </c>
      <c r="N58" s="33">
        <v>13.666666666666666</v>
      </c>
      <c r="O58" s="177">
        <v>13.888888888888884</v>
      </c>
      <c r="P58" s="177">
        <v>-73.885350318471339</v>
      </c>
      <c r="Q58" s="35"/>
      <c r="R58" s="33">
        <v>750.86699999999996</v>
      </c>
      <c r="S58" s="33">
        <v>679.601</v>
      </c>
      <c r="T58" s="33">
        <v>583.03700000000003</v>
      </c>
      <c r="U58" s="33">
        <v>90.513999999999996</v>
      </c>
      <c r="V58" s="33">
        <v>121.54600000000001</v>
      </c>
      <c r="W58" s="34">
        <v>34.28419912941645</v>
      </c>
      <c r="X58" s="177">
        <v>-83.812579324967004</v>
      </c>
      <c r="Y58" s="27"/>
      <c r="Z58" s="36" t="s">
        <v>50</v>
      </c>
      <c r="AA58" s="14"/>
      <c r="AB58" s="33">
        <v>34</v>
      </c>
      <c r="AC58" s="33">
        <v>34</v>
      </c>
      <c r="AD58" s="34">
        <v>0</v>
      </c>
      <c r="AE58" s="35"/>
      <c r="AF58" s="33">
        <v>13</v>
      </c>
      <c r="AG58" s="33">
        <v>13.666666666666666</v>
      </c>
      <c r="AH58" s="34">
        <v>5.1282051282051322</v>
      </c>
      <c r="AI58" s="35"/>
      <c r="AJ58" s="33">
        <v>100.14100000000001</v>
      </c>
      <c r="AK58" s="33">
        <v>121.54600000000001</v>
      </c>
      <c r="AL58" s="34">
        <v>21.374861445362047</v>
      </c>
      <c r="AM58" s="27"/>
      <c r="AN58" s="36" t="s">
        <v>50</v>
      </c>
      <c r="AO58" s="14"/>
      <c r="AP58" s="33">
        <v>45.111111111111114</v>
      </c>
      <c r="AQ58" s="33">
        <v>34</v>
      </c>
      <c r="AR58" s="34">
        <v>-24.630541871921185</v>
      </c>
      <c r="AS58" s="35"/>
      <c r="AT58" s="33">
        <v>24.333333333333332</v>
      </c>
      <c r="AU58" s="33">
        <v>15.555555555555555</v>
      </c>
      <c r="AV58" s="34">
        <v>-36.073059360730589</v>
      </c>
      <c r="AW58" s="35"/>
      <c r="AX58" s="165">
        <v>599.50599999999997</v>
      </c>
      <c r="AY58" s="165">
        <v>318.12799999999999</v>
      </c>
      <c r="AZ58" s="34">
        <v>-46.934976463955323</v>
      </c>
      <c r="BA58" s="27"/>
      <c r="BB58" s="36" t="s">
        <v>50</v>
      </c>
      <c r="BC58" s="14"/>
      <c r="BD58" s="165">
        <v>47.333333333333336</v>
      </c>
      <c r="BE58" s="165">
        <v>34</v>
      </c>
      <c r="BF58" s="34">
        <v>-28.169014084507047</v>
      </c>
      <c r="BG58" s="35"/>
      <c r="BH58" s="165">
        <v>30.666666666666668</v>
      </c>
      <c r="BI58" s="165">
        <v>14.75</v>
      </c>
      <c r="BJ58" s="34">
        <v>-51.902173913043484</v>
      </c>
      <c r="BK58" s="35"/>
      <c r="BL58" s="165">
        <v>1202.5999999999999</v>
      </c>
      <c r="BM58" s="165">
        <v>409.86599999999999</v>
      </c>
      <c r="BN58" s="34">
        <v>-65.918343588890735</v>
      </c>
      <c r="BO58" s="171"/>
      <c r="BP58" s="172"/>
    </row>
    <row r="59" spans="1:68" x14ac:dyDescent="0.25">
      <c r="A59" s="96" t="s">
        <v>57</v>
      </c>
      <c r="B59" s="184">
        <v>660.66666666666663</v>
      </c>
      <c r="C59" s="29">
        <v>653.33333333333337</v>
      </c>
      <c r="D59" s="29">
        <v>645.66666666666663</v>
      </c>
      <c r="E59" s="29">
        <v>645</v>
      </c>
      <c r="F59" s="29">
        <v>633</v>
      </c>
      <c r="G59" s="26">
        <v>-1.8604651162790753</v>
      </c>
      <c r="H59" s="26">
        <v>-4.1876892028254282</v>
      </c>
      <c r="I59" s="30"/>
      <c r="J59" s="29">
        <v>434.33333333333331</v>
      </c>
      <c r="K59" s="29">
        <v>263.66666666666669</v>
      </c>
      <c r="L59" s="29">
        <v>251</v>
      </c>
      <c r="M59" s="29">
        <v>268</v>
      </c>
      <c r="N59" s="29">
        <v>270.33333333333331</v>
      </c>
      <c r="O59" s="26">
        <v>0.87064676616914749</v>
      </c>
      <c r="P59" s="26">
        <v>-37.759017651573288</v>
      </c>
      <c r="Q59" s="30"/>
      <c r="R59" s="29">
        <v>6251.9380000000001</v>
      </c>
      <c r="S59" s="29">
        <v>2034.44</v>
      </c>
      <c r="T59" s="29">
        <v>2821.57</v>
      </c>
      <c r="U59" s="29">
        <v>3471.3780000000002</v>
      </c>
      <c r="V59" s="29">
        <v>3436.1979999999999</v>
      </c>
      <c r="W59" s="30">
        <v>-1.0134304014140838</v>
      </c>
      <c r="X59" s="26">
        <v>-45.037874655826727</v>
      </c>
      <c r="Y59" s="27"/>
      <c r="Z59" s="96" t="s">
        <v>57</v>
      </c>
      <c r="AA59" s="96"/>
      <c r="AB59" s="29">
        <v>633</v>
      </c>
      <c r="AC59" s="29">
        <v>633</v>
      </c>
      <c r="AD59" s="30">
        <v>0</v>
      </c>
      <c r="AE59" s="30"/>
      <c r="AF59" s="29">
        <v>271.66666666666669</v>
      </c>
      <c r="AG59" s="29">
        <v>270.33333333333331</v>
      </c>
      <c r="AH59" s="30">
        <v>-0.49079754601228931</v>
      </c>
      <c r="AI59" s="30"/>
      <c r="AJ59" s="29">
        <v>3290.0540000000001</v>
      </c>
      <c r="AK59" s="29">
        <v>3436.1979999999999</v>
      </c>
      <c r="AL59" s="30">
        <v>4.4419939611933357</v>
      </c>
      <c r="AM59" s="27"/>
      <c r="AN59" s="96" t="s">
        <v>57</v>
      </c>
      <c r="AO59" s="96"/>
      <c r="AP59" s="29">
        <v>645</v>
      </c>
      <c r="AQ59" s="29">
        <v>635.66666666666663</v>
      </c>
      <c r="AR59" s="30">
        <v>-1.4470284237726116</v>
      </c>
      <c r="AS59" s="30"/>
      <c r="AT59" s="29">
        <v>263</v>
      </c>
      <c r="AU59" s="29">
        <v>268.22222222222223</v>
      </c>
      <c r="AV59" s="30">
        <v>1.985635825940002</v>
      </c>
      <c r="AW59" s="30"/>
      <c r="AX59" s="166">
        <v>10137.058000000001</v>
      </c>
      <c r="AY59" s="166">
        <v>10041.925999999999</v>
      </c>
      <c r="AZ59" s="30">
        <v>-0.93845768663848306</v>
      </c>
      <c r="BA59" s="27"/>
      <c r="BB59" s="96" t="s">
        <v>57</v>
      </c>
      <c r="BC59" s="96"/>
      <c r="BD59" s="166">
        <v>645</v>
      </c>
      <c r="BE59" s="166">
        <v>638</v>
      </c>
      <c r="BF59" s="30">
        <v>-1.0852713178294615</v>
      </c>
      <c r="BG59" s="30"/>
      <c r="BH59" s="166">
        <v>260.75</v>
      </c>
      <c r="BI59" s="166">
        <v>266.83333333333331</v>
      </c>
      <c r="BJ59" s="30">
        <v>2.3330137424097064</v>
      </c>
      <c r="BK59" s="30"/>
      <c r="BL59" s="166">
        <v>13364.138000000001</v>
      </c>
      <c r="BM59" s="166">
        <v>13561.205</v>
      </c>
      <c r="BN59" s="30">
        <v>1.4745956678986705</v>
      </c>
      <c r="BO59" s="171"/>
      <c r="BP59" s="172"/>
    </row>
    <row r="60" spans="1:68" x14ac:dyDescent="0.25">
      <c r="A60" s="92" t="s">
        <v>25</v>
      </c>
      <c r="B60" s="185">
        <v>502</v>
      </c>
      <c r="C60" s="93">
        <v>502</v>
      </c>
      <c r="D60" s="93">
        <v>502</v>
      </c>
      <c r="E60" s="93">
        <v>502</v>
      </c>
      <c r="F60" s="93">
        <v>486</v>
      </c>
      <c r="G60" s="176">
        <v>-3.1872509960159334</v>
      </c>
      <c r="H60" s="176">
        <v>-3.1872509960159334</v>
      </c>
      <c r="I60" s="30"/>
      <c r="J60" s="93">
        <v>478.66666666666669</v>
      </c>
      <c r="K60" s="93">
        <v>325.33333333333331</v>
      </c>
      <c r="L60" s="93">
        <v>354.66666666666669</v>
      </c>
      <c r="M60" s="93">
        <v>382.66666666666669</v>
      </c>
      <c r="N60" s="93">
        <v>400.66666666666669</v>
      </c>
      <c r="O60" s="176">
        <v>4.7038327526132351</v>
      </c>
      <c r="P60" s="176">
        <v>-16.295264623955429</v>
      </c>
      <c r="Q60" s="30"/>
      <c r="R60" s="93">
        <v>7820.6180000000004</v>
      </c>
      <c r="S60" s="93">
        <v>1909.596</v>
      </c>
      <c r="T60" s="93">
        <v>4056.6350000000002</v>
      </c>
      <c r="U60" s="93">
        <v>5520.6450000000004</v>
      </c>
      <c r="V60" s="93">
        <v>5691.4859999999999</v>
      </c>
      <c r="W60" s="94">
        <v>3.0945840567542238</v>
      </c>
      <c r="X60" s="176">
        <v>-27.224600408816801</v>
      </c>
      <c r="Y60" s="27"/>
      <c r="Z60" s="112" t="s">
        <v>25</v>
      </c>
      <c r="AA60" s="113"/>
      <c r="AB60" s="93">
        <v>486</v>
      </c>
      <c r="AC60" s="93">
        <v>486</v>
      </c>
      <c r="AD60" s="94">
        <v>0</v>
      </c>
      <c r="AE60" s="30"/>
      <c r="AF60" s="163">
        <v>402.33333333333331</v>
      </c>
      <c r="AG60" s="163">
        <v>400.66666666666669</v>
      </c>
      <c r="AH60" s="94">
        <v>-0.41425020712508864</v>
      </c>
      <c r="AI60" s="30"/>
      <c r="AJ60" s="163">
        <v>5422.8280000000004</v>
      </c>
      <c r="AK60" s="163">
        <v>5691.4859999999999</v>
      </c>
      <c r="AL60" s="94">
        <v>4.9542047064741856</v>
      </c>
      <c r="AM60" s="27"/>
      <c r="AN60" s="112" t="s">
        <v>25</v>
      </c>
      <c r="AO60" s="113"/>
      <c r="AP60" s="93">
        <v>502</v>
      </c>
      <c r="AQ60" s="93">
        <v>485.66666666666669</v>
      </c>
      <c r="AR60" s="94">
        <v>-3.253652058432932</v>
      </c>
      <c r="AS60" s="30"/>
      <c r="AT60" s="163">
        <v>367.22222222222223</v>
      </c>
      <c r="AU60" s="163">
        <v>398.33333333333331</v>
      </c>
      <c r="AV60" s="94">
        <v>8.4720121028744266</v>
      </c>
      <c r="AW60" s="30"/>
      <c r="AX60" s="163">
        <v>15500.359</v>
      </c>
      <c r="AY60" s="163">
        <v>16779.102999999999</v>
      </c>
      <c r="AZ60" s="94">
        <v>8.2497702149995291</v>
      </c>
      <c r="BA60" s="27"/>
      <c r="BB60" s="112" t="s">
        <v>25</v>
      </c>
      <c r="BC60" s="113"/>
      <c r="BD60" s="163">
        <v>502</v>
      </c>
      <c r="BE60" s="163">
        <v>486.91666666666669</v>
      </c>
      <c r="BF60" s="94">
        <v>-3.0046480743691872</v>
      </c>
      <c r="BG60" s="30"/>
      <c r="BH60" s="163">
        <v>360.58333333333331</v>
      </c>
      <c r="BI60" s="163">
        <v>396.66666666666669</v>
      </c>
      <c r="BJ60" s="94">
        <v>10.006933210076285</v>
      </c>
      <c r="BK60" s="30"/>
      <c r="BL60" s="163">
        <v>20239.638999999999</v>
      </c>
      <c r="BM60" s="163">
        <v>22743.9</v>
      </c>
      <c r="BN60" s="94">
        <v>12.373051713027117</v>
      </c>
      <c r="BO60" s="171"/>
      <c r="BP60" s="172"/>
    </row>
    <row r="61" spans="1:68" x14ac:dyDescent="0.25">
      <c r="A61" s="37" t="s">
        <v>86</v>
      </c>
      <c r="B61" s="187">
        <v>203</v>
      </c>
      <c r="C61" s="38">
        <v>209</v>
      </c>
      <c r="D61" s="38">
        <v>210</v>
      </c>
      <c r="E61" s="38">
        <v>210</v>
      </c>
      <c r="F61" s="38">
        <v>200</v>
      </c>
      <c r="G61" s="178">
        <v>-4.7619047619047672</v>
      </c>
      <c r="H61" s="178">
        <v>-1.4778325123152691</v>
      </c>
      <c r="I61" s="35"/>
      <c r="J61" s="38">
        <v>196.33333333333334</v>
      </c>
      <c r="K61" s="38">
        <v>136.33333333333334</v>
      </c>
      <c r="L61" s="38">
        <v>157.33333333333334</v>
      </c>
      <c r="M61" s="38">
        <v>167</v>
      </c>
      <c r="N61" s="38">
        <v>177</v>
      </c>
      <c r="O61" s="178">
        <v>5.9880239520958112</v>
      </c>
      <c r="P61" s="178">
        <v>-9.8471986417657078</v>
      </c>
      <c r="Q61" s="35"/>
      <c r="R61" s="38">
        <v>3238.2669999999998</v>
      </c>
      <c r="S61" s="38">
        <v>936.58199999999999</v>
      </c>
      <c r="T61" s="38">
        <v>1874.1369999999999</v>
      </c>
      <c r="U61" s="38">
        <v>2528.3220000000001</v>
      </c>
      <c r="V61" s="38">
        <v>2606.6750000000002</v>
      </c>
      <c r="W61" s="35">
        <v>3.099011913830596</v>
      </c>
      <c r="X61" s="178">
        <v>-19.504012485690637</v>
      </c>
      <c r="Y61" s="27"/>
      <c r="Z61" s="14" t="s">
        <v>48</v>
      </c>
      <c r="AA61" s="14"/>
      <c r="AB61" s="38">
        <v>200</v>
      </c>
      <c r="AC61" s="38">
        <v>200</v>
      </c>
      <c r="AD61" s="35">
        <v>0</v>
      </c>
      <c r="AE61" s="35"/>
      <c r="AF61" s="164">
        <v>178.33333333333334</v>
      </c>
      <c r="AG61" s="164">
        <v>177</v>
      </c>
      <c r="AH61" s="35">
        <v>-0.74766355140187812</v>
      </c>
      <c r="AI61" s="35"/>
      <c r="AJ61" s="164">
        <v>2511.9279999999999</v>
      </c>
      <c r="AK61" s="164">
        <v>2606.6750000000002</v>
      </c>
      <c r="AL61" s="35">
        <v>3.7718835890200753</v>
      </c>
      <c r="AM61" s="27"/>
      <c r="AN61" s="14" t="s">
        <v>48</v>
      </c>
      <c r="AO61" s="14"/>
      <c r="AP61" s="38">
        <v>210</v>
      </c>
      <c r="AQ61" s="38">
        <v>199.66666666666666</v>
      </c>
      <c r="AR61" s="35">
        <v>-4.9206349206349254</v>
      </c>
      <c r="AS61" s="35"/>
      <c r="AT61" s="164">
        <v>161.88888888888889</v>
      </c>
      <c r="AU61" s="164">
        <v>176.22222222222223</v>
      </c>
      <c r="AV61" s="35">
        <v>8.8538091969801123</v>
      </c>
      <c r="AW61" s="35"/>
      <c r="AX61" s="164">
        <v>7155.8140000000003</v>
      </c>
      <c r="AY61" s="164">
        <v>7749.9870000000001</v>
      </c>
      <c r="AZ61" s="35">
        <v>8.3033600370272289</v>
      </c>
      <c r="BA61" s="27"/>
      <c r="BB61" s="14" t="s">
        <v>48</v>
      </c>
      <c r="BC61" s="14"/>
      <c r="BD61" s="164">
        <v>210</v>
      </c>
      <c r="BE61" s="164">
        <v>200.5</v>
      </c>
      <c r="BF61" s="35">
        <v>-4.5238095238095184</v>
      </c>
      <c r="BG61" s="35"/>
      <c r="BH61" s="164">
        <v>159.08333333333334</v>
      </c>
      <c r="BI61" s="164">
        <v>175.16666666666666</v>
      </c>
      <c r="BJ61" s="35">
        <v>10.110005238344666</v>
      </c>
      <c r="BK61" s="35"/>
      <c r="BL61" s="164">
        <v>9309.2759999999998</v>
      </c>
      <c r="BM61" s="164">
        <v>10519.973</v>
      </c>
      <c r="BN61" s="35">
        <v>13.005275598231281</v>
      </c>
      <c r="BO61" s="171"/>
      <c r="BP61" s="172"/>
    </row>
    <row r="62" spans="1:68" x14ac:dyDescent="0.25">
      <c r="A62" s="32" t="s">
        <v>49</v>
      </c>
      <c r="B62" s="189">
        <v>299</v>
      </c>
      <c r="C62" s="192">
        <v>293</v>
      </c>
      <c r="D62" s="192">
        <v>292</v>
      </c>
      <c r="E62" s="192">
        <v>292</v>
      </c>
      <c r="F62" s="192">
        <v>286</v>
      </c>
      <c r="G62" s="177">
        <v>-2.0547945205479423</v>
      </c>
      <c r="H62" s="177">
        <v>-4.3478260869565188</v>
      </c>
      <c r="I62" s="35"/>
      <c r="J62" s="192">
        <v>282.33333333333331</v>
      </c>
      <c r="K62" s="192">
        <v>189</v>
      </c>
      <c r="L62" s="192">
        <v>197.33333333333334</v>
      </c>
      <c r="M62" s="192">
        <v>215.66666666666666</v>
      </c>
      <c r="N62" s="192">
        <v>223.66666666666666</v>
      </c>
      <c r="O62" s="177">
        <v>3.7094281298299947</v>
      </c>
      <c r="P62" s="177">
        <v>-20.779220779220775</v>
      </c>
      <c r="Q62" s="35"/>
      <c r="R62" s="192">
        <v>4582.3509999999997</v>
      </c>
      <c r="S62" s="192">
        <v>973.01400000000001</v>
      </c>
      <c r="T62" s="192">
        <v>2182.498</v>
      </c>
      <c r="U62" s="192">
        <v>2992.3229999999999</v>
      </c>
      <c r="V62" s="192">
        <v>3084.8110000000001</v>
      </c>
      <c r="W62" s="34">
        <v>3.0908428000586907</v>
      </c>
      <c r="X62" s="177">
        <v>-32.680604344800287</v>
      </c>
      <c r="Y62" s="27"/>
      <c r="Z62" s="36" t="s">
        <v>49</v>
      </c>
      <c r="AA62" s="14"/>
      <c r="AB62" s="33">
        <v>286</v>
      </c>
      <c r="AC62" s="33">
        <v>286</v>
      </c>
      <c r="AD62" s="34">
        <v>0</v>
      </c>
      <c r="AE62" s="35"/>
      <c r="AF62" s="165">
        <v>224</v>
      </c>
      <c r="AG62" s="165">
        <v>223.66666666666666</v>
      </c>
      <c r="AH62" s="34">
        <v>-0.14880952380952328</v>
      </c>
      <c r="AI62" s="35"/>
      <c r="AJ62" s="165">
        <v>2910.9</v>
      </c>
      <c r="AK62" s="165">
        <v>3084.8110000000001</v>
      </c>
      <c r="AL62" s="34">
        <v>5.9744752482050245</v>
      </c>
      <c r="AM62" s="27"/>
      <c r="AN62" s="36" t="s">
        <v>49</v>
      </c>
      <c r="AO62" s="14"/>
      <c r="AP62" s="33">
        <v>292</v>
      </c>
      <c r="AQ62" s="33">
        <v>286</v>
      </c>
      <c r="AR62" s="34">
        <v>-2.0547945205479423</v>
      </c>
      <c r="AS62" s="35"/>
      <c r="AT62" s="165">
        <v>205.33333333333334</v>
      </c>
      <c r="AU62" s="165">
        <v>222.11111111111111</v>
      </c>
      <c r="AV62" s="34">
        <v>8.1709956709956622</v>
      </c>
      <c r="AW62" s="35"/>
      <c r="AX62" s="165">
        <v>8344.5450000000001</v>
      </c>
      <c r="AY62" s="165">
        <v>9029.116</v>
      </c>
      <c r="AZ62" s="34">
        <v>8.2038145878535076</v>
      </c>
      <c r="BA62" s="27"/>
      <c r="BB62" s="36" t="s">
        <v>49</v>
      </c>
      <c r="BC62" s="14"/>
      <c r="BD62" s="165">
        <v>292</v>
      </c>
      <c r="BE62" s="165">
        <v>286.41666666666669</v>
      </c>
      <c r="BF62" s="34">
        <v>-1.912100456621002</v>
      </c>
      <c r="BG62" s="35"/>
      <c r="BH62" s="165">
        <v>201.5</v>
      </c>
      <c r="BI62" s="165">
        <v>221.5</v>
      </c>
      <c r="BJ62" s="34">
        <v>9.9255583126550917</v>
      </c>
      <c r="BK62" s="35"/>
      <c r="BL62" s="165">
        <v>10930.362999999999</v>
      </c>
      <c r="BM62" s="165">
        <v>12223.927</v>
      </c>
      <c r="BN62" s="34">
        <v>11.834593233545853</v>
      </c>
      <c r="BO62" s="171"/>
      <c r="BP62" s="172"/>
    </row>
    <row r="63" spans="1:68" x14ac:dyDescent="0.25">
      <c r="A63" s="95" t="s">
        <v>26</v>
      </c>
      <c r="B63" s="184">
        <v>634</v>
      </c>
      <c r="C63" s="29">
        <v>626</v>
      </c>
      <c r="D63" s="29">
        <v>540.66666666666663</v>
      </c>
      <c r="E63" s="29">
        <v>500</v>
      </c>
      <c r="F63" s="29">
        <v>466</v>
      </c>
      <c r="G63" s="26">
        <v>-6.7999999999999954</v>
      </c>
      <c r="H63" s="26">
        <v>-26.498422712933756</v>
      </c>
      <c r="I63" s="30"/>
      <c r="J63" s="29">
        <v>469</v>
      </c>
      <c r="K63" s="29">
        <v>225.66666666666666</v>
      </c>
      <c r="L63" s="29">
        <v>265.66666666666669</v>
      </c>
      <c r="M63" s="29">
        <v>296.33333333333331</v>
      </c>
      <c r="N63" s="29">
        <v>315.66666666666669</v>
      </c>
      <c r="O63" s="26">
        <v>6.5241844769403867</v>
      </c>
      <c r="P63" s="26">
        <v>-32.69367448471926</v>
      </c>
      <c r="Q63" s="30"/>
      <c r="R63" s="29">
        <v>7058.5039999999999</v>
      </c>
      <c r="S63" s="29">
        <v>3202.1759999999999</v>
      </c>
      <c r="T63" s="29">
        <v>3922.1990000000001</v>
      </c>
      <c r="U63" s="29">
        <v>4181.4579999999996</v>
      </c>
      <c r="V63" s="29">
        <v>4674.567</v>
      </c>
      <c r="W63" s="30">
        <v>11.792752671436624</v>
      </c>
      <c r="X63" s="26">
        <v>-33.773969668360316</v>
      </c>
      <c r="Y63" s="27"/>
      <c r="Z63" s="113" t="s">
        <v>26</v>
      </c>
      <c r="AA63" s="113"/>
      <c r="AB63" s="29">
        <v>466</v>
      </c>
      <c r="AC63" s="29">
        <v>466</v>
      </c>
      <c r="AD63" s="30">
        <v>0</v>
      </c>
      <c r="AE63" s="30"/>
      <c r="AF63" s="166">
        <v>321</v>
      </c>
      <c r="AG63" s="166">
        <v>315.66666666666669</v>
      </c>
      <c r="AH63" s="30">
        <v>-1.6614745586708168</v>
      </c>
      <c r="AI63" s="30"/>
      <c r="AJ63" s="166">
        <v>4963.82</v>
      </c>
      <c r="AK63" s="166">
        <v>4674.567</v>
      </c>
      <c r="AL63" s="30">
        <v>-5.8272258059317128</v>
      </c>
      <c r="AM63" s="27"/>
      <c r="AN63" s="113" t="s">
        <v>26</v>
      </c>
      <c r="AO63" s="113"/>
      <c r="AP63" s="29">
        <v>496.88888888888891</v>
      </c>
      <c r="AQ63" s="29">
        <v>469.88888888888891</v>
      </c>
      <c r="AR63" s="30">
        <v>-5.4338103756708449</v>
      </c>
      <c r="AS63" s="30"/>
      <c r="AT63" s="166">
        <v>289.55555555555554</v>
      </c>
      <c r="AU63" s="166">
        <v>311.77777777777777</v>
      </c>
      <c r="AV63" s="30">
        <v>7.6745970836531008</v>
      </c>
      <c r="AW63" s="30"/>
      <c r="AX63" s="166">
        <v>11882.486999999999</v>
      </c>
      <c r="AY63" s="166">
        <v>13929.303</v>
      </c>
      <c r="AZ63" s="30">
        <v>17.22548486693065</v>
      </c>
      <c r="BA63" s="27"/>
      <c r="BB63" s="113" t="s">
        <v>26</v>
      </c>
      <c r="BC63" s="113"/>
      <c r="BD63" s="166">
        <v>498.41666666666669</v>
      </c>
      <c r="BE63" s="166">
        <v>477.66666666666669</v>
      </c>
      <c r="BF63" s="30">
        <v>-4.1631834141447888</v>
      </c>
      <c r="BG63" s="30"/>
      <c r="BH63" s="166">
        <v>288.25</v>
      </c>
      <c r="BI63" s="166">
        <v>310.16666666666669</v>
      </c>
      <c r="BJ63" s="30">
        <v>7.6033535703960764</v>
      </c>
      <c r="BK63" s="30"/>
      <c r="BL63" s="166">
        <v>15878.262000000001</v>
      </c>
      <c r="BM63" s="166">
        <v>18393.751</v>
      </c>
      <c r="BN63" s="30">
        <v>15.842344710019262</v>
      </c>
      <c r="BO63" s="171"/>
      <c r="BP63" s="172"/>
    </row>
    <row r="64" spans="1:68" x14ac:dyDescent="0.25">
      <c r="A64" s="32" t="s">
        <v>49</v>
      </c>
      <c r="B64" s="186">
        <v>188</v>
      </c>
      <c r="C64" s="33">
        <v>180</v>
      </c>
      <c r="D64" s="33">
        <v>178</v>
      </c>
      <c r="E64" s="33">
        <v>178</v>
      </c>
      <c r="F64" s="33">
        <v>175</v>
      </c>
      <c r="G64" s="177">
        <v>-1.6853932584269704</v>
      </c>
      <c r="H64" s="177">
        <v>-6.9148936170212778</v>
      </c>
      <c r="I64" s="147"/>
      <c r="J64" s="33">
        <v>171</v>
      </c>
      <c r="K64" s="33">
        <v>92</v>
      </c>
      <c r="L64" s="33">
        <v>128.66666666666666</v>
      </c>
      <c r="M64" s="33">
        <v>137.66666666666666</v>
      </c>
      <c r="N64" s="33">
        <v>152</v>
      </c>
      <c r="O64" s="177">
        <v>10.411622276029053</v>
      </c>
      <c r="P64" s="177">
        <v>-11.111111111111116</v>
      </c>
      <c r="Q64" s="147"/>
      <c r="R64" s="33">
        <v>2555.9699999999998</v>
      </c>
      <c r="S64" s="33">
        <v>1455.66</v>
      </c>
      <c r="T64" s="33">
        <v>1948.9059999999999</v>
      </c>
      <c r="U64" s="33">
        <v>1683.6420000000001</v>
      </c>
      <c r="V64" s="33">
        <v>2002.239</v>
      </c>
      <c r="W64" s="34">
        <v>18.923084598744854</v>
      </c>
      <c r="X64" s="177">
        <v>-21.664221411049422</v>
      </c>
      <c r="Y64" s="27"/>
      <c r="Z64" s="36" t="s">
        <v>49</v>
      </c>
      <c r="AA64" s="14"/>
      <c r="AB64" s="33">
        <v>175</v>
      </c>
      <c r="AC64" s="33">
        <v>175</v>
      </c>
      <c r="AD64" s="34">
        <v>0</v>
      </c>
      <c r="AE64" s="35"/>
      <c r="AF64" s="165">
        <v>151.33333333333334</v>
      </c>
      <c r="AG64" s="165">
        <v>152</v>
      </c>
      <c r="AH64" s="34">
        <v>0.4405286343612369</v>
      </c>
      <c r="AI64" s="35"/>
      <c r="AJ64" s="165">
        <v>2103.5940000000001</v>
      </c>
      <c r="AK64" s="165">
        <v>2002.239</v>
      </c>
      <c r="AL64" s="34">
        <v>-4.8181825960712965</v>
      </c>
      <c r="AM64" s="27"/>
      <c r="AN64" s="36" t="s">
        <v>49</v>
      </c>
      <c r="AO64" s="14"/>
      <c r="AP64" s="33">
        <v>178</v>
      </c>
      <c r="AQ64" s="33">
        <v>175.33333333333334</v>
      </c>
      <c r="AR64" s="34">
        <v>-1.4981273408239626</v>
      </c>
      <c r="AS64" s="35"/>
      <c r="AT64" s="165">
        <v>136.77777777777777</v>
      </c>
      <c r="AU64" s="165">
        <v>148.77777777777777</v>
      </c>
      <c r="AV64" s="34">
        <v>8.773354995938254</v>
      </c>
      <c r="AW64" s="35"/>
      <c r="AX64" s="165">
        <v>4861.0659999999998</v>
      </c>
      <c r="AY64" s="165">
        <v>5920.2870000000003</v>
      </c>
      <c r="AZ64" s="34">
        <v>21.789891353048919</v>
      </c>
      <c r="BA64" s="27"/>
      <c r="BB64" s="36" t="s">
        <v>49</v>
      </c>
      <c r="BC64" s="14"/>
      <c r="BD64" s="165">
        <v>178</v>
      </c>
      <c r="BE64" s="165">
        <v>176</v>
      </c>
      <c r="BF64" s="34">
        <v>-1.1235955056179803</v>
      </c>
      <c r="BG64" s="35"/>
      <c r="BH64" s="165">
        <v>138.91666666666666</v>
      </c>
      <c r="BI64" s="165">
        <v>147.25</v>
      </c>
      <c r="BJ64" s="34">
        <v>5.9988002399520068</v>
      </c>
      <c r="BK64" s="35"/>
      <c r="BL64" s="165">
        <v>6700.1469999999999</v>
      </c>
      <c r="BM64" s="165">
        <v>7733.91</v>
      </c>
      <c r="BN64" s="34">
        <v>15.428959991474823</v>
      </c>
      <c r="BO64" s="171"/>
      <c r="BP64" s="172"/>
    </row>
    <row r="65" spans="1:68" x14ac:dyDescent="0.25">
      <c r="A65" s="37" t="s">
        <v>50</v>
      </c>
      <c r="B65" s="187">
        <v>446</v>
      </c>
      <c r="C65" s="38">
        <v>446</v>
      </c>
      <c r="D65" s="38">
        <v>362.66666666666669</v>
      </c>
      <c r="E65" s="38">
        <v>322</v>
      </c>
      <c r="F65" s="38">
        <v>291</v>
      </c>
      <c r="G65" s="178">
        <v>-9.6273291925465863</v>
      </c>
      <c r="H65" s="178">
        <v>-34.753363228699556</v>
      </c>
      <c r="I65" s="148"/>
      <c r="J65" s="38">
        <v>298</v>
      </c>
      <c r="K65" s="38">
        <v>133.66666666666666</v>
      </c>
      <c r="L65" s="38">
        <v>137</v>
      </c>
      <c r="M65" s="38">
        <v>158.66666666666666</v>
      </c>
      <c r="N65" s="38">
        <v>163.66666666666666</v>
      </c>
      <c r="O65" s="178">
        <v>3.1512605042016917</v>
      </c>
      <c r="P65" s="178">
        <v>-45.078299776286357</v>
      </c>
      <c r="Q65" s="148"/>
      <c r="R65" s="38">
        <v>4502.5339999999997</v>
      </c>
      <c r="S65" s="38">
        <v>1746.5160000000001</v>
      </c>
      <c r="T65" s="38">
        <v>1973.2929999999999</v>
      </c>
      <c r="U65" s="38">
        <v>2497.8159999999998</v>
      </c>
      <c r="V65" s="38">
        <v>2672.328</v>
      </c>
      <c r="W65" s="35">
        <v>6.9865834793275461</v>
      </c>
      <c r="X65" s="178">
        <v>-40.648354904149528</v>
      </c>
      <c r="Y65" s="27"/>
      <c r="Z65" s="14" t="s">
        <v>50</v>
      </c>
      <c r="AA65" s="14"/>
      <c r="AB65" s="38">
        <v>291</v>
      </c>
      <c r="AC65" s="38">
        <v>291</v>
      </c>
      <c r="AD65" s="35">
        <v>0</v>
      </c>
      <c r="AE65" s="35"/>
      <c r="AF65" s="164">
        <v>169.66666666666666</v>
      </c>
      <c r="AG65" s="164">
        <v>163.66666666666666</v>
      </c>
      <c r="AH65" s="35">
        <v>-3.5363457760314354</v>
      </c>
      <c r="AI65" s="35"/>
      <c r="AJ65" s="164">
        <v>2860.2260000000001</v>
      </c>
      <c r="AK65" s="164">
        <v>2672.328</v>
      </c>
      <c r="AL65" s="35">
        <v>-6.5693410241008943</v>
      </c>
      <c r="AM65" s="27"/>
      <c r="AN65" s="14" t="s">
        <v>50</v>
      </c>
      <c r="AO65" s="14"/>
      <c r="AP65" s="38">
        <v>318.88888888888891</v>
      </c>
      <c r="AQ65" s="38">
        <v>294.55555555555554</v>
      </c>
      <c r="AR65" s="35">
        <v>-7.6306620209059322</v>
      </c>
      <c r="AS65" s="35"/>
      <c r="AT65" s="164">
        <v>152.77777777777777</v>
      </c>
      <c r="AU65" s="164">
        <v>163</v>
      </c>
      <c r="AV65" s="35">
        <v>6.6909090909091029</v>
      </c>
      <c r="AW65" s="35"/>
      <c r="AX65" s="164">
        <v>7021.4210000000003</v>
      </c>
      <c r="AY65" s="164">
        <v>8009.0159999999996</v>
      </c>
      <c r="AZ65" s="35">
        <v>14.065457690117134</v>
      </c>
      <c r="BA65" s="27"/>
      <c r="BB65" s="14" t="s">
        <v>50</v>
      </c>
      <c r="BC65" s="14"/>
      <c r="BD65" s="164">
        <v>320.41666666666669</v>
      </c>
      <c r="BE65" s="164">
        <v>301.66666666666669</v>
      </c>
      <c r="BF65" s="35">
        <v>-5.8517555266579979</v>
      </c>
      <c r="BG65" s="35"/>
      <c r="BH65" s="164">
        <v>149.33333333333334</v>
      </c>
      <c r="BI65" s="164">
        <v>162.91666666666666</v>
      </c>
      <c r="BJ65" s="35">
        <v>9.0959821428571388</v>
      </c>
      <c r="BK65" s="35"/>
      <c r="BL65" s="164">
        <v>9178.1149999999998</v>
      </c>
      <c r="BM65" s="164">
        <v>10659.841</v>
      </c>
      <c r="BN65" s="35">
        <v>16.144121096761154</v>
      </c>
      <c r="BO65" s="171"/>
      <c r="BP65" s="172"/>
    </row>
    <row r="66" spans="1:68" x14ac:dyDescent="0.25">
      <c r="A66" s="144" t="s">
        <v>82</v>
      </c>
      <c r="B66" s="185">
        <v>194</v>
      </c>
      <c r="C66" s="93">
        <v>194</v>
      </c>
      <c r="D66" s="93">
        <v>160</v>
      </c>
      <c r="E66" s="93">
        <v>160</v>
      </c>
      <c r="F66" s="93">
        <v>164.66666666666666</v>
      </c>
      <c r="G66" s="176">
        <v>2.9166666666666563</v>
      </c>
      <c r="H66" s="176">
        <v>-15.120274914089348</v>
      </c>
      <c r="I66" s="149"/>
      <c r="J66" s="93">
        <v>119.66666666666667</v>
      </c>
      <c r="K66" s="93">
        <v>74</v>
      </c>
      <c r="L66" s="93">
        <v>86.333333333333329</v>
      </c>
      <c r="M66" s="93">
        <v>86</v>
      </c>
      <c r="N66" s="93">
        <v>88.333333333333329</v>
      </c>
      <c r="O66" s="176">
        <v>2.7131782945736482</v>
      </c>
      <c r="P66" s="176">
        <v>-26.183844011142064</v>
      </c>
      <c r="Q66" s="149"/>
      <c r="R66" s="93">
        <v>2666.7919999999999</v>
      </c>
      <c r="S66" s="93">
        <v>542.28099999999995</v>
      </c>
      <c r="T66" s="93">
        <v>2210.8069999999998</v>
      </c>
      <c r="U66" s="93">
        <v>1500.318</v>
      </c>
      <c r="V66" s="93">
        <v>1472.3589999999999</v>
      </c>
      <c r="W66" s="94">
        <v>-1.8635382632215314</v>
      </c>
      <c r="X66" s="176">
        <v>-44.789132410776702</v>
      </c>
      <c r="Y66" s="27"/>
      <c r="Z66" s="144" t="s">
        <v>82</v>
      </c>
      <c r="AA66" s="113"/>
      <c r="AB66" s="93">
        <v>163.66666666666666</v>
      </c>
      <c r="AC66" s="93">
        <v>164.66666666666666</v>
      </c>
      <c r="AD66" s="94">
        <v>0.6109979633401208</v>
      </c>
      <c r="AE66" s="30"/>
      <c r="AF66" s="163">
        <v>86.666666666666671</v>
      </c>
      <c r="AG66" s="163">
        <v>88.333333333333329</v>
      </c>
      <c r="AH66" s="94">
        <v>1.9230769230769162</v>
      </c>
      <c r="AI66" s="30"/>
      <c r="AJ66" s="163">
        <v>1414.046</v>
      </c>
      <c r="AK66" s="163">
        <v>1472.3589999999999</v>
      </c>
      <c r="AL66" s="94">
        <v>4.1238403842590587</v>
      </c>
      <c r="AM66" s="27"/>
      <c r="AN66" s="144" t="s">
        <v>82</v>
      </c>
      <c r="AO66" s="113"/>
      <c r="AP66" s="93">
        <v>160.33333333333334</v>
      </c>
      <c r="AQ66" s="93">
        <v>163.11111111111111</v>
      </c>
      <c r="AR66" s="94">
        <v>1.7325017325017233</v>
      </c>
      <c r="AS66" s="30"/>
      <c r="AT66" s="163">
        <v>86.111111111111114</v>
      </c>
      <c r="AU66" s="163">
        <v>86.666666666666671</v>
      </c>
      <c r="AV66" s="94">
        <v>0.64516129032259339</v>
      </c>
      <c r="AW66" s="30"/>
      <c r="AX66" s="163">
        <v>4459.4979999999996</v>
      </c>
      <c r="AY66" s="163">
        <v>4318.92</v>
      </c>
      <c r="AZ66" s="94">
        <v>-3.1523279077600108</v>
      </c>
      <c r="BA66" s="27"/>
      <c r="BB66" s="144" t="s">
        <v>82</v>
      </c>
      <c r="BC66" s="113"/>
      <c r="BD66" s="163">
        <v>160.25</v>
      </c>
      <c r="BE66" s="163">
        <v>162.33333333333334</v>
      </c>
      <c r="BF66" s="94">
        <v>1.3000520020800987</v>
      </c>
      <c r="BG66" s="30"/>
      <c r="BH66" s="163">
        <v>85.916666666666671</v>
      </c>
      <c r="BI66" s="163">
        <v>86.5</v>
      </c>
      <c r="BJ66" s="94">
        <v>0.67895247332685482</v>
      </c>
      <c r="BK66" s="30"/>
      <c r="BL66" s="163">
        <v>6383.8919999999998</v>
      </c>
      <c r="BM66" s="163">
        <v>5767.3320000000003</v>
      </c>
      <c r="BN66" s="94">
        <v>-9.658058125043457</v>
      </c>
      <c r="BO66" s="171"/>
      <c r="BP66" s="172"/>
    </row>
    <row r="67" spans="1:68" x14ac:dyDescent="0.25">
      <c r="A67" s="95" t="s">
        <v>87</v>
      </c>
      <c r="B67" s="184">
        <v>678</v>
      </c>
      <c r="C67" s="29">
        <v>672.33333333333337</v>
      </c>
      <c r="D67" s="29">
        <v>662.66666666666663</v>
      </c>
      <c r="E67" s="29">
        <v>657.66666666666663</v>
      </c>
      <c r="F67" s="29">
        <v>620</v>
      </c>
      <c r="G67" s="26">
        <v>-5.7273188038519995</v>
      </c>
      <c r="H67" s="26">
        <v>-8.5545722713864301</v>
      </c>
      <c r="I67" s="30"/>
      <c r="J67" s="29">
        <v>639.33333333333337</v>
      </c>
      <c r="K67" s="29">
        <v>314</v>
      </c>
      <c r="L67" s="29">
        <v>495</v>
      </c>
      <c r="M67" s="29">
        <v>579.33333333333337</v>
      </c>
      <c r="N67" s="29">
        <v>570</v>
      </c>
      <c r="O67" s="26">
        <v>-1.6110471806674354</v>
      </c>
      <c r="P67" s="26">
        <v>-10.844629822732021</v>
      </c>
      <c r="Q67" s="30"/>
      <c r="R67" s="29">
        <v>25923.501</v>
      </c>
      <c r="S67" s="29">
        <v>10402.995999999999</v>
      </c>
      <c r="T67" s="29">
        <v>19241.257000000001</v>
      </c>
      <c r="U67" s="29">
        <v>21309.55</v>
      </c>
      <c r="V67" s="29">
        <v>19970.78</v>
      </c>
      <c r="W67" s="30">
        <v>-6.2824883678913928</v>
      </c>
      <c r="X67" s="26">
        <v>-22.962643047326058</v>
      </c>
      <c r="Y67" s="27"/>
      <c r="Z67" s="113" t="s">
        <v>28</v>
      </c>
      <c r="AA67" s="113"/>
      <c r="AB67" s="29">
        <v>633.66666666666663</v>
      </c>
      <c r="AC67" s="29">
        <v>620</v>
      </c>
      <c r="AD67" s="30">
        <v>-2.1567596002104117</v>
      </c>
      <c r="AE67" s="30"/>
      <c r="AF67" s="166">
        <v>581</v>
      </c>
      <c r="AG67" s="166">
        <v>570</v>
      </c>
      <c r="AH67" s="30">
        <v>-1.8932874354561147</v>
      </c>
      <c r="AI67" s="30"/>
      <c r="AJ67" s="166">
        <v>20230.427</v>
      </c>
      <c r="AK67" s="166">
        <v>19970.78</v>
      </c>
      <c r="AL67" s="30">
        <v>-1.2834479469958859</v>
      </c>
      <c r="AM67" s="27"/>
      <c r="AN67" s="113" t="s">
        <v>28</v>
      </c>
      <c r="AO67" s="113"/>
      <c r="AP67" s="29">
        <v>658</v>
      </c>
      <c r="AQ67" s="29">
        <v>629.22222222222217</v>
      </c>
      <c r="AR67" s="30">
        <v>-4.3735224586288535</v>
      </c>
      <c r="AS67" s="30"/>
      <c r="AT67" s="166">
        <v>578.22222222222217</v>
      </c>
      <c r="AU67" s="166">
        <v>576.55555555555554</v>
      </c>
      <c r="AV67" s="30">
        <v>-0.28823981552651423</v>
      </c>
      <c r="AW67" s="30"/>
      <c r="AX67" s="166">
        <v>64236.603999999999</v>
      </c>
      <c r="AY67" s="166">
        <v>60286.343999999997</v>
      </c>
      <c r="AZ67" s="30">
        <v>-6.1495467599750437</v>
      </c>
      <c r="BA67" s="27"/>
      <c r="BB67" s="113" t="s">
        <v>28</v>
      </c>
      <c r="BC67" s="113"/>
      <c r="BD67" s="166">
        <v>658.33333333333337</v>
      </c>
      <c r="BE67" s="166">
        <v>636.33333333333337</v>
      </c>
      <c r="BF67" s="30">
        <v>-3.3417721518987364</v>
      </c>
      <c r="BG67" s="30"/>
      <c r="BH67" s="166">
        <v>565.25</v>
      </c>
      <c r="BI67" s="166">
        <v>574.75</v>
      </c>
      <c r="BJ67" s="30">
        <v>1.6806722689075571</v>
      </c>
      <c r="BK67" s="30"/>
      <c r="BL67" s="166">
        <v>84780.816999999995</v>
      </c>
      <c r="BM67" s="166">
        <v>80989.822</v>
      </c>
      <c r="BN67" s="30">
        <v>-4.4715244959245837</v>
      </c>
      <c r="BO67" s="171"/>
      <c r="BP67" s="172"/>
    </row>
    <row r="68" spans="1:68" x14ac:dyDescent="0.25">
      <c r="A68" s="32" t="s">
        <v>49</v>
      </c>
      <c r="B68" s="186">
        <v>407</v>
      </c>
      <c r="C68" s="33">
        <v>412.33333333333331</v>
      </c>
      <c r="D68" s="33">
        <v>412</v>
      </c>
      <c r="E68" s="33">
        <v>412</v>
      </c>
      <c r="F68" s="33">
        <v>394</v>
      </c>
      <c r="G68" s="177">
        <v>-4.3689320388349495</v>
      </c>
      <c r="H68" s="177">
        <v>-3.1941031941031928</v>
      </c>
      <c r="I68" s="35"/>
      <c r="J68" s="33">
        <v>382.66666666666669</v>
      </c>
      <c r="K68" s="33">
        <v>186.66666666666666</v>
      </c>
      <c r="L68" s="33">
        <v>290</v>
      </c>
      <c r="M68" s="33">
        <v>366.66666666666669</v>
      </c>
      <c r="N68" s="33">
        <v>371</v>
      </c>
      <c r="O68" s="177">
        <v>1.1818181818181728</v>
      </c>
      <c r="P68" s="177">
        <v>-3.0487804878048808</v>
      </c>
      <c r="Q68" s="35"/>
      <c r="R68" s="33">
        <v>15725.329</v>
      </c>
      <c r="S68" s="33">
        <v>6082.4120000000003</v>
      </c>
      <c r="T68" s="33">
        <v>11347.58</v>
      </c>
      <c r="U68" s="33">
        <v>13639.007</v>
      </c>
      <c r="V68" s="33">
        <v>13357.145</v>
      </c>
      <c r="W68" s="34">
        <v>-2.0665873989213379</v>
      </c>
      <c r="X68" s="177">
        <v>-15.059678560620249</v>
      </c>
      <c r="Y68" s="27"/>
      <c r="Z68" s="36" t="s">
        <v>49</v>
      </c>
      <c r="AA68" s="14"/>
      <c r="AB68" s="33">
        <v>401.66666666666669</v>
      </c>
      <c r="AC68" s="33">
        <v>394</v>
      </c>
      <c r="AD68" s="34">
        <v>-1.9087136929460624</v>
      </c>
      <c r="AE68" s="35"/>
      <c r="AF68" s="165">
        <v>374</v>
      </c>
      <c r="AG68" s="165">
        <v>371</v>
      </c>
      <c r="AH68" s="34">
        <v>-0.80213903743315829</v>
      </c>
      <c r="AI68" s="35"/>
      <c r="AJ68" s="165">
        <v>12869.78</v>
      </c>
      <c r="AK68" s="165">
        <v>13357.145</v>
      </c>
      <c r="AL68" s="34">
        <v>3.7868945700703538</v>
      </c>
      <c r="AM68" s="27"/>
      <c r="AN68" s="36" t="s">
        <v>49</v>
      </c>
      <c r="AO68" s="14"/>
      <c r="AP68" s="33">
        <v>412.11111111111109</v>
      </c>
      <c r="AQ68" s="33">
        <v>399.22222222222223</v>
      </c>
      <c r="AR68" s="34">
        <v>-3.1275276354812531</v>
      </c>
      <c r="AS68" s="35"/>
      <c r="AT68" s="165">
        <v>368</v>
      </c>
      <c r="AU68" s="165">
        <v>372.77777777777777</v>
      </c>
      <c r="AV68" s="34">
        <v>1.2983091787439616</v>
      </c>
      <c r="AW68" s="35"/>
      <c r="AX68" s="165">
        <v>41448.267</v>
      </c>
      <c r="AY68" s="165">
        <v>38672.993999999999</v>
      </c>
      <c r="AZ68" s="34">
        <v>-6.6957515980101245</v>
      </c>
      <c r="BA68" s="27"/>
      <c r="BB68" s="36" t="s">
        <v>49</v>
      </c>
      <c r="BC68" s="14"/>
      <c r="BD68" s="165">
        <v>412.08333333333331</v>
      </c>
      <c r="BE68" s="165">
        <v>402.58333333333331</v>
      </c>
      <c r="BF68" s="34">
        <v>-2.3053589484327563</v>
      </c>
      <c r="BG68" s="35"/>
      <c r="BH68" s="165">
        <v>355.75</v>
      </c>
      <c r="BI68" s="165">
        <v>369.33333333333331</v>
      </c>
      <c r="BJ68" s="34">
        <v>3.8182244085265715</v>
      </c>
      <c r="BK68" s="35"/>
      <c r="BL68" s="165">
        <v>54454.338000000003</v>
      </c>
      <c r="BM68" s="165">
        <v>51751.044000000002</v>
      </c>
      <c r="BN68" s="34">
        <v>-4.9643317672873</v>
      </c>
      <c r="BO68" s="171"/>
      <c r="BP68" s="172"/>
    </row>
    <row r="69" spans="1:68" x14ac:dyDescent="0.25">
      <c r="A69" s="37" t="s">
        <v>50</v>
      </c>
      <c r="B69" s="187">
        <v>271</v>
      </c>
      <c r="C69" s="38">
        <v>260</v>
      </c>
      <c r="D69" s="239">
        <v>250.66666666666666</v>
      </c>
      <c r="E69" s="239">
        <v>245.66666666666666</v>
      </c>
      <c r="F69" s="204">
        <v>226</v>
      </c>
      <c r="G69" s="178">
        <v>-8.0054274084124799</v>
      </c>
      <c r="H69" s="178">
        <v>-16.605166051660515</v>
      </c>
      <c r="I69" s="35"/>
      <c r="J69" s="38">
        <v>256.66666666666669</v>
      </c>
      <c r="K69" s="38">
        <v>127.33333333333333</v>
      </c>
      <c r="L69" s="38">
        <v>205</v>
      </c>
      <c r="M69" s="38">
        <v>212.66666666666666</v>
      </c>
      <c r="N69" s="38">
        <v>199</v>
      </c>
      <c r="O69" s="178">
        <v>-6.4263322884012481</v>
      </c>
      <c r="P69" s="178">
        <v>-22.467532467532468</v>
      </c>
      <c r="Q69" s="35"/>
      <c r="R69" s="38">
        <v>10198.172</v>
      </c>
      <c r="S69" s="38">
        <v>4320.5839999999998</v>
      </c>
      <c r="T69" s="38">
        <v>7893.6769999999997</v>
      </c>
      <c r="U69" s="38">
        <v>7670.5429999999997</v>
      </c>
      <c r="V69" s="38">
        <v>6613.6350000000002</v>
      </c>
      <c r="W69" s="35">
        <v>-13.778789845777538</v>
      </c>
      <c r="X69" s="178">
        <v>-35.148818827531045</v>
      </c>
      <c r="Y69" s="27"/>
      <c r="Z69" s="14" t="s">
        <v>50</v>
      </c>
      <c r="AA69" s="14"/>
      <c r="AB69" s="38">
        <v>232</v>
      </c>
      <c r="AC69" s="38">
        <v>226</v>
      </c>
      <c r="AD69" s="35">
        <v>-2.5862068965517238</v>
      </c>
      <c r="AE69" s="35"/>
      <c r="AF69" s="164">
        <v>207</v>
      </c>
      <c r="AG69" s="164">
        <v>199</v>
      </c>
      <c r="AH69" s="35">
        <v>-3.8647342995169032</v>
      </c>
      <c r="AI69" s="35"/>
      <c r="AJ69" s="164">
        <v>7360.6469999999999</v>
      </c>
      <c r="AK69" s="164">
        <v>6613.6350000000002</v>
      </c>
      <c r="AL69" s="35">
        <v>-10.148727414859039</v>
      </c>
      <c r="AM69" s="27"/>
      <c r="AN69" s="14" t="s">
        <v>50</v>
      </c>
      <c r="AO69" s="14"/>
      <c r="AP69" s="38">
        <v>245.88888888888889</v>
      </c>
      <c r="AQ69" s="38">
        <v>230</v>
      </c>
      <c r="AR69" s="35">
        <v>-6.4618165386353343</v>
      </c>
      <c r="AS69" s="35"/>
      <c r="AT69" s="164">
        <v>210.22222222222223</v>
      </c>
      <c r="AU69" s="164">
        <v>203.77777777777777</v>
      </c>
      <c r="AV69" s="35">
        <v>-3.0655391120507414</v>
      </c>
      <c r="AW69" s="35"/>
      <c r="AX69" s="164">
        <v>22788.337</v>
      </c>
      <c r="AY69" s="164">
        <v>21613.35</v>
      </c>
      <c r="AZ69" s="35">
        <v>-5.1560892749655256</v>
      </c>
      <c r="BA69" s="27"/>
      <c r="BB69" s="14" t="s">
        <v>50</v>
      </c>
      <c r="BC69" s="14"/>
      <c r="BD69" s="164">
        <v>246.25</v>
      </c>
      <c r="BE69" s="164">
        <v>233.75</v>
      </c>
      <c r="BF69" s="35">
        <v>-5.0761421319796991</v>
      </c>
      <c r="BG69" s="35"/>
      <c r="BH69" s="164">
        <v>209.5</v>
      </c>
      <c r="BI69" s="164">
        <v>205.41666666666666</v>
      </c>
      <c r="BJ69" s="35">
        <v>-1.9490851233094686</v>
      </c>
      <c r="BK69" s="35"/>
      <c r="BL69" s="164">
        <v>30326.478999999999</v>
      </c>
      <c r="BM69" s="164">
        <v>29238.777999999998</v>
      </c>
      <c r="BN69" s="35">
        <v>-3.5866379344598576</v>
      </c>
      <c r="BO69" s="171"/>
      <c r="BP69" s="172"/>
    </row>
    <row r="70" spans="1:68" x14ac:dyDescent="0.25">
      <c r="A70" s="92" t="s">
        <v>30</v>
      </c>
      <c r="B70" s="185">
        <v>85</v>
      </c>
      <c r="C70" s="93" t="s">
        <v>97</v>
      </c>
      <c r="D70" s="205" t="s">
        <v>97</v>
      </c>
      <c r="E70" s="205" t="s">
        <v>97</v>
      </c>
      <c r="F70" s="205" t="s">
        <v>97</v>
      </c>
      <c r="G70" s="176" t="s">
        <v>98</v>
      </c>
      <c r="H70" s="176">
        <v>-100</v>
      </c>
      <c r="I70" s="30"/>
      <c r="J70" s="93">
        <v>75</v>
      </c>
      <c r="K70" s="93" t="s">
        <v>97</v>
      </c>
      <c r="L70" s="93" t="s">
        <v>97</v>
      </c>
      <c r="M70" s="93" t="s">
        <v>97</v>
      </c>
      <c r="N70" s="93" t="s">
        <v>97</v>
      </c>
      <c r="O70" s="176" t="s">
        <v>98</v>
      </c>
      <c r="P70" s="176">
        <v>-100</v>
      </c>
      <c r="Q70" s="30"/>
      <c r="R70" s="93">
        <v>811.125</v>
      </c>
      <c r="S70" s="93" t="s">
        <v>97</v>
      </c>
      <c r="T70" s="93" t="s">
        <v>97</v>
      </c>
      <c r="U70" s="93" t="s">
        <v>97</v>
      </c>
      <c r="V70" s="93" t="s">
        <v>97</v>
      </c>
      <c r="W70" s="94" t="s">
        <v>98</v>
      </c>
      <c r="X70" s="176">
        <v>-100</v>
      </c>
      <c r="Y70" s="27"/>
      <c r="Z70" s="112" t="s">
        <v>30</v>
      </c>
      <c r="AA70" s="113"/>
      <c r="AB70" s="93" t="s">
        <v>97</v>
      </c>
      <c r="AC70" s="93" t="s">
        <v>97</v>
      </c>
      <c r="AD70" s="94" t="s">
        <v>98</v>
      </c>
      <c r="AE70" s="30"/>
      <c r="AF70" s="93" t="s">
        <v>97</v>
      </c>
      <c r="AG70" s="93" t="s">
        <v>97</v>
      </c>
      <c r="AH70" s="94" t="s">
        <v>98</v>
      </c>
      <c r="AI70" s="30"/>
      <c r="AJ70" s="93" t="s">
        <v>97</v>
      </c>
      <c r="AK70" s="93" t="s">
        <v>97</v>
      </c>
      <c r="AL70" s="94" t="s">
        <v>98</v>
      </c>
      <c r="AM70" s="27"/>
      <c r="AN70" s="112" t="s">
        <v>30</v>
      </c>
      <c r="AO70" s="113"/>
      <c r="AP70" s="93" t="s">
        <v>97</v>
      </c>
      <c r="AQ70" s="93" t="s">
        <v>97</v>
      </c>
      <c r="AR70" s="94" t="s">
        <v>98</v>
      </c>
      <c r="AS70" s="30"/>
      <c r="AT70" s="93" t="s">
        <v>97</v>
      </c>
      <c r="AU70" s="93" t="s">
        <v>97</v>
      </c>
      <c r="AV70" s="94" t="s">
        <v>98</v>
      </c>
      <c r="AW70" s="30"/>
      <c r="AX70" s="93" t="s">
        <v>97</v>
      </c>
      <c r="AY70" s="93" t="s">
        <v>97</v>
      </c>
      <c r="AZ70" s="94" t="s">
        <v>98</v>
      </c>
      <c r="BA70" s="27"/>
      <c r="BB70" s="112" t="s">
        <v>30</v>
      </c>
      <c r="BC70" s="113"/>
      <c r="BD70" s="93" t="s">
        <v>97</v>
      </c>
      <c r="BE70" s="93" t="s">
        <v>97</v>
      </c>
      <c r="BF70" s="94" t="s">
        <v>98</v>
      </c>
      <c r="BG70" s="30"/>
      <c r="BH70" s="93" t="s">
        <v>97</v>
      </c>
      <c r="BI70" s="93" t="s">
        <v>97</v>
      </c>
      <c r="BJ70" s="94" t="s">
        <v>98</v>
      </c>
      <c r="BK70" s="30"/>
      <c r="BL70" s="93" t="s">
        <v>97</v>
      </c>
      <c r="BM70" s="93" t="s">
        <v>97</v>
      </c>
      <c r="BN70" s="94" t="s">
        <v>98</v>
      </c>
      <c r="BO70" s="171"/>
      <c r="BP70" s="172"/>
    </row>
    <row r="71" spans="1:68" x14ac:dyDescent="0.25">
      <c r="A71" s="37" t="s">
        <v>49</v>
      </c>
      <c r="B71" s="187">
        <v>62</v>
      </c>
      <c r="C71" s="38" t="s">
        <v>97</v>
      </c>
      <c r="D71" s="204" t="s">
        <v>97</v>
      </c>
      <c r="E71" s="204" t="s">
        <v>97</v>
      </c>
      <c r="F71" s="204" t="s">
        <v>97</v>
      </c>
      <c r="G71" s="178" t="s">
        <v>98</v>
      </c>
      <c r="H71" s="178">
        <v>-100</v>
      </c>
      <c r="I71" s="35"/>
      <c r="J71" s="38">
        <v>52.666666666666664</v>
      </c>
      <c r="K71" s="38" t="s">
        <v>97</v>
      </c>
      <c r="L71" s="38" t="s">
        <v>97</v>
      </c>
      <c r="M71" s="38" t="s">
        <v>97</v>
      </c>
      <c r="N71" s="38" t="s">
        <v>97</v>
      </c>
      <c r="O71" s="178" t="s">
        <v>98</v>
      </c>
      <c r="P71" s="178">
        <v>-100</v>
      </c>
      <c r="Q71" s="35"/>
      <c r="R71" s="38">
        <v>632.92499999999995</v>
      </c>
      <c r="S71" s="38" t="s">
        <v>97</v>
      </c>
      <c r="T71" s="38" t="s">
        <v>97</v>
      </c>
      <c r="U71" s="38" t="s">
        <v>97</v>
      </c>
      <c r="V71" s="38" t="s">
        <v>97</v>
      </c>
      <c r="W71" s="35" t="s">
        <v>98</v>
      </c>
      <c r="X71" s="178">
        <v>-100</v>
      </c>
      <c r="Y71" s="27"/>
      <c r="Z71" s="14" t="s">
        <v>49</v>
      </c>
      <c r="AA71" s="14"/>
      <c r="AB71" s="38" t="s">
        <v>97</v>
      </c>
      <c r="AC71" s="38" t="s">
        <v>97</v>
      </c>
      <c r="AD71" s="35" t="s">
        <v>98</v>
      </c>
      <c r="AE71" s="35"/>
      <c r="AF71" s="38" t="s">
        <v>97</v>
      </c>
      <c r="AG71" s="38" t="s">
        <v>97</v>
      </c>
      <c r="AH71" s="35" t="s">
        <v>98</v>
      </c>
      <c r="AI71" s="35"/>
      <c r="AJ71" s="38" t="s">
        <v>97</v>
      </c>
      <c r="AK71" s="38" t="s">
        <v>97</v>
      </c>
      <c r="AL71" s="35" t="s">
        <v>98</v>
      </c>
      <c r="AM71" s="27"/>
      <c r="AN71" s="14" t="s">
        <v>49</v>
      </c>
      <c r="AO71" s="14"/>
      <c r="AP71" s="38" t="s">
        <v>97</v>
      </c>
      <c r="AQ71" s="38" t="s">
        <v>97</v>
      </c>
      <c r="AR71" s="35" t="s">
        <v>98</v>
      </c>
      <c r="AS71" s="35"/>
      <c r="AT71" s="38" t="s">
        <v>97</v>
      </c>
      <c r="AU71" s="38" t="s">
        <v>97</v>
      </c>
      <c r="AV71" s="35" t="s">
        <v>98</v>
      </c>
      <c r="AW71" s="35"/>
      <c r="AX71" s="38" t="s">
        <v>97</v>
      </c>
      <c r="AY71" s="38" t="s">
        <v>97</v>
      </c>
      <c r="AZ71" s="35" t="s">
        <v>98</v>
      </c>
      <c r="BA71" s="27"/>
      <c r="BB71" s="14" t="s">
        <v>49</v>
      </c>
      <c r="BC71" s="14"/>
      <c r="BD71" s="38" t="s">
        <v>97</v>
      </c>
      <c r="BE71" s="38" t="s">
        <v>97</v>
      </c>
      <c r="BF71" s="35" t="s">
        <v>98</v>
      </c>
      <c r="BG71" s="35"/>
      <c r="BH71" s="38" t="s">
        <v>97</v>
      </c>
      <c r="BI71" s="38" t="s">
        <v>97</v>
      </c>
      <c r="BJ71" s="35" t="s">
        <v>98</v>
      </c>
      <c r="BK71" s="35"/>
      <c r="BL71" s="38" t="s">
        <v>97</v>
      </c>
      <c r="BM71" s="38" t="s">
        <v>97</v>
      </c>
      <c r="BN71" s="35" t="s">
        <v>98</v>
      </c>
      <c r="BO71" s="171"/>
      <c r="BP71" s="172"/>
    </row>
    <row r="72" spans="1:68" x14ac:dyDescent="0.25">
      <c r="A72" s="32" t="s">
        <v>50</v>
      </c>
      <c r="B72" s="186">
        <v>23</v>
      </c>
      <c r="C72" s="33" t="s">
        <v>97</v>
      </c>
      <c r="D72" s="206" t="s">
        <v>97</v>
      </c>
      <c r="E72" s="206" t="s">
        <v>97</v>
      </c>
      <c r="F72" s="206" t="s">
        <v>97</v>
      </c>
      <c r="G72" s="177" t="s">
        <v>98</v>
      </c>
      <c r="H72" s="177">
        <v>-100</v>
      </c>
      <c r="I72" s="35"/>
      <c r="J72" s="33">
        <v>22.333333333333332</v>
      </c>
      <c r="K72" s="33" t="s">
        <v>97</v>
      </c>
      <c r="L72" s="33" t="s">
        <v>97</v>
      </c>
      <c r="M72" s="33" t="s">
        <v>97</v>
      </c>
      <c r="N72" s="33" t="s">
        <v>97</v>
      </c>
      <c r="O72" s="177" t="s">
        <v>98</v>
      </c>
      <c r="P72" s="177">
        <v>-100</v>
      </c>
      <c r="Q72" s="35"/>
      <c r="R72" s="33">
        <v>178.2</v>
      </c>
      <c r="S72" s="33" t="s">
        <v>97</v>
      </c>
      <c r="T72" s="33" t="s">
        <v>97</v>
      </c>
      <c r="U72" s="33" t="s">
        <v>97</v>
      </c>
      <c r="V72" s="33" t="s">
        <v>97</v>
      </c>
      <c r="W72" s="34" t="s">
        <v>98</v>
      </c>
      <c r="X72" s="177">
        <v>-100</v>
      </c>
      <c r="Y72" s="27"/>
      <c r="Z72" s="36" t="s">
        <v>50</v>
      </c>
      <c r="AA72" s="14"/>
      <c r="AB72" s="33" t="s">
        <v>97</v>
      </c>
      <c r="AC72" s="33" t="s">
        <v>97</v>
      </c>
      <c r="AD72" s="34" t="s">
        <v>98</v>
      </c>
      <c r="AE72" s="35"/>
      <c r="AF72" s="33" t="s">
        <v>97</v>
      </c>
      <c r="AG72" s="33" t="s">
        <v>97</v>
      </c>
      <c r="AH72" s="34" t="s">
        <v>98</v>
      </c>
      <c r="AI72" s="35"/>
      <c r="AJ72" s="33" t="s">
        <v>97</v>
      </c>
      <c r="AK72" s="33" t="s">
        <v>97</v>
      </c>
      <c r="AL72" s="34" t="s">
        <v>98</v>
      </c>
      <c r="AM72" s="27"/>
      <c r="AN72" s="36" t="s">
        <v>50</v>
      </c>
      <c r="AO72" s="14"/>
      <c r="AP72" s="33" t="s">
        <v>97</v>
      </c>
      <c r="AQ72" s="33" t="s">
        <v>97</v>
      </c>
      <c r="AR72" s="34" t="s">
        <v>98</v>
      </c>
      <c r="AS72" s="35"/>
      <c r="AT72" s="33" t="s">
        <v>97</v>
      </c>
      <c r="AU72" s="33" t="s">
        <v>97</v>
      </c>
      <c r="AV72" s="34" t="s">
        <v>98</v>
      </c>
      <c r="AW72" s="35"/>
      <c r="AX72" s="33" t="s">
        <v>97</v>
      </c>
      <c r="AY72" s="33" t="s">
        <v>97</v>
      </c>
      <c r="AZ72" s="34" t="s">
        <v>98</v>
      </c>
      <c r="BA72" s="27"/>
      <c r="BB72" s="36" t="s">
        <v>50</v>
      </c>
      <c r="BC72" s="14"/>
      <c r="BD72" s="33" t="s">
        <v>97</v>
      </c>
      <c r="BE72" s="33" t="s">
        <v>97</v>
      </c>
      <c r="BF72" s="34" t="s">
        <v>98</v>
      </c>
      <c r="BG72" s="35"/>
      <c r="BH72" s="33" t="s">
        <v>97</v>
      </c>
      <c r="BI72" s="33" t="s">
        <v>97</v>
      </c>
      <c r="BJ72" s="34" t="s">
        <v>98</v>
      </c>
      <c r="BK72" s="35"/>
      <c r="BL72" s="33" t="s">
        <v>97</v>
      </c>
      <c r="BM72" s="33" t="s">
        <v>97</v>
      </c>
      <c r="BN72" s="34" t="s">
        <v>98</v>
      </c>
      <c r="BO72" s="171"/>
      <c r="BP72" s="172"/>
    </row>
    <row r="73" spans="1:68" x14ac:dyDescent="0.25">
      <c r="A73" s="96" t="s">
        <v>81</v>
      </c>
      <c r="B73" s="184">
        <v>532</v>
      </c>
      <c r="C73" s="29">
        <v>532</v>
      </c>
      <c r="D73" s="29">
        <v>532</v>
      </c>
      <c r="E73" s="29">
        <v>534</v>
      </c>
      <c r="F73" s="29">
        <v>532</v>
      </c>
      <c r="G73" s="26">
        <v>-0.37453183520599342</v>
      </c>
      <c r="H73" s="26">
        <v>0</v>
      </c>
      <c r="I73" s="30"/>
      <c r="J73" s="29">
        <v>437.33333333333331</v>
      </c>
      <c r="K73" s="29">
        <v>269.33333333333331</v>
      </c>
      <c r="L73" s="29">
        <v>306.33333333333331</v>
      </c>
      <c r="M73" s="29">
        <v>361</v>
      </c>
      <c r="N73" s="29">
        <v>343.66666666666669</v>
      </c>
      <c r="O73" s="26">
        <v>-4.8014773776546615</v>
      </c>
      <c r="P73" s="26">
        <v>-21.417682926829261</v>
      </c>
      <c r="Q73" s="30"/>
      <c r="R73" s="29">
        <v>4512.5469999999996</v>
      </c>
      <c r="S73" s="29">
        <v>1172.768</v>
      </c>
      <c r="T73" s="29">
        <v>1969.8340000000001</v>
      </c>
      <c r="U73" s="29">
        <v>3356.0830000000001</v>
      </c>
      <c r="V73" s="29">
        <v>2979.9549999999999</v>
      </c>
      <c r="W73" s="30">
        <v>-11.207350950497952</v>
      </c>
      <c r="X73" s="26">
        <v>-33.962903876679839</v>
      </c>
      <c r="Y73" s="27"/>
      <c r="Z73" s="96" t="s">
        <v>81</v>
      </c>
      <c r="AA73" s="96"/>
      <c r="AB73" s="29">
        <v>532</v>
      </c>
      <c r="AC73" s="29">
        <v>532</v>
      </c>
      <c r="AD73" s="30">
        <v>0</v>
      </c>
      <c r="AE73" s="30"/>
      <c r="AF73" s="166">
        <v>343</v>
      </c>
      <c r="AG73" s="166">
        <v>343.66666666666669</v>
      </c>
      <c r="AH73" s="30">
        <v>0.19436345966958868</v>
      </c>
      <c r="AI73" s="30"/>
      <c r="AJ73" s="166">
        <v>2630.3850000000002</v>
      </c>
      <c r="AK73" s="166">
        <v>2979.9549999999999</v>
      </c>
      <c r="AL73" s="30">
        <v>13.289689532140713</v>
      </c>
      <c r="AM73" s="27"/>
      <c r="AN73" s="96" t="s">
        <v>81</v>
      </c>
      <c r="AO73" s="96"/>
      <c r="AP73" s="29">
        <v>532.66666666666663</v>
      </c>
      <c r="AQ73" s="29">
        <v>532</v>
      </c>
      <c r="AR73" s="30">
        <v>-0.12515644555693983</v>
      </c>
      <c r="AS73" s="30"/>
      <c r="AT73" s="166">
        <v>349.77777777777777</v>
      </c>
      <c r="AU73" s="166">
        <v>340.33333333333331</v>
      </c>
      <c r="AV73" s="30">
        <v>-2.7001270648030484</v>
      </c>
      <c r="AW73" s="30"/>
      <c r="AX73" s="166">
        <v>7938.39</v>
      </c>
      <c r="AY73" s="166">
        <v>8560.5910000000003</v>
      </c>
      <c r="AZ73" s="30">
        <v>7.8378739265770436</v>
      </c>
      <c r="BA73" s="27"/>
      <c r="BB73" s="96" t="s">
        <v>81</v>
      </c>
      <c r="BC73" s="96"/>
      <c r="BD73" s="166">
        <v>532.5</v>
      </c>
      <c r="BE73" s="166">
        <v>532</v>
      </c>
      <c r="BF73" s="30">
        <v>-9.389671361502705E-2</v>
      </c>
      <c r="BG73" s="30"/>
      <c r="BH73" s="166">
        <v>332.75</v>
      </c>
      <c r="BI73" s="166">
        <v>342.08333333333331</v>
      </c>
      <c r="BJ73" s="30">
        <v>2.804908590032551</v>
      </c>
      <c r="BK73" s="30"/>
      <c r="BL73" s="166">
        <v>9860.6720000000005</v>
      </c>
      <c r="BM73" s="166">
        <v>11814.875</v>
      </c>
      <c r="BN73" s="30">
        <v>19.818152353105333</v>
      </c>
      <c r="BO73" s="171"/>
      <c r="BP73" s="172"/>
    </row>
    <row r="74" spans="1:68" x14ac:dyDescent="0.25">
      <c r="A74" s="92" t="s">
        <v>32</v>
      </c>
      <c r="B74" s="185">
        <v>483.33333333333331</v>
      </c>
      <c r="C74" s="93">
        <v>482</v>
      </c>
      <c r="D74" s="93">
        <v>482</v>
      </c>
      <c r="E74" s="93">
        <v>482</v>
      </c>
      <c r="F74" s="93">
        <v>284</v>
      </c>
      <c r="G74" s="176">
        <v>-41.078838174273855</v>
      </c>
      <c r="H74" s="176">
        <v>-41.241379310344826</v>
      </c>
      <c r="I74" s="30"/>
      <c r="J74" s="93">
        <v>130.66666666666666</v>
      </c>
      <c r="K74" s="93">
        <v>24.333333333333332</v>
      </c>
      <c r="L74" s="93">
        <v>59</v>
      </c>
      <c r="M74" s="93">
        <v>54.666666666666664</v>
      </c>
      <c r="N74" s="93">
        <v>113.33333333333333</v>
      </c>
      <c r="O74" s="176">
        <v>107.31707317073172</v>
      </c>
      <c r="P74" s="176">
        <v>-13.265306122448973</v>
      </c>
      <c r="Q74" s="30"/>
      <c r="R74" s="93">
        <v>1559.9880000000001</v>
      </c>
      <c r="S74" s="93">
        <v>34.218000000000004</v>
      </c>
      <c r="T74" s="93">
        <v>284.291</v>
      </c>
      <c r="U74" s="93">
        <v>301.55399999999997</v>
      </c>
      <c r="V74" s="93">
        <v>1387.4760000000001</v>
      </c>
      <c r="W74" s="94">
        <v>360.1086372589985</v>
      </c>
      <c r="X74" s="176">
        <v>-11.058546604204643</v>
      </c>
      <c r="Y74" s="27"/>
      <c r="Z74" s="112" t="s">
        <v>32</v>
      </c>
      <c r="AA74" s="113"/>
      <c r="AB74" s="93">
        <v>284</v>
      </c>
      <c r="AC74" s="93">
        <v>284</v>
      </c>
      <c r="AD74" s="94">
        <v>0</v>
      </c>
      <c r="AE74" s="30"/>
      <c r="AF74" s="163">
        <v>117</v>
      </c>
      <c r="AG74" s="163">
        <v>113.33333333333333</v>
      </c>
      <c r="AH74" s="94">
        <v>-3.1339031339031376</v>
      </c>
      <c r="AI74" s="30"/>
      <c r="AJ74" s="163">
        <v>1140.604</v>
      </c>
      <c r="AK74" s="163">
        <v>1387.4760000000001</v>
      </c>
      <c r="AL74" s="94">
        <v>21.64397108900198</v>
      </c>
      <c r="AM74" s="27"/>
      <c r="AN74" s="112" t="s">
        <v>32</v>
      </c>
      <c r="AO74" s="113"/>
      <c r="AP74" s="93">
        <v>482</v>
      </c>
      <c r="AQ74" s="93">
        <v>284</v>
      </c>
      <c r="AR74" s="94">
        <v>-41.078838174273855</v>
      </c>
      <c r="AS74" s="30"/>
      <c r="AT74" s="163">
        <v>54.888888888888886</v>
      </c>
      <c r="AU74" s="163">
        <v>103.88888888888889</v>
      </c>
      <c r="AV74" s="94">
        <v>89.271255060728748</v>
      </c>
      <c r="AW74" s="30"/>
      <c r="AX74" s="163">
        <v>870.17899999999997</v>
      </c>
      <c r="AY74" s="163">
        <v>3240.357</v>
      </c>
      <c r="AZ74" s="94">
        <v>272.37821183917333</v>
      </c>
      <c r="BA74" s="27"/>
      <c r="BB74" s="112" t="s">
        <v>32</v>
      </c>
      <c r="BC74" s="113"/>
      <c r="BD74" s="163">
        <v>482</v>
      </c>
      <c r="BE74" s="163">
        <v>333.5</v>
      </c>
      <c r="BF74" s="94">
        <v>-30.809128630705395</v>
      </c>
      <c r="BG74" s="30"/>
      <c r="BH74" s="163">
        <v>56.083333333333336</v>
      </c>
      <c r="BI74" s="163">
        <v>91.25</v>
      </c>
      <c r="BJ74" s="94">
        <v>62.704309063893014</v>
      </c>
      <c r="BK74" s="30"/>
      <c r="BL74" s="163">
        <v>1164.2639999999999</v>
      </c>
      <c r="BM74" s="163">
        <v>3566.4290000000001</v>
      </c>
      <c r="BN74" s="94">
        <v>206.32476826561677</v>
      </c>
      <c r="BO74" s="171"/>
      <c r="BP74" s="172"/>
    </row>
    <row r="75" spans="1:68" x14ac:dyDescent="0.25">
      <c r="A75" s="37" t="s">
        <v>86</v>
      </c>
      <c r="B75" s="187">
        <v>31</v>
      </c>
      <c r="C75" s="38">
        <v>31</v>
      </c>
      <c r="D75" s="38">
        <v>31</v>
      </c>
      <c r="E75" s="38">
        <v>31</v>
      </c>
      <c r="F75" s="38">
        <v>12</v>
      </c>
      <c r="G75" s="178">
        <v>-61.29032258064516</v>
      </c>
      <c r="H75" s="178">
        <v>-61.29032258064516</v>
      </c>
      <c r="I75" s="147"/>
      <c r="J75" s="38">
        <v>0</v>
      </c>
      <c r="K75" s="38">
        <v>0</v>
      </c>
      <c r="L75" s="38">
        <v>5</v>
      </c>
      <c r="M75" s="38">
        <v>5</v>
      </c>
      <c r="N75" s="38">
        <v>0</v>
      </c>
      <c r="O75" s="178">
        <v>-100</v>
      </c>
      <c r="P75" s="178" t="s">
        <v>98</v>
      </c>
      <c r="Q75" s="147"/>
      <c r="R75" s="38">
        <v>0</v>
      </c>
      <c r="S75" s="38">
        <v>0</v>
      </c>
      <c r="T75" s="38">
        <v>30.966999999999999</v>
      </c>
      <c r="U75" s="38">
        <v>27.943999999999999</v>
      </c>
      <c r="V75" s="38">
        <v>0</v>
      </c>
      <c r="W75" s="35">
        <v>-100</v>
      </c>
      <c r="X75" s="178" t="s">
        <v>98</v>
      </c>
      <c r="Y75" s="27"/>
      <c r="Z75" s="14" t="s">
        <v>48</v>
      </c>
      <c r="AA75" s="14"/>
      <c r="AB75" s="38">
        <v>12</v>
      </c>
      <c r="AC75" s="38">
        <v>12</v>
      </c>
      <c r="AD75" s="35">
        <v>0</v>
      </c>
      <c r="AE75" s="35"/>
      <c r="AF75" s="164">
        <v>0</v>
      </c>
      <c r="AG75" s="164">
        <v>0</v>
      </c>
      <c r="AH75" s="35" t="s">
        <v>98</v>
      </c>
      <c r="AI75" s="35"/>
      <c r="AJ75" s="164">
        <v>0</v>
      </c>
      <c r="AK75" s="164">
        <v>0</v>
      </c>
      <c r="AL75" s="35" t="s">
        <v>98</v>
      </c>
      <c r="AM75" s="27"/>
      <c r="AN75" s="14" t="s">
        <v>48</v>
      </c>
      <c r="AO75" s="14"/>
      <c r="AP75" s="38">
        <v>31</v>
      </c>
      <c r="AQ75" s="38">
        <v>12</v>
      </c>
      <c r="AR75" s="35">
        <v>-61.29032258064516</v>
      </c>
      <c r="AS75" s="35"/>
      <c r="AT75" s="164">
        <v>4.8888888888888893</v>
      </c>
      <c r="AU75" s="164">
        <v>0</v>
      </c>
      <c r="AV75" s="35">
        <v>-100</v>
      </c>
      <c r="AW75" s="35"/>
      <c r="AX75" s="164">
        <v>76.823999999999998</v>
      </c>
      <c r="AY75" s="164">
        <v>0</v>
      </c>
      <c r="AZ75" s="35">
        <v>-100</v>
      </c>
      <c r="BA75" s="27"/>
      <c r="BB75" s="14" t="s">
        <v>48</v>
      </c>
      <c r="BC75" s="14"/>
      <c r="BD75" s="164">
        <v>31</v>
      </c>
      <c r="BE75" s="164">
        <v>16.75</v>
      </c>
      <c r="BF75" s="35">
        <v>-45.967741935483872</v>
      </c>
      <c r="BG75" s="35"/>
      <c r="BH75" s="164">
        <v>4.916666666666667</v>
      </c>
      <c r="BI75" s="164">
        <v>1</v>
      </c>
      <c r="BJ75" s="35">
        <v>-79.66101694915254</v>
      </c>
      <c r="BK75" s="35"/>
      <c r="BL75" s="164">
        <v>105.377</v>
      </c>
      <c r="BM75" s="164">
        <v>25.472000000000001</v>
      </c>
      <c r="BN75" s="35">
        <v>-75.82774229670612</v>
      </c>
      <c r="BO75" s="171"/>
      <c r="BP75" s="172"/>
    </row>
    <row r="76" spans="1:68" x14ac:dyDescent="0.25">
      <c r="A76" s="32" t="s">
        <v>49</v>
      </c>
      <c r="B76" s="186">
        <v>125</v>
      </c>
      <c r="C76" s="33">
        <v>125</v>
      </c>
      <c r="D76" s="33">
        <v>125</v>
      </c>
      <c r="E76" s="33">
        <v>125</v>
      </c>
      <c r="F76" s="33">
        <v>159</v>
      </c>
      <c r="G76" s="177">
        <v>27.200000000000003</v>
      </c>
      <c r="H76" s="177">
        <v>27.200000000000003</v>
      </c>
      <c r="I76" s="150"/>
      <c r="J76" s="33">
        <v>83</v>
      </c>
      <c r="K76" s="33">
        <v>14.666666666666666</v>
      </c>
      <c r="L76" s="33">
        <v>50</v>
      </c>
      <c r="M76" s="33">
        <v>43.666666666666664</v>
      </c>
      <c r="N76" s="33">
        <v>113.33333333333333</v>
      </c>
      <c r="O76" s="177">
        <v>159.5419847328244</v>
      </c>
      <c r="P76" s="177">
        <v>36.546184738955809</v>
      </c>
      <c r="Q76" s="150"/>
      <c r="R76" s="33">
        <v>1030.537</v>
      </c>
      <c r="S76" s="33">
        <v>20.785</v>
      </c>
      <c r="T76" s="33">
        <v>238.30600000000001</v>
      </c>
      <c r="U76" s="33">
        <v>241.28299999999999</v>
      </c>
      <c r="V76" s="33">
        <v>1387.4760000000001</v>
      </c>
      <c r="W76" s="34">
        <v>475.04092704417644</v>
      </c>
      <c r="X76" s="177">
        <v>34.63621393506493</v>
      </c>
      <c r="Y76" s="27"/>
      <c r="Z76" s="36" t="s">
        <v>49</v>
      </c>
      <c r="AA76" s="14"/>
      <c r="AB76" s="33">
        <v>159</v>
      </c>
      <c r="AC76" s="33">
        <v>159</v>
      </c>
      <c r="AD76" s="34">
        <v>0</v>
      </c>
      <c r="AE76" s="35"/>
      <c r="AF76" s="165">
        <v>117</v>
      </c>
      <c r="AG76" s="165">
        <v>113.33333333333333</v>
      </c>
      <c r="AH76" s="34">
        <v>-3.1339031339031376</v>
      </c>
      <c r="AI76" s="35"/>
      <c r="AJ76" s="165">
        <v>1140.604</v>
      </c>
      <c r="AK76" s="165">
        <v>1387.4760000000001</v>
      </c>
      <c r="AL76" s="34">
        <v>21.64397108900198</v>
      </c>
      <c r="AM76" s="27"/>
      <c r="AN76" s="36" t="s">
        <v>49</v>
      </c>
      <c r="AO76" s="14"/>
      <c r="AP76" s="33">
        <v>125</v>
      </c>
      <c r="AQ76" s="33">
        <v>159</v>
      </c>
      <c r="AR76" s="34">
        <v>27.200000000000003</v>
      </c>
      <c r="AS76" s="35"/>
      <c r="AT76" s="165">
        <v>44.333333333333336</v>
      </c>
      <c r="AU76" s="165">
        <v>103.88888888888889</v>
      </c>
      <c r="AV76" s="34">
        <v>134.3358395989975</v>
      </c>
      <c r="AW76" s="35"/>
      <c r="AX76" s="165">
        <v>704.14300000000003</v>
      </c>
      <c r="AY76" s="165">
        <v>3240.357</v>
      </c>
      <c r="AZ76" s="34">
        <v>360.18450797636274</v>
      </c>
      <c r="BA76" s="27"/>
      <c r="BB76" s="36" t="s">
        <v>49</v>
      </c>
      <c r="BC76" s="14"/>
      <c r="BD76" s="165">
        <v>125</v>
      </c>
      <c r="BE76" s="165">
        <v>150.5</v>
      </c>
      <c r="BF76" s="34">
        <v>20.399999999999995</v>
      </c>
      <c r="BG76" s="35"/>
      <c r="BH76" s="165">
        <v>45.666666666666664</v>
      </c>
      <c r="BI76" s="165">
        <v>88.666666666666671</v>
      </c>
      <c r="BJ76" s="34">
        <v>94.160583941605864</v>
      </c>
      <c r="BK76" s="35"/>
      <c r="BL76" s="165">
        <v>946.82299999999998</v>
      </c>
      <c r="BM76" s="165">
        <v>3501.5070000000001</v>
      </c>
      <c r="BN76" s="34">
        <v>269.81642820252574</v>
      </c>
      <c r="BO76" s="171"/>
      <c r="BP76" s="172"/>
    </row>
    <row r="77" spans="1:68" x14ac:dyDescent="0.25">
      <c r="A77" s="37" t="s">
        <v>50</v>
      </c>
      <c r="B77" s="187">
        <v>327.33333333333331</v>
      </c>
      <c r="C77" s="38">
        <v>326</v>
      </c>
      <c r="D77" s="38">
        <v>326</v>
      </c>
      <c r="E77" s="38">
        <v>326</v>
      </c>
      <c r="F77" s="38">
        <v>113</v>
      </c>
      <c r="G77" s="178">
        <v>-65.337423312883431</v>
      </c>
      <c r="H77" s="178">
        <v>-65.478615071283102</v>
      </c>
      <c r="I77" s="151"/>
      <c r="J77" s="38">
        <v>47.666666666666664</v>
      </c>
      <c r="K77" s="38">
        <v>9.6666666666666661</v>
      </c>
      <c r="L77" s="38">
        <v>4</v>
      </c>
      <c r="M77" s="38">
        <v>6</v>
      </c>
      <c r="N77" s="38">
        <v>0</v>
      </c>
      <c r="O77" s="178">
        <v>-100</v>
      </c>
      <c r="P77" s="178">
        <v>-100</v>
      </c>
      <c r="Q77" s="151"/>
      <c r="R77" s="38">
        <v>529.45100000000002</v>
      </c>
      <c r="S77" s="38">
        <v>13.433</v>
      </c>
      <c r="T77" s="38">
        <v>15.018000000000001</v>
      </c>
      <c r="U77" s="38">
        <v>32.326999999999998</v>
      </c>
      <c r="V77" s="38">
        <v>0</v>
      </c>
      <c r="W77" s="35">
        <v>-100</v>
      </c>
      <c r="X77" s="178">
        <v>-100</v>
      </c>
      <c r="Y77" s="27"/>
      <c r="Z77" s="14" t="s">
        <v>50</v>
      </c>
      <c r="AA77" s="14"/>
      <c r="AB77" s="38">
        <v>113</v>
      </c>
      <c r="AC77" s="38">
        <v>113</v>
      </c>
      <c r="AD77" s="35">
        <v>0</v>
      </c>
      <c r="AE77" s="35"/>
      <c r="AF77" s="164">
        <v>0</v>
      </c>
      <c r="AG77" s="164">
        <v>0</v>
      </c>
      <c r="AH77" s="35" t="s">
        <v>98</v>
      </c>
      <c r="AI77" s="35"/>
      <c r="AJ77" s="164">
        <v>0</v>
      </c>
      <c r="AK77" s="164">
        <v>0</v>
      </c>
      <c r="AL77" s="35" t="s">
        <v>98</v>
      </c>
      <c r="AM77" s="27"/>
      <c r="AN77" s="14" t="s">
        <v>50</v>
      </c>
      <c r="AO77" s="14"/>
      <c r="AP77" s="38">
        <v>326</v>
      </c>
      <c r="AQ77" s="38">
        <v>113</v>
      </c>
      <c r="AR77" s="35">
        <v>-65.337423312883431</v>
      </c>
      <c r="AS77" s="35"/>
      <c r="AT77" s="164">
        <v>5.666666666666667</v>
      </c>
      <c r="AU77" s="164">
        <v>0</v>
      </c>
      <c r="AV77" s="35">
        <v>-100</v>
      </c>
      <c r="AW77" s="35"/>
      <c r="AX77" s="164">
        <v>89.212000000000003</v>
      </c>
      <c r="AY77" s="164">
        <v>0</v>
      </c>
      <c r="AZ77" s="35">
        <v>-100</v>
      </c>
      <c r="BA77" s="27"/>
      <c r="BB77" s="14" t="s">
        <v>50</v>
      </c>
      <c r="BC77" s="14"/>
      <c r="BD77" s="164">
        <v>326</v>
      </c>
      <c r="BE77" s="164">
        <v>166.25</v>
      </c>
      <c r="BF77" s="35">
        <v>-49.00306748466258</v>
      </c>
      <c r="BG77" s="35"/>
      <c r="BH77" s="164">
        <v>5.5</v>
      </c>
      <c r="BI77" s="164">
        <v>1.5833333333333333</v>
      </c>
      <c r="BJ77" s="35">
        <v>-71.212121212121218</v>
      </c>
      <c r="BK77" s="35"/>
      <c r="BL77" s="164">
        <v>112.06399999999999</v>
      </c>
      <c r="BM77" s="164">
        <v>39.450000000000003</v>
      </c>
      <c r="BN77" s="35">
        <v>-64.796901770416909</v>
      </c>
      <c r="BO77" s="171"/>
      <c r="BP77" s="172"/>
    </row>
    <row r="78" spans="1:68" x14ac:dyDescent="0.25">
      <c r="A78" s="92" t="s">
        <v>33</v>
      </c>
      <c r="B78" s="185">
        <v>1002</v>
      </c>
      <c r="C78" s="93">
        <v>1002</v>
      </c>
      <c r="D78" s="93">
        <v>1002</v>
      </c>
      <c r="E78" s="93">
        <v>1002</v>
      </c>
      <c r="F78" s="93">
        <v>992</v>
      </c>
      <c r="G78" s="176">
        <v>-0.99800399201597223</v>
      </c>
      <c r="H78" s="176">
        <v>-0.99800399201597223</v>
      </c>
      <c r="I78" s="30"/>
      <c r="J78" s="93">
        <v>910</v>
      </c>
      <c r="K78" s="93">
        <v>488.66666666666669</v>
      </c>
      <c r="L78" s="93">
        <v>754</v>
      </c>
      <c r="M78" s="93">
        <v>794.33333333333337</v>
      </c>
      <c r="N78" s="93">
        <v>771.66666666666663</v>
      </c>
      <c r="O78" s="176">
        <v>-2.8535459504825944</v>
      </c>
      <c r="P78" s="176">
        <v>-15.201465201465203</v>
      </c>
      <c r="Q78" s="30"/>
      <c r="R78" s="93">
        <v>13030.68</v>
      </c>
      <c r="S78" s="93">
        <v>4911.9170000000004</v>
      </c>
      <c r="T78" s="93">
        <v>7814.2280000000001</v>
      </c>
      <c r="U78" s="93">
        <v>8658.1409999999996</v>
      </c>
      <c r="V78" s="93">
        <v>7991.518</v>
      </c>
      <c r="W78" s="94">
        <v>-7.6993779611581719</v>
      </c>
      <c r="X78" s="176">
        <v>-38.671519828589155</v>
      </c>
      <c r="Y78" s="27"/>
      <c r="Z78" s="112" t="s">
        <v>33</v>
      </c>
      <c r="AA78" s="113"/>
      <c r="AB78" s="93">
        <v>997</v>
      </c>
      <c r="AC78" s="93">
        <v>992</v>
      </c>
      <c r="AD78" s="94">
        <v>-0.5015045135406182</v>
      </c>
      <c r="AE78" s="30"/>
      <c r="AF78" s="163">
        <v>786</v>
      </c>
      <c r="AG78" s="163">
        <v>771.66666666666663</v>
      </c>
      <c r="AH78" s="94">
        <v>-1.8235793044953374</v>
      </c>
      <c r="AI78" s="30"/>
      <c r="AJ78" s="163">
        <v>8129.7820000000002</v>
      </c>
      <c r="AK78" s="163">
        <v>7991.518</v>
      </c>
      <c r="AL78" s="94">
        <v>-1.7007098099309448</v>
      </c>
      <c r="AM78" s="27"/>
      <c r="AN78" s="112" t="s">
        <v>33</v>
      </c>
      <c r="AO78" s="113"/>
      <c r="AP78" s="93">
        <v>1002</v>
      </c>
      <c r="AQ78" s="93">
        <v>996.55555555555554</v>
      </c>
      <c r="AR78" s="94">
        <v>-0.54335772898647106</v>
      </c>
      <c r="AS78" s="30"/>
      <c r="AT78" s="163">
        <v>778.44444444444446</v>
      </c>
      <c r="AU78" s="163">
        <v>784.33333333333337</v>
      </c>
      <c r="AV78" s="94">
        <v>0.75649443334284694</v>
      </c>
      <c r="AW78" s="30"/>
      <c r="AX78" s="163">
        <v>25150.61</v>
      </c>
      <c r="AY78" s="163">
        <v>24401.037</v>
      </c>
      <c r="AZ78" s="94">
        <v>-2.9803372562335451</v>
      </c>
      <c r="BA78" s="27"/>
      <c r="BB78" s="112" t="s">
        <v>33</v>
      </c>
      <c r="BC78" s="113"/>
      <c r="BD78" s="163">
        <v>1002</v>
      </c>
      <c r="BE78" s="163">
        <v>999.66666666666663</v>
      </c>
      <c r="BF78" s="94">
        <v>-0.23286759813706537</v>
      </c>
      <c r="BG78" s="30"/>
      <c r="BH78" s="163">
        <v>772.5</v>
      </c>
      <c r="BI78" s="163">
        <v>788.83333333333337</v>
      </c>
      <c r="BJ78" s="94">
        <v>2.1143473570658156</v>
      </c>
      <c r="BK78" s="30"/>
      <c r="BL78" s="163">
        <v>33066.339999999997</v>
      </c>
      <c r="BM78" s="163">
        <v>33077.851000000002</v>
      </c>
      <c r="BN78" s="94">
        <v>3.4811835842751826E-2</v>
      </c>
      <c r="BO78" s="171"/>
      <c r="BP78" s="172"/>
    </row>
    <row r="79" spans="1:68" x14ac:dyDescent="0.25">
      <c r="A79" s="37" t="s">
        <v>49</v>
      </c>
      <c r="B79" s="187">
        <v>541</v>
      </c>
      <c r="C79" s="38">
        <v>541</v>
      </c>
      <c r="D79" s="38">
        <v>539</v>
      </c>
      <c r="E79" s="38">
        <v>538</v>
      </c>
      <c r="F79" s="38">
        <v>544</v>
      </c>
      <c r="G79" s="178">
        <v>1.1152416356877248</v>
      </c>
      <c r="H79" s="178">
        <v>0.55452865064695711</v>
      </c>
      <c r="I79" s="35"/>
      <c r="J79" s="38">
        <v>514.33333333333337</v>
      </c>
      <c r="K79" s="38">
        <v>265.33333333333331</v>
      </c>
      <c r="L79" s="38">
        <v>402.33333333333331</v>
      </c>
      <c r="M79" s="38">
        <v>437.66666666666669</v>
      </c>
      <c r="N79" s="38">
        <v>412</v>
      </c>
      <c r="O79" s="178">
        <v>-5.8644325971058731</v>
      </c>
      <c r="P79" s="178">
        <v>-19.896305897602083</v>
      </c>
      <c r="Q79" s="35"/>
      <c r="R79" s="38">
        <v>8003.9350000000004</v>
      </c>
      <c r="S79" s="38">
        <v>3516.8090000000002</v>
      </c>
      <c r="T79" s="38">
        <v>4321.7219999999998</v>
      </c>
      <c r="U79" s="38">
        <v>4871.4679999999998</v>
      </c>
      <c r="V79" s="38">
        <v>4376.3779999999997</v>
      </c>
      <c r="W79" s="35">
        <v>-10.163055571749624</v>
      </c>
      <c r="X79" s="178">
        <v>-45.32216965779957</v>
      </c>
      <c r="Y79" s="27"/>
      <c r="Z79" s="14" t="s">
        <v>49</v>
      </c>
      <c r="AA79" s="14"/>
      <c r="AB79" s="38">
        <v>545.66666666666663</v>
      </c>
      <c r="AC79" s="38">
        <v>544</v>
      </c>
      <c r="AD79" s="35">
        <v>-0.30543677458765295</v>
      </c>
      <c r="AE79" s="35"/>
      <c r="AF79" s="164">
        <v>428</v>
      </c>
      <c r="AG79" s="164">
        <v>412</v>
      </c>
      <c r="AH79" s="35">
        <v>-3.7383177570093462</v>
      </c>
      <c r="AI79" s="35"/>
      <c r="AJ79" s="164">
        <v>4590.6899999999996</v>
      </c>
      <c r="AK79" s="164">
        <v>4376.3779999999997</v>
      </c>
      <c r="AL79" s="35">
        <v>-4.6684049674449835</v>
      </c>
      <c r="AM79" s="27"/>
      <c r="AN79" s="14" t="s">
        <v>49</v>
      </c>
      <c r="AO79" s="14"/>
      <c r="AP79" s="38">
        <v>538</v>
      </c>
      <c r="AQ79" s="38">
        <v>544.44444444444446</v>
      </c>
      <c r="AR79" s="35">
        <v>1.197852127220167</v>
      </c>
      <c r="AS79" s="35"/>
      <c r="AT79" s="164">
        <v>425.88888888888891</v>
      </c>
      <c r="AU79" s="164">
        <v>424.44444444444446</v>
      </c>
      <c r="AV79" s="35">
        <v>-0.33915992695017216</v>
      </c>
      <c r="AW79" s="35"/>
      <c r="AX79" s="164">
        <v>13964.823</v>
      </c>
      <c r="AY79" s="164">
        <v>13588.157999999999</v>
      </c>
      <c r="AZ79" s="35">
        <v>-2.6972414902788344</v>
      </c>
      <c r="BA79" s="27"/>
      <c r="BB79" s="14" t="s">
        <v>49</v>
      </c>
      <c r="BC79" s="14"/>
      <c r="BD79" s="164">
        <v>538.25</v>
      </c>
      <c r="BE79" s="164">
        <v>542.83333333333337</v>
      </c>
      <c r="BF79" s="35">
        <v>0.85152500387057906</v>
      </c>
      <c r="BG79" s="35"/>
      <c r="BH79" s="164">
        <v>422.75</v>
      </c>
      <c r="BI79" s="164">
        <v>427.83333333333331</v>
      </c>
      <c r="BJ79" s="35">
        <v>1.2024443130297602</v>
      </c>
      <c r="BK79" s="35"/>
      <c r="BL79" s="164">
        <v>18429.014999999999</v>
      </c>
      <c r="BM79" s="164">
        <v>18416.903999999999</v>
      </c>
      <c r="BN79" s="35">
        <v>-6.5717022857714191E-2</v>
      </c>
      <c r="BO79" s="171"/>
      <c r="BP79" s="172"/>
    </row>
    <row r="80" spans="1:68" x14ac:dyDescent="0.25">
      <c r="A80" s="97" t="s">
        <v>50</v>
      </c>
      <c r="B80" s="190">
        <v>461</v>
      </c>
      <c r="C80" s="98">
        <v>461</v>
      </c>
      <c r="D80" s="98">
        <v>463</v>
      </c>
      <c r="E80" s="98">
        <v>464</v>
      </c>
      <c r="F80" s="98">
        <v>448</v>
      </c>
      <c r="G80" s="179">
        <v>-3.4482758620689613</v>
      </c>
      <c r="H80" s="179">
        <v>-2.8199566160520662</v>
      </c>
      <c r="I80" s="35"/>
      <c r="J80" s="98">
        <v>395.66666666666669</v>
      </c>
      <c r="K80" s="98">
        <v>223.33333333333334</v>
      </c>
      <c r="L80" s="98">
        <v>351.66666666666669</v>
      </c>
      <c r="M80" s="98">
        <v>356.66666666666669</v>
      </c>
      <c r="N80" s="98">
        <v>359.66666666666669</v>
      </c>
      <c r="O80" s="179">
        <v>0.84112149532711289</v>
      </c>
      <c r="P80" s="179">
        <v>-9.0985678180286467</v>
      </c>
      <c r="Q80" s="35"/>
      <c r="R80" s="98">
        <v>5026.7449999999999</v>
      </c>
      <c r="S80" s="98">
        <v>1395.1079999999999</v>
      </c>
      <c r="T80" s="98">
        <v>3492.5059999999999</v>
      </c>
      <c r="U80" s="98">
        <v>3786.6729999999998</v>
      </c>
      <c r="V80" s="98">
        <v>3615.14</v>
      </c>
      <c r="W80" s="99">
        <v>-4.5299131982085576</v>
      </c>
      <c r="X80" s="179">
        <v>-28.081889970547547</v>
      </c>
      <c r="Y80" s="27"/>
      <c r="Z80" s="115" t="s">
        <v>50</v>
      </c>
      <c r="AA80" s="14"/>
      <c r="AB80" s="98">
        <v>451.33333333333331</v>
      </c>
      <c r="AC80" s="98">
        <v>448</v>
      </c>
      <c r="AD80" s="99">
        <v>-0.73855243722303898</v>
      </c>
      <c r="AE80" s="35"/>
      <c r="AF80" s="167">
        <v>358</v>
      </c>
      <c r="AG80" s="167">
        <v>359.66666666666669</v>
      </c>
      <c r="AH80" s="99">
        <v>0.46554934823090921</v>
      </c>
      <c r="AI80" s="35"/>
      <c r="AJ80" s="167">
        <v>3539.0920000000001</v>
      </c>
      <c r="AK80" s="167">
        <v>3615.14</v>
      </c>
      <c r="AL80" s="99">
        <v>2.1487997486360877</v>
      </c>
      <c r="AM80" s="27"/>
      <c r="AN80" s="115" t="s">
        <v>50</v>
      </c>
      <c r="AO80" s="14"/>
      <c r="AP80" s="98">
        <v>464</v>
      </c>
      <c r="AQ80" s="98">
        <v>452.11111111111109</v>
      </c>
      <c r="AR80" s="99">
        <v>-2.5622605363984752</v>
      </c>
      <c r="AS80" s="35"/>
      <c r="AT80" s="167">
        <v>352.55555555555554</v>
      </c>
      <c r="AU80" s="167">
        <v>359.88888888888891</v>
      </c>
      <c r="AV80" s="99">
        <v>2.0800504254648633</v>
      </c>
      <c r="AW80" s="35"/>
      <c r="AX80" s="167">
        <v>11185.787</v>
      </c>
      <c r="AY80" s="167">
        <v>10812.879000000001</v>
      </c>
      <c r="AZ80" s="99">
        <v>-3.3337663232814951</v>
      </c>
      <c r="BA80" s="27"/>
      <c r="BB80" s="115" t="s">
        <v>50</v>
      </c>
      <c r="BC80" s="14"/>
      <c r="BD80" s="167">
        <v>463.75</v>
      </c>
      <c r="BE80" s="167">
        <v>456.83333333333331</v>
      </c>
      <c r="BF80" s="99">
        <v>-1.4914645103324409</v>
      </c>
      <c r="BG80" s="35"/>
      <c r="BH80" s="167">
        <v>349.75</v>
      </c>
      <c r="BI80" s="167">
        <v>361</v>
      </c>
      <c r="BJ80" s="99">
        <v>3.2165832737669708</v>
      </c>
      <c r="BK80" s="35"/>
      <c r="BL80" s="167">
        <v>14637.325000000001</v>
      </c>
      <c r="BM80" s="167">
        <v>14660.947</v>
      </c>
      <c r="BN80" s="99">
        <v>0.16138194649637505</v>
      </c>
      <c r="BO80" s="171"/>
      <c r="BP80" s="172"/>
    </row>
    <row r="81" spans="1:67" x14ac:dyDescent="0.25">
      <c r="A81" s="96"/>
      <c r="B81" s="38"/>
      <c r="C81" s="38"/>
      <c r="D81" s="38"/>
      <c r="E81" s="38"/>
      <c r="F81" s="38"/>
      <c r="G81" s="35"/>
      <c r="H81" s="35"/>
      <c r="I81" s="35"/>
      <c r="J81" s="38"/>
      <c r="K81" s="38"/>
      <c r="L81" s="38"/>
      <c r="M81" s="38"/>
      <c r="N81" s="38"/>
      <c r="O81" s="35"/>
      <c r="P81" s="35"/>
      <c r="Q81" s="35"/>
      <c r="R81" s="38"/>
      <c r="S81" s="38"/>
      <c r="T81" s="38"/>
      <c r="U81" s="38"/>
      <c r="V81" s="38"/>
      <c r="W81" s="35"/>
      <c r="X81" s="35"/>
      <c r="Y81" s="27"/>
      <c r="Z81" s="45"/>
      <c r="AA81" s="14"/>
      <c r="AB81" s="116"/>
      <c r="AC81" s="116"/>
      <c r="AD81" s="170"/>
      <c r="AE81" s="35"/>
      <c r="AF81" s="116"/>
      <c r="AG81" s="116"/>
      <c r="AH81" s="117"/>
      <c r="AI81" s="35"/>
      <c r="AJ81" s="116"/>
      <c r="AK81" s="116"/>
      <c r="AL81" s="117"/>
      <c r="AN81" s="45"/>
      <c r="AO81" s="14"/>
      <c r="AP81" s="116"/>
      <c r="AQ81" s="116"/>
      <c r="AR81" s="117"/>
      <c r="AS81" s="35"/>
      <c r="AT81" s="116"/>
      <c r="AU81" s="116"/>
      <c r="AV81" s="117"/>
      <c r="AW81" s="35"/>
      <c r="AX81" s="116"/>
      <c r="AY81" s="116"/>
      <c r="AZ81" s="117"/>
      <c r="BA81" s="27"/>
      <c r="BB81" s="14"/>
      <c r="BC81" s="14"/>
      <c r="BD81" s="38"/>
      <c r="BE81" s="38"/>
      <c r="BF81" s="35"/>
      <c r="BG81" s="35"/>
      <c r="BH81" s="38"/>
      <c r="BI81" s="38"/>
      <c r="BJ81" s="35"/>
      <c r="BK81" s="35"/>
      <c r="BL81" s="38"/>
      <c r="BM81" s="38"/>
      <c r="BN81" s="35"/>
      <c r="BO81" s="27"/>
    </row>
    <row r="82" spans="1:67" x14ac:dyDescent="0.25">
      <c r="A82" s="103" t="s">
        <v>59</v>
      </c>
      <c r="B82" s="104"/>
      <c r="C82" s="71"/>
      <c r="D82" s="71"/>
      <c r="E82" s="71"/>
      <c r="F82" s="71"/>
      <c r="G82" s="71"/>
      <c r="H82" s="72"/>
      <c r="I82" s="41"/>
      <c r="J82" s="41"/>
      <c r="K82" s="41"/>
      <c r="L82" s="41"/>
      <c r="M82" s="41"/>
      <c r="N82" s="41"/>
      <c r="O82" s="41"/>
      <c r="P82" s="41"/>
      <c r="Q82" s="41"/>
      <c r="R82" s="41"/>
      <c r="S82" s="41"/>
      <c r="T82" s="41"/>
      <c r="U82" s="41"/>
      <c r="V82" s="41"/>
      <c r="W82" s="41"/>
      <c r="X82" s="41"/>
      <c r="Y82" s="27"/>
      <c r="Z82" s="86" t="s">
        <v>45</v>
      </c>
      <c r="AA82" s="120"/>
      <c r="AB82" s="120"/>
      <c r="AC82" s="120"/>
      <c r="AD82" s="120"/>
      <c r="AE82" s="120"/>
      <c r="AF82" s="120"/>
      <c r="AG82" s="120"/>
      <c r="AH82" s="120"/>
      <c r="AI82" s="120"/>
      <c r="AJ82" s="120"/>
      <c r="AK82" s="120"/>
      <c r="AL82" s="121"/>
      <c r="AM82" s="46"/>
      <c r="AN82" s="86" t="s">
        <v>45</v>
      </c>
      <c r="AO82" s="120"/>
      <c r="AP82" s="120"/>
      <c r="AQ82" s="120"/>
      <c r="AR82" s="120"/>
      <c r="AS82" s="120"/>
      <c r="AT82" s="120"/>
      <c r="AU82" s="120"/>
      <c r="AV82" s="120"/>
      <c r="AW82" s="120"/>
      <c r="AX82" s="120"/>
      <c r="AY82" s="120"/>
      <c r="AZ82" s="121"/>
      <c r="BA82" s="46"/>
      <c r="BB82" s="86" t="s">
        <v>45</v>
      </c>
      <c r="BC82" s="120"/>
      <c r="BD82" s="120"/>
      <c r="BE82" s="120"/>
      <c r="BF82" s="120"/>
      <c r="BG82" s="120"/>
      <c r="BH82" s="120"/>
      <c r="BI82" s="120"/>
      <c r="BJ82" s="120"/>
      <c r="BK82" s="120"/>
      <c r="BL82" s="120"/>
      <c r="BM82" s="120"/>
      <c r="BN82" s="121"/>
    </row>
    <row r="83" spans="1:67" x14ac:dyDescent="0.25">
      <c r="A83" s="213" t="s">
        <v>102</v>
      </c>
      <c r="B83" s="232"/>
      <c r="C83" s="74"/>
      <c r="D83" s="74"/>
      <c r="E83" s="74"/>
      <c r="F83" s="74"/>
      <c r="G83" s="74"/>
      <c r="H83" s="75"/>
      <c r="I83" s="41"/>
      <c r="J83" s="41"/>
      <c r="K83" s="41"/>
      <c r="L83" s="41"/>
      <c r="M83" s="41"/>
      <c r="N83" s="41"/>
      <c r="O83" s="41"/>
      <c r="P83" s="41"/>
      <c r="Q83" s="41"/>
      <c r="R83" s="41"/>
      <c r="S83" s="41"/>
      <c r="T83" s="41"/>
      <c r="U83" s="41"/>
      <c r="V83" s="41"/>
      <c r="W83" s="41"/>
      <c r="X83" s="41"/>
      <c r="Y83" s="27"/>
      <c r="Z83" s="213" t="s">
        <v>102</v>
      </c>
      <c r="AA83" s="222"/>
      <c r="AB83" s="222"/>
      <c r="AC83" s="222"/>
      <c r="AD83" s="222"/>
      <c r="AE83" s="222"/>
      <c r="AF83" s="222"/>
      <c r="AG83" s="222"/>
      <c r="AH83" s="222"/>
      <c r="AI83" s="222"/>
      <c r="AJ83" s="222"/>
      <c r="AK83" s="222"/>
      <c r="AL83" s="122"/>
      <c r="AN83" s="213" t="s">
        <v>102</v>
      </c>
      <c r="AO83" s="222"/>
      <c r="AP83" s="222"/>
      <c r="AQ83" s="222"/>
      <c r="AR83" s="222"/>
      <c r="AS83" s="222"/>
      <c r="AT83" s="222"/>
      <c r="AU83" s="222"/>
      <c r="AV83" s="222"/>
      <c r="AW83" s="222"/>
      <c r="AX83" s="222"/>
      <c r="AY83" s="222"/>
      <c r="AZ83" s="122"/>
      <c r="BA83" s="46"/>
      <c r="BB83" s="213" t="s">
        <v>102</v>
      </c>
      <c r="BC83" s="222"/>
      <c r="BD83" s="222"/>
      <c r="BE83" s="222"/>
      <c r="BF83" s="222"/>
      <c r="BG83" s="222"/>
      <c r="BH83" s="222"/>
      <c r="BI83" s="222"/>
      <c r="BJ83" s="222"/>
      <c r="BK83" s="222"/>
      <c r="BL83" s="222"/>
      <c r="BM83" s="222"/>
      <c r="BN83" s="122"/>
    </row>
    <row r="84" spans="1:67" ht="29.25" customHeight="1" x14ac:dyDescent="0.25">
      <c r="A84" s="73" t="s">
        <v>38</v>
      </c>
      <c r="B84" s="74"/>
      <c r="C84" s="74"/>
      <c r="D84" s="74"/>
      <c r="E84" s="74"/>
      <c r="F84" s="74"/>
      <c r="G84" s="74"/>
      <c r="H84" s="75"/>
      <c r="I84" s="41"/>
      <c r="J84" s="41"/>
      <c r="K84" s="41"/>
      <c r="L84" s="41"/>
      <c r="M84" s="41"/>
      <c r="N84" s="41"/>
      <c r="O84" s="41"/>
      <c r="P84" s="41"/>
      <c r="Q84" s="41"/>
      <c r="R84" s="41"/>
      <c r="S84" s="41"/>
      <c r="T84" s="41"/>
      <c r="U84" s="41"/>
      <c r="V84" s="41"/>
      <c r="W84" s="41"/>
      <c r="X84" s="41"/>
      <c r="Y84" s="27"/>
      <c r="Z84" s="73" t="s">
        <v>38</v>
      </c>
      <c r="AA84" s="74"/>
      <c r="AB84" s="222"/>
      <c r="AC84" s="222"/>
      <c r="AD84" s="222"/>
      <c r="AE84" s="222"/>
      <c r="AF84" s="222"/>
      <c r="AG84" s="222"/>
      <c r="AH84" s="222"/>
      <c r="AI84" s="222"/>
      <c r="AJ84" s="222"/>
      <c r="AK84" s="222"/>
      <c r="AL84" s="122"/>
      <c r="AN84" s="73" t="s">
        <v>38</v>
      </c>
      <c r="AO84" s="74"/>
      <c r="AP84" s="222"/>
      <c r="AQ84" s="222"/>
      <c r="AR84" s="222"/>
      <c r="AS84" s="222"/>
      <c r="AT84" s="222"/>
      <c r="AU84" s="222"/>
      <c r="AV84" s="222"/>
      <c r="AW84" s="222"/>
      <c r="AX84" s="222"/>
      <c r="AY84" s="222"/>
      <c r="AZ84" s="122"/>
      <c r="BA84" s="46"/>
      <c r="BB84" s="73" t="s">
        <v>38</v>
      </c>
      <c r="BC84" s="74"/>
      <c r="BD84" s="222"/>
      <c r="BE84" s="222"/>
      <c r="BF84" s="222"/>
      <c r="BG84" s="222"/>
      <c r="BH84" s="222"/>
      <c r="BI84" s="222"/>
      <c r="BJ84" s="222"/>
      <c r="BK84" s="222"/>
      <c r="BL84" s="222"/>
      <c r="BM84" s="222"/>
      <c r="BN84" s="122"/>
    </row>
    <row r="85" spans="1:67" ht="14.25" customHeight="1" x14ac:dyDescent="0.25">
      <c r="A85" s="266" t="s">
        <v>39</v>
      </c>
      <c r="B85" s="267"/>
      <c r="C85" s="267"/>
      <c r="D85" s="267"/>
      <c r="E85" s="267"/>
      <c r="F85" s="267"/>
      <c r="G85" s="267"/>
      <c r="H85" s="268"/>
      <c r="I85" s="41"/>
      <c r="J85" s="41"/>
      <c r="K85" s="41"/>
      <c r="L85" s="41"/>
      <c r="M85" s="41"/>
      <c r="N85" s="41"/>
      <c r="O85" s="41"/>
      <c r="P85" s="41"/>
      <c r="Q85" s="41"/>
      <c r="R85" s="41"/>
      <c r="S85" s="41"/>
      <c r="T85" s="41"/>
      <c r="U85" s="41"/>
      <c r="V85" s="41"/>
      <c r="W85" s="41"/>
      <c r="X85" s="41"/>
      <c r="Y85" s="27"/>
      <c r="Z85" s="73" t="s">
        <v>39</v>
      </c>
      <c r="AA85" s="74"/>
      <c r="AB85" s="233"/>
      <c r="AC85" s="233"/>
      <c r="AD85" s="234"/>
      <c r="AE85" s="235"/>
      <c r="AF85" s="233"/>
      <c r="AG85" s="233"/>
      <c r="AH85" s="234"/>
      <c r="AI85" s="235"/>
      <c r="AJ85" s="233"/>
      <c r="AK85" s="233"/>
      <c r="AL85" s="123"/>
      <c r="AN85" s="73" t="s">
        <v>39</v>
      </c>
      <c r="AO85" s="74"/>
      <c r="AP85" s="233"/>
      <c r="AQ85" s="233"/>
      <c r="AR85" s="234"/>
      <c r="AS85" s="235"/>
      <c r="AT85" s="233"/>
      <c r="AU85" s="233"/>
      <c r="AV85" s="234"/>
      <c r="AW85" s="235"/>
      <c r="AX85" s="233"/>
      <c r="AY85" s="233"/>
      <c r="AZ85" s="123"/>
      <c r="BA85" s="46"/>
      <c r="BB85" s="73" t="s">
        <v>39</v>
      </c>
      <c r="BC85" s="74"/>
      <c r="BD85" s="233"/>
      <c r="BE85" s="233"/>
      <c r="BF85" s="234"/>
      <c r="BG85" s="235"/>
      <c r="BH85" s="233"/>
      <c r="BI85" s="233"/>
      <c r="BJ85" s="234"/>
      <c r="BK85" s="235"/>
      <c r="BL85" s="233"/>
      <c r="BM85" s="233"/>
      <c r="BN85" s="123"/>
    </row>
    <row r="86" spans="1:67" x14ac:dyDescent="0.25">
      <c r="A86" s="73" t="s">
        <v>40</v>
      </c>
      <c r="B86" s="74"/>
      <c r="C86" s="74"/>
      <c r="D86" s="74"/>
      <c r="E86" s="74"/>
      <c r="F86" s="74"/>
      <c r="G86" s="74"/>
      <c r="H86" s="75"/>
      <c r="I86" s="41"/>
      <c r="J86" s="41"/>
      <c r="K86" s="38"/>
      <c r="L86" s="41"/>
      <c r="M86" s="100"/>
      <c r="N86" s="100"/>
      <c r="O86" s="41"/>
      <c r="P86" s="41"/>
      <c r="Q86" s="41"/>
      <c r="R86" s="41"/>
      <c r="S86" s="41"/>
      <c r="T86" s="41"/>
      <c r="U86" s="41"/>
      <c r="V86" s="41"/>
      <c r="W86" s="41"/>
      <c r="X86" s="41"/>
      <c r="Y86" s="27"/>
      <c r="Z86" s="73" t="s">
        <v>40</v>
      </c>
      <c r="AA86" s="74"/>
      <c r="AB86" s="228"/>
      <c r="AC86" s="228"/>
      <c r="AD86" s="228"/>
      <c r="AE86" s="228"/>
      <c r="AF86" s="222"/>
      <c r="AG86" s="236"/>
      <c r="AH86" s="222"/>
      <c r="AI86" s="222"/>
      <c r="AJ86" s="222"/>
      <c r="AK86" s="222"/>
      <c r="AL86" s="122"/>
      <c r="AN86" s="73" t="s">
        <v>40</v>
      </c>
      <c r="AO86" s="74"/>
      <c r="AP86" s="228"/>
      <c r="AQ86" s="228"/>
      <c r="AR86" s="228"/>
      <c r="AS86" s="228"/>
      <c r="AT86" s="222"/>
      <c r="AU86" s="236"/>
      <c r="AV86" s="222"/>
      <c r="AW86" s="222"/>
      <c r="AX86" s="222"/>
      <c r="AY86" s="222"/>
      <c r="AZ86" s="122"/>
      <c r="BA86" s="46"/>
      <c r="BB86" s="73" t="s">
        <v>40</v>
      </c>
      <c r="BC86" s="74"/>
      <c r="BD86" s="228"/>
      <c r="BE86" s="228"/>
      <c r="BF86" s="228"/>
      <c r="BG86" s="228"/>
      <c r="BH86" s="222"/>
      <c r="BI86" s="236"/>
      <c r="BJ86" s="222"/>
      <c r="BK86" s="222"/>
      <c r="BL86" s="222"/>
      <c r="BM86" s="222"/>
      <c r="BN86" s="122"/>
    </row>
    <row r="87" spans="1:67" x14ac:dyDescent="0.25">
      <c r="A87" s="73" t="s">
        <v>41</v>
      </c>
      <c r="B87" s="74"/>
      <c r="C87" s="74"/>
      <c r="D87" s="74"/>
      <c r="E87" s="74"/>
      <c r="F87" s="74"/>
      <c r="G87" s="74"/>
      <c r="H87" s="75"/>
      <c r="I87" s="41"/>
      <c r="J87" s="41"/>
      <c r="K87" s="41"/>
      <c r="L87" s="41"/>
      <c r="M87" s="41"/>
      <c r="N87" s="41"/>
      <c r="O87" s="41"/>
      <c r="P87" s="41"/>
      <c r="Q87" s="41"/>
      <c r="R87" s="41"/>
      <c r="S87" s="41"/>
      <c r="T87" s="41"/>
      <c r="U87" s="41"/>
      <c r="V87" s="41"/>
      <c r="W87" s="41"/>
      <c r="X87" s="41"/>
      <c r="Y87" s="27"/>
      <c r="Z87" s="73" t="s">
        <v>41</v>
      </c>
      <c r="AA87" s="74"/>
      <c r="AB87" s="228"/>
      <c r="AC87" s="228"/>
      <c r="AD87" s="228"/>
      <c r="AE87" s="228"/>
      <c r="AF87" s="222"/>
      <c r="AG87" s="236"/>
      <c r="AH87" s="222"/>
      <c r="AI87" s="222"/>
      <c r="AJ87" s="222"/>
      <c r="AK87" s="222"/>
      <c r="AL87" s="122"/>
      <c r="AN87" s="73" t="s">
        <v>41</v>
      </c>
      <c r="AO87" s="74"/>
      <c r="AP87" s="228"/>
      <c r="AQ87" s="228"/>
      <c r="AR87" s="228"/>
      <c r="AS87" s="228"/>
      <c r="AT87" s="222"/>
      <c r="AU87" s="236"/>
      <c r="AV87" s="222"/>
      <c r="AW87" s="222"/>
      <c r="AX87" s="222"/>
      <c r="AY87" s="222"/>
      <c r="AZ87" s="122"/>
      <c r="BA87" s="46"/>
      <c r="BB87" s="73" t="s">
        <v>41</v>
      </c>
      <c r="BC87" s="74"/>
      <c r="BD87" s="228"/>
      <c r="BE87" s="228"/>
      <c r="BF87" s="228"/>
      <c r="BG87" s="228"/>
      <c r="BH87" s="222"/>
      <c r="BI87" s="236"/>
      <c r="BJ87" s="222"/>
      <c r="BK87" s="222"/>
      <c r="BL87" s="222"/>
      <c r="BM87" s="222"/>
      <c r="BN87" s="122"/>
    </row>
    <row r="88" spans="1:67" x14ac:dyDescent="0.25">
      <c r="A88" s="76" t="s">
        <v>46</v>
      </c>
      <c r="B88" s="74"/>
      <c r="C88" s="74"/>
      <c r="D88" s="74"/>
      <c r="E88" s="74"/>
      <c r="F88" s="74"/>
      <c r="G88" s="74"/>
      <c r="H88" s="75"/>
      <c r="I88" s="41"/>
      <c r="J88" s="41"/>
      <c r="K88" s="41"/>
      <c r="L88" s="41"/>
      <c r="M88" s="41"/>
      <c r="N88" s="41"/>
      <c r="O88" s="41"/>
      <c r="P88" s="41"/>
      <c r="Q88" s="41"/>
      <c r="R88" s="41"/>
      <c r="S88" s="41"/>
      <c r="T88" s="41"/>
      <c r="U88" s="41"/>
      <c r="V88" s="41"/>
      <c r="W88" s="41"/>
      <c r="X88" s="41"/>
      <c r="Y88" s="27"/>
      <c r="Z88" s="76" t="s">
        <v>46</v>
      </c>
      <c r="AA88" s="77"/>
      <c r="AB88" s="228"/>
      <c r="AC88" s="230"/>
      <c r="AD88" s="228"/>
      <c r="AE88" s="228"/>
      <c r="AF88" s="222"/>
      <c r="AG88" s="236"/>
      <c r="AH88" s="222"/>
      <c r="AI88" s="222"/>
      <c r="AJ88" s="222"/>
      <c r="AK88" s="222"/>
      <c r="AL88" s="122"/>
      <c r="AN88" s="76" t="s">
        <v>46</v>
      </c>
      <c r="AO88" s="77"/>
      <c r="AP88" s="228"/>
      <c r="AQ88" s="230"/>
      <c r="AR88" s="228"/>
      <c r="AS88" s="228"/>
      <c r="AT88" s="222"/>
      <c r="AU88" s="236"/>
      <c r="AV88" s="222"/>
      <c r="AW88" s="222"/>
      <c r="AX88" s="222"/>
      <c r="AY88" s="222"/>
      <c r="AZ88" s="122"/>
      <c r="BA88" s="46"/>
      <c r="BB88" s="76" t="s">
        <v>46</v>
      </c>
      <c r="BC88" s="77"/>
      <c r="BD88" s="228"/>
      <c r="BE88" s="230"/>
      <c r="BF88" s="228"/>
      <c r="BG88" s="228"/>
      <c r="BH88" s="222"/>
      <c r="BI88" s="236"/>
      <c r="BJ88" s="222"/>
      <c r="BK88" s="222"/>
      <c r="BL88" s="222"/>
      <c r="BM88" s="222"/>
      <c r="BN88" s="122"/>
    </row>
    <row r="89" spans="1:67" x14ac:dyDescent="0.25">
      <c r="A89" s="73" t="s">
        <v>43</v>
      </c>
      <c r="B89" s="74"/>
      <c r="C89" s="74"/>
      <c r="D89" s="74"/>
      <c r="E89" s="74"/>
      <c r="F89" s="74"/>
      <c r="G89" s="74"/>
      <c r="H89" s="75"/>
      <c r="I89" s="41"/>
      <c r="J89" s="41"/>
      <c r="K89" s="41"/>
      <c r="L89" s="41"/>
      <c r="M89" s="41"/>
      <c r="N89" s="41"/>
      <c r="O89" s="41"/>
      <c r="P89" s="41"/>
      <c r="Q89" s="41"/>
      <c r="R89" s="41"/>
      <c r="S89" s="41"/>
      <c r="T89" s="41"/>
      <c r="U89" s="41"/>
      <c r="V89" s="41"/>
      <c r="W89" s="41"/>
      <c r="X89" s="41"/>
      <c r="Y89" s="27"/>
      <c r="Z89" s="73" t="s">
        <v>43</v>
      </c>
      <c r="AA89" s="74"/>
      <c r="AB89" s="228"/>
      <c r="AC89" s="230"/>
      <c r="AD89" s="228"/>
      <c r="AE89" s="228"/>
      <c r="AF89" s="222"/>
      <c r="AG89" s="236"/>
      <c r="AH89" s="222"/>
      <c r="AI89" s="222"/>
      <c r="AJ89" s="222"/>
      <c r="AK89" s="222"/>
      <c r="AL89" s="122"/>
      <c r="AN89" s="73" t="s">
        <v>43</v>
      </c>
      <c r="AO89" s="74"/>
      <c r="AP89" s="228"/>
      <c r="AQ89" s="230"/>
      <c r="AR89" s="228"/>
      <c r="AS89" s="228"/>
      <c r="AT89" s="222"/>
      <c r="AU89" s="236"/>
      <c r="AV89" s="222"/>
      <c r="AW89" s="222"/>
      <c r="AX89" s="222"/>
      <c r="AY89" s="222"/>
      <c r="AZ89" s="122"/>
      <c r="BA89" s="46"/>
      <c r="BB89" s="73" t="s">
        <v>43</v>
      </c>
      <c r="BC89" s="74"/>
      <c r="BD89" s="228"/>
      <c r="BE89" s="230"/>
      <c r="BF89" s="228"/>
      <c r="BG89" s="228"/>
      <c r="BH89" s="222"/>
      <c r="BI89" s="236"/>
      <c r="BJ89" s="222"/>
      <c r="BK89" s="222"/>
      <c r="BL89" s="222"/>
      <c r="BM89" s="222"/>
      <c r="BN89" s="122"/>
    </row>
    <row r="90" spans="1:67" ht="27.75" customHeight="1" x14ac:dyDescent="0.25">
      <c r="A90" s="269" t="s">
        <v>123</v>
      </c>
      <c r="B90" s="270"/>
      <c r="C90" s="270"/>
      <c r="D90" s="270"/>
      <c r="E90" s="270"/>
      <c r="F90" s="270"/>
      <c r="G90" s="270"/>
      <c r="H90" s="271"/>
      <c r="I90" s="41"/>
      <c r="J90" s="41"/>
      <c r="K90" s="41"/>
      <c r="L90" s="41"/>
      <c r="M90" s="41"/>
      <c r="N90" s="41"/>
      <c r="O90" s="41"/>
      <c r="P90" s="41"/>
      <c r="Q90" s="41"/>
      <c r="R90" s="41"/>
      <c r="S90" s="41"/>
      <c r="T90" s="41"/>
      <c r="U90" s="41"/>
      <c r="V90" s="41"/>
      <c r="W90" s="41"/>
      <c r="X90" s="41"/>
      <c r="Y90" s="27"/>
      <c r="Z90" s="269" t="s">
        <v>123</v>
      </c>
      <c r="AA90" s="270"/>
      <c r="AB90" s="270"/>
      <c r="AC90" s="270"/>
      <c r="AD90" s="270"/>
      <c r="AE90" s="270"/>
      <c r="AF90" s="270"/>
      <c r="AG90" s="270"/>
      <c r="AH90" s="222"/>
      <c r="AI90" s="222"/>
      <c r="AJ90" s="222"/>
      <c r="AK90" s="222"/>
      <c r="AL90" s="122"/>
      <c r="AN90" s="269" t="s">
        <v>123</v>
      </c>
      <c r="AO90" s="270"/>
      <c r="AP90" s="270"/>
      <c r="AQ90" s="270"/>
      <c r="AR90" s="270"/>
      <c r="AS90" s="270"/>
      <c r="AT90" s="270"/>
      <c r="AU90" s="270"/>
      <c r="AV90" s="222"/>
      <c r="AW90" s="222"/>
      <c r="AX90" s="222"/>
      <c r="AY90" s="222"/>
      <c r="AZ90" s="122"/>
      <c r="BA90" s="46"/>
      <c r="BB90" s="269" t="s">
        <v>123</v>
      </c>
      <c r="BC90" s="270"/>
      <c r="BD90" s="270"/>
      <c r="BE90" s="270"/>
      <c r="BF90" s="270"/>
      <c r="BG90" s="270"/>
      <c r="BH90" s="270"/>
      <c r="BI90" s="270"/>
      <c r="BJ90" s="222"/>
      <c r="BK90" s="222"/>
      <c r="BL90" s="222"/>
      <c r="BM90" s="222"/>
      <c r="BN90" s="122"/>
    </row>
    <row r="91" spans="1:67" x14ac:dyDescent="0.25">
      <c r="A91" s="173" t="s">
        <v>91</v>
      </c>
      <c r="B91" s="74"/>
      <c r="C91" s="74"/>
      <c r="D91" s="74"/>
      <c r="E91" s="74"/>
      <c r="F91" s="74"/>
      <c r="G91" s="74"/>
      <c r="H91" s="75"/>
      <c r="I91" s="41"/>
      <c r="J91" s="41"/>
      <c r="K91" s="41"/>
      <c r="L91" s="41"/>
      <c r="M91" s="41"/>
      <c r="N91" s="41"/>
      <c r="O91" s="41"/>
      <c r="P91" s="41"/>
      <c r="Q91" s="41"/>
      <c r="R91" s="41"/>
      <c r="S91" s="41"/>
      <c r="T91" s="41"/>
      <c r="U91" s="41"/>
      <c r="V91" s="41"/>
      <c r="W91" s="41"/>
      <c r="X91" s="41"/>
      <c r="Y91" s="27"/>
      <c r="Z91" s="173" t="s">
        <v>91</v>
      </c>
      <c r="AA91" s="74"/>
      <c r="AB91" s="74"/>
      <c r="AC91" s="74"/>
      <c r="AD91" s="74"/>
      <c r="AE91" s="74"/>
      <c r="AF91" s="74"/>
      <c r="AG91" s="74"/>
      <c r="AH91" s="222"/>
      <c r="AI91" s="222"/>
      <c r="AJ91" s="222"/>
      <c r="AK91" s="222"/>
      <c r="AL91" s="122"/>
      <c r="AN91" s="173" t="s">
        <v>91</v>
      </c>
      <c r="AO91" s="74"/>
      <c r="AP91" s="74"/>
      <c r="AQ91" s="74"/>
      <c r="AR91" s="74"/>
      <c r="AS91" s="74"/>
      <c r="AT91" s="74"/>
      <c r="AU91" s="74"/>
      <c r="AV91" s="222"/>
      <c r="AW91" s="222"/>
      <c r="AX91" s="222"/>
      <c r="AY91" s="222"/>
      <c r="AZ91" s="122"/>
      <c r="BA91" s="46"/>
      <c r="BB91" s="173" t="s">
        <v>91</v>
      </c>
      <c r="BC91" s="74"/>
      <c r="BD91" s="74"/>
      <c r="BE91" s="74"/>
      <c r="BF91" s="74"/>
      <c r="BG91" s="74"/>
      <c r="BH91" s="74"/>
      <c r="BI91" s="74"/>
      <c r="BJ91" s="222"/>
      <c r="BK91" s="222"/>
      <c r="BL91" s="222"/>
      <c r="BM91" s="222"/>
      <c r="BN91" s="122"/>
    </row>
    <row r="92" spans="1:67" ht="32.25" customHeight="1" x14ac:dyDescent="0.25">
      <c r="A92" s="269" t="s">
        <v>121</v>
      </c>
      <c r="B92" s="270"/>
      <c r="C92" s="270"/>
      <c r="D92" s="270"/>
      <c r="E92" s="270"/>
      <c r="F92" s="270"/>
      <c r="G92" s="270"/>
      <c r="H92" s="271"/>
      <c r="I92" s="41"/>
      <c r="J92" s="41"/>
      <c r="K92" s="41"/>
      <c r="L92" s="41"/>
      <c r="M92" s="41"/>
      <c r="N92" s="41"/>
      <c r="O92" s="41"/>
      <c r="P92" s="41"/>
      <c r="Q92" s="41"/>
      <c r="R92" s="41"/>
      <c r="S92" s="41"/>
      <c r="T92" s="41"/>
      <c r="U92" s="41"/>
      <c r="V92" s="41"/>
      <c r="W92" s="41"/>
      <c r="X92" s="41"/>
      <c r="Y92" s="27"/>
      <c r="Z92" s="269" t="s">
        <v>121</v>
      </c>
      <c r="AA92" s="270"/>
      <c r="AB92" s="270"/>
      <c r="AC92" s="270"/>
      <c r="AD92" s="270"/>
      <c r="AE92" s="270"/>
      <c r="AF92" s="270"/>
      <c r="AG92" s="270"/>
      <c r="AH92" s="222"/>
      <c r="AI92" s="222"/>
      <c r="AJ92" s="222"/>
      <c r="AK92" s="222"/>
      <c r="AL92" s="122"/>
      <c r="AN92" s="269" t="s">
        <v>121</v>
      </c>
      <c r="AO92" s="270"/>
      <c r="AP92" s="270"/>
      <c r="AQ92" s="270"/>
      <c r="AR92" s="270"/>
      <c r="AS92" s="270"/>
      <c r="AT92" s="270"/>
      <c r="AU92" s="270"/>
      <c r="AV92" s="222"/>
      <c r="AW92" s="222"/>
      <c r="AX92" s="222"/>
      <c r="AY92" s="222"/>
      <c r="AZ92" s="122"/>
      <c r="BA92" s="46"/>
      <c r="BB92" s="269" t="s">
        <v>121</v>
      </c>
      <c r="BC92" s="270"/>
      <c r="BD92" s="270"/>
      <c r="BE92" s="270"/>
      <c r="BF92" s="270"/>
      <c r="BG92" s="270"/>
      <c r="BH92" s="270"/>
      <c r="BI92" s="270"/>
      <c r="BJ92" s="222"/>
      <c r="BK92" s="222"/>
      <c r="BL92" s="222"/>
      <c r="BM92" s="222"/>
      <c r="BN92" s="122"/>
    </row>
    <row r="93" spans="1:67" x14ac:dyDescent="0.25">
      <c r="A93" s="76" t="s">
        <v>92</v>
      </c>
      <c r="B93" s="105"/>
      <c r="C93" s="74"/>
      <c r="D93" s="74"/>
      <c r="E93" s="74"/>
      <c r="F93" s="74"/>
      <c r="G93" s="74"/>
      <c r="H93" s="75"/>
      <c r="I93" s="41"/>
      <c r="J93" s="41"/>
      <c r="K93" s="41"/>
      <c r="L93" s="41"/>
      <c r="M93" s="41"/>
      <c r="N93" s="41"/>
      <c r="O93" s="41"/>
      <c r="P93" s="41"/>
      <c r="Q93" s="41"/>
      <c r="R93" s="41"/>
      <c r="S93" s="41"/>
      <c r="T93" s="41"/>
      <c r="U93" s="41"/>
      <c r="V93" s="41"/>
      <c r="W93" s="41"/>
      <c r="X93" s="41"/>
      <c r="Y93" s="27"/>
      <c r="Z93" s="76" t="s">
        <v>92</v>
      </c>
      <c r="AA93" s="77"/>
      <c r="AB93" s="228"/>
      <c r="AC93" s="230"/>
      <c r="AD93" s="228"/>
      <c r="AE93" s="228"/>
      <c r="AF93" s="222"/>
      <c r="AG93" s="236"/>
      <c r="AH93" s="222"/>
      <c r="AI93" s="222"/>
      <c r="AJ93" s="222"/>
      <c r="AK93" s="222"/>
      <c r="AL93" s="122"/>
      <c r="AN93" s="76" t="s">
        <v>92</v>
      </c>
      <c r="AO93" s="77"/>
      <c r="AP93" s="228"/>
      <c r="AQ93" s="230"/>
      <c r="AR93" s="228"/>
      <c r="AS93" s="228"/>
      <c r="AT93" s="222"/>
      <c r="AU93" s="236"/>
      <c r="AV93" s="222"/>
      <c r="AW93" s="222"/>
      <c r="AX93" s="222"/>
      <c r="AY93" s="222"/>
      <c r="AZ93" s="122"/>
      <c r="BA93" s="46"/>
      <c r="BB93" s="76" t="s">
        <v>92</v>
      </c>
      <c r="BC93" s="77"/>
      <c r="BD93" s="228"/>
      <c r="BE93" s="230"/>
      <c r="BF93" s="228"/>
      <c r="BG93" s="228"/>
      <c r="BH93" s="222"/>
      <c r="BI93" s="236"/>
      <c r="BJ93" s="222"/>
      <c r="BK93" s="222"/>
      <c r="BL93" s="222"/>
      <c r="BM93" s="222"/>
      <c r="BN93" s="122"/>
    </row>
    <row r="94" spans="1:67" x14ac:dyDescent="0.25">
      <c r="A94" s="76" t="s">
        <v>93</v>
      </c>
      <c r="B94" s="105"/>
      <c r="C94" s="74"/>
      <c r="D94" s="74"/>
      <c r="E94" s="74"/>
      <c r="F94" s="74"/>
      <c r="G94" s="74"/>
      <c r="H94" s="75"/>
      <c r="I94" s="41"/>
      <c r="J94" s="41"/>
      <c r="K94" s="41"/>
      <c r="L94" s="41"/>
      <c r="M94" s="41"/>
      <c r="N94" s="41"/>
      <c r="O94" s="41"/>
      <c r="P94" s="41"/>
      <c r="Q94" s="41"/>
      <c r="R94" s="41"/>
      <c r="S94" s="41"/>
      <c r="T94" s="41"/>
      <c r="U94" s="41"/>
      <c r="V94" s="41"/>
      <c r="W94" s="41"/>
      <c r="X94" s="41"/>
      <c r="Y94" s="27"/>
      <c r="Z94" s="76" t="s">
        <v>93</v>
      </c>
      <c r="AA94" s="77"/>
      <c r="AB94" s="228"/>
      <c r="AC94" s="230"/>
      <c r="AD94" s="228"/>
      <c r="AE94" s="228"/>
      <c r="AF94" s="222"/>
      <c r="AG94" s="236"/>
      <c r="AH94" s="222"/>
      <c r="AI94" s="222"/>
      <c r="AJ94" s="222"/>
      <c r="AK94" s="222"/>
      <c r="AL94" s="122"/>
      <c r="AN94" s="76" t="s">
        <v>93</v>
      </c>
      <c r="AO94" s="77"/>
      <c r="AP94" s="228"/>
      <c r="AQ94" s="230"/>
      <c r="AR94" s="228"/>
      <c r="AS94" s="228"/>
      <c r="AT94" s="222"/>
      <c r="AU94" s="236"/>
      <c r="AV94" s="222"/>
      <c r="AW94" s="222"/>
      <c r="AX94" s="222"/>
      <c r="AY94" s="222"/>
      <c r="AZ94" s="122"/>
      <c r="BA94" s="46"/>
      <c r="BB94" s="76" t="s">
        <v>93</v>
      </c>
      <c r="BC94" s="77"/>
      <c r="BD94" s="228"/>
      <c r="BE94" s="230"/>
      <c r="BF94" s="228"/>
      <c r="BG94" s="228"/>
      <c r="BH94" s="222"/>
      <c r="BI94" s="236"/>
      <c r="BJ94" s="222"/>
      <c r="BK94" s="222"/>
      <c r="BL94" s="222"/>
      <c r="BM94" s="222"/>
      <c r="BN94" s="122"/>
    </row>
    <row r="95" spans="1:67" x14ac:dyDescent="0.25">
      <c r="A95" s="76" t="s">
        <v>94</v>
      </c>
      <c r="B95" s="105"/>
      <c r="C95" s="74"/>
      <c r="D95" s="74"/>
      <c r="E95" s="74"/>
      <c r="F95" s="74"/>
      <c r="G95" s="74"/>
      <c r="H95" s="75"/>
      <c r="I95" s="41"/>
      <c r="J95" s="41"/>
      <c r="K95" s="41"/>
      <c r="L95" s="41"/>
      <c r="M95" s="41"/>
      <c r="N95" s="41"/>
      <c r="O95" s="41"/>
      <c r="P95" s="41"/>
      <c r="Q95" s="41"/>
      <c r="R95" s="41"/>
      <c r="S95" s="41"/>
      <c r="T95" s="41"/>
      <c r="U95" s="41"/>
      <c r="V95" s="41"/>
      <c r="W95" s="41"/>
      <c r="X95" s="41"/>
      <c r="Y95" s="27"/>
      <c r="Z95" s="76" t="s">
        <v>94</v>
      </c>
      <c r="AA95" s="77"/>
      <c r="AB95" s="228"/>
      <c r="AC95" s="230"/>
      <c r="AD95" s="228"/>
      <c r="AE95" s="228"/>
      <c r="AF95" s="222"/>
      <c r="AG95" s="236"/>
      <c r="AH95" s="222"/>
      <c r="AI95" s="222"/>
      <c r="AJ95" s="222"/>
      <c r="AK95" s="222"/>
      <c r="AL95" s="122"/>
      <c r="AN95" s="76" t="s">
        <v>94</v>
      </c>
      <c r="AO95" s="77"/>
      <c r="AP95" s="228"/>
      <c r="AQ95" s="230"/>
      <c r="AR95" s="228"/>
      <c r="AS95" s="228"/>
      <c r="AT95" s="222"/>
      <c r="AU95" s="236"/>
      <c r="AV95" s="222"/>
      <c r="AW95" s="222"/>
      <c r="AX95" s="222"/>
      <c r="AY95" s="222"/>
      <c r="AZ95" s="122"/>
      <c r="BA95" s="46"/>
      <c r="BB95" s="76" t="s">
        <v>94</v>
      </c>
      <c r="BC95" s="77"/>
      <c r="BD95" s="228"/>
      <c r="BE95" s="230"/>
      <c r="BF95" s="228"/>
      <c r="BG95" s="228"/>
      <c r="BH95" s="222"/>
      <c r="BI95" s="236"/>
      <c r="BJ95" s="222"/>
      <c r="BK95" s="222"/>
      <c r="BL95" s="222"/>
      <c r="BM95" s="222"/>
      <c r="BN95" s="122"/>
    </row>
    <row r="96" spans="1:67" x14ac:dyDescent="0.25">
      <c r="A96" s="83" t="s">
        <v>34</v>
      </c>
      <c r="B96" s="105"/>
      <c r="C96" s="74"/>
      <c r="D96" s="74"/>
      <c r="E96" s="74"/>
      <c r="F96" s="74"/>
      <c r="G96" s="74"/>
      <c r="H96" s="75"/>
      <c r="I96" s="51"/>
      <c r="J96" s="51"/>
      <c r="K96" s="51"/>
      <c r="L96" s="51"/>
      <c r="M96" s="51"/>
      <c r="N96" s="51"/>
      <c r="O96" s="51"/>
      <c r="P96" s="51"/>
      <c r="Q96" s="51"/>
      <c r="R96" s="51"/>
      <c r="S96" s="51"/>
      <c r="T96" s="51"/>
      <c r="U96" s="51"/>
      <c r="V96" s="51"/>
      <c r="W96" s="51"/>
      <c r="X96" s="51"/>
      <c r="Y96" s="27"/>
      <c r="Z96" s="83" t="s">
        <v>34</v>
      </c>
      <c r="AA96" s="222"/>
      <c r="AB96" s="228"/>
      <c r="AC96" s="230"/>
      <c r="AD96" s="228"/>
      <c r="AE96" s="228"/>
      <c r="AF96" s="222"/>
      <c r="AG96" s="236"/>
      <c r="AH96" s="222"/>
      <c r="AI96" s="222"/>
      <c r="AJ96" s="222"/>
      <c r="AK96" s="222"/>
      <c r="AL96" s="122"/>
      <c r="AN96" s="83" t="s">
        <v>34</v>
      </c>
      <c r="AO96" s="222"/>
      <c r="AP96" s="228"/>
      <c r="AQ96" s="230"/>
      <c r="AR96" s="228"/>
      <c r="AS96" s="228"/>
      <c r="AT96" s="222"/>
      <c r="AU96" s="236"/>
      <c r="AV96" s="222"/>
      <c r="AW96" s="222"/>
      <c r="AX96" s="222"/>
      <c r="AY96" s="222"/>
      <c r="AZ96" s="122"/>
      <c r="BA96" s="46"/>
      <c r="BB96" s="83" t="s">
        <v>34</v>
      </c>
      <c r="BC96" s="222"/>
      <c r="BD96" s="228"/>
      <c r="BE96" s="230"/>
      <c r="BF96" s="228"/>
      <c r="BG96" s="228"/>
      <c r="BH96" s="222"/>
      <c r="BI96" s="236"/>
      <c r="BJ96" s="222"/>
      <c r="BK96" s="222"/>
      <c r="BL96" s="222"/>
      <c r="BM96" s="222"/>
      <c r="BN96" s="122"/>
    </row>
    <row r="97" spans="1:66" x14ac:dyDescent="0.25">
      <c r="A97" s="73" t="s">
        <v>35</v>
      </c>
      <c r="B97" s="74"/>
      <c r="C97" s="106"/>
      <c r="D97" s="106"/>
      <c r="E97" s="106"/>
      <c r="F97" s="106"/>
      <c r="G97" s="106"/>
      <c r="H97" s="107"/>
      <c r="I97" s="59"/>
      <c r="J97" s="59"/>
      <c r="K97" s="59"/>
      <c r="L97" s="59"/>
      <c r="M97" s="59"/>
      <c r="N97" s="59"/>
      <c r="O97" s="59"/>
      <c r="P97" s="59"/>
      <c r="Q97" s="59"/>
      <c r="R97" s="59"/>
      <c r="S97" s="59"/>
      <c r="T97" s="59"/>
      <c r="U97" s="59"/>
      <c r="V97" s="59"/>
      <c r="W97" s="59"/>
      <c r="X97" s="59"/>
      <c r="Y97" s="27"/>
      <c r="Z97" s="73" t="s">
        <v>35</v>
      </c>
      <c r="AA97" s="74"/>
      <c r="AB97" s="228"/>
      <c r="AC97" s="230"/>
      <c r="AD97" s="228"/>
      <c r="AE97" s="228"/>
      <c r="AF97" s="222"/>
      <c r="AG97" s="236"/>
      <c r="AH97" s="222"/>
      <c r="AI97" s="222"/>
      <c r="AJ97" s="222"/>
      <c r="AK97" s="222"/>
      <c r="AL97" s="122"/>
      <c r="AN97" s="73" t="s">
        <v>35</v>
      </c>
      <c r="AO97" s="74"/>
      <c r="AP97" s="228"/>
      <c r="AQ97" s="230"/>
      <c r="AR97" s="228"/>
      <c r="AS97" s="228"/>
      <c r="AT97" s="222"/>
      <c r="AU97" s="236"/>
      <c r="AV97" s="222"/>
      <c r="AW97" s="222"/>
      <c r="AX97" s="222"/>
      <c r="AY97" s="222"/>
      <c r="AZ97" s="122"/>
      <c r="BA97" s="46"/>
      <c r="BB97" s="73" t="s">
        <v>35</v>
      </c>
      <c r="BC97" s="74"/>
      <c r="BD97" s="228"/>
      <c r="BE97" s="230"/>
      <c r="BF97" s="228"/>
      <c r="BG97" s="228"/>
      <c r="BH97" s="222"/>
      <c r="BI97" s="236"/>
      <c r="BJ97" s="222"/>
      <c r="BK97" s="222"/>
      <c r="BL97" s="222"/>
      <c r="BM97" s="222"/>
      <c r="BN97" s="122"/>
    </row>
    <row r="98" spans="1:66" x14ac:dyDescent="0.25">
      <c r="A98" s="73" t="s">
        <v>44</v>
      </c>
      <c r="B98" s="108"/>
      <c r="C98" s="109"/>
      <c r="D98" s="109"/>
      <c r="E98" s="109"/>
      <c r="F98" s="109"/>
      <c r="G98" s="109"/>
      <c r="H98" s="110"/>
      <c r="I98" s="59"/>
      <c r="J98" s="59"/>
      <c r="K98" s="59"/>
      <c r="L98" s="59"/>
      <c r="M98" s="59"/>
      <c r="N98" s="59"/>
      <c r="O98" s="59"/>
      <c r="P98" s="59"/>
      <c r="Q98" s="59"/>
      <c r="R98" s="59"/>
      <c r="S98" s="59"/>
      <c r="T98" s="59"/>
      <c r="U98" s="59"/>
      <c r="V98" s="59"/>
      <c r="W98" s="59"/>
      <c r="X98" s="59"/>
      <c r="Y98" s="27"/>
      <c r="Z98" s="83" t="s">
        <v>60</v>
      </c>
      <c r="AA98" s="222"/>
      <c r="AB98" s="228"/>
      <c r="AC98" s="230"/>
      <c r="AD98" s="228"/>
      <c r="AE98" s="228"/>
      <c r="AF98" s="222"/>
      <c r="AG98" s="236"/>
      <c r="AH98" s="222"/>
      <c r="AI98" s="222"/>
      <c r="AJ98" s="222"/>
      <c r="AK98" s="222"/>
      <c r="AL98" s="122"/>
      <c r="AN98" s="83" t="s">
        <v>60</v>
      </c>
      <c r="AO98" s="222"/>
      <c r="AP98" s="228"/>
      <c r="AQ98" s="230"/>
      <c r="AR98" s="228"/>
      <c r="AS98" s="228"/>
      <c r="AT98" s="222"/>
      <c r="AU98" s="236"/>
      <c r="AV98" s="222"/>
      <c r="AW98" s="222"/>
      <c r="AX98" s="222"/>
      <c r="AY98" s="222"/>
      <c r="AZ98" s="122"/>
      <c r="BA98" s="46"/>
      <c r="BB98" s="83" t="s">
        <v>60</v>
      </c>
      <c r="BC98" s="222"/>
      <c r="BD98" s="228"/>
      <c r="BE98" s="230"/>
      <c r="BF98" s="228"/>
      <c r="BG98" s="228"/>
      <c r="BH98" s="222"/>
      <c r="BI98" s="236"/>
      <c r="BJ98" s="222"/>
      <c r="BK98" s="222"/>
      <c r="BL98" s="222"/>
      <c r="BM98" s="222"/>
      <c r="BN98" s="122"/>
    </row>
    <row r="99" spans="1:66" x14ac:dyDescent="0.25">
      <c r="A99" s="73" t="s">
        <v>103</v>
      </c>
      <c r="B99" s="108"/>
      <c r="C99" s="109"/>
      <c r="D99" s="109"/>
      <c r="E99" s="109"/>
      <c r="F99" s="109"/>
      <c r="G99" s="109"/>
      <c r="H99" s="110"/>
      <c r="I99" s="59"/>
      <c r="J99" s="59"/>
      <c r="K99" s="59"/>
      <c r="L99" s="59"/>
      <c r="M99" s="59"/>
      <c r="N99" s="59"/>
      <c r="O99" s="59"/>
      <c r="P99" s="59"/>
      <c r="Q99" s="59"/>
      <c r="R99" s="59"/>
      <c r="S99" s="59"/>
      <c r="T99" s="59"/>
      <c r="U99" s="59"/>
      <c r="V99" s="59"/>
      <c r="W99" s="59"/>
      <c r="X99" s="59"/>
      <c r="Y99" s="27"/>
      <c r="Z99" s="73" t="s">
        <v>105</v>
      </c>
      <c r="AA99" s="222"/>
      <c r="AB99" s="228"/>
      <c r="AC99" s="230"/>
      <c r="AD99" s="228"/>
      <c r="AE99" s="228"/>
      <c r="AF99" s="222"/>
      <c r="AG99" s="236"/>
      <c r="AH99" s="222"/>
      <c r="AI99" s="222"/>
      <c r="AJ99" s="222"/>
      <c r="AK99" s="222"/>
      <c r="AL99" s="122"/>
      <c r="AN99" s="73" t="s">
        <v>106</v>
      </c>
      <c r="AO99" s="222"/>
      <c r="AP99" s="228"/>
      <c r="AQ99" s="230"/>
      <c r="AR99" s="228"/>
      <c r="AS99" s="228"/>
      <c r="AT99" s="222"/>
      <c r="AU99" s="236"/>
      <c r="AV99" s="222"/>
      <c r="AW99" s="222"/>
      <c r="AX99" s="222"/>
      <c r="AY99" s="222"/>
      <c r="AZ99" s="122"/>
      <c r="BA99" s="46"/>
      <c r="BB99" s="73" t="s">
        <v>107</v>
      </c>
      <c r="BC99" s="222"/>
      <c r="BD99" s="228"/>
      <c r="BE99" s="230"/>
      <c r="BF99" s="228"/>
      <c r="BG99" s="228"/>
      <c r="BH99" s="222"/>
      <c r="BI99" s="236"/>
      <c r="BJ99" s="222"/>
      <c r="BK99" s="222"/>
      <c r="BL99" s="222"/>
      <c r="BM99" s="222"/>
      <c r="BN99" s="122"/>
    </row>
    <row r="100" spans="1:66" x14ac:dyDescent="0.25">
      <c r="A100" s="73" t="s">
        <v>104</v>
      </c>
      <c r="B100" s="108"/>
      <c r="C100" s="109"/>
      <c r="D100" s="109"/>
      <c r="E100" s="109"/>
      <c r="F100" s="109"/>
      <c r="G100" s="109"/>
      <c r="H100" s="110"/>
      <c r="I100" s="59"/>
      <c r="J100" s="59"/>
      <c r="K100" s="59"/>
      <c r="L100" s="59"/>
      <c r="M100" s="59"/>
      <c r="N100" s="59"/>
      <c r="O100" s="59"/>
      <c r="P100" s="59"/>
      <c r="Q100" s="59"/>
      <c r="R100" s="59"/>
      <c r="S100" s="59"/>
      <c r="T100" s="59"/>
      <c r="U100" s="59"/>
      <c r="V100" s="59"/>
      <c r="W100" s="59"/>
      <c r="X100" s="59"/>
      <c r="Y100" s="27"/>
      <c r="Z100" s="211" t="s">
        <v>108</v>
      </c>
      <c r="AA100" s="210"/>
      <c r="AB100" s="210"/>
      <c r="AC100" s="210"/>
      <c r="AD100" s="210"/>
      <c r="AE100" s="210"/>
      <c r="AF100" s="210"/>
      <c r="AG100" s="210"/>
      <c r="AH100" s="210"/>
      <c r="AI100" s="210"/>
      <c r="AJ100" s="210"/>
      <c r="AK100" s="210"/>
      <c r="AL100" s="214" t="s">
        <v>101</v>
      </c>
      <c r="AN100" s="211" t="s">
        <v>108</v>
      </c>
      <c r="AO100" s="210"/>
      <c r="AP100" s="210"/>
      <c r="AQ100" s="210"/>
      <c r="AR100" s="210"/>
      <c r="AS100" s="210"/>
      <c r="AT100" s="210"/>
      <c r="AU100" s="210"/>
      <c r="AV100" s="210"/>
      <c r="AW100" s="210"/>
      <c r="AX100" s="210"/>
      <c r="AY100" s="210"/>
      <c r="AZ100" s="214" t="s">
        <v>101</v>
      </c>
      <c r="BA100" s="46"/>
      <c r="BB100" s="211" t="s">
        <v>108</v>
      </c>
      <c r="BC100" s="210"/>
      <c r="BD100" s="210"/>
      <c r="BE100" s="210"/>
      <c r="BF100" s="210"/>
      <c r="BG100" s="210"/>
      <c r="BH100" s="210"/>
      <c r="BI100" s="210"/>
      <c r="BJ100" s="210"/>
      <c r="BK100" s="210"/>
      <c r="BL100" s="210"/>
      <c r="BM100" s="210"/>
      <c r="BN100" s="214" t="s">
        <v>101</v>
      </c>
    </row>
    <row r="101" spans="1:66" x14ac:dyDescent="0.25">
      <c r="A101" s="211" t="s">
        <v>108</v>
      </c>
      <c r="B101" s="210"/>
      <c r="C101" s="210"/>
      <c r="D101" s="210"/>
      <c r="E101" s="210"/>
      <c r="F101" s="210"/>
      <c r="G101" s="210"/>
      <c r="H101" s="214" t="s">
        <v>101</v>
      </c>
      <c r="I101" s="23"/>
      <c r="J101" s="23"/>
      <c r="K101" s="23"/>
      <c r="L101" s="23"/>
      <c r="M101" s="23"/>
      <c r="N101" s="23"/>
      <c r="O101" s="23"/>
      <c r="P101" s="23"/>
      <c r="Q101" s="23"/>
      <c r="R101" s="23"/>
      <c r="S101" s="23"/>
      <c r="T101" s="23"/>
      <c r="U101" s="23"/>
      <c r="V101" s="23"/>
      <c r="W101" s="23"/>
      <c r="X101" s="23"/>
      <c r="Y101" s="27"/>
      <c r="Z101" s="108"/>
      <c r="AA101" s="108"/>
      <c r="AB101" s="228"/>
      <c r="AC101" s="230"/>
      <c r="AD101" s="228"/>
      <c r="AE101" s="228"/>
      <c r="AF101" s="222"/>
      <c r="AG101" s="236"/>
      <c r="AH101" s="222"/>
      <c r="AI101" s="222"/>
      <c r="AJ101" s="222"/>
      <c r="AK101" s="222"/>
      <c r="AL101" s="222"/>
      <c r="AN101" s="108"/>
      <c r="AO101" s="108"/>
      <c r="AP101" s="228"/>
      <c r="AQ101" s="230"/>
      <c r="AR101" s="228"/>
      <c r="AS101" s="228"/>
      <c r="AT101" s="222"/>
      <c r="AU101" s="236"/>
      <c r="AV101" s="222"/>
      <c r="AW101" s="222"/>
      <c r="AX101" s="222"/>
      <c r="AY101" s="222"/>
      <c r="AZ101" s="222"/>
      <c r="BA101" s="46"/>
      <c r="BB101" s="108"/>
      <c r="BC101" s="108"/>
      <c r="BD101" s="228"/>
      <c r="BE101" s="230"/>
      <c r="BF101" s="228"/>
      <c r="BG101" s="228"/>
      <c r="BH101" s="222"/>
      <c r="BI101" s="236"/>
      <c r="BJ101" s="222"/>
      <c r="BK101" s="222"/>
      <c r="BL101" s="222"/>
      <c r="BM101" s="222"/>
      <c r="BN101" s="222"/>
    </row>
  </sheetData>
  <mergeCells count="31">
    <mergeCell ref="BB90:BI90"/>
    <mergeCell ref="BB92:BI92"/>
    <mergeCell ref="A90:H90"/>
    <mergeCell ref="A92:H92"/>
    <mergeCell ref="Z90:AG90"/>
    <mergeCell ref="Z92:AG92"/>
    <mergeCell ref="AN90:AU90"/>
    <mergeCell ref="AN92:AU92"/>
    <mergeCell ref="A85:H85"/>
    <mergeCell ref="R7:X7"/>
    <mergeCell ref="J7:P7"/>
    <mergeCell ref="A1:X2"/>
    <mergeCell ref="A3:X4"/>
    <mergeCell ref="A5:X5"/>
    <mergeCell ref="A7:A8"/>
    <mergeCell ref="B7:H7"/>
    <mergeCell ref="AN5:AZ5"/>
    <mergeCell ref="AX7:AZ7"/>
    <mergeCell ref="BB7:BB8"/>
    <mergeCell ref="BD7:BF7"/>
    <mergeCell ref="AN7:AN8"/>
    <mergeCell ref="AP7:AR7"/>
    <mergeCell ref="AT7:AV7"/>
    <mergeCell ref="BB5:BN5"/>
    <mergeCell ref="BH7:BJ7"/>
    <mergeCell ref="BL7:BN7"/>
    <mergeCell ref="Z5:AL5"/>
    <mergeCell ref="Z7:Z8"/>
    <mergeCell ref="AB7:AD7"/>
    <mergeCell ref="AF7:AH7"/>
    <mergeCell ref="AJ7:AL7"/>
  </mergeCells>
  <conditionalFormatting sqref="AM9:AM80 Y9:Y101">
    <cfRule type="cellIs" dxfId="2" priority="139" operator="greaterThan">
      <formula>0.0001</formula>
    </cfRule>
  </conditionalFormatting>
  <conditionalFormatting sqref="BA9:BA81">
    <cfRule type="cellIs" dxfId="1" priority="140" operator="greaterThan">
      <formula>0.0001</formula>
    </cfRule>
  </conditionalFormatting>
  <conditionalFormatting sqref="BO9:BO81">
    <cfRule type="cellIs" dxfId="0" priority="142" operator="greaterThan">
      <formula>0.0001</formula>
    </cfRule>
  </conditionalFormatting>
  <hyperlinks>
    <hyperlink ref="H101" location="Índice!A1" display="inicio" xr:uid="{2EC40BA2-86F7-4C24-9D8B-92C554A5239A}"/>
    <hyperlink ref="AL100" location="Índice!A1" display="inicio" xr:uid="{80A82CEB-82BD-461E-80FB-0E6E8DB3EA24}"/>
    <hyperlink ref="AZ100" location="Índice!A1" display="inicio" xr:uid="{16EE8A03-57B5-4949-800F-3B764B19762E}"/>
    <hyperlink ref="BN100" location="Índice!A1" display="inicio" xr:uid="{16476D09-3983-497D-9454-AF70C9152756}"/>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D4A1B-0583-4DEC-98A3-D838189A76AB}">
  <sheetPr>
    <pageSetUpPr fitToPage="1"/>
  </sheetPr>
  <dimension ref="A1:BO62"/>
  <sheetViews>
    <sheetView showGridLines="0" zoomScale="90" zoomScaleNormal="90" workbookViewId="0">
      <selection sqref="A1:X2"/>
    </sheetView>
  </sheetViews>
  <sheetFormatPr baseColWidth="10" defaultColWidth="11.42578125" defaultRowHeight="14.25" x14ac:dyDescent="0.25"/>
  <cols>
    <col min="1" max="1" width="44" style="19" customWidth="1"/>
    <col min="2" max="2" width="12" style="19" customWidth="1"/>
    <col min="3" max="3" width="12.7109375" style="19" bestFit="1" customWidth="1"/>
    <col min="4" max="6" width="12" style="19" customWidth="1"/>
    <col min="7" max="7" width="13.140625" style="19" customWidth="1"/>
    <col min="8" max="8" width="11.28515625" style="19" customWidth="1"/>
    <col min="9" max="9" width="1.7109375" style="19" customWidth="1"/>
    <col min="10" max="11" width="11.42578125" style="19"/>
    <col min="12" max="12" width="14.85546875" style="19" bestFit="1" customWidth="1"/>
    <col min="13" max="16" width="11.42578125" style="19"/>
    <col min="17" max="17" width="1.7109375" style="19" customWidth="1"/>
    <col min="18" max="21" width="17" style="19" bestFit="1" customWidth="1"/>
    <col min="22" max="22" width="11.42578125" style="19"/>
    <col min="23" max="23" width="17" style="19" bestFit="1" customWidth="1"/>
    <col min="24" max="24" width="12.28515625" style="19" bestFit="1" customWidth="1"/>
    <col min="25" max="25" width="18.140625" style="19" customWidth="1"/>
    <col min="26" max="26" width="40.5703125" style="19" customWidth="1"/>
    <col min="27" max="27" width="0.85546875" style="19" customWidth="1"/>
    <col min="28" max="30" width="13.7109375" style="19" customWidth="1"/>
    <col min="31" max="31" width="0.85546875" style="19" customWidth="1"/>
    <col min="32" max="34" width="13.7109375" style="19" customWidth="1"/>
    <col min="35" max="35" width="0.85546875" style="19" customWidth="1"/>
    <col min="36" max="38" width="13.7109375" style="19" customWidth="1"/>
    <col min="39" max="39" width="18.140625" style="19" customWidth="1"/>
    <col min="40" max="40" width="44.140625" style="19" customWidth="1"/>
    <col min="41" max="41" width="1.85546875" style="19" customWidth="1"/>
    <col min="42" max="42" width="15.85546875" style="19" bestFit="1" customWidth="1"/>
    <col min="43" max="43" width="11.85546875" style="19" customWidth="1"/>
    <col min="44" max="44" width="15.140625" style="19" customWidth="1"/>
    <col min="45" max="45" width="1.7109375" style="19" customWidth="1"/>
    <col min="46" max="46" width="13.7109375" style="19" bestFit="1" customWidth="1"/>
    <col min="47" max="47" width="13.140625" style="19" customWidth="1"/>
    <col min="48" max="48" width="16.28515625" style="19" customWidth="1"/>
    <col min="49" max="49" width="1.7109375" style="19" customWidth="1"/>
    <col min="50" max="50" width="12.7109375" style="19" customWidth="1"/>
    <col min="51" max="51" width="16.28515625" style="19" bestFit="1" customWidth="1"/>
    <col min="52" max="52" width="12.42578125" style="19" customWidth="1"/>
    <col min="53" max="53" width="11.42578125" style="19"/>
    <col min="54" max="54" width="31.42578125" style="19" customWidth="1"/>
    <col min="55" max="55" width="1.7109375" style="19" customWidth="1"/>
    <col min="56" max="56" width="14.28515625" style="19" customWidth="1"/>
    <col min="57" max="57" width="12" style="19" customWidth="1"/>
    <col min="58" max="58" width="13.42578125" style="19" bestFit="1" customWidth="1"/>
    <col min="59" max="59" width="1.7109375" style="19" customWidth="1"/>
    <col min="60" max="61" width="11.42578125" style="19"/>
    <col min="62" max="62" width="19.42578125" style="19" customWidth="1"/>
    <col min="63" max="63" width="1.85546875" style="19" customWidth="1"/>
    <col min="64" max="64" width="12.7109375" style="19" customWidth="1"/>
    <col min="65" max="65" width="12" style="19" customWidth="1"/>
    <col min="66" max="66" width="13.42578125" style="19" bestFit="1" customWidth="1"/>
    <col min="67" max="16384" width="11.42578125" style="19"/>
  </cols>
  <sheetData>
    <row r="1" spans="1:67" s="14" customFormat="1" ht="60"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row>
    <row r="2" spans="1:67" s="14" customFormat="1" ht="30.75" customHeight="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row>
    <row r="3" spans="1:67" s="13" customFormat="1" ht="11.1" customHeight="1" x14ac:dyDescent="0.2">
      <c r="A3" s="257" t="s">
        <v>6</v>
      </c>
      <c r="B3" s="258"/>
      <c r="C3" s="258"/>
      <c r="D3" s="258"/>
      <c r="E3" s="258"/>
      <c r="F3" s="258"/>
      <c r="G3" s="258"/>
      <c r="H3" s="258"/>
      <c r="I3" s="258"/>
      <c r="J3" s="258"/>
      <c r="K3" s="258"/>
      <c r="L3" s="258"/>
      <c r="M3" s="258"/>
      <c r="N3" s="258"/>
      <c r="O3" s="258"/>
      <c r="P3" s="258"/>
      <c r="Q3" s="258"/>
      <c r="R3" s="258"/>
      <c r="S3" s="258"/>
      <c r="T3" s="258"/>
      <c r="U3" s="258"/>
      <c r="V3" s="258"/>
      <c r="W3" s="258"/>
      <c r="X3" s="258"/>
      <c r="AE3" s="145"/>
      <c r="AI3" s="145"/>
      <c r="AO3" s="145"/>
      <c r="AS3" s="145"/>
      <c r="AW3" s="145"/>
      <c r="BB3" s="14"/>
      <c r="BC3" s="145"/>
      <c r="BG3" s="145"/>
      <c r="BK3" s="145"/>
    </row>
    <row r="4" spans="1:67" s="13" customFormat="1" ht="15.95" customHeight="1" x14ac:dyDescent="0.2">
      <c r="A4" s="257"/>
      <c r="B4" s="258"/>
      <c r="C4" s="258"/>
      <c r="D4" s="258"/>
      <c r="E4" s="258"/>
      <c r="F4" s="258"/>
      <c r="G4" s="258"/>
      <c r="H4" s="258"/>
      <c r="I4" s="258"/>
      <c r="J4" s="258"/>
      <c r="K4" s="258"/>
      <c r="L4" s="258"/>
      <c r="M4" s="258"/>
      <c r="N4" s="258"/>
      <c r="O4" s="258"/>
      <c r="P4" s="258"/>
      <c r="Q4" s="258"/>
      <c r="R4" s="258"/>
      <c r="S4" s="258"/>
      <c r="T4" s="258"/>
      <c r="U4" s="258"/>
      <c r="V4" s="258"/>
      <c r="W4" s="258"/>
      <c r="X4" s="258"/>
      <c r="AA4" s="145"/>
      <c r="AE4" s="145"/>
      <c r="AI4" s="145"/>
      <c r="AO4" s="145"/>
      <c r="AS4" s="145"/>
      <c r="AW4" s="145"/>
      <c r="BC4" s="145"/>
      <c r="BG4" s="145"/>
      <c r="BK4" s="145"/>
    </row>
    <row r="5" spans="1:67" s="14" customFormat="1" ht="36" customHeight="1" x14ac:dyDescent="0.25">
      <c r="A5" s="259" t="s">
        <v>136</v>
      </c>
      <c r="B5" s="260"/>
      <c r="C5" s="260"/>
      <c r="D5" s="260"/>
      <c r="E5" s="260"/>
      <c r="F5" s="260"/>
      <c r="G5" s="260"/>
      <c r="H5" s="260"/>
      <c r="I5" s="260"/>
      <c r="J5" s="260"/>
      <c r="K5" s="260"/>
      <c r="L5" s="260"/>
      <c r="M5" s="260"/>
      <c r="N5" s="260"/>
      <c r="O5" s="260"/>
      <c r="P5" s="260"/>
      <c r="Q5" s="260"/>
      <c r="R5" s="260"/>
      <c r="S5" s="260"/>
      <c r="T5" s="260"/>
      <c r="U5" s="260"/>
      <c r="V5" s="260"/>
      <c r="W5" s="260"/>
      <c r="X5" s="260"/>
      <c r="Z5" s="261" t="s">
        <v>137</v>
      </c>
      <c r="AA5" s="262"/>
      <c r="AB5" s="262"/>
      <c r="AC5" s="262"/>
      <c r="AD5" s="262"/>
      <c r="AE5" s="262"/>
      <c r="AF5" s="262"/>
      <c r="AG5" s="262"/>
      <c r="AH5" s="262"/>
      <c r="AI5" s="262"/>
      <c r="AJ5" s="262"/>
      <c r="AK5" s="262"/>
      <c r="AL5" s="263"/>
      <c r="AN5" s="261" t="s">
        <v>138</v>
      </c>
      <c r="AO5" s="262"/>
      <c r="AP5" s="262"/>
      <c r="AQ5" s="262"/>
      <c r="AR5" s="262"/>
      <c r="AS5" s="262"/>
      <c r="AT5" s="262"/>
      <c r="AU5" s="262"/>
      <c r="AV5" s="262"/>
      <c r="AW5" s="262"/>
      <c r="AX5" s="262"/>
      <c r="AY5" s="262"/>
      <c r="AZ5" s="263"/>
      <c r="BA5" s="19"/>
      <c r="BB5" s="261" t="s">
        <v>139</v>
      </c>
      <c r="BC5" s="262"/>
      <c r="BD5" s="262"/>
      <c r="BE5" s="262"/>
      <c r="BF5" s="262"/>
      <c r="BG5" s="262"/>
      <c r="BH5" s="262"/>
      <c r="BI5" s="262"/>
      <c r="BJ5" s="262"/>
      <c r="BK5" s="262"/>
      <c r="BL5" s="262"/>
      <c r="BM5" s="262"/>
      <c r="BN5" s="263"/>
    </row>
    <row r="6" spans="1:67" s="14" customFormat="1" ht="12.75" x14ac:dyDescent="0.2">
      <c r="N6" s="209"/>
      <c r="Z6"/>
      <c r="AA6"/>
      <c r="AB6"/>
      <c r="AC6"/>
      <c r="AD6"/>
      <c r="AE6"/>
      <c r="AF6"/>
      <c r="AG6"/>
      <c r="AH6"/>
      <c r="AI6"/>
      <c r="AJ6"/>
      <c r="AK6"/>
      <c r="AL6"/>
      <c r="AN6"/>
      <c r="AO6"/>
      <c r="AP6"/>
      <c r="AQ6"/>
      <c r="AR6"/>
      <c r="AS6"/>
      <c r="AT6"/>
      <c r="AU6"/>
      <c r="AV6"/>
      <c r="AW6"/>
      <c r="AX6"/>
      <c r="AY6"/>
      <c r="AZ6"/>
      <c r="BA6"/>
      <c r="BB6"/>
      <c r="BC6"/>
      <c r="BD6"/>
      <c r="BE6"/>
      <c r="BF6"/>
      <c r="BG6"/>
      <c r="BH6"/>
      <c r="BI6"/>
      <c r="BJ6"/>
      <c r="BK6"/>
      <c r="BL6"/>
      <c r="BM6"/>
      <c r="BN6"/>
    </row>
    <row r="7" spans="1:67" s="14" customFormat="1" ht="12" x14ac:dyDescent="0.2">
      <c r="A7" s="264" t="s">
        <v>7</v>
      </c>
      <c r="B7" s="254" t="s">
        <v>8</v>
      </c>
      <c r="C7" s="254"/>
      <c r="D7" s="254"/>
      <c r="E7" s="254"/>
      <c r="F7" s="254"/>
      <c r="G7" s="254"/>
      <c r="H7" s="254"/>
      <c r="I7" s="21"/>
      <c r="J7" s="254" t="s">
        <v>9</v>
      </c>
      <c r="K7" s="254"/>
      <c r="L7" s="254"/>
      <c r="M7" s="254"/>
      <c r="N7" s="254"/>
      <c r="O7" s="254"/>
      <c r="P7" s="254"/>
      <c r="Q7" s="21"/>
      <c r="R7" s="254" t="s">
        <v>10</v>
      </c>
      <c r="S7" s="254"/>
      <c r="T7" s="254"/>
      <c r="U7" s="254"/>
      <c r="V7" s="254"/>
      <c r="W7" s="254"/>
      <c r="X7" s="254"/>
      <c r="Z7" s="264" t="s">
        <v>7</v>
      </c>
      <c r="AA7" s="140"/>
      <c r="AB7" s="254" t="s">
        <v>8</v>
      </c>
      <c r="AC7" s="254"/>
      <c r="AD7" s="254"/>
      <c r="AE7" s="21"/>
      <c r="AF7" s="254" t="s">
        <v>9</v>
      </c>
      <c r="AG7" s="254"/>
      <c r="AH7" s="254"/>
      <c r="AI7" s="21"/>
      <c r="AJ7" s="254" t="s">
        <v>10</v>
      </c>
      <c r="AK7" s="254"/>
      <c r="AL7" s="274"/>
      <c r="AN7" s="264" t="s">
        <v>7</v>
      </c>
      <c r="AO7" s="140"/>
      <c r="AP7" s="254" t="s">
        <v>8</v>
      </c>
      <c r="AQ7" s="254"/>
      <c r="AR7" s="254"/>
      <c r="AS7" s="21"/>
      <c r="AT7" s="254" t="s">
        <v>9</v>
      </c>
      <c r="AU7" s="254"/>
      <c r="AV7" s="254"/>
      <c r="AW7" s="21"/>
      <c r="AX7" s="254" t="s">
        <v>10</v>
      </c>
      <c r="AY7" s="254"/>
      <c r="AZ7" s="274"/>
      <c r="BB7" s="255" t="s">
        <v>7</v>
      </c>
      <c r="BC7" s="140"/>
      <c r="BD7" s="254" t="s">
        <v>8</v>
      </c>
      <c r="BE7" s="254"/>
      <c r="BF7" s="254"/>
      <c r="BG7" s="21"/>
      <c r="BH7" s="254" t="s">
        <v>9</v>
      </c>
      <c r="BI7" s="254"/>
      <c r="BJ7" s="254"/>
      <c r="BK7" s="21"/>
      <c r="BL7" s="254" t="s">
        <v>10</v>
      </c>
      <c r="BM7" s="254"/>
      <c r="BN7" s="254"/>
    </row>
    <row r="8" spans="1:67" s="14" customFormat="1" ht="24" x14ac:dyDescent="0.2">
      <c r="A8" s="265"/>
      <c r="B8" s="22">
        <v>2019</v>
      </c>
      <c r="C8" s="22">
        <v>2020</v>
      </c>
      <c r="D8" s="22">
        <v>2021</v>
      </c>
      <c r="E8" s="22">
        <v>2022</v>
      </c>
      <c r="F8" s="24" t="s">
        <v>89</v>
      </c>
      <c r="G8" s="25" t="s">
        <v>11</v>
      </c>
      <c r="H8" s="25" t="s">
        <v>88</v>
      </c>
      <c r="I8" s="26"/>
      <c r="J8" s="22">
        <v>2019</v>
      </c>
      <c r="K8" s="22">
        <v>2020</v>
      </c>
      <c r="L8" s="22">
        <v>2021</v>
      </c>
      <c r="M8" s="22">
        <v>2022</v>
      </c>
      <c r="N8" s="24" t="s">
        <v>89</v>
      </c>
      <c r="O8" s="25" t="s">
        <v>11</v>
      </c>
      <c r="P8" s="25" t="s">
        <v>88</v>
      </c>
      <c r="Q8" s="26"/>
      <c r="R8" s="22">
        <v>2019</v>
      </c>
      <c r="S8" s="22">
        <v>2020</v>
      </c>
      <c r="T8" s="22">
        <v>2021</v>
      </c>
      <c r="U8" s="22">
        <v>2022</v>
      </c>
      <c r="V8" s="24" t="s">
        <v>89</v>
      </c>
      <c r="W8" s="25" t="s">
        <v>11</v>
      </c>
      <c r="X8" s="25" t="s">
        <v>88</v>
      </c>
      <c r="Z8" s="273"/>
      <c r="AA8" s="140"/>
      <c r="AB8" s="22" t="s">
        <v>125</v>
      </c>
      <c r="AC8" s="22" t="s">
        <v>126</v>
      </c>
      <c r="AD8" s="143" t="s">
        <v>90</v>
      </c>
      <c r="AE8" s="26"/>
      <c r="AF8" s="132" t="s">
        <v>125</v>
      </c>
      <c r="AG8" s="132" t="s">
        <v>126</v>
      </c>
      <c r="AH8" s="143" t="s">
        <v>90</v>
      </c>
      <c r="AI8" s="26"/>
      <c r="AJ8" s="132" t="s">
        <v>125</v>
      </c>
      <c r="AK8" s="132" t="s">
        <v>126</v>
      </c>
      <c r="AL8" s="143" t="s">
        <v>90</v>
      </c>
      <c r="AN8" s="273"/>
      <c r="AO8" s="140"/>
      <c r="AP8" s="132">
        <v>2022</v>
      </c>
      <c r="AQ8" s="133" t="s">
        <v>96</v>
      </c>
      <c r="AR8" s="143" t="s">
        <v>84</v>
      </c>
      <c r="AS8" s="26"/>
      <c r="AT8" s="132">
        <v>2022</v>
      </c>
      <c r="AU8" s="132" t="s">
        <v>96</v>
      </c>
      <c r="AV8" s="143" t="s">
        <v>84</v>
      </c>
      <c r="AW8" s="26"/>
      <c r="AX8" s="132">
        <v>2022</v>
      </c>
      <c r="AY8" s="132" t="s">
        <v>96</v>
      </c>
      <c r="AZ8" s="143" t="s">
        <v>84</v>
      </c>
      <c r="BB8" s="256"/>
      <c r="BC8" s="140"/>
      <c r="BD8" s="22">
        <v>2022</v>
      </c>
      <c r="BE8" s="22" t="s">
        <v>96</v>
      </c>
      <c r="BF8" s="25" t="s">
        <v>85</v>
      </c>
      <c r="BG8" s="26"/>
      <c r="BH8" s="22">
        <v>2022</v>
      </c>
      <c r="BI8" s="22" t="s">
        <v>96</v>
      </c>
      <c r="BJ8" s="25" t="s">
        <v>85</v>
      </c>
      <c r="BK8" s="26"/>
      <c r="BL8" s="22">
        <v>2022</v>
      </c>
      <c r="BM8" s="22" t="s">
        <v>96</v>
      </c>
      <c r="BN8" s="25" t="s">
        <v>85</v>
      </c>
    </row>
    <row r="9" spans="1:67" x14ac:dyDescent="0.25">
      <c r="A9" s="95" t="s">
        <v>61</v>
      </c>
      <c r="B9" s="29">
        <v>12516.333333333334</v>
      </c>
      <c r="C9" s="29">
        <v>13108.333333333334</v>
      </c>
      <c r="D9" s="29">
        <v>14839</v>
      </c>
      <c r="E9" s="29">
        <v>15775.333333333334</v>
      </c>
      <c r="F9" s="29">
        <v>15810.666666666666</v>
      </c>
      <c r="G9" s="180">
        <v>0.22397836284493433</v>
      </c>
      <c r="H9" s="26">
        <v>26.320274840874582</v>
      </c>
      <c r="I9" s="30"/>
      <c r="J9" s="29">
        <v>11879</v>
      </c>
      <c r="K9" s="29">
        <v>11599</v>
      </c>
      <c r="L9" s="29">
        <v>12460.333333333334</v>
      </c>
      <c r="M9" s="29">
        <v>13768.333333333334</v>
      </c>
      <c r="N9" s="29">
        <v>13805.333333333334</v>
      </c>
      <c r="O9" s="26">
        <v>0.26873259895896506</v>
      </c>
      <c r="P9" s="26">
        <v>16.216292056009209</v>
      </c>
      <c r="Q9" s="30"/>
      <c r="R9" s="29">
        <v>565968.56200000003</v>
      </c>
      <c r="S9" s="29">
        <v>210975.84700000001</v>
      </c>
      <c r="T9" s="29">
        <v>364797.14199999999</v>
      </c>
      <c r="U9" s="29">
        <v>518518.42700000003</v>
      </c>
      <c r="V9" s="29">
        <v>540373.24699999997</v>
      </c>
      <c r="W9" s="26">
        <v>4.2148588867797265</v>
      </c>
      <c r="X9" s="26">
        <v>-4.5223916518529306</v>
      </c>
      <c r="Y9" s="46"/>
      <c r="Z9" s="95" t="s">
        <v>61</v>
      </c>
      <c r="AA9" s="113"/>
      <c r="AB9" s="111">
        <v>15838.666666666666</v>
      </c>
      <c r="AC9" s="111">
        <v>15810.666666666666</v>
      </c>
      <c r="AD9" s="203">
        <v>-0.1767825574543358</v>
      </c>
      <c r="AE9" s="30"/>
      <c r="AF9" s="111">
        <v>13813.333333333334</v>
      </c>
      <c r="AG9" s="111">
        <v>13805.333333333334</v>
      </c>
      <c r="AH9" s="203">
        <v>-5.791505791505891E-2</v>
      </c>
      <c r="AI9" s="30"/>
      <c r="AJ9" s="111">
        <v>502278.52500000002</v>
      </c>
      <c r="AK9" s="111">
        <v>540373.24699999997</v>
      </c>
      <c r="AL9" s="203">
        <v>7.5843819920431432</v>
      </c>
      <c r="AM9" s="14"/>
      <c r="AN9" s="95" t="s">
        <v>61</v>
      </c>
      <c r="AO9" s="113"/>
      <c r="AP9" s="111">
        <v>15519</v>
      </c>
      <c r="AQ9" s="111">
        <v>15855.333333333334</v>
      </c>
      <c r="AR9" s="203">
        <v>2.1672358614171827</v>
      </c>
      <c r="AS9" s="30"/>
      <c r="AT9" s="111">
        <v>13494.555555555555</v>
      </c>
      <c r="AU9" s="111">
        <v>13815</v>
      </c>
      <c r="AV9" s="203">
        <v>2.3746202172069353</v>
      </c>
      <c r="AW9" s="30"/>
      <c r="AX9" s="111">
        <v>1463715.0870000001</v>
      </c>
      <c r="AY9" s="111">
        <v>1538791.6189999999</v>
      </c>
      <c r="AZ9" s="203">
        <v>5.1291766182362197</v>
      </c>
      <c r="BA9" s="14"/>
      <c r="BB9" s="95" t="s">
        <v>61</v>
      </c>
      <c r="BC9" s="113"/>
      <c r="BD9" s="29">
        <v>15389.166666666666</v>
      </c>
      <c r="BE9" s="29">
        <v>15871.333333333334</v>
      </c>
      <c r="BF9" s="203">
        <v>3.1331564412194757</v>
      </c>
      <c r="BG9" s="30"/>
      <c r="BH9" s="29">
        <v>13332.583333333334</v>
      </c>
      <c r="BI9" s="29">
        <v>13842.333333333334</v>
      </c>
      <c r="BJ9" s="203">
        <v>3.8233400628785441</v>
      </c>
      <c r="BK9" s="30"/>
      <c r="BL9" s="29">
        <v>1906460.2720000001</v>
      </c>
      <c r="BM9" s="29">
        <v>2042563.3829999999</v>
      </c>
      <c r="BN9" s="203">
        <v>7.1390478468884577</v>
      </c>
      <c r="BO9" s="14"/>
    </row>
    <row r="10" spans="1:67" ht="15" x14ac:dyDescent="0.25">
      <c r="A10" s="92" t="s">
        <v>51</v>
      </c>
      <c r="B10" s="93">
        <v>284</v>
      </c>
      <c r="C10" s="93">
        <v>284</v>
      </c>
      <c r="D10" s="93">
        <v>284</v>
      </c>
      <c r="E10" s="93">
        <v>284</v>
      </c>
      <c r="F10" s="93">
        <v>284</v>
      </c>
      <c r="G10" s="181">
        <v>0</v>
      </c>
      <c r="H10" s="176">
        <v>0</v>
      </c>
      <c r="I10" s="30"/>
      <c r="J10" s="93">
        <v>259.66666666666669</v>
      </c>
      <c r="K10" s="93">
        <v>189</v>
      </c>
      <c r="L10" s="93">
        <v>194</v>
      </c>
      <c r="M10" s="93">
        <v>166.66666666666666</v>
      </c>
      <c r="N10" s="93">
        <v>153</v>
      </c>
      <c r="O10" s="176">
        <v>-8.1999999999999957</v>
      </c>
      <c r="P10" s="176">
        <v>-41.078305519897306</v>
      </c>
      <c r="Q10" s="30"/>
      <c r="R10" s="93">
        <v>11405.807000000001</v>
      </c>
      <c r="S10" s="93">
        <v>3199.049</v>
      </c>
      <c r="T10" s="93">
        <v>4389.9650000000001</v>
      </c>
      <c r="U10" s="93">
        <v>7083.24</v>
      </c>
      <c r="V10" s="93">
        <v>5898.759</v>
      </c>
      <c r="W10" s="176">
        <v>-16.722305046842965</v>
      </c>
      <c r="X10" s="176">
        <v>-48.282843993414936</v>
      </c>
      <c r="Y10" s="46"/>
      <c r="Z10" s="92" t="s">
        <v>51</v>
      </c>
      <c r="AA10" s="113"/>
      <c r="AB10" s="93">
        <v>284</v>
      </c>
      <c r="AC10" s="93">
        <v>284</v>
      </c>
      <c r="AD10" s="176">
        <v>0</v>
      </c>
      <c r="AE10" s="30"/>
      <c r="AF10" s="93">
        <v>150</v>
      </c>
      <c r="AG10" s="93">
        <v>153</v>
      </c>
      <c r="AH10" s="176">
        <v>2.0000000000000018</v>
      </c>
      <c r="AI10" s="30"/>
      <c r="AJ10" s="93">
        <v>5698.7579999999998</v>
      </c>
      <c r="AK10" s="93">
        <v>5898.759</v>
      </c>
      <c r="AL10" s="176">
        <v>3.5095541870702407</v>
      </c>
      <c r="AM10" s="14"/>
      <c r="AN10" s="92" t="s">
        <v>51</v>
      </c>
      <c r="AO10" s="113"/>
      <c r="AP10" s="93">
        <v>284</v>
      </c>
      <c r="AQ10" s="93">
        <v>284</v>
      </c>
      <c r="AR10" s="176">
        <v>0</v>
      </c>
      <c r="AS10" s="30"/>
      <c r="AT10" s="93">
        <v>167.11111111111111</v>
      </c>
      <c r="AU10" s="93">
        <v>151.33333333333334</v>
      </c>
      <c r="AV10" s="176">
        <v>-9.4414893617021267</v>
      </c>
      <c r="AW10" s="30"/>
      <c r="AX10" s="93">
        <v>20131.436000000002</v>
      </c>
      <c r="AY10" s="93">
        <v>17115.044000000002</v>
      </c>
      <c r="AZ10" s="176">
        <v>-14.983491490621926</v>
      </c>
      <c r="BA10" s="14"/>
      <c r="BB10" s="92" t="s">
        <v>51</v>
      </c>
      <c r="BC10" s="113"/>
      <c r="BD10" s="93">
        <v>284</v>
      </c>
      <c r="BE10" s="93">
        <v>284</v>
      </c>
      <c r="BF10" s="176">
        <v>0</v>
      </c>
      <c r="BG10" s="30"/>
      <c r="BH10" s="93">
        <v>173.83333333333334</v>
      </c>
      <c r="BI10" s="93">
        <v>152.75</v>
      </c>
      <c r="BJ10" s="176">
        <v>-12.128475551294349</v>
      </c>
      <c r="BK10" s="30"/>
      <c r="BL10" s="93">
        <v>25678.13</v>
      </c>
      <c r="BM10" s="93">
        <v>23819.666000000001</v>
      </c>
      <c r="BN10" s="176">
        <v>-7.2375363782331448</v>
      </c>
      <c r="BO10" s="14"/>
    </row>
    <row r="11" spans="1:67" x14ac:dyDescent="0.25">
      <c r="A11" s="37" t="s">
        <v>62</v>
      </c>
      <c r="B11" s="38">
        <v>107</v>
      </c>
      <c r="C11" s="38">
        <v>107</v>
      </c>
      <c r="D11" s="38">
        <v>107</v>
      </c>
      <c r="E11" s="38">
        <v>107</v>
      </c>
      <c r="F11" s="38">
        <v>107</v>
      </c>
      <c r="G11" s="183">
        <v>0</v>
      </c>
      <c r="H11" s="178">
        <v>0</v>
      </c>
      <c r="I11" s="35"/>
      <c r="J11" s="38">
        <v>98.666666666666671</v>
      </c>
      <c r="K11" s="38">
        <v>74</v>
      </c>
      <c r="L11" s="38">
        <v>77</v>
      </c>
      <c r="M11" s="38">
        <v>61.666666666666664</v>
      </c>
      <c r="N11" s="38">
        <v>58.333333333333336</v>
      </c>
      <c r="O11" s="178">
        <v>-5.4054054054053946</v>
      </c>
      <c r="P11" s="178">
        <v>-40.878378378378379</v>
      </c>
      <c r="Q11" s="35"/>
      <c r="R11" s="38"/>
      <c r="S11" s="38"/>
      <c r="T11" s="38"/>
      <c r="U11" s="38"/>
      <c r="V11" s="38"/>
      <c r="W11" s="178"/>
      <c r="X11" s="178"/>
      <c r="Y11" s="46"/>
      <c r="Z11" s="37" t="s">
        <v>62</v>
      </c>
      <c r="AA11" s="14"/>
      <c r="AB11" s="38">
        <v>107</v>
      </c>
      <c r="AC11" s="38">
        <v>107</v>
      </c>
      <c r="AD11" s="178">
        <v>0</v>
      </c>
      <c r="AE11" s="35"/>
      <c r="AF11" s="38">
        <v>58.333333333333336</v>
      </c>
      <c r="AG11" s="38">
        <v>58.333333333333336</v>
      </c>
      <c r="AH11" s="178">
        <v>0</v>
      </c>
      <c r="AI11" s="35"/>
      <c r="AJ11" s="38"/>
      <c r="AK11" s="38"/>
      <c r="AL11" s="178"/>
      <c r="AM11" s="14"/>
      <c r="AN11" s="37" t="s">
        <v>62</v>
      </c>
      <c r="AO11" s="14"/>
      <c r="AP11" s="38">
        <v>107</v>
      </c>
      <c r="AQ11" s="38">
        <v>107</v>
      </c>
      <c r="AR11" s="178">
        <v>0</v>
      </c>
      <c r="AS11" s="35"/>
      <c r="AT11" s="38">
        <v>62</v>
      </c>
      <c r="AU11" s="38">
        <v>57.555555555555557</v>
      </c>
      <c r="AV11" s="178">
        <v>-7.1684587813620082</v>
      </c>
      <c r="AW11" s="35"/>
      <c r="AX11" s="38"/>
      <c r="AY11" s="38"/>
      <c r="AZ11" s="178"/>
      <c r="BA11" s="14"/>
      <c r="BB11" s="37" t="s">
        <v>62</v>
      </c>
      <c r="BC11" s="14"/>
      <c r="BD11" s="38">
        <v>107</v>
      </c>
      <c r="BE11" s="38">
        <v>107</v>
      </c>
      <c r="BF11" s="178">
        <v>0</v>
      </c>
      <c r="BG11" s="35"/>
      <c r="BH11" s="38">
        <v>65.75</v>
      </c>
      <c r="BI11" s="38">
        <v>57.583333333333336</v>
      </c>
      <c r="BJ11" s="178">
        <v>-12.420785804816214</v>
      </c>
      <c r="BK11" s="35"/>
      <c r="BL11" s="38"/>
      <c r="BM11" s="38"/>
      <c r="BN11" s="178"/>
      <c r="BO11" s="14"/>
    </row>
    <row r="12" spans="1:67" x14ac:dyDescent="0.25">
      <c r="A12" s="32" t="s">
        <v>63</v>
      </c>
      <c r="B12" s="33">
        <v>85</v>
      </c>
      <c r="C12" s="33">
        <v>85</v>
      </c>
      <c r="D12" s="33">
        <v>85</v>
      </c>
      <c r="E12" s="33">
        <v>85</v>
      </c>
      <c r="F12" s="33">
        <v>85</v>
      </c>
      <c r="G12" s="182">
        <v>0</v>
      </c>
      <c r="H12" s="177">
        <v>0</v>
      </c>
      <c r="I12" s="35"/>
      <c r="J12" s="33">
        <v>80</v>
      </c>
      <c r="K12" s="33">
        <v>41</v>
      </c>
      <c r="L12" s="33">
        <v>43</v>
      </c>
      <c r="M12" s="33">
        <v>53.333333333333336</v>
      </c>
      <c r="N12" s="33">
        <v>51</v>
      </c>
      <c r="O12" s="177">
        <v>-4.3750000000000071</v>
      </c>
      <c r="P12" s="177">
        <v>-36.250000000000007</v>
      </c>
      <c r="Q12" s="35"/>
      <c r="R12" s="33"/>
      <c r="S12" s="33"/>
      <c r="T12" s="33"/>
      <c r="U12" s="33"/>
      <c r="V12" s="240"/>
      <c r="W12" s="177"/>
      <c r="X12" s="177"/>
      <c r="Y12" s="46"/>
      <c r="Z12" s="32" t="s">
        <v>63</v>
      </c>
      <c r="AA12" s="14"/>
      <c r="AB12" s="33">
        <v>85</v>
      </c>
      <c r="AC12" s="33">
        <v>85</v>
      </c>
      <c r="AD12" s="177">
        <v>0</v>
      </c>
      <c r="AE12" s="35"/>
      <c r="AF12" s="33">
        <v>48.333333333333336</v>
      </c>
      <c r="AG12" s="33">
        <v>51</v>
      </c>
      <c r="AH12" s="177">
        <v>5.5172413793103336</v>
      </c>
      <c r="AI12" s="35"/>
      <c r="AJ12" s="33"/>
      <c r="AK12" s="33"/>
      <c r="AL12" s="177"/>
      <c r="AM12" s="14"/>
      <c r="AN12" s="32" t="s">
        <v>63</v>
      </c>
      <c r="AO12" s="14"/>
      <c r="AP12" s="33">
        <v>85</v>
      </c>
      <c r="AQ12" s="33">
        <v>85</v>
      </c>
      <c r="AR12" s="177">
        <v>0</v>
      </c>
      <c r="AS12" s="35"/>
      <c r="AT12" s="33">
        <v>53.222222222222221</v>
      </c>
      <c r="AU12" s="33">
        <v>49.666666666666664</v>
      </c>
      <c r="AV12" s="177">
        <v>-6.6805845511482271</v>
      </c>
      <c r="AW12" s="35"/>
      <c r="AX12" s="33"/>
      <c r="AY12" s="33"/>
      <c r="AZ12" s="177"/>
      <c r="BA12" s="14"/>
      <c r="BB12" s="32" t="s">
        <v>63</v>
      </c>
      <c r="BC12" s="14"/>
      <c r="BD12" s="33">
        <v>85</v>
      </c>
      <c r="BE12" s="33">
        <v>85</v>
      </c>
      <c r="BF12" s="177">
        <v>0</v>
      </c>
      <c r="BG12" s="35"/>
      <c r="BH12" s="33">
        <v>50.666666666666664</v>
      </c>
      <c r="BI12" s="33">
        <v>50.333333333333336</v>
      </c>
      <c r="BJ12" s="177">
        <v>-0.65789473684209065</v>
      </c>
      <c r="BK12" s="35"/>
      <c r="BL12" s="33"/>
      <c r="BM12" s="33"/>
      <c r="BN12" s="177"/>
      <c r="BO12" s="14"/>
    </row>
    <row r="13" spans="1:67" x14ac:dyDescent="0.25">
      <c r="A13" s="37" t="s">
        <v>64</v>
      </c>
      <c r="B13" s="38">
        <v>92</v>
      </c>
      <c r="C13" s="38">
        <v>92</v>
      </c>
      <c r="D13" s="38">
        <v>92</v>
      </c>
      <c r="E13" s="38">
        <v>92</v>
      </c>
      <c r="F13" s="38">
        <v>92</v>
      </c>
      <c r="G13" s="183">
        <v>0</v>
      </c>
      <c r="H13" s="178">
        <v>0</v>
      </c>
      <c r="I13" s="35"/>
      <c r="J13" s="38">
        <v>81</v>
      </c>
      <c r="K13" s="38">
        <v>74</v>
      </c>
      <c r="L13" s="38">
        <v>74</v>
      </c>
      <c r="M13" s="38">
        <v>51.666666666666664</v>
      </c>
      <c r="N13" s="38">
        <v>43.666666666666664</v>
      </c>
      <c r="O13" s="178">
        <v>-15.483870967741941</v>
      </c>
      <c r="P13" s="178">
        <v>-46.090534979423872</v>
      </c>
      <c r="Q13" s="35"/>
      <c r="R13" s="38"/>
      <c r="S13" s="38"/>
      <c r="T13" s="38"/>
      <c r="U13" s="38"/>
      <c r="V13" s="207"/>
      <c r="W13" s="178"/>
      <c r="X13" s="178"/>
      <c r="Y13" s="46"/>
      <c r="Z13" s="37" t="s">
        <v>64</v>
      </c>
      <c r="AA13" s="14"/>
      <c r="AB13" s="38">
        <v>92</v>
      </c>
      <c r="AC13" s="38">
        <v>92</v>
      </c>
      <c r="AD13" s="178">
        <v>0</v>
      </c>
      <c r="AE13" s="35"/>
      <c r="AF13" s="38">
        <v>43.333333333333336</v>
      </c>
      <c r="AG13" s="38">
        <v>43.666666666666664</v>
      </c>
      <c r="AH13" s="178">
        <v>0.7692307692307665</v>
      </c>
      <c r="AI13" s="35"/>
      <c r="AJ13" s="38"/>
      <c r="AK13" s="38"/>
      <c r="AL13" s="178"/>
      <c r="AM13" s="14"/>
      <c r="AN13" s="37" t="s">
        <v>64</v>
      </c>
      <c r="AO13" s="14"/>
      <c r="AP13" s="38">
        <v>92</v>
      </c>
      <c r="AQ13" s="38">
        <v>92</v>
      </c>
      <c r="AR13" s="178">
        <v>0</v>
      </c>
      <c r="AS13" s="35"/>
      <c r="AT13" s="38">
        <v>51.888888888888886</v>
      </c>
      <c r="AU13" s="38">
        <v>44.111111111111114</v>
      </c>
      <c r="AV13" s="178">
        <v>-14.989293361884359</v>
      </c>
      <c r="AW13" s="35"/>
      <c r="AX13" s="38"/>
      <c r="AY13" s="38"/>
      <c r="AZ13" s="178"/>
      <c r="BA13" s="14"/>
      <c r="BB13" s="37" t="s">
        <v>64</v>
      </c>
      <c r="BC13" s="14"/>
      <c r="BD13" s="38">
        <v>92</v>
      </c>
      <c r="BE13" s="38">
        <v>92</v>
      </c>
      <c r="BF13" s="178">
        <v>0</v>
      </c>
      <c r="BG13" s="35"/>
      <c r="BH13" s="38">
        <v>57.416666666666664</v>
      </c>
      <c r="BI13" s="38">
        <v>44.833333333333336</v>
      </c>
      <c r="BJ13" s="178">
        <v>-21.915820029027564</v>
      </c>
      <c r="BK13" s="35"/>
      <c r="BL13" s="38"/>
      <c r="BM13" s="38"/>
      <c r="BN13" s="178"/>
      <c r="BO13" s="14"/>
    </row>
    <row r="14" spans="1:67" ht="15" x14ac:dyDescent="0.25">
      <c r="A14" s="92" t="s">
        <v>52</v>
      </c>
      <c r="B14" s="94">
        <v>8173</v>
      </c>
      <c r="C14" s="93">
        <v>8608.6666666666661</v>
      </c>
      <c r="D14" s="93">
        <v>10174.666666666666</v>
      </c>
      <c r="E14" s="93">
        <v>11060</v>
      </c>
      <c r="F14" s="93">
        <v>11194</v>
      </c>
      <c r="G14" s="181">
        <v>1.2115732368896959</v>
      </c>
      <c r="H14" s="176">
        <v>36.963171418083938</v>
      </c>
      <c r="I14" s="30"/>
      <c r="J14" s="93">
        <v>8028.666666666667</v>
      </c>
      <c r="K14" s="93">
        <v>8177</v>
      </c>
      <c r="L14" s="93">
        <v>8994.6666666666661</v>
      </c>
      <c r="M14" s="93">
        <v>10164.333333333334</v>
      </c>
      <c r="N14" s="93">
        <v>10264.333333333334</v>
      </c>
      <c r="O14" s="176">
        <v>0.98383235496670718</v>
      </c>
      <c r="P14" s="176">
        <v>27.846051648260396</v>
      </c>
      <c r="Q14" s="30"/>
      <c r="R14" s="93">
        <v>370997.73200000002</v>
      </c>
      <c r="S14" s="93">
        <v>138304.30900000001</v>
      </c>
      <c r="T14" s="93">
        <v>244533.09400000001</v>
      </c>
      <c r="U14" s="93">
        <v>351037.92800000001</v>
      </c>
      <c r="V14" s="93">
        <v>373616.15</v>
      </c>
      <c r="W14" s="176">
        <v>6.431846874392444</v>
      </c>
      <c r="X14" s="176">
        <v>0.70577736038559546</v>
      </c>
      <c r="Y14" s="46"/>
      <c r="Z14" s="92" t="s">
        <v>52</v>
      </c>
      <c r="AA14" s="113"/>
      <c r="AB14" s="93">
        <v>11234</v>
      </c>
      <c r="AC14" s="93">
        <v>11194</v>
      </c>
      <c r="AD14" s="176">
        <v>-0.35606195478012914</v>
      </c>
      <c r="AE14" s="30"/>
      <c r="AF14" s="93">
        <v>10294.333333333334</v>
      </c>
      <c r="AG14" s="93">
        <v>10264.333333333334</v>
      </c>
      <c r="AH14" s="176">
        <v>-0.2914224654340547</v>
      </c>
      <c r="AI14" s="30"/>
      <c r="AJ14" s="93">
        <v>343919.80200000003</v>
      </c>
      <c r="AK14" s="93">
        <v>373616.15</v>
      </c>
      <c r="AL14" s="176">
        <v>8.6346723356161892</v>
      </c>
      <c r="AM14" s="14"/>
      <c r="AN14" s="92" t="s">
        <v>52</v>
      </c>
      <c r="AO14" s="113"/>
      <c r="AP14" s="93">
        <v>10798.333333333334</v>
      </c>
      <c r="AQ14" s="93">
        <v>11218.888888888889</v>
      </c>
      <c r="AR14" s="176">
        <v>3.894633945567727</v>
      </c>
      <c r="AS14" s="30"/>
      <c r="AT14" s="93">
        <v>9882.6666666666661</v>
      </c>
      <c r="AU14" s="93">
        <v>10316.555555555555</v>
      </c>
      <c r="AV14" s="176">
        <v>4.3904029501709019</v>
      </c>
      <c r="AW14" s="30"/>
      <c r="AX14" s="93">
        <v>995856.34499999997</v>
      </c>
      <c r="AY14" s="93">
        <v>1056869.243</v>
      </c>
      <c r="AZ14" s="176">
        <v>6.1266766342689793</v>
      </c>
      <c r="BA14" s="14"/>
      <c r="BB14" s="92" t="s">
        <v>52</v>
      </c>
      <c r="BC14" s="113"/>
      <c r="BD14" s="93">
        <v>10682.25</v>
      </c>
      <c r="BE14" s="93">
        <v>11215</v>
      </c>
      <c r="BF14" s="176">
        <v>4.9872451964707798</v>
      </c>
      <c r="BG14" s="30"/>
      <c r="BH14" s="93">
        <v>9746.5</v>
      </c>
      <c r="BI14" s="93">
        <v>10333.75</v>
      </c>
      <c r="BJ14" s="176">
        <v>6.0252398296824605</v>
      </c>
      <c r="BK14" s="30"/>
      <c r="BL14" s="93">
        <v>1297869.257</v>
      </c>
      <c r="BM14" s="93">
        <v>1395399.7250000001</v>
      </c>
      <c r="BN14" s="176">
        <v>7.5146604693788532</v>
      </c>
      <c r="BO14" s="14"/>
    </row>
    <row r="15" spans="1:67" x14ac:dyDescent="0.25">
      <c r="A15" s="37" t="s">
        <v>62</v>
      </c>
      <c r="B15" s="38">
        <v>809.66666666666663</v>
      </c>
      <c r="C15" s="38">
        <v>837.66666666666663</v>
      </c>
      <c r="D15" s="38">
        <v>958</v>
      </c>
      <c r="E15" s="38">
        <v>939</v>
      </c>
      <c r="F15" s="38">
        <v>949.66666666666663</v>
      </c>
      <c r="G15" s="183">
        <v>1.1359602413915537</v>
      </c>
      <c r="H15" s="178">
        <v>17.291066282420744</v>
      </c>
      <c r="I15" s="35"/>
      <c r="J15" s="38">
        <v>780.66666666666663</v>
      </c>
      <c r="K15" s="38">
        <v>789.66666666666663</v>
      </c>
      <c r="L15" s="38">
        <v>818</v>
      </c>
      <c r="M15" s="38">
        <v>855.66666666666663</v>
      </c>
      <c r="N15" s="38">
        <v>874.33333333333337</v>
      </c>
      <c r="O15" s="178">
        <v>2.1815348656018863</v>
      </c>
      <c r="P15" s="178">
        <v>11.998292058070037</v>
      </c>
      <c r="Q15" s="35"/>
      <c r="R15" s="38">
        <v>74185.384999999995</v>
      </c>
      <c r="S15" s="38">
        <v>30095.107</v>
      </c>
      <c r="T15" s="38">
        <v>42489.654999999999</v>
      </c>
      <c r="U15" s="38">
        <v>68930.251999999993</v>
      </c>
      <c r="V15" s="38">
        <v>68031.323999999993</v>
      </c>
      <c r="W15" s="178">
        <v>-1.3041124526862347</v>
      </c>
      <c r="X15" s="178">
        <v>-8.2955166977970123</v>
      </c>
      <c r="Y15" s="46"/>
      <c r="Z15" s="37" t="s">
        <v>62</v>
      </c>
      <c r="AA15" s="14"/>
      <c r="AB15" s="38">
        <v>954.33333333333337</v>
      </c>
      <c r="AC15" s="38">
        <v>949.66666666666663</v>
      </c>
      <c r="AD15" s="178">
        <v>-0.48899755501223829</v>
      </c>
      <c r="AE15" s="35"/>
      <c r="AF15" s="38">
        <v>871.66666666666663</v>
      </c>
      <c r="AG15" s="38">
        <v>874.33333333333337</v>
      </c>
      <c r="AH15" s="178">
        <v>0.3059273422562292</v>
      </c>
      <c r="AI15" s="35"/>
      <c r="AJ15" s="38">
        <v>61832.792999999998</v>
      </c>
      <c r="AK15" s="38">
        <v>68031.323999999993</v>
      </c>
      <c r="AL15" s="178">
        <v>10.024666037647689</v>
      </c>
      <c r="AM15" s="14"/>
      <c r="AN15" s="37" t="s">
        <v>62</v>
      </c>
      <c r="AO15" s="14"/>
      <c r="AP15" s="38">
        <v>938.88888888888891</v>
      </c>
      <c r="AQ15" s="38">
        <v>950.66666666666663</v>
      </c>
      <c r="AR15" s="178">
        <v>1.2544378698224889</v>
      </c>
      <c r="AS15" s="35"/>
      <c r="AT15" s="38">
        <v>823.11111111111109</v>
      </c>
      <c r="AU15" s="38">
        <v>877.44444444444446</v>
      </c>
      <c r="AV15" s="178">
        <v>6.6009719222462238</v>
      </c>
      <c r="AW15" s="35"/>
      <c r="AX15" s="38">
        <v>192895.10500000001</v>
      </c>
      <c r="AY15" s="38">
        <v>190412.55600000001</v>
      </c>
      <c r="AZ15" s="178">
        <v>-1.2869942967189352</v>
      </c>
      <c r="BA15" s="14"/>
      <c r="BB15" s="37" t="s">
        <v>62</v>
      </c>
      <c r="BC15" s="14"/>
      <c r="BD15" s="38">
        <v>942.75</v>
      </c>
      <c r="BE15" s="38">
        <v>948.75</v>
      </c>
      <c r="BF15" s="178">
        <v>0.6364359586316537</v>
      </c>
      <c r="BG15" s="35"/>
      <c r="BH15" s="38">
        <v>819.08333333333337</v>
      </c>
      <c r="BI15" s="38">
        <v>880.58333333333337</v>
      </c>
      <c r="BJ15" s="178">
        <v>7.5083935293519088</v>
      </c>
      <c r="BK15" s="35"/>
      <c r="BL15" s="38">
        <v>243648.446</v>
      </c>
      <c r="BM15" s="38">
        <v>257127.92800000001</v>
      </c>
      <c r="BN15" s="178">
        <v>5.5323488498670859</v>
      </c>
      <c r="BO15" s="14"/>
    </row>
    <row r="16" spans="1:67" x14ac:dyDescent="0.25">
      <c r="A16" s="32" t="s">
        <v>63</v>
      </c>
      <c r="B16" s="125">
        <v>261</v>
      </c>
      <c r="C16" s="125">
        <v>261</v>
      </c>
      <c r="D16" s="125">
        <v>273</v>
      </c>
      <c r="E16" s="125">
        <v>273</v>
      </c>
      <c r="F16" s="125">
        <v>271.66666666666669</v>
      </c>
      <c r="G16" s="193">
        <v>-0.48840048840048667</v>
      </c>
      <c r="H16" s="198">
        <v>4.0868454661558085</v>
      </c>
      <c r="I16" s="126"/>
      <c r="J16" s="125">
        <v>259</v>
      </c>
      <c r="K16" s="125">
        <v>259</v>
      </c>
      <c r="L16" s="125">
        <v>222.33333333333334</v>
      </c>
      <c r="M16" s="125">
        <v>255.33333333333334</v>
      </c>
      <c r="N16" s="125">
        <v>252.33333333333334</v>
      </c>
      <c r="O16" s="198">
        <v>-1.1749347258485643</v>
      </c>
      <c r="P16" s="198">
        <v>-2.5740025740025652</v>
      </c>
      <c r="Q16" s="126"/>
      <c r="R16" s="125" t="s">
        <v>110</v>
      </c>
      <c r="S16" s="125" t="s">
        <v>110</v>
      </c>
      <c r="T16" s="125" t="s">
        <v>110</v>
      </c>
      <c r="U16" s="125" t="s">
        <v>110</v>
      </c>
      <c r="V16" s="125" t="s">
        <v>110</v>
      </c>
      <c r="W16" s="198"/>
      <c r="X16" s="198"/>
      <c r="Y16" s="46"/>
      <c r="Z16" s="32" t="s">
        <v>63</v>
      </c>
      <c r="AA16" s="14"/>
      <c r="AB16" s="125">
        <v>271.33333333333331</v>
      </c>
      <c r="AC16" s="125">
        <v>271.66666666666669</v>
      </c>
      <c r="AD16" s="198">
        <v>0.12285012285013774</v>
      </c>
      <c r="AE16" s="126"/>
      <c r="AF16" s="125">
        <v>246.66666666666666</v>
      </c>
      <c r="AG16" s="125">
        <v>252.33333333333334</v>
      </c>
      <c r="AH16" s="198">
        <v>2.2972972972973071</v>
      </c>
      <c r="AI16" s="126"/>
      <c r="AJ16" s="125"/>
      <c r="AK16" s="125"/>
      <c r="AL16" s="198"/>
      <c r="AM16" s="14"/>
      <c r="AN16" s="32" t="s">
        <v>63</v>
      </c>
      <c r="AO16" s="14"/>
      <c r="AP16" s="125">
        <v>273</v>
      </c>
      <c r="AQ16" s="125">
        <v>271.66666666666669</v>
      </c>
      <c r="AR16" s="198">
        <v>-0.48840048840048667</v>
      </c>
      <c r="AS16" s="126"/>
      <c r="AT16" s="125">
        <v>252.22222222222223</v>
      </c>
      <c r="AU16" s="125">
        <v>245.33333333333334</v>
      </c>
      <c r="AV16" s="198">
        <v>-2.7312775330396444</v>
      </c>
      <c r="AW16" s="126"/>
      <c r="AX16" s="125"/>
      <c r="AY16" s="125"/>
      <c r="AZ16" s="198"/>
      <c r="BA16" s="14"/>
      <c r="BB16" s="32" t="s">
        <v>63</v>
      </c>
      <c r="BC16" s="14"/>
      <c r="BD16" s="125">
        <v>273</v>
      </c>
      <c r="BE16" s="125">
        <v>271.91666666666669</v>
      </c>
      <c r="BF16" s="198">
        <v>-0.39682539682539542</v>
      </c>
      <c r="BG16" s="126"/>
      <c r="BH16" s="125">
        <v>247.75</v>
      </c>
      <c r="BI16" s="125">
        <v>247.91666666666666</v>
      </c>
      <c r="BJ16" s="198">
        <v>6.7272115708028046E-2</v>
      </c>
      <c r="BK16" s="126"/>
      <c r="BL16" s="125"/>
      <c r="BM16" s="125"/>
      <c r="BN16" s="198"/>
      <c r="BO16" s="14"/>
    </row>
    <row r="17" spans="1:67" x14ac:dyDescent="0.25">
      <c r="A17" s="37" t="s">
        <v>64</v>
      </c>
      <c r="B17" s="127">
        <v>1747</v>
      </c>
      <c r="C17" s="127">
        <v>2032.6666666666667</v>
      </c>
      <c r="D17" s="127">
        <v>2089</v>
      </c>
      <c r="E17" s="127">
        <v>2092</v>
      </c>
      <c r="F17" s="127">
        <v>2091.3333333333335</v>
      </c>
      <c r="G17" s="194">
        <v>-3.1867431485010922E-2</v>
      </c>
      <c r="H17" s="199">
        <v>19.709979011639</v>
      </c>
      <c r="I17" s="126"/>
      <c r="J17" s="127">
        <v>1647.6666666666667</v>
      </c>
      <c r="K17" s="127">
        <v>1908.6666666666667</v>
      </c>
      <c r="L17" s="127">
        <v>1633.6666666666667</v>
      </c>
      <c r="M17" s="127">
        <v>1829.6666666666667</v>
      </c>
      <c r="N17" s="127">
        <v>1841.3333333333333</v>
      </c>
      <c r="O17" s="199">
        <v>0.63763891419201801</v>
      </c>
      <c r="P17" s="199">
        <v>11.753995549261575</v>
      </c>
      <c r="Q17" s="126"/>
      <c r="R17" s="127">
        <v>183188.36499999999</v>
      </c>
      <c r="S17" s="127">
        <v>58929.555</v>
      </c>
      <c r="T17" s="127">
        <v>99665.907999999996</v>
      </c>
      <c r="U17" s="127">
        <v>136543.46100000001</v>
      </c>
      <c r="V17" s="127">
        <v>150957.58799999999</v>
      </c>
      <c r="W17" s="199">
        <v>10.556438876263719</v>
      </c>
      <c r="X17" s="199">
        <v>-17.594336299688031</v>
      </c>
      <c r="Y17" s="46"/>
      <c r="Z17" s="37" t="s">
        <v>64</v>
      </c>
      <c r="AA17" s="14"/>
      <c r="AB17" s="127">
        <v>2092</v>
      </c>
      <c r="AC17" s="127">
        <v>2091.3333333333335</v>
      </c>
      <c r="AD17" s="199">
        <v>-3.1867431485010922E-2</v>
      </c>
      <c r="AE17" s="126"/>
      <c r="AF17" s="127">
        <v>1869</v>
      </c>
      <c r="AG17" s="127">
        <v>1841.3333333333333</v>
      </c>
      <c r="AH17" s="199">
        <v>-1.4802924915284454</v>
      </c>
      <c r="AI17" s="126"/>
      <c r="AJ17" s="127">
        <v>138608.99</v>
      </c>
      <c r="AK17" s="127">
        <v>150957.58799999999</v>
      </c>
      <c r="AL17" s="199">
        <v>8.9089445064133308</v>
      </c>
      <c r="AM17" s="14"/>
      <c r="AN17" s="37" t="s">
        <v>64</v>
      </c>
      <c r="AO17" s="14"/>
      <c r="AP17" s="127">
        <v>2091.5555555555557</v>
      </c>
      <c r="AQ17" s="127">
        <v>2091.7777777777778</v>
      </c>
      <c r="AR17" s="199">
        <v>1.0624734381647905E-2</v>
      </c>
      <c r="AS17" s="126"/>
      <c r="AT17" s="127">
        <v>1832.5555555555557</v>
      </c>
      <c r="AU17" s="127">
        <v>1863.7777777777778</v>
      </c>
      <c r="AV17" s="199">
        <v>1.7037531073788914</v>
      </c>
      <c r="AW17" s="126"/>
      <c r="AX17" s="127">
        <v>384206.88500000001</v>
      </c>
      <c r="AY17" s="127">
        <v>427003.614</v>
      </c>
      <c r="AZ17" s="199">
        <v>11.138980239773687</v>
      </c>
      <c r="BA17" s="14"/>
      <c r="BB17" s="37" t="s">
        <v>64</v>
      </c>
      <c r="BC17" s="14"/>
      <c r="BD17" s="127">
        <v>2091.3333333333335</v>
      </c>
      <c r="BE17" s="127">
        <v>2091.8333333333335</v>
      </c>
      <c r="BF17" s="199">
        <v>2.3908192540633699E-2</v>
      </c>
      <c r="BG17" s="126"/>
      <c r="BH17" s="127">
        <v>1806.75</v>
      </c>
      <c r="BI17" s="127">
        <v>1868.8333333333333</v>
      </c>
      <c r="BJ17" s="199">
        <v>3.4361883676952143</v>
      </c>
      <c r="BK17" s="126"/>
      <c r="BL17" s="127">
        <v>513282.1</v>
      </c>
      <c r="BM17" s="127">
        <v>557590.23499999999</v>
      </c>
      <c r="BN17" s="199">
        <v>8.6323164201518097</v>
      </c>
      <c r="BO17" s="14"/>
    </row>
    <row r="18" spans="1:67" x14ac:dyDescent="0.25">
      <c r="A18" s="32" t="s">
        <v>65</v>
      </c>
      <c r="B18" s="125">
        <v>5192.333333333333</v>
      </c>
      <c r="C18" s="125">
        <v>5314.333333333333</v>
      </c>
      <c r="D18" s="125">
        <v>6691.666666666667</v>
      </c>
      <c r="E18" s="125">
        <v>7593</v>
      </c>
      <c r="F18" s="125">
        <v>7718.333333333333</v>
      </c>
      <c r="G18" s="193">
        <v>1.6506431362219631</v>
      </c>
      <c r="H18" s="198">
        <v>48.64864864864866</v>
      </c>
      <c r="I18" s="126"/>
      <c r="J18" s="125">
        <v>5181.333333333333</v>
      </c>
      <c r="K18" s="125">
        <v>5059.666666666667</v>
      </c>
      <c r="L18" s="125">
        <v>6160.666666666667</v>
      </c>
      <c r="M18" s="125">
        <v>7063.666666666667</v>
      </c>
      <c r="N18" s="125">
        <v>7136.333333333333</v>
      </c>
      <c r="O18" s="198">
        <v>1.0287386154499423</v>
      </c>
      <c r="P18" s="198">
        <v>37.731600617601657</v>
      </c>
      <c r="Q18" s="126"/>
      <c r="R18" s="125">
        <v>111749.96799999999</v>
      </c>
      <c r="S18" s="125">
        <v>48112.928</v>
      </c>
      <c r="T18" s="125">
        <v>100551.29</v>
      </c>
      <c r="U18" s="125">
        <v>143356.587</v>
      </c>
      <c r="V18" s="125">
        <v>152688.28</v>
      </c>
      <c r="W18" s="198">
        <v>6.5094274321695345</v>
      </c>
      <c r="X18" s="198">
        <v>36.633846731839782</v>
      </c>
      <c r="Y18" s="46"/>
      <c r="Z18" s="32" t="s">
        <v>65</v>
      </c>
      <c r="AA18" s="14"/>
      <c r="AB18" s="125">
        <v>7753.333333333333</v>
      </c>
      <c r="AC18" s="125">
        <v>7718.333333333333</v>
      </c>
      <c r="AD18" s="198">
        <v>-0.45141874462596432</v>
      </c>
      <c r="AE18" s="126"/>
      <c r="AF18" s="125">
        <v>7182.333333333333</v>
      </c>
      <c r="AG18" s="125">
        <v>7136.333333333333</v>
      </c>
      <c r="AH18" s="198">
        <v>-0.64046038891725221</v>
      </c>
      <c r="AI18" s="126"/>
      <c r="AJ18" s="125">
        <v>141989.31</v>
      </c>
      <c r="AK18" s="125">
        <v>152688.28</v>
      </c>
      <c r="AL18" s="198">
        <v>7.5350531670306697</v>
      </c>
      <c r="AM18" s="14"/>
      <c r="AN18" s="32" t="s">
        <v>65</v>
      </c>
      <c r="AO18" s="14"/>
      <c r="AP18" s="125">
        <v>7331.8888888888887</v>
      </c>
      <c r="AQ18" s="125">
        <v>7741.7777777777774</v>
      </c>
      <c r="AR18" s="198">
        <v>5.5904950975192103</v>
      </c>
      <c r="AS18" s="126"/>
      <c r="AT18" s="125">
        <v>6814.7777777777774</v>
      </c>
      <c r="AU18" s="125">
        <v>7181.7777777777774</v>
      </c>
      <c r="AV18" s="198">
        <v>5.3853553551921562</v>
      </c>
      <c r="AW18" s="126"/>
      <c r="AX18" s="125">
        <v>412591.93900000001</v>
      </c>
      <c r="AY18" s="125">
        <v>434090.03499999997</v>
      </c>
      <c r="AZ18" s="198">
        <v>5.2104983078692602</v>
      </c>
      <c r="BA18" s="14"/>
      <c r="BB18" s="32" t="s">
        <v>65</v>
      </c>
      <c r="BC18" s="14"/>
      <c r="BD18" s="125">
        <v>7212.166666666667</v>
      </c>
      <c r="BE18" s="125">
        <v>7739.5</v>
      </c>
      <c r="BF18" s="198">
        <v>7.311718623622121</v>
      </c>
      <c r="BG18" s="126"/>
      <c r="BH18" s="125">
        <v>6712.916666666667</v>
      </c>
      <c r="BI18" s="125">
        <v>7185.25</v>
      </c>
      <c r="BJ18" s="198">
        <v>7.0361864564583154</v>
      </c>
      <c r="BK18" s="126"/>
      <c r="BL18" s="125">
        <v>532721.98199999996</v>
      </c>
      <c r="BM18" s="125">
        <v>573198.98899999994</v>
      </c>
      <c r="BN18" s="198">
        <v>7.5981484465944105</v>
      </c>
      <c r="BO18" s="14"/>
    </row>
    <row r="19" spans="1:67" x14ac:dyDescent="0.25">
      <c r="A19" s="37" t="s">
        <v>66</v>
      </c>
      <c r="B19" s="127">
        <v>163</v>
      </c>
      <c r="C19" s="127">
        <v>163</v>
      </c>
      <c r="D19" s="127">
        <v>163</v>
      </c>
      <c r="E19" s="127">
        <v>163</v>
      </c>
      <c r="F19" s="127">
        <v>163</v>
      </c>
      <c r="G19" s="194">
        <v>0</v>
      </c>
      <c r="H19" s="199">
        <v>0</v>
      </c>
      <c r="I19" s="126"/>
      <c r="J19" s="127">
        <v>160</v>
      </c>
      <c r="K19" s="127">
        <v>160</v>
      </c>
      <c r="L19" s="127">
        <v>160</v>
      </c>
      <c r="M19" s="127">
        <v>160</v>
      </c>
      <c r="N19" s="127">
        <v>160</v>
      </c>
      <c r="O19" s="199">
        <v>0</v>
      </c>
      <c r="P19" s="199">
        <v>0</v>
      </c>
      <c r="Q19" s="126"/>
      <c r="R19" s="127">
        <v>1874.0139999999999</v>
      </c>
      <c r="S19" s="127">
        <v>1166.7190000000001</v>
      </c>
      <c r="T19" s="127">
        <v>1826.241</v>
      </c>
      <c r="U19" s="127">
        <v>2207.6280000000002</v>
      </c>
      <c r="V19" s="127">
        <v>1938.9580000000001</v>
      </c>
      <c r="W19" s="199">
        <v>-12.170075755516784</v>
      </c>
      <c r="X19" s="199">
        <v>3.4655023921913219</v>
      </c>
      <c r="Y19" s="46"/>
      <c r="Z19" s="37" t="s">
        <v>66</v>
      </c>
      <c r="AA19" s="14"/>
      <c r="AB19" s="127">
        <v>163</v>
      </c>
      <c r="AC19" s="127">
        <v>163</v>
      </c>
      <c r="AD19" s="199">
        <v>0</v>
      </c>
      <c r="AE19" s="126"/>
      <c r="AF19" s="127">
        <v>124.66666666666667</v>
      </c>
      <c r="AG19" s="127">
        <v>160</v>
      </c>
      <c r="AH19" s="199">
        <v>28.342245989304814</v>
      </c>
      <c r="AI19" s="126"/>
      <c r="AJ19" s="127">
        <v>1488.7090000000001</v>
      </c>
      <c r="AK19" s="127">
        <v>1938.9580000000001</v>
      </c>
      <c r="AL19" s="199">
        <v>30.244258616022336</v>
      </c>
      <c r="AM19" s="14"/>
      <c r="AN19" s="37" t="s">
        <v>66</v>
      </c>
      <c r="AO19" s="14"/>
      <c r="AP19" s="127">
        <v>163</v>
      </c>
      <c r="AQ19" s="127">
        <v>163</v>
      </c>
      <c r="AR19" s="199">
        <v>0</v>
      </c>
      <c r="AS19" s="126"/>
      <c r="AT19" s="127">
        <v>160</v>
      </c>
      <c r="AU19" s="127">
        <v>148.22222222222223</v>
      </c>
      <c r="AV19" s="199">
        <v>-7.3611111111111072</v>
      </c>
      <c r="AW19" s="126"/>
      <c r="AX19" s="127">
        <v>6162.4160000000002</v>
      </c>
      <c r="AY19" s="127">
        <v>5363.0379999999996</v>
      </c>
      <c r="AZ19" s="199">
        <v>-12.97182793242132</v>
      </c>
      <c r="BA19" s="14"/>
      <c r="BB19" s="37" t="s">
        <v>66</v>
      </c>
      <c r="BC19" s="14"/>
      <c r="BD19" s="127">
        <v>163</v>
      </c>
      <c r="BE19" s="127">
        <v>163</v>
      </c>
      <c r="BF19" s="199">
        <v>0</v>
      </c>
      <c r="BG19" s="126"/>
      <c r="BH19" s="127">
        <v>160</v>
      </c>
      <c r="BI19" s="127">
        <v>151.16666666666666</v>
      </c>
      <c r="BJ19" s="199">
        <v>-5.520833333333341</v>
      </c>
      <c r="BK19" s="126"/>
      <c r="BL19" s="127">
        <v>8216.7289999999994</v>
      </c>
      <c r="BM19" s="127">
        <v>7482.5730000000003</v>
      </c>
      <c r="BN19" s="199">
        <v>-8.934893678494193</v>
      </c>
      <c r="BO19" s="14"/>
    </row>
    <row r="20" spans="1:67" x14ac:dyDescent="0.25">
      <c r="A20" s="92" t="s">
        <v>67</v>
      </c>
      <c r="B20" s="128">
        <v>236</v>
      </c>
      <c r="C20" s="128">
        <v>236</v>
      </c>
      <c r="D20" s="128">
        <v>236</v>
      </c>
      <c r="E20" s="128">
        <v>236</v>
      </c>
      <c r="F20" s="128">
        <v>236</v>
      </c>
      <c r="G20" s="195">
        <v>0</v>
      </c>
      <c r="H20" s="200">
        <v>0</v>
      </c>
      <c r="I20" s="129"/>
      <c r="J20" s="128">
        <v>199</v>
      </c>
      <c r="K20" s="128">
        <v>153.66666666666666</v>
      </c>
      <c r="L20" s="128">
        <v>93</v>
      </c>
      <c r="M20" s="128">
        <v>62</v>
      </c>
      <c r="N20" s="128">
        <v>24</v>
      </c>
      <c r="O20" s="200">
        <v>-61.29032258064516</v>
      </c>
      <c r="P20" s="200">
        <v>-87.939698492462313</v>
      </c>
      <c r="Q20" s="129"/>
      <c r="R20" s="128">
        <v>8394.8880000000008</v>
      </c>
      <c r="S20" s="128">
        <v>2612.5729999999999</v>
      </c>
      <c r="T20" s="128">
        <v>2702.8090000000002</v>
      </c>
      <c r="U20" s="128">
        <v>3020.1570000000002</v>
      </c>
      <c r="V20" s="128">
        <v>2255.2199999999998</v>
      </c>
      <c r="W20" s="200">
        <v>-25.327723028968375</v>
      </c>
      <c r="X20" s="200">
        <v>-73.135794068961985</v>
      </c>
      <c r="Y20" s="46"/>
      <c r="Z20" s="92" t="s">
        <v>67</v>
      </c>
      <c r="AA20" s="113"/>
      <c r="AB20" s="128">
        <v>236</v>
      </c>
      <c r="AC20" s="128">
        <v>236</v>
      </c>
      <c r="AD20" s="200">
        <v>0</v>
      </c>
      <c r="AE20" s="129"/>
      <c r="AF20" s="128">
        <v>30.666666666666668</v>
      </c>
      <c r="AG20" s="128">
        <v>24</v>
      </c>
      <c r="AH20" s="200">
        <v>-21.739130434782616</v>
      </c>
      <c r="AI20" s="129"/>
      <c r="AJ20" s="128">
        <v>2465.748</v>
      </c>
      <c r="AK20" s="128">
        <v>2255.2199999999998</v>
      </c>
      <c r="AL20" s="200">
        <v>-8.5380987838173379</v>
      </c>
      <c r="AM20" s="14"/>
      <c r="AN20" s="92" t="s">
        <v>67</v>
      </c>
      <c r="AO20" s="113"/>
      <c r="AP20" s="128">
        <v>236</v>
      </c>
      <c r="AQ20" s="128">
        <v>236</v>
      </c>
      <c r="AR20" s="200">
        <v>0</v>
      </c>
      <c r="AS20" s="129"/>
      <c r="AT20" s="128">
        <v>80.222222222222229</v>
      </c>
      <c r="AU20" s="128">
        <v>28.333333333333332</v>
      </c>
      <c r="AV20" s="200">
        <v>-64.681440443213305</v>
      </c>
      <c r="AW20" s="129"/>
      <c r="AX20" s="128">
        <v>8782.9470000000001</v>
      </c>
      <c r="AY20" s="128">
        <v>7240.6409999999996</v>
      </c>
      <c r="AZ20" s="200">
        <v>-17.560233484273567</v>
      </c>
      <c r="BA20" s="14"/>
      <c r="BB20" s="92" t="s">
        <v>67</v>
      </c>
      <c r="BC20" s="113"/>
      <c r="BD20" s="128">
        <v>236</v>
      </c>
      <c r="BE20" s="128">
        <v>236</v>
      </c>
      <c r="BF20" s="200">
        <v>0</v>
      </c>
      <c r="BG20" s="129"/>
      <c r="BH20" s="128">
        <v>80.333333333333329</v>
      </c>
      <c r="BI20" s="128">
        <v>28.916666666666668</v>
      </c>
      <c r="BJ20" s="200">
        <v>-64.00414937759335</v>
      </c>
      <c r="BK20" s="129"/>
      <c r="BL20" s="128">
        <v>11371.998</v>
      </c>
      <c r="BM20" s="128">
        <v>9876.7610000000004</v>
      </c>
      <c r="BN20" s="200">
        <v>-13.148410683856959</v>
      </c>
      <c r="BO20" s="14"/>
    </row>
    <row r="21" spans="1:67" x14ac:dyDescent="0.25">
      <c r="A21" s="37" t="s">
        <v>62</v>
      </c>
      <c r="B21" s="127">
        <v>106</v>
      </c>
      <c r="C21" s="127">
        <v>106</v>
      </c>
      <c r="D21" s="127">
        <v>106</v>
      </c>
      <c r="E21" s="127">
        <v>106</v>
      </c>
      <c r="F21" s="127">
        <v>106</v>
      </c>
      <c r="G21" s="194">
        <v>0</v>
      </c>
      <c r="H21" s="199">
        <v>0</v>
      </c>
      <c r="I21" s="126"/>
      <c r="J21" s="127">
        <v>88</v>
      </c>
      <c r="K21" s="127">
        <v>72.666666666666671</v>
      </c>
      <c r="L21" s="127">
        <v>42</v>
      </c>
      <c r="M21" s="127">
        <v>26</v>
      </c>
      <c r="N21" s="127">
        <v>12</v>
      </c>
      <c r="O21" s="199">
        <v>-53.846153846153847</v>
      </c>
      <c r="P21" s="199">
        <v>-86.36363636363636</v>
      </c>
      <c r="Q21" s="126"/>
      <c r="R21" s="127">
        <v>2071.4749999999999</v>
      </c>
      <c r="S21" s="127">
        <v>662.93200000000002</v>
      </c>
      <c r="T21" s="127">
        <v>406.267</v>
      </c>
      <c r="U21" s="127">
        <v>1046.19</v>
      </c>
      <c r="V21" s="127">
        <v>187.51400000000001</v>
      </c>
      <c r="W21" s="199">
        <v>-82.07648706257946</v>
      </c>
      <c r="X21" s="199">
        <v>-90.947802894073064</v>
      </c>
      <c r="Y21" s="46"/>
      <c r="Z21" s="37" t="s">
        <v>62</v>
      </c>
      <c r="AA21" s="14"/>
      <c r="AB21" s="127">
        <v>106</v>
      </c>
      <c r="AC21" s="127">
        <v>106</v>
      </c>
      <c r="AD21" s="199">
        <v>0</v>
      </c>
      <c r="AE21" s="126"/>
      <c r="AF21" s="127">
        <v>13</v>
      </c>
      <c r="AG21" s="127">
        <v>12</v>
      </c>
      <c r="AH21" s="199">
        <v>-7.6923076923076872</v>
      </c>
      <c r="AI21" s="126"/>
      <c r="AJ21" s="127">
        <v>303.77499999999998</v>
      </c>
      <c r="AK21" s="127">
        <v>187.51400000000001</v>
      </c>
      <c r="AL21" s="199">
        <v>-38.27207637231502</v>
      </c>
      <c r="AM21" s="14"/>
      <c r="AN21" s="37" t="s">
        <v>62</v>
      </c>
      <c r="AO21" s="14"/>
      <c r="AP21" s="127">
        <v>106</v>
      </c>
      <c r="AQ21" s="127">
        <v>106</v>
      </c>
      <c r="AR21" s="199">
        <v>0</v>
      </c>
      <c r="AS21" s="126"/>
      <c r="AT21" s="127">
        <v>35.555555555555557</v>
      </c>
      <c r="AU21" s="127">
        <v>12.666666666666666</v>
      </c>
      <c r="AV21" s="199">
        <v>-64.375</v>
      </c>
      <c r="AW21" s="126"/>
      <c r="AX21" s="127">
        <v>2101.86</v>
      </c>
      <c r="AY21" s="127">
        <v>839.17899999999997</v>
      </c>
      <c r="AZ21" s="199">
        <v>-60.074457861132522</v>
      </c>
      <c r="BA21" s="14"/>
      <c r="BB21" s="37" t="s">
        <v>62</v>
      </c>
      <c r="BC21" s="14"/>
      <c r="BD21" s="127">
        <v>106</v>
      </c>
      <c r="BE21" s="127">
        <v>106</v>
      </c>
      <c r="BF21" s="199">
        <v>0</v>
      </c>
      <c r="BG21" s="126"/>
      <c r="BH21" s="127">
        <v>35.75</v>
      </c>
      <c r="BI21" s="127">
        <v>12.75</v>
      </c>
      <c r="BJ21" s="199">
        <v>-64.335664335664333</v>
      </c>
      <c r="BK21" s="126"/>
      <c r="BL21" s="127">
        <v>2493.288</v>
      </c>
      <c r="BM21" s="127">
        <v>1532.915</v>
      </c>
      <c r="BN21" s="199">
        <v>-38.518334023185453</v>
      </c>
      <c r="BO21" s="14"/>
    </row>
    <row r="22" spans="1:67" x14ac:dyDescent="0.25">
      <c r="A22" s="32" t="s">
        <v>63</v>
      </c>
      <c r="B22" s="125">
        <v>101</v>
      </c>
      <c r="C22" s="125">
        <v>101</v>
      </c>
      <c r="D22" s="125">
        <v>101</v>
      </c>
      <c r="E22" s="125">
        <v>101</v>
      </c>
      <c r="F22" s="125">
        <v>101</v>
      </c>
      <c r="G22" s="193">
        <v>0</v>
      </c>
      <c r="H22" s="198">
        <v>0</v>
      </c>
      <c r="I22" s="126"/>
      <c r="J22" s="125">
        <v>91</v>
      </c>
      <c r="K22" s="125">
        <v>64.666666666666671</v>
      </c>
      <c r="L22" s="125">
        <v>41</v>
      </c>
      <c r="M22" s="125">
        <v>28.333333333333332</v>
      </c>
      <c r="N22" s="125">
        <v>9</v>
      </c>
      <c r="O22" s="198">
        <v>-68.235294117647058</v>
      </c>
      <c r="P22" s="198">
        <v>-90.109890109890117</v>
      </c>
      <c r="Q22" s="126"/>
      <c r="R22" s="33">
        <v>3181.2550000000001</v>
      </c>
      <c r="S22" s="33">
        <v>876.92200000000003</v>
      </c>
      <c r="T22" s="33">
        <v>1040.1980000000001</v>
      </c>
      <c r="U22" s="33">
        <v>594.173</v>
      </c>
      <c r="V22" s="33">
        <v>1374.1279999999999</v>
      </c>
      <c r="W22" s="198">
        <v>131.26732449976691</v>
      </c>
      <c r="X22" s="198">
        <v>-56.805474568998719</v>
      </c>
      <c r="Y22" s="46"/>
      <c r="Z22" s="32" t="s">
        <v>63</v>
      </c>
      <c r="AA22" s="14"/>
      <c r="AB22" s="125">
        <v>101</v>
      </c>
      <c r="AC22" s="125">
        <v>101</v>
      </c>
      <c r="AD22" s="198">
        <v>0</v>
      </c>
      <c r="AE22" s="126"/>
      <c r="AF22" s="125">
        <v>12</v>
      </c>
      <c r="AG22" s="125">
        <v>9</v>
      </c>
      <c r="AH22" s="198">
        <v>-25</v>
      </c>
      <c r="AI22" s="126"/>
      <c r="AJ22" s="125">
        <v>1318.6569999999999</v>
      </c>
      <c r="AK22" s="125">
        <v>1374.1279999999999</v>
      </c>
      <c r="AL22" s="198">
        <v>4.2066284105722662</v>
      </c>
      <c r="AM22" s="14"/>
      <c r="AN22" s="32" t="s">
        <v>63</v>
      </c>
      <c r="AO22" s="14"/>
      <c r="AP22" s="125">
        <v>101</v>
      </c>
      <c r="AQ22" s="125">
        <v>101</v>
      </c>
      <c r="AR22" s="198">
        <v>0</v>
      </c>
      <c r="AS22" s="126"/>
      <c r="AT22" s="125">
        <v>35</v>
      </c>
      <c r="AU22" s="125">
        <v>11</v>
      </c>
      <c r="AV22" s="198">
        <v>-68.571428571428569</v>
      </c>
      <c r="AW22" s="126"/>
      <c r="AX22" s="125">
        <v>2599.7959999999998</v>
      </c>
      <c r="AY22" s="125">
        <v>3925.8380000000002</v>
      </c>
      <c r="AZ22" s="198">
        <v>51.005617363823944</v>
      </c>
      <c r="BA22" s="14"/>
      <c r="BB22" s="32" t="s">
        <v>63</v>
      </c>
      <c r="BC22" s="14"/>
      <c r="BD22" s="125">
        <v>101</v>
      </c>
      <c r="BE22" s="125">
        <v>101</v>
      </c>
      <c r="BF22" s="198">
        <v>0</v>
      </c>
      <c r="BG22" s="126"/>
      <c r="BH22" s="125">
        <v>34.916666666666664</v>
      </c>
      <c r="BI22" s="125">
        <v>11.5</v>
      </c>
      <c r="BJ22" s="198">
        <v>-67.064439140811459</v>
      </c>
      <c r="BK22" s="126"/>
      <c r="BL22" s="125">
        <v>3504.944</v>
      </c>
      <c r="BM22" s="125">
        <v>4808.232</v>
      </c>
      <c r="BN22" s="198">
        <v>37.184274556169797</v>
      </c>
      <c r="BO22" s="14"/>
    </row>
    <row r="23" spans="1:67" x14ac:dyDescent="0.25">
      <c r="A23" s="37" t="s">
        <v>64</v>
      </c>
      <c r="B23" s="127">
        <v>29</v>
      </c>
      <c r="C23" s="127">
        <v>29</v>
      </c>
      <c r="D23" s="127">
        <v>29</v>
      </c>
      <c r="E23" s="127">
        <v>29</v>
      </c>
      <c r="F23" s="127">
        <v>29</v>
      </c>
      <c r="G23" s="194">
        <v>0</v>
      </c>
      <c r="H23" s="199">
        <v>0</v>
      </c>
      <c r="I23" s="126"/>
      <c r="J23" s="127">
        <v>20</v>
      </c>
      <c r="K23" s="127">
        <v>16.333333333333332</v>
      </c>
      <c r="L23" s="127">
        <v>10</v>
      </c>
      <c r="M23" s="127">
        <v>7.666666666666667</v>
      </c>
      <c r="N23" s="127">
        <v>3</v>
      </c>
      <c r="O23" s="199">
        <v>-60.869565217391312</v>
      </c>
      <c r="P23" s="199">
        <v>-85</v>
      </c>
      <c r="Q23" s="126"/>
      <c r="R23" s="127">
        <v>3142.1579999999999</v>
      </c>
      <c r="S23" s="127">
        <v>1072.7190000000001</v>
      </c>
      <c r="T23" s="127">
        <v>1256.3440000000001</v>
      </c>
      <c r="U23" s="127">
        <v>1379.7940000000001</v>
      </c>
      <c r="V23" s="127">
        <v>693.57799999999997</v>
      </c>
      <c r="W23" s="199">
        <v>-49.733221046040214</v>
      </c>
      <c r="X23" s="199">
        <v>-77.926698784720557</v>
      </c>
      <c r="Y23" s="46"/>
      <c r="Z23" s="37" t="s">
        <v>64</v>
      </c>
      <c r="AA23" s="14"/>
      <c r="AB23" s="127">
        <v>29</v>
      </c>
      <c r="AC23" s="127">
        <v>29</v>
      </c>
      <c r="AD23" s="199">
        <v>0</v>
      </c>
      <c r="AE23" s="126"/>
      <c r="AF23" s="127">
        <v>5.666666666666667</v>
      </c>
      <c r="AG23" s="127">
        <v>3</v>
      </c>
      <c r="AH23" s="199">
        <v>-47.058823529411761</v>
      </c>
      <c r="AI23" s="126"/>
      <c r="AJ23" s="127">
        <v>843.31600000000003</v>
      </c>
      <c r="AK23" s="127">
        <v>693.57799999999997</v>
      </c>
      <c r="AL23" s="199">
        <v>-17.755859013703056</v>
      </c>
      <c r="AM23" s="14"/>
      <c r="AN23" s="37" t="s">
        <v>64</v>
      </c>
      <c r="AO23" s="14"/>
      <c r="AP23" s="127">
        <v>29</v>
      </c>
      <c r="AQ23" s="127">
        <v>29</v>
      </c>
      <c r="AR23" s="199">
        <v>0</v>
      </c>
      <c r="AS23" s="126"/>
      <c r="AT23" s="127">
        <v>9.6666666666666661</v>
      </c>
      <c r="AU23" s="127">
        <v>4.666666666666667</v>
      </c>
      <c r="AV23" s="199">
        <v>-51.724137931034477</v>
      </c>
      <c r="AW23" s="126"/>
      <c r="AX23" s="127">
        <v>4081.2910000000002</v>
      </c>
      <c r="AY23" s="127">
        <v>2475.6239999999998</v>
      </c>
      <c r="AZ23" s="199">
        <v>-39.342134633379501</v>
      </c>
      <c r="BA23" s="14"/>
      <c r="BB23" s="37" t="s">
        <v>64</v>
      </c>
      <c r="BC23" s="14"/>
      <c r="BD23" s="127">
        <v>29</v>
      </c>
      <c r="BE23" s="127">
        <v>29</v>
      </c>
      <c r="BF23" s="199">
        <v>0</v>
      </c>
      <c r="BG23" s="126"/>
      <c r="BH23" s="127">
        <v>9.6666666666666661</v>
      </c>
      <c r="BI23" s="127">
        <v>4.666666666666667</v>
      </c>
      <c r="BJ23" s="199">
        <v>-51.724137931034477</v>
      </c>
      <c r="BK23" s="126"/>
      <c r="BL23" s="127">
        <v>5373.7659999999996</v>
      </c>
      <c r="BM23" s="127">
        <v>3535.614</v>
      </c>
      <c r="BN23" s="199">
        <v>-34.206029812239677</v>
      </c>
      <c r="BO23" s="14"/>
    </row>
    <row r="24" spans="1:67" ht="15" x14ac:dyDescent="0.25">
      <c r="A24" s="92" t="s">
        <v>68</v>
      </c>
      <c r="B24" s="128">
        <v>988.33333333333337</v>
      </c>
      <c r="C24" s="128">
        <v>1026</v>
      </c>
      <c r="D24" s="128">
        <v>1029</v>
      </c>
      <c r="E24" s="128">
        <v>1011</v>
      </c>
      <c r="F24" s="128">
        <v>851.33333333333337</v>
      </c>
      <c r="G24" s="195">
        <v>-15.792944279591159</v>
      </c>
      <c r="H24" s="200">
        <v>-13.86172006745362</v>
      </c>
      <c r="I24" s="129"/>
      <c r="J24" s="128">
        <v>773</v>
      </c>
      <c r="K24" s="128">
        <v>717</v>
      </c>
      <c r="L24" s="128">
        <v>561.66666666666663</v>
      </c>
      <c r="M24" s="128">
        <v>599</v>
      </c>
      <c r="N24" s="128">
        <v>582.33333333333337</v>
      </c>
      <c r="O24" s="200">
        <v>-2.7824151363383343</v>
      </c>
      <c r="P24" s="200">
        <v>-24.665804225959466</v>
      </c>
      <c r="Q24" s="129"/>
      <c r="R24" s="128">
        <v>34939.714999999997</v>
      </c>
      <c r="S24" s="128">
        <v>13792.674999999999</v>
      </c>
      <c r="T24" s="128">
        <v>10834.884</v>
      </c>
      <c r="U24" s="128">
        <v>20993.95</v>
      </c>
      <c r="V24" s="128">
        <v>19963.923999999999</v>
      </c>
      <c r="W24" s="200">
        <v>-4.9062991957206759</v>
      </c>
      <c r="X24" s="200">
        <v>-42.861800675821193</v>
      </c>
      <c r="Y24" s="46"/>
      <c r="Z24" s="92" t="s">
        <v>68</v>
      </c>
      <c r="AA24" s="113"/>
      <c r="AB24" s="128">
        <v>851</v>
      </c>
      <c r="AC24" s="128">
        <v>851.33333333333337</v>
      </c>
      <c r="AD24" s="200">
        <v>3.9169604386990464E-2</v>
      </c>
      <c r="AE24" s="129"/>
      <c r="AF24" s="128">
        <v>556.33333333333337</v>
      </c>
      <c r="AG24" s="128">
        <v>582.33333333333337</v>
      </c>
      <c r="AH24" s="200">
        <v>4.6734571599760244</v>
      </c>
      <c r="AI24" s="129"/>
      <c r="AJ24" s="128">
        <v>18720.725999999999</v>
      </c>
      <c r="AK24" s="128">
        <v>19963.923999999999</v>
      </c>
      <c r="AL24" s="200">
        <v>6.6407574150703308</v>
      </c>
      <c r="AM24" s="14"/>
      <c r="AN24" s="92" t="s">
        <v>68</v>
      </c>
      <c r="AO24" s="113"/>
      <c r="AP24" s="128">
        <v>1013.2222222222222</v>
      </c>
      <c r="AQ24" s="128">
        <v>886.66666666666663</v>
      </c>
      <c r="AR24" s="200">
        <v>-12.490404649632636</v>
      </c>
      <c r="AS24" s="129"/>
      <c r="AT24" s="128">
        <v>606.55555555555554</v>
      </c>
      <c r="AU24" s="128">
        <v>555.66666666666663</v>
      </c>
      <c r="AV24" s="200">
        <v>-8.389814984429389</v>
      </c>
      <c r="AW24" s="129"/>
      <c r="AX24" s="128">
        <v>57202.928</v>
      </c>
      <c r="AY24" s="128">
        <v>58116.84</v>
      </c>
      <c r="AZ24" s="200">
        <v>1.5976664691010223</v>
      </c>
      <c r="BA24" s="14"/>
      <c r="BB24" s="92" t="s">
        <v>68</v>
      </c>
      <c r="BC24" s="113"/>
      <c r="BD24" s="128">
        <v>1017.1666666666666</v>
      </c>
      <c r="BE24" s="128">
        <v>917.75</v>
      </c>
      <c r="BF24" s="200">
        <v>-9.7738816975257983</v>
      </c>
      <c r="BG24" s="129"/>
      <c r="BH24" s="128">
        <v>606.41666666666663</v>
      </c>
      <c r="BI24" s="128">
        <v>563.08333333333337</v>
      </c>
      <c r="BJ24" s="200">
        <v>-7.1458018414181534</v>
      </c>
      <c r="BK24" s="129"/>
      <c r="BL24" s="128">
        <v>73045.328999999998</v>
      </c>
      <c r="BM24" s="128">
        <v>79054.880999999994</v>
      </c>
      <c r="BN24" s="200">
        <v>8.2271544016182077</v>
      </c>
      <c r="BO24" s="14"/>
    </row>
    <row r="25" spans="1:67" x14ac:dyDescent="0.25">
      <c r="A25" s="37" t="s">
        <v>69</v>
      </c>
      <c r="B25" s="127">
        <v>60</v>
      </c>
      <c r="C25" s="127">
        <v>60</v>
      </c>
      <c r="D25" s="127">
        <v>60</v>
      </c>
      <c r="E25" s="127">
        <v>60</v>
      </c>
      <c r="F25" s="127">
        <v>60</v>
      </c>
      <c r="G25" s="194">
        <v>0</v>
      </c>
      <c r="H25" s="199">
        <v>0</v>
      </c>
      <c r="I25" s="126"/>
      <c r="J25" s="127">
        <v>50</v>
      </c>
      <c r="K25" s="127">
        <v>50</v>
      </c>
      <c r="L25" s="127">
        <v>50</v>
      </c>
      <c r="M25" s="127">
        <v>50</v>
      </c>
      <c r="N25" s="127">
        <v>43.333333333333336</v>
      </c>
      <c r="O25" s="199">
        <v>-13.33333333333333</v>
      </c>
      <c r="P25" s="199">
        <v>-13.33333333333333</v>
      </c>
      <c r="Q25" s="126"/>
      <c r="R25" s="127">
        <v>494.33699999999999</v>
      </c>
      <c r="S25" s="127">
        <v>294.06400000000002</v>
      </c>
      <c r="T25" s="127">
        <v>287.19600000000003</v>
      </c>
      <c r="U25" s="127">
        <v>476.74400000000003</v>
      </c>
      <c r="V25" s="127">
        <v>365.29399999999998</v>
      </c>
      <c r="W25" s="199">
        <v>-23.377326196029745</v>
      </c>
      <c r="X25" s="199">
        <v>-26.104256812660186</v>
      </c>
      <c r="Y25" s="46"/>
      <c r="Z25" s="37" t="s">
        <v>69</v>
      </c>
      <c r="AA25" s="14"/>
      <c r="AB25" s="127">
        <v>60</v>
      </c>
      <c r="AC25" s="127">
        <v>60</v>
      </c>
      <c r="AD25" s="199">
        <v>0</v>
      </c>
      <c r="AE25" s="126"/>
      <c r="AF25" s="127">
        <v>16.666666666666668</v>
      </c>
      <c r="AG25" s="127">
        <v>43.333333333333336</v>
      </c>
      <c r="AH25" s="199">
        <v>160</v>
      </c>
      <c r="AI25" s="126"/>
      <c r="AJ25" s="127">
        <v>129.46</v>
      </c>
      <c r="AK25" s="127">
        <v>365.29399999999998</v>
      </c>
      <c r="AL25" s="199">
        <v>182.16746485400895</v>
      </c>
      <c r="AM25" s="14"/>
      <c r="AN25" s="37" t="s">
        <v>69</v>
      </c>
      <c r="AO25" s="14"/>
      <c r="AP25" s="127">
        <v>60</v>
      </c>
      <c r="AQ25" s="127">
        <v>60</v>
      </c>
      <c r="AR25" s="199">
        <v>0</v>
      </c>
      <c r="AS25" s="126"/>
      <c r="AT25" s="127">
        <v>50</v>
      </c>
      <c r="AU25" s="127">
        <v>21.777777777777779</v>
      </c>
      <c r="AV25" s="199">
        <v>-56.444444444444443</v>
      </c>
      <c r="AW25" s="126"/>
      <c r="AX25" s="127">
        <v>1287.588</v>
      </c>
      <c r="AY25" s="127">
        <v>541.02099999999996</v>
      </c>
      <c r="AZ25" s="199">
        <v>-57.981823378285604</v>
      </c>
      <c r="BA25" s="14"/>
      <c r="BB25" s="37" t="s">
        <v>69</v>
      </c>
      <c r="BC25" s="14"/>
      <c r="BD25" s="127">
        <v>60</v>
      </c>
      <c r="BE25" s="127">
        <v>60</v>
      </c>
      <c r="BF25" s="199">
        <v>0</v>
      </c>
      <c r="BG25" s="126"/>
      <c r="BH25" s="127">
        <v>50</v>
      </c>
      <c r="BI25" s="127">
        <v>28.833333333333332</v>
      </c>
      <c r="BJ25" s="199">
        <v>-42.333333333333336</v>
      </c>
      <c r="BK25" s="126"/>
      <c r="BL25" s="127">
        <v>1644.7360000000001</v>
      </c>
      <c r="BM25" s="127">
        <v>997.51199999999994</v>
      </c>
      <c r="BN25" s="199">
        <v>-39.351239347834557</v>
      </c>
      <c r="BO25" s="14"/>
    </row>
    <row r="26" spans="1:67" x14ac:dyDescent="0.25">
      <c r="A26" s="32" t="s">
        <v>62</v>
      </c>
      <c r="B26" s="125">
        <v>205.66666666666666</v>
      </c>
      <c r="C26" s="125">
        <v>243</v>
      </c>
      <c r="D26" s="125">
        <v>247</v>
      </c>
      <c r="E26" s="125">
        <v>246</v>
      </c>
      <c r="F26" s="125">
        <v>214</v>
      </c>
      <c r="G26" s="193">
        <v>-13.008130081300816</v>
      </c>
      <c r="H26" s="198">
        <v>4.0518638573743937</v>
      </c>
      <c r="I26" s="126"/>
      <c r="J26" s="125">
        <v>145.33333333333334</v>
      </c>
      <c r="K26" s="125">
        <v>137.66666666666666</v>
      </c>
      <c r="L26" s="125">
        <v>117.33333333333333</v>
      </c>
      <c r="M26" s="125">
        <v>119.33333333333333</v>
      </c>
      <c r="N26" s="125">
        <v>117.66666666666667</v>
      </c>
      <c r="O26" s="198">
        <v>-1.3966480446927276</v>
      </c>
      <c r="P26" s="198">
        <v>-19.036697247706424</v>
      </c>
      <c r="Q26" s="126"/>
      <c r="R26" s="125">
        <v>5184.4880000000003</v>
      </c>
      <c r="S26" s="125">
        <v>1966.6279999999999</v>
      </c>
      <c r="T26" s="125">
        <v>1733.431</v>
      </c>
      <c r="U26" s="125">
        <v>3617.6149999999998</v>
      </c>
      <c r="V26" s="125">
        <v>3552.45</v>
      </c>
      <c r="W26" s="198">
        <v>-1.8013249060499836</v>
      </c>
      <c r="X26" s="198">
        <v>-31.479251181601743</v>
      </c>
      <c r="Y26" s="46"/>
      <c r="Z26" s="32" t="s">
        <v>62</v>
      </c>
      <c r="AA26" s="14"/>
      <c r="AB26" s="125">
        <v>214</v>
      </c>
      <c r="AC26" s="125">
        <v>214</v>
      </c>
      <c r="AD26" s="198">
        <v>0</v>
      </c>
      <c r="AE26" s="126"/>
      <c r="AF26" s="125">
        <v>117.66666666666667</v>
      </c>
      <c r="AG26" s="125">
        <v>117.66666666666667</v>
      </c>
      <c r="AH26" s="198">
        <v>0</v>
      </c>
      <c r="AI26" s="126"/>
      <c r="AJ26" s="125">
        <v>3390.5709999999999</v>
      </c>
      <c r="AK26" s="125">
        <v>3552.45</v>
      </c>
      <c r="AL26" s="198">
        <v>4.7743875589096874</v>
      </c>
      <c r="AM26" s="14"/>
      <c r="AN26" s="32" t="s">
        <v>62</v>
      </c>
      <c r="AO26" s="14"/>
      <c r="AP26" s="125">
        <v>246.11111111111111</v>
      </c>
      <c r="AQ26" s="125">
        <v>221.11111111111111</v>
      </c>
      <c r="AR26" s="198">
        <v>-10.158013544018063</v>
      </c>
      <c r="AS26" s="126"/>
      <c r="AT26" s="125">
        <v>133.33333333333334</v>
      </c>
      <c r="AU26" s="125">
        <v>115.44444444444444</v>
      </c>
      <c r="AV26" s="198">
        <v>-13.416666666666677</v>
      </c>
      <c r="AW26" s="126"/>
      <c r="AX26" s="125">
        <v>9925.8850000000002</v>
      </c>
      <c r="AY26" s="125">
        <v>10377.233</v>
      </c>
      <c r="AZ26" s="198">
        <v>4.5471814352070261</v>
      </c>
      <c r="BA26" s="14"/>
      <c r="BB26" s="32" t="s">
        <v>62</v>
      </c>
      <c r="BC26" s="14"/>
      <c r="BD26" s="125">
        <v>246.33333333333334</v>
      </c>
      <c r="BE26" s="125">
        <v>227.33333333333334</v>
      </c>
      <c r="BF26" s="198">
        <v>-7.7131258457374781</v>
      </c>
      <c r="BG26" s="126"/>
      <c r="BH26" s="125">
        <v>132.08333333333334</v>
      </c>
      <c r="BI26" s="125">
        <v>115.16666666666667</v>
      </c>
      <c r="BJ26" s="198">
        <v>-12.807570977917981</v>
      </c>
      <c r="BK26" s="126"/>
      <c r="BL26" s="125">
        <v>12600.432000000001</v>
      </c>
      <c r="BM26" s="125">
        <v>13897.182000000001</v>
      </c>
      <c r="BN26" s="198">
        <v>10.291313821621362</v>
      </c>
      <c r="BO26" s="14"/>
    </row>
    <row r="27" spans="1:67" x14ac:dyDescent="0.25">
      <c r="A27" s="37" t="s">
        <v>70</v>
      </c>
      <c r="B27" s="127">
        <v>523</v>
      </c>
      <c r="C27" s="127">
        <v>523</v>
      </c>
      <c r="D27" s="127">
        <v>522</v>
      </c>
      <c r="E27" s="127">
        <v>509</v>
      </c>
      <c r="F27" s="127">
        <v>413</v>
      </c>
      <c r="G27" s="194">
        <v>-18.860510805500986</v>
      </c>
      <c r="H27" s="199">
        <v>-21.032504780114724</v>
      </c>
      <c r="I27" s="126"/>
      <c r="J27" s="127">
        <v>423</v>
      </c>
      <c r="K27" s="127">
        <v>366.33333333333331</v>
      </c>
      <c r="L27" s="127">
        <v>352.33333333333331</v>
      </c>
      <c r="M27" s="127">
        <v>312.33333333333331</v>
      </c>
      <c r="N27" s="127">
        <v>304</v>
      </c>
      <c r="O27" s="199">
        <v>-2.6680896478121552</v>
      </c>
      <c r="P27" s="199">
        <v>-28.132387706855788</v>
      </c>
      <c r="Q27" s="126"/>
      <c r="R27" s="127">
        <v>8672.2909999999993</v>
      </c>
      <c r="S27" s="127">
        <v>3386.9609999999998</v>
      </c>
      <c r="T27" s="127">
        <v>2934.277</v>
      </c>
      <c r="U27" s="127">
        <v>4872.1620000000003</v>
      </c>
      <c r="V27" s="127">
        <v>4470.7169999999996</v>
      </c>
      <c r="W27" s="199">
        <v>-8.239565925763559</v>
      </c>
      <c r="X27" s="199">
        <v>-48.448258943340349</v>
      </c>
      <c r="Y27" s="46"/>
      <c r="Z27" s="37" t="s">
        <v>70</v>
      </c>
      <c r="AA27" s="14"/>
      <c r="AB27" s="127">
        <v>413</v>
      </c>
      <c r="AC27" s="127">
        <v>413</v>
      </c>
      <c r="AD27" s="199">
        <v>0</v>
      </c>
      <c r="AE27" s="126"/>
      <c r="AF27" s="127">
        <v>306.33333333333331</v>
      </c>
      <c r="AG27" s="127">
        <v>304</v>
      </c>
      <c r="AH27" s="199">
        <v>-0.76169749727964531</v>
      </c>
      <c r="AI27" s="126"/>
      <c r="AJ27" s="127">
        <v>4532.4459999999999</v>
      </c>
      <c r="AK27" s="127">
        <v>4470.7169999999996</v>
      </c>
      <c r="AL27" s="199">
        <v>-1.3619356965311913</v>
      </c>
      <c r="AM27" s="14"/>
      <c r="AN27" s="37" t="s">
        <v>70</v>
      </c>
      <c r="AO27" s="14"/>
      <c r="AP27" s="127">
        <v>510.44444444444446</v>
      </c>
      <c r="AQ27" s="127">
        <v>434.33333333333331</v>
      </c>
      <c r="AR27" s="199">
        <v>-14.910753156290824</v>
      </c>
      <c r="AS27" s="126"/>
      <c r="AT27" s="127">
        <v>332</v>
      </c>
      <c r="AU27" s="127">
        <v>303</v>
      </c>
      <c r="AV27" s="199">
        <v>-8.7349397590361413</v>
      </c>
      <c r="AW27" s="126"/>
      <c r="AX27" s="127">
        <v>14257.44</v>
      </c>
      <c r="AY27" s="127">
        <v>13710.591</v>
      </c>
      <c r="AZ27" s="199">
        <v>-3.8355342894657141</v>
      </c>
      <c r="BA27" s="14"/>
      <c r="BB27" s="37" t="s">
        <v>70</v>
      </c>
      <c r="BC27" s="14"/>
      <c r="BD27" s="127">
        <v>513.33333333333337</v>
      </c>
      <c r="BE27" s="127">
        <v>453</v>
      </c>
      <c r="BF27" s="199">
        <v>-11.75324675324676</v>
      </c>
      <c r="BG27" s="126"/>
      <c r="BH27" s="127">
        <v>343.25</v>
      </c>
      <c r="BI27" s="127">
        <v>304.16666666666669</v>
      </c>
      <c r="BJ27" s="199">
        <v>-11.386258800679771</v>
      </c>
      <c r="BK27" s="126"/>
      <c r="BL27" s="127">
        <v>18845.597000000002</v>
      </c>
      <c r="BM27" s="127">
        <v>18533.308000000001</v>
      </c>
      <c r="BN27" s="199">
        <v>-1.6570926354840365</v>
      </c>
      <c r="BO27" s="14"/>
    </row>
    <row r="28" spans="1:67" x14ac:dyDescent="0.25">
      <c r="A28" s="32" t="s">
        <v>64</v>
      </c>
      <c r="B28" s="125">
        <v>199.66666666666666</v>
      </c>
      <c r="C28" s="125">
        <v>200</v>
      </c>
      <c r="D28" s="125">
        <v>200</v>
      </c>
      <c r="E28" s="125">
        <v>196</v>
      </c>
      <c r="F28" s="125">
        <v>164.33333333333334</v>
      </c>
      <c r="G28" s="193">
        <v>-16.156462585034003</v>
      </c>
      <c r="H28" s="198">
        <v>-17.69616026711185</v>
      </c>
      <c r="I28" s="126"/>
      <c r="J28" s="125">
        <v>154.66666666666666</v>
      </c>
      <c r="K28" s="125">
        <v>163</v>
      </c>
      <c r="L28" s="125">
        <v>42</v>
      </c>
      <c r="M28" s="125">
        <v>117.33333333333333</v>
      </c>
      <c r="N28" s="125">
        <v>117.33333333333333</v>
      </c>
      <c r="O28" s="198">
        <v>0</v>
      </c>
      <c r="P28" s="198">
        <v>-24.137931034482762</v>
      </c>
      <c r="Q28" s="126"/>
      <c r="R28" s="125">
        <v>20588.598999999998</v>
      </c>
      <c r="S28" s="125">
        <v>8145.0219999999999</v>
      </c>
      <c r="T28" s="125">
        <v>5879.98</v>
      </c>
      <c r="U28" s="125">
        <v>12027.429</v>
      </c>
      <c r="V28" s="125">
        <v>11575.463</v>
      </c>
      <c r="W28" s="198">
        <v>-3.7577939557988715</v>
      </c>
      <c r="X28" s="198">
        <v>-43.777315785304282</v>
      </c>
      <c r="Y28" s="46"/>
      <c r="Z28" s="32" t="s">
        <v>64</v>
      </c>
      <c r="AA28" s="14"/>
      <c r="AB28" s="125">
        <v>164</v>
      </c>
      <c r="AC28" s="125">
        <v>164.33333333333334</v>
      </c>
      <c r="AD28" s="198">
        <v>0.20325203252034019</v>
      </c>
      <c r="AE28" s="126"/>
      <c r="AF28" s="125">
        <v>115.66666666666667</v>
      </c>
      <c r="AG28" s="125">
        <v>117.33333333333333</v>
      </c>
      <c r="AH28" s="198">
        <v>1.44092219020171</v>
      </c>
      <c r="AI28" s="126"/>
      <c r="AJ28" s="125">
        <v>10668.249</v>
      </c>
      <c r="AK28" s="125">
        <v>11575.463</v>
      </c>
      <c r="AL28" s="198">
        <v>8.5038697540711574</v>
      </c>
      <c r="AM28" s="14"/>
      <c r="AN28" s="32" t="s">
        <v>64</v>
      </c>
      <c r="AO28" s="14"/>
      <c r="AP28" s="125">
        <v>196.66666666666666</v>
      </c>
      <c r="AQ28" s="125">
        <v>171.22222222222223</v>
      </c>
      <c r="AR28" s="198">
        <v>-12.937853107344621</v>
      </c>
      <c r="AS28" s="126"/>
      <c r="AT28" s="125">
        <v>91.222222222222229</v>
      </c>
      <c r="AU28" s="125">
        <v>115.44444444444444</v>
      </c>
      <c r="AV28" s="198">
        <v>26.552984165651637</v>
      </c>
      <c r="AW28" s="126"/>
      <c r="AX28" s="125">
        <v>31732.014999999999</v>
      </c>
      <c r="AY28" s="125">
        <v>33487.995000000003</v>
      </c>
      <c r="AZ28" s="198">
        <v>5.5337803161885635</v>
      </c>
      <c r="BA28" s="14"/>
      <c r="BB28" s="32" t="s">
        <v>64</v>
      </c>
      <c r="BC28" s="14"/>
      <c r="BD28" s="125">
        <v>197.5</v>
      </c>
      <c r="BE28" s="125">
        <v>177.41666666666666</v>
      </c>
      <c r="BF28" s="198">
        <v>-10.16877637130802</v>
      </c>
      <c r="BG28" s="126"/>
      <c r="BH28" s="125">
        <v>81.083333333333329</v>
      </c>
      <c r="BI28" s="125">
        <v>114.91666666666667</v>
      </c>
      <c r="BJ28" s="198">
        <v>41.726618705035975</v>
      </c>
      <c r="BK28" s="126"/>
      <c r="BL28" s="125">
        <v>39954.563999999998</v>
      </c>
      <c r="BM28" s="125">
        <v>45626.879000000001</v>
      </c>
      <c r="BN28" s="198">
        <v>14.1969137743563</v>
      </c>
      <c r="BO28" s="14"/>
    </row>
    <row r="29" spans="1:67" x14ac:dyDescent="0.25">
      <c r="A29" s="95" t="s">
        <v>20</v>
      </c>
      <c r="B29" s="124">
        <v>286</v>
      </c>
      <c r="C29" s="124">
        <v>327.33333333333331</v>
      </c>
      <c r="D29" s="124">
        <v>327.66666666666669</v>
      </c>
      <c r="E29" s="124">
        <v>329</v>
      </c>
      <c r="F29" s="124">
        <v>328</v>
      </c>
      <c r="G29" s="196">
        <v>-0.30395136778115228</v>
      </c>
      <c r="H29" s="201">
        <v>14.685314685314687</v>
      </c>
      <c r="I29" s="129"/>
      <c r="J29" s="124">
        <v>286</v>
      </c>
      <c r="K29" s="124">
        <v>212.66666666666666</v>
      </c>
      <c r="L29" s="124">
        <v>218</v>
      </c>
      <c r="M29" s="124">
        <v>283</v>
      </c>
      <c r="N29" s="124">
        <v>201.33333333333334</v>
      </c>
      <c r="O29" s="201">
        <v>-28.857479387514719</v>
      </c>
      <c r="P29" s="201">
        <v>-29.603729603729601</v>
      </c>
      <c r="Q29" s="129"/>
      <c r="R29" s="124">
        <v>9220.3680000000004</v>
      </c>
      <c r="S29" s="124">
        <v>2105.3980000000001</v>
      </c>
      <c r="T29" s="124">
        <v>5055.5649999999996</v>
      </c>
      <c r="U29" s="124">
        <v>7793.2640000000001</v>
      </c>
      <c r="V29" s="124">
        <v>8359.4920000000002</v>
      </c>
      <c r="W29" s="201">
        <v>7.2656078377429489</v>
      </c>
      <c r="X29" s="201">
        <v>-9.3366772345745872</v>
      </c>
      <c r="Y29" s="46"/>
      <c r="Z29" s="95" t="s">
        <v>20</v>
      </c>
      <c r="AA29" s="113"/>
      <c r="AB29" s="124">
        <v>328</v>
      </c>
      <c r="AC29" s="124">
        <v>328</v>
      </c>
      <c r="AD29" s="201">
        <v>0</v>
      </c>
      <c r="AE29" s="129"/>
      <c r="AF29" s="124">
        <v>208.33333333333334</v>
      </c>
      <c r="AG29" s="124">
        <v>201.33333333333334</v>
      </c>
      <c r="AH29" s="201">
        <v>-3.3599999999999963</v>
      </c>
      <c r="AI29" s="129"/>
      <c r="AJ29" s="124">
        <v>7627.7719999999999</v>
      </c>
      <c r="AK29" s="124">
        <v>8359.4920000000002</v>
      </c>
      <c r="AL29" s="201">
        <v>9.5928404781894461</v>
      </c>
      <c r="AM29" s="14"/>
      <c r="AN29" s="95" t="s">
        <v>20</v>
      </c>
      <c r="AO29" s="113"/>
      <c r="AP29" s="124">
        <v>329</v>
      </c>
      <c r="AQ29" s="124">
        <v>328</v>
      </c>
      <c r="AR29" s="201">
        <v>-0.30395136778115228</v>
      </c>
      <c r="AS29" s="129"/>
      <c r="AT29" s="124">
        <v>263.66666666666669</v>
      </c>
      <c r="AU29" s="124">
        <v>205.77777777777777</v>
      </c>
      <c r="AV29" s="201">
        <v>-21.955330804888341</v>
      </c>
      <c r="AW29" s="129"/>
      <c r="AX29" s="124">
        <v>22431.665000000001</v>
      </c>
      <c r="AY29" s="124">
        <v>22712.281999999999</v>
      </c>
      <c r="AZ29" s="201">
        <v>1.2509860502998738</v>
      </c>
      <c r="BA29" s="14"/>
      <c r="BB29" s="95" t="s">
        <v>20</v>
      </c>
      <c r="BC29" s="113"/>
      <c r="BD29" s="124">
        <v>329.16666666666669</v>
      </c>
      <c r="BE29" s="124">
        <v>328.25</v>
      </c>
      <c r="BF29" s="201">
        <v>-0.27848101265823821</v>
      </c>
      <c r="BG29" s="129"/>
      <c r="BH29" s="124">
        <v>254.25</v>
      </c>
      <c r="BI29" s="124">
        <v>222.16666666666666</v>
      </c>
      <c r="BJ29" s="201">
        <v>-12.618813503769255</v>
      </c>
      <c r="BK29" s="129"/>
      <c r="BL29" s="124">
        <v>28124.975999999999</v>
      </c>
      <c r="BM29" s="124">
        <v>30894.411</v>
      </c>
      <c r="BN29" s="201">
        <v>9.8468884026781112</v>
      </c>
      <c r="BO29" s="14"/>
    </row>
    <row r="30" spans="1:67" x14ac:dyDescent="0.25">
      <c r="A30" s="32" t="s">
        <v>62</v>
      </c>
      <c r="B30" s="125">
        <v>95</v>
      </c>
      <c r="C30" s="125">
        <v>116.33333333333333</v>
      </c>
      <c r="D30" s="125">
        <v>114.66666666666667</v>
      </c>
      <c r="E30" s="125">
        <v>117</v>
      </c>
      <c r="F30" s="125">
        <v>117</v>
      </c>
      <c r="G30" s="193">
        <v>0</v>
      </c>
      <c r="H30" s="198">
        <v>23.15789473684211</v>
      </c>
      <c r="I30" s="126"/>
      <c r="J30" s="125">
        <v>95</v>
      </c>
      <c r="K30" s="125">
        <v>83.333333333333329</v>
      </c>
      <c r="L30" s="125">
        <v>67</v>
      </c>
      <c r="M30" s="125">
        <v>101.66666666666667</v>
      </c>
      <c r="N30" s="125">
        <v>69.666666666666671</v>
      </c>
      <c r="O30" s="198">
        <v>-31.47540983606557</v>
      </c>
      <c r="P30" s="198">
        <v>-26.666666666666661</v>
      </c>
      <c r="Q30" s="126"/>
      <c r="R30" s="125">
        <v>1566.59</v>
      </c>
      <c r="S30" s="125">
        <v>383.27</v>
      </c>
      <c r="T30" s="125">
        <v>1253.444</v>
      </c>
      <c r="U30" s="125">
        <v>1311.164</v>
      </c>
      <c r="V30" s="125">
        <v>1466.674</v>
      </c>
      <c r="W30" s="198">
        <v>11.860453764746449</v>
      </c>
      <c r="X30" s="198">
        <v>-6.3779291327022314</v>
      </c>
      <c r="Y30" s="46"/>
      <c r="Z30" s="32" t="s">
        <v>62</v>
      </c>
      <c r="AA30" s="14"/>
      <c r="AB30" s="125">
        <v>117</v>
      </c>
      <c r="AC30" s="125">
        <v>117</v>
      </c>
      <c r="AD30" s="198">
        <v>0</v>
      </c>
      <c r="AE30" s="126"/>
      <c r="AF30" s="125">
        <v>74.333333333333329</v>
      </c>
      <c r="AG30" s="125">
        <v>69.666666666666671</v>
      </c>
      <c r="AH30" s="198">
        <v>-6.2780269058295808</v>
      </c>
      <c r="AI30" s="126"/>
      <c r="AJ30" s="125">
        <v>1368.269</v>
      </c>
      <c r="AK30" s="125">
        <v>1466.674</v>
      </c>
      <c r="AL30" s="198">
        <v>7.1919337498693503</v>
      </c>
      <c r="AM30" s="14"/>
      <c r="AN30" s="32" t="s">
        <v>62</v>
      </c>
      <c r="AO30" s="14"/>
      <c r="AP30" s="125">
        <v>117</v>
      </c>
      <c r="AQ30" s="125">
        <v>117</v>
      </c>
      <c r="AR30" s="198">
        <v>0</v>
      </c>
      <c r="AS30" s="126"/>
      <c r="AT30" s="125">
        <v>93.888888888888886</v>
      </c>
      <c r="AU30" s="125">
        <v>72.666666666666671</v>
      </c>
      <c r="AV30" s="198">
        <v>-22.603550295857978</v>
      </c>
      <c r="AW30" s="126"/>
      <c r="AX30" s="125">
        <v>3842.03</v>
      </c>
      <c r="AY30" s="125">
        <v>4262.3490000000002</v>
      </c>
      <c r="AZ30" s="198">
        <v>10.940023893618744</v>
      </c>
      <c r="BA30" s="14"/>
      <c r="BB30" s="32" t="s">
        <v>62</v>
      </c>
      <c r="BC30" s="14"/>
      <c r="BD30" s="125">
        <v>116.75</v>
      </c>
      <c r="BE30" s="125">
        <v>117</v>
      </c>
      <c r="BF30" s="198">
        <v>0.21413276231263545</v>
      </c>
      <c r="BG30" s="126"/>
      <c r="BH30" s="125">
        <v>89.416666666666671</v>
      </c>
      <c r="BI30" s="125">
        <v>78.666666666666671</v>
      </c>
      <c r="BJ30" s="198">
        <v>-12.022367194780992</v>
      </c>
      <c r="BK30" s="126"/>
      <c r="BL30" s="125">
        <v>4965.3429999999998</v>
      </c>
      <c r="BM30" s="125">
        <v>5850.1509999999998</v>
      </c>
      <c r="BN30" s="198">
        <v>17.819675297356085</v>
      </c>
      <c r="BO30" s="14"/>
    </row>
    <row r="31" spans="1:67" x14ac:dyDescent="0.25">
      <c r="A31" s="37" t="s">
        <v>63</v>
      </c>
      <c r="B31" s="127">
        <v>137</v>
      </c>
      <c r="C31" s="127">
        <v>157</v>
      </c>
      <c r="D31" s="127">
        <v>159</v>
      </c>
      <c r="E31" s="127">
        <v>158</v>
      </c>
      <c r="F31" s="127">
        <v>158</v>
      </c>
      <c r="G31" s="194">
        <v>0</v>
      </c>
      <c r="H31" s="199">
        <v>15.328467153284663</v>
      </c>
      <c r="I31" s="126"/>
      <c r="J31" s="127">
        <v>137</v>
      </c>
      <c r="K31" s="127">
        <v>92</v>
      </c>
      <c r="L31" s="127">
        <v>111</v>
      </c>
      <c r="M31" s="127">
        <v>129.66666666666666</v>
      </c>
      <c r="N31" s="127">
        <v>95.333333333333329</v>
      </c>
      <c r="O31" s="199">
        <v>-26.478149100257063</v>
      </c>
      <c r="P31" s="199">
        <v>-30.413625304136261</v>
      </c>
      <c r="Q31" s="126"/>
      <c r="R31" s="127">
        <v>2308.616</v>
      </c>
      <c r="S31" s="127">
        <v>533.64700000000005</v>
      </c>
      <c r="T31" s="127">
        <v>1481.057</v>
      </c>
      <c r="U31" s="127">
        <v>1976.16</v>
      </c>
      <c r="V31" s="127">
        <v>1922.357</v>
      </c>
      <c r="W31" s="199">
        <v>-2.7226034329204118</v>
      </c>
      <c r="X31" s="199">
        <v>-16.731193061124074</v>
      </c>
      <c r="Y31" s="46"/>
      <c r="Z31" s="37" t="s">
        <v>63</v>
      </c>
      <c r="AA31" s="14"/>
      <c r="AB31" s="127">
        <v>158</v>
      </c>
      <c r="AC31" s="127">
        <v>158</v>
      </c>
      <c r="AD31" s="199">
        <v>0</v>
      </c>
      <c r="AE31" s="126"/>
      <c r="AF31" s="127">
        <v>99</v>
      </c>
      <c r="AG31" s="127">
        <v>95.333333333333329</v>
      </c>
      <c r="AH31" s="199">
        <v>-3.703703703703709</v>
      </c>
      <c r="AI31" s="126"/>
      <c r="AJ31" s="127">
        <v>2019.009</v>
      </c>
      <c r="AK31" s="127">
        <v>1922.357</v>
      </c>
      <c r="AL31" s="199">
        <v>-4.7871009985592021</v>
      </c>
      <c r="AM31" s="14"/>
      <c r="AN31" s="37" t="s">
        <v>63</v>
      </c>
      <c r="AO31" s="14"/>
      <c r="AP31" s="127">
        <v>158</v>
      </c>
      <c r="AQ31" s="127">
        <v>158</v>
      </c>
      <c r="AR31" s="199">
        <v>0</v>
      </c>
      <c r="AS31" s="126"/>
      <c r="AT31" s="127">
        <v>123.22222222222223</v>
      </c>
      <c r="AU31" s="127">
        <v>96.111111111111114</v>
      </c>
      <c r="AV31" s="199">
        <v>-22.001803426510371</v>
      </c>
      <c r="AW31" s="126"/>
      <c r="AX31" s="127">
        <v>5693.4129999999996</v>
      </c>
      <c r="AY31" s="127">
        <v>5547.7179999999998</v>
      </c>
      <c r="AZ31" s="199">
        <v>-2.5590098592882637</v>
      </c>
      <c r="BA31" s="14"/>
      <c r="BB31" s="37" t="s">
        <v>63</v>
      </c>
      <c r="BC31" s="14"/>
      <c r="BD31" s="127">
        <v>158.41666666666666</v>
      </c>
      <c r="BE31" s="127">
        <v>158</v>
      </c>
      <c r="BF31" s="199">
        <v>-0.26301946344028382</v>
      </c>
      <c r="BG31" s="126"/>
      <c r="BH31" s="127">
        <v>119.91666666666667</v>
      </c>
      <c r="BI31" s="127">
        <v>103</v>
      </c>
      <c r="BJ31" s="199">
        <v>-14.107018763029888</v>
      </c>
      <c r="BK31" s="126"/>
      <c r="BL31" s="127">
        <v>8086.7860000000001</v>
      </c>
      <c r="BM31" s="127">
        <v>7231.951</v>
      </c>
      <c r="BN31" s="199">
        <v>-10.570763217921186</v>
      </c>
      <c r="BO31" s="14"/>
    </row>
    <row r="32" spans="1:67" x14ac:dyDescent="0.25">
      <c r="A32" s="32" t="s">
        <v>64</v>
      </c>
      <c r="B32" s="125">
        <v>54</v>
      </c>
      <c r="C32" s="125">
        <v>54</v>
      </c>
      <c r="D32" s="125">
        <v>54</v>
      </c>
      <c r="E32" s="125">
        <v>54</v>
      </c>
      <c r="F32" s="125">
        <v>53</v>
      </c>
      <c r="G32" s="193">
        <v>-1.851851851851849</v>
      </c>
      <c r="H32" s="198">
        <v>-1.851851851851849</v>
      </c>
      <c r="I32" s="126"/>
      <c r="J32" s="125">
        <v>54</v>
      </c>
      <c r="K32" s="125">
        <v>37.333333333333336</v>
      </c>
      <c r="L32" s="125">
        <v>40</v>
      </c>
      <c r="M32" s="125">
        <v>51.666666666666664</v>
      </c>
      <c r="N32" s="125">
        <v>36.333333333333336</v>
      </c>
      <c r="O32" s="198">
        <v>-29.677419354838698</v>
      </c>
      <c r="P32" s="198">
        <v>-32.716049382716051</v>
      </c>
      <c r="Q32" s="126"/>
      <c r="R32" s="125">
        <v>5345.1620000000003</v>
      </c>
      <c r="S32" s="125">
        <v>1188.481</v>
      </c>
      <c r="T32" s="125">
        <v>2321.0639999999999</v>
      </c>
      <c r="U32" s="125">
        <v>4505.9399999999996</v>
      </c>
      <c r="V32" s="125">
        <v>4970.4610000000002</v>
      </c>
      <c r="W32" s="198">
        <v>10.309080902098145</v>
      </c>
      <c r="X32" s="198">
        <v>-7.0100962328176415</v>
      </c>
      <c r="Y32" s="46"/>
      <c r="Z32" s="32" t="s">
        <v>64</v>
      </c>
      <c r="AA32" s="14"/>
      <c r="AB32" s="125">
        <v>53</v>
      </c>
      <c r="AC32" s="125">
        <v>53</v>
      </c>
      <c r="AD32" s="198">
        <v>0</v>
      </c>
      <c r="AE32" s="126"/>
      <c r="AF32" s="125">
        <v>35</v>
      </c>
      <c r="AG32" s="125">
        <v>36.333333333333336</v>
      </c>
      <c r="AH32" s="198">
        <v>3.8095238095238182</v>
      </c>
      <c r="AI32" s="126"/>
      <c r="AJ32" s="125">
        <v>4240.4939999999997</v>
      </c>
      <c r="AK32" s="125">
        <v>4970.4610000000002</v>
      </c>
      <c r="AL32" s="198">
        <v>17.214197213815208</v>
      </c>
      <c r="AM32" s="14"/>
      <c r="AN32" s="32" t="s">
        <v>64</v>
      </c>
      <c r="AO32" s="14"/>
      <c r="AP32" s="125">
        <v>54</v>
      </c>
      <c r="AQ32" s="125">
        <v>53</v>
      </c>
      <c r="AR32" s="198">
        <v>-1.851851851851849</v>
      </c>
      <c r="AS32" s="126"/>
      <c r="AT32" s="125">
        <v>46.555555555555557</v>
      </c>
      <c r="AU32" s="125">
        <v>37</v>
      </c>
      <c r="AV32" s="198">
        <v>-20.525059665871126</v>
      </c>
      <c r="AW32" s="126"/>
      <c r="AX32" s="125">
        <v>12896.222</v>
      </c>
      <c r="AY32" s="125">
        <v>12902.215</v>
      </c>
      <c r="AZ32" s="198">
        <v>4.6470974212442506E-2</v>
      </c>
      <c r="BA32" s="14"/>
      <c r="BB32" s="32" t="s">
        <v>64</v>
      </c>
      <c r="BC32" s="14"/>
      <c r="BD32" s="125">
        <v>54</v>
      </c>
      <c r="BE32" s="125">
        <v>53.25</v>
      </c>
      <c r="BF32" s="198">
        <v>-1.388888888888884</v>
      </c>
      <c r="BG32" s="126"/>
      <c r="BH32" s="125">
        <v>44.916666666666664</v>
      </c>
      <c r="BI32" s="125">
        <v>40.5</v>
      </c>
      <c r="BJ32" s="198">
        <v>-9.8330241187383987</v>
      </c>
      <c r="BK32" s="126"/>
      <c r="BL32" s="125">
        <v>15072.847</v>
      </c>
      <c r="BM32" s="125">
        <v>17812.309000000001</v>
      </c>
      <c r="BN32" s="198">
        <v>18.174814618631775</v>
      </c>
      <c r="BO32" s="14"/>
    </row>
    <row r="33" spans="1:67" x14ac:dyDescent="0.25">
      <c r="A33" s="95" t="s">
        <v>71</v>
      </c>
      <c r="B33" s="124">
        <v>57</v>
      </c>
      <c r="C33" s="124">
        <v>57</v>
      </c>
      <c r="D33" s="124">
        <v>57</v>
      </c>
      <c r="E33" s="124">
        <v>57</v>
      </c>
      <c r="F33" s="124">
        <v>57</v>
      </c>
      <c r="G33" s="196">
        <v>0</v>
      </c>
      <c r="H33" s="201">
        <v>0</v>
      </c>
      <c r="I33" s="129"/>
      <c r="J33" s="124">
        <v>53</v>
      </c>
      <c r="K33" s="124">
        <v>53</v>
      </c>
      <c r="L33" s="124">
        <v>53</v>
      </c>
      <c r="M33" s="124">
        <v>49.666666666666664</v>
      </c>
      <c r="N33" s="124">
        <v>50.333333333333336</v>
      </c>
      <c r="O33" s="201">
        <v>1.3422818791946511</v>
      </c>
      <c r="P33" s="201">
        <v>-5.031446540880502</v>
      </c>
      <c r="Q33" s="129"/>
      <c r="R33" s="124">
        <v>655.14599999999996</v>
      </c>
      <c r="S33" s="124">
        <v>286.685</v>
      </c>
      <c r="T33" s="124">
        <v>592.14499999999998</v>
      </c>
      <c r="U33" s="124">
        <v>689.43299999999999</v>
      </c>
      <c r="V33" s="124">
        <v>911.74</v>
      </c>
      <c r="W33" s="201">
        <v>32.244902695403319</v>
      </c>
      <c r="X33" s="201">
        <v>39.165926373663297</v>
      </c>
      <c r="Y33" s="46"/>
      <c r="Z33" s="95" t="s">
        <v>71</v>
      </c>
      <c r="AA33" s="113"/>
      <c r="AB33" s="124">
        <v>57</v>
      </c>
      <c r="AC33" s="124">
        <v>57</v>
      </c>
      <c r="AD33" s="201">
        <v>0</v>
      </c>
      <c r="AE33" s="129"/>
      <c r="AF33" s="124">
        <v>53</v>
      </c>
      <c r="AG33" s="124">
        <v>50.333333333333336</v>
      </c>
      <c r="AH33" s="201">
        <v>-5.031446540880502</v>
      </c>
      <c r="AI33" s="129"/>
      <c r="AJ33" s="124">
        <v>781.22299999999996</v>
      </c>
      <c r="AK33" s="124">
        <v>911.74</v>
      </c>
      <c r="AL33" s="201">
        <v>16.706753385397</v>
      </c>
      <c r="AM33" s="14"/>
      <c r="AN33" s="95" t="s">
        <v>71</v>
      </c>
      <c r="AO33" s="113"/>
      <c r="AP33" s="124">
        <v>57</v>
      </c>
      <c r="AQ33" s="124">
        <v>57</v>
      </c>
      <c r="AR33" s="201">
        <v>0</v>
      </c>
      <c r="AS33" s="129"/>
      <c r="AT33" s="124">
        <v>51.888888888888886</v>
      </c>
      <c r="AU33" s="124">
        <v>52.111111111111114</v>
      </c>
      <c r="AV33" s="201">
        <v>0.4282655246252709</v>
      </c>
      <c r="AW33" s="129"/>
      <c r="AX33" s="124">
        <v>2128.2089999999998</v>
      </c>
      <c r="AY33" s="124">
        <v>2458.0880000000002</v>
      </c>
      <c r="AZ33" s="201">
        <v>15.500310354857083</v>
      </c>
      <c r="BA33" s="14"/>
      <c r="BB33" s="95" t="s">
        <v>71</v>
      </c>
      <c r="BC33" s="113"/>
      <c r="BD33" s="124">
        <v>57</v>
      </c>
      <c r="BE33" s="124">
        <v>57</v>
      </c>
      <c r="BF33" s="201">
        <v>0</v>
      </c>
      <c r="BG33" s="129"/>
      <c r="BH33" s="124">
        <v>52.166666666666664</v>
      </c>
      <c r="BI33" s="124">
        <v>52.333333333333336</v>
      </c>
      <c r="BJ33" s="201">
        <v>0.31948881789138905</v>
      </c>
      <c r="BK33" s="129"/>
      <c r="BL33" s="124">
        <v>2874.895</v>
      </c>
      <c r="BM33" s="124">
        <v>3290.482</v>
      </c>
      <c r="BN33" s="201">
        <v>14.455727948325059</v>
      </c>
      <c r="BO33" s="14"/>
    </row>
    <row r="34" spans="1:67" x14ac:dyDescent="0.25">
      <c r="A34" s="32" t="s">
        <v>69</v>
      </c>
      <c r="B34" s="125">
        <v>57</v>
      </c>
      <c r="C34" s="125">
        <v>57</v>
      </c>
      <c r="D34" s="125">
        <v>57</v>
      </c>
      <c r="E34" s="125">
        <v>57</v>
      </c>
      <c r="F34" s="125">
        <v>57</v>
      </c>
      <c r="G34" s="193">
        <v>0</v>
      </c>
      <c r="H34" s="198">
        <v>0</v>
      </c>
      <c r="I34" s="126"/>
      <c r="J34" s="125">
        <v>53</v>
      </c>
      <c r="K34" s="125">
        <v>53</v>
      </c>
      <c r="L34" s="125">
        <v>53</v>
      </c>
      <c r="M34" s="125">
        <v>49.666666666666664</v>
      </c>
      <c r="N34" s="125">
        <v>50.333333333333336</v>
      </c>
      <c r="O34" s="198">
        <v>1.3422818791946511</v>
      </c>
      <c r="P34" s="198">
        <v>-5.031446540880502</v>
      </c>
      <c r="Q34" s="126"/>
      <c r="R34" s="125">
        <v>655.14599999999996</v>
      </c>
      <c r="S34" s="125">
        <v>286.685</v>
      </c>
      <c r="T34" s="125">
        <v>592.14499999999998</v>
      </c>
      <c r="U34" s="125">
        <v>689.43299999999999</v>
      </c>
      <c r="V34" s="125">
        <v>911.74</v>
      </c>
      <c r="W34" s="198">
        <v>32.244902695403319</v>
      </c>
      <c r="X34" s="198">
        <v>39.165926373663297</v>
      </c>
      <c r="Y34" s="46"/>
      <c r="Z34" s="32" t="s">
        <v>69</v>
      </c>
      <c r="AA34" s="14"/>
      <c r="AB34" s="125">
        <v>57</v>
      </c>
      <c r="AC34" s="125">
        <v>57</v>
      </c>
      <c r="AD34" s="198">
        <v>0</v>
      </c>
      <c r="AE34" s="126"/>
      <c r="AF34" s="125">
        <v>53</v>
      </c>
      <c r="AG34" s="125">
        <v>50.333333333333336</v>
      </c>
      <c r="AH34" s="198">
        <v>-5.031446540880502</v>
      </c>
      <c r="AI34" s="126"/>
      <c r="AJ34" s="125">
        <v>781.22299999999996</v>
      </c>
      <c r="AK34" s="125">
        <v>911.74</v>
      </c>
      <c r="AL34" s="198">
        <v>16.706753385397</v>
      </c>
      <c r="AM34" s="14"/>
      <c r="AN34" s="32" t="s">
        <v>69</v>
      </c>
      <c r="AO34" s="14"/>
      <c r="AP34" s="125">
        <v>57</v>
      </c>
      <c r="AQ34" s="125">
        <v>57</v>
      </c>
      <c r="AR34" s="198">
        <v>0</v>
      </c>
      <c r="AS34" s="126"/>
      <c r="AT34" s="125">
        <v>51.888888888888886</v>
      </c>
      <c r="AU34" s="125">
        <v>52.111111111111114</v>
      </c>
      <c r="AV34" s="198">
        <v>0.4282655246252709</v>
      </c>
      <c r="AW34" s="126"/>
      <c r="AX34" s="125">
        <v>2128.2089999999998</v>
      </c>
      <c r="AY34" s="125">
        <v>2458.0880000000002</v>
      </c>
      <c r="AZ34" s="198">
        <v>15.500310354857083</v>
      </c>
      <c r="BA34" s="14"/>
      <c r="BB34" s="32" t="s">
        <v>69</v>
      </c>
      <c r="BC34" s="14"/>
      <c r="BD34" s="125">
        <v>57</v>
      </c>
      <c r="BE34" s="125">
        <v>57</v>
      </c>
      <c r="BF34" s="198">
        <v>0</v>
      </c>
      <c r="BG34" s="126"/>
      <c r="BH34" s="125">
        <v>52.166666666666664</v>
      </c>
      <c r="BI34" s="125">
        <v>52.333333333333336</v>
      </c>
      <c r="BJ34" s="198">
        <v>0.31948881789138905</v>
      </c>
      <c r="BK34" s="126"/>
      <c r="BL34" s="125">
        <v>2874.895</v>
      </c>
      <c r="BM34" s="125">
        <v>3290.482</v>
      </c>
      <c r="BN34" s="198">
        <v>14.455727948325059</v>
      </c>
      <c r="BO34" s="14"/>
    </row>
    <row r="35" spans="1:67" ht="15" x14ac:dyDescent="0.25">
      <c r="A35" s="95" t="s">
        <v>118</v>
      </c>
      <c r="B35" s="124">
        <v>2282</v>
      </c>
      <c r="C35" s="124">
        <v>2359.3333333333335</v>
      </c>
      <c r="D35" s="124">
        <v>2520.6666666666665</v>
      </c>
      <c r="E35" s="124">
        <v>2527.3333333333335</v>
      </c>
      <c r="F35" s="124">
        <v>2588.3333333333335</v>
      </c>
      <c r="G35" s="196">
        <v>2.4136111843840569</v>
      </c>
      <c r="H35" s="201">
        <v>13.423897166228471</v>
      </c>
      <c r="I35" s="129"/>
      <c r="J35" s="124">
        <v>2089.6666666666665</v>
      </c>
      <c r="K35" s="124">
        <v>1959</v>
      </c>
      <c r="L35" s="124">
        <v>2202</v>
      </c>
      <c r="M35" s="124">
        <v>2226.6666666666665</v>
      </c>
      <c r="N35" s="124">
        <v>2294.3333333333335</v>
      </c>
      <c r="O35" s="201">
        <v>3.0389221556886392</v>
      </c>
      <c r="P35" s="201">
        <v>9.7942255543149059</v>
      </c>
      <c r="Q35" s="129"/>
      <c r="R35" s="124">
        <v>120069.05899999999</v>
      </c>
      <c r="S35" s="124">
        <v>46322.985999999997</v>
      </c>
      <c r="T35" s="124">
        <v>90993.486999999994</v>
      </c>
      <c r="U35" s="124">
        <v>118286.185</v>
      </c>
      <c r="V35" s="124">
        <v>120057.1</v>
      </c>
      <c r="W35" s="201">
        <v>1.4971444044797</v>
      </c>
      <c r="X35" s="201">
        <v>-9.9601013779815339E-3</v>
      </c>
      <c r="Y35" s="46"/>
      <c r="Z35" s="95" t="s">
        <v>118</v>
      </c>
      <c r="AA35" s="113"/>
      <c r="AB35" s="124">
        <v>2576.6666666666665</v>
      </c>
      <c r="AC35" s="124">
        <v>2588.3333333333335</v>
      </c>
      <c r="AD35" s="201">
        <v>0.45278137128073048</v>
      </c>
      <c r="AE35" s="129"/>
      <c r="AF35" s="124">
        <v>2281.3333333333335</v>
      </c>
      <c r="AG35" s="124">
        <v>2294.3333333333335</v>
      </c>
      <c r="AH35" s="201">
        <v>0.56984219754530052</v>
      </c>
      <c r="AI35" s="129"/>
      <c r="AJ35" s="124">
        <v>114268.258</v>
      </c>
      <c r="AK35" s="124">
        <v>120057.1</v>
      </c>
      <c r="AL35" s="201">
        <v>5.0660105451156845</v>
      </c>
      <c r="AM35" s="14"/>
      <c r="AN35" s="95" t="s">
        <v>118</v>
      </c>
      <c r="AO35" s="113"/>
      <c r="AP35" s="124">
        <v>2530.4444444444443</v>
      </c>
      <c r="AQ35" s="124">
        <v>2573.1111111111113</v>
      </c>
      <c r="AR35" s="201">
        <v>1.6861333099148279</v>
      </c>
      <c r="AS35" s="129"/>
      <c r="AT35" s="124">
        <v>2225.8888888888887</v>
      </c>
      <c r="AU35" s="124">
        <v>2274.3333333333335</v>
      </c>
      <c r="AV35" s="201">
        <v>2.1764089252733099</v>
      </c>
      <c r="AW35" s="129"/>
      <c r="AX35" s="124">
        <v>330885.72499999998</v>
      </c>
      <c r="AY35" s="124">
        <v>347523.55900000001</v>
      </c>
      <c r="AZ35" s="201">
        <v>5.0282719207666027</v>
      </c>
      <c r="BA35" s="14"/>
      <c r="BB35" s="95" t="s">
        <v>118</v>
      </c>
      <c r="BC35" s="113"/>
      <c r="BD35" s="124">
        <v>2527.8333333333335</v>
      </c>
      <c r="BE35" s="124">
        <v>2561.8333333333335</v>
      </c>
      <c r="BF35" s="201">
        <v>1.3450253840574966</v>
      </c>
      <c r="BG35" s="129"/>
      <c r="BH35" s="124">
        <v>2218.6666666666665</v>
      </c>
      <c r="BI35" s="124">
        <v>2261.9166666666665</v>
      </c>
      <c r="BJ35" s="201">
        <v>1.9493689903846256</v>
      </c>
      <c r="BK35" s="129"/>
      <c r="BL35" s="124">
        <v>434153.04399999999</v>
      </c>
      <c r="BM35" s="124">
        <v>464022.98300000001</v>
      </c>
      <c r="BN35" s="201">
        <v>6.8800482716412814</v>
      </c>
      <c r="BO35" s="14"/>
    </row>
    <row r="36" spans="1:67" x14ac:dyDescent="0.25">
      <c r="A36" s="32" t="s">
        <v>69</v>
      </c>
      <c r="B36" s="125">
        <v>364</v>
      </c>
      <c r="C36" s="125">
        <v>364</v>
      </c>
      <c r="D36" s="125">
        <v>501</v>
      </c>
      <c r="E36" s="125">
        <v>501</v>
      </c>
      <c r="F36" s="125">
        <v>501</v>
      </c>
      <c r="G36" s="193">
        <v>0</v>
      </c>
      <c r="H36" s="198">
        <v>37.637362637362635</v>
      </c>
      <c r="I36" s="126"/>
      <c r="J36" s="125">
        <v>308</v>
      </c>
      <c r="K36" s="125">
        <v>273.66666666666669</v>
      </c>
      <c r="L36" s="125">
        <v>430.33333333333331</v>
      </c>
      <c r="M36" s="125">
        <v>427.66666666666669</v>
      </c>
      <c r="N36" s="125">
        <v>426.66666666666669</v>
      </c>
      <c r="O36" s="198">
        <v>-0.23382696804364889</v>
      </c>
      <c r="P36" s="198">
        <v>38.528138528138541</v>
      </c>
      <c r="Q36" s="126"/>
      <c r="R36" s="125">
        <v>4266.6139999999996</v>
      </c>
      <c r="S36" s="125">
        <v>1638.5820000000001</v>
      </c>
      <c r="T36" s="125">
        <v>4456.8819999999996</v>
      </c>
      <c r="U36" s="125">
        <v>5722.5219999999999</v>
      </c>
      <c r="V36" s="125">
        <v>6058.0990000000002</v>
      </c>
      <c r="W36" s="198">
        <v>5.8641452142953687</v>
      </c>
      <c r="X36" s="198">
        <v>41.9884479824048</v>
      </c>
      <c r="Y36" s="46"/>
      <c r="Z36" s="32" t="s">
        <v>69</v>
      </c>
      <c r="AA36" s="14"/>
      <c r="AB36" s="125">
        <v>501</v>
      </c>
      <c r="AC36" s="125">
        <v>501</v>
      </c>
      <c r="AD36" s="198">
        <v>0</v>
      </c>
      <c r="AE36" s="126"/>
      <c r="AF36" s="125">
        <v>424.33333333333331</v>
      </c>
      <c r="AG36" s="125">
        <v>426.66666666666669</v>
      </c>
      <c r="AH36" s="198">
        <v>0.5498821681068522</v>
      </c>
      <c r="AI36" s="126"/>
      <c r="AJ36" s="125">
        <v>5931.5339999999997</v>
      </c>
      <c r="AK36" s="125">
        <v>6058.0990000000002</v>
      </c>
      <c r="AL36" s="198">
        <v>2.1337650597636371</v>
      </c>
      <c r="AM36" s="14"/>
      <c r="AN36" s="32" t="s">
        <v>69</v>
      </c>
      <c r="AO36" s="14"/>
      <c r="AP36" s="125">
        <v>501</v>
      </c>
      <c r="AQ36" s="125">
        <v>501</v>
      </c>
      <c r="AR36" s="198">
        <v>0</v>
      </c>
      <c r="AS36" s="126"/>
      <c r="AT36" s="125">
        <v>423.66666666666669</v>
      </c>
      <c r="AU36" s="125">
        <v>423.33333333333331</v>
      </c>
      <c r="AV36" s="198">
        <v>-7.8678206136906237E-2</v>
      </c>
      <c r="AW36" s="126"/>
      <c r="AX36" s="125">
        <v>16114.254000000001</v>
      </c>
      <c r="AY36" s="125">
        <v>17880.954000000002</v>
      </c>
      <c r="AZ36" s="198">
        <v>10.963585407056398</v>
      </c>
      <c r="BA36" s="14"/>
      <c r="BB36" s="32" t="s">
        <v>69</v>
      </c>
      <c r="BC36" s="14"/>
      <c r="BD36" s="125">
        <v>500.66666666666669</v>
      </c>
      <c r="BE36" s="125">
        <v>501</v>
      </c>
      <c r="BF36" s="198">
        <v>6.6577896138486636E-2</v>
      </c>
      <c r="BG36" s="126"/>
      <c r="BH36" s="125">
        <v>424.33333333333331</v>
      </c>
      <c r="BI36" s="125">
        <v>423.91666666666669</v>
      </c>
      <c r="BJ36" s="198">
        <v>-9.8193244304778382E-2</v>
      </c>
      <c r="BK36" s="126"/>
      <c r="BL36" s="125">
        <v>21309.296999999999</v>
      </c>
      <c r="BM36" s="125">
        <v>23689.760999999999</v>
      </c>
      <c r="BN36" s="198">
        <v>11.171011413468968</v>
      </c>
      <c r="BO36" s="14"/>
    </row>
    <row r="37" spans="1:67" x14ac:dyDescent="0.25">
      <c r="A37" s="37" t="s">
        <v>72</v>
      </c>
      <c r="B37" s="127">
        <v>240</v>
      </c>
      <c r="C37" s="127">
        <v>240</v>
      </c>
      <c r="D37" s="127">
        <v>240</v>
      </c>
      <c r="E37" s="127">
        <v>240</v>
      </c>
      <c r="F37" s="127">
        <v>240</v>
      </c>
      <c r="G37" s="194">
        <v>0</v>
      </c>
      <c r="H37" s="199">
        <v>0</v>
      </c>
      <c r="I37" s="126"/>
      <c r="J37" s="127">
        <v>190</v>
      </c>
      <c r="K37" s="127">
        <v>192</v>
      </c>
      <c r="L37" s="127">
        <v>192</v>
      </c>
      <c r="M37" s="127">
        <v>192</v>
      </c>
      <c r="N37" s="127">
        <v>192</v>
      </c>
      <c r="O37" s="199">
        <v>0</v>
      </c>
      <c r="P37" s="199">
        <v>1.0526315789473717</v>
      </c>
      <c r="Q37" s="126"/>
      <c r="R37" s="127">
        <v>59013.057999999997</v>
      </c>
      <c r="S37" s="127">
        <v>20026.666000000001</v>
      </c>
      <c r="T37" s="127">
        <v>42740.436000000002</v>
      </c>
      <c r="U37" s="127">
        <v>57153.273999999998</v>
      </c>
      <c r="V37" s="127">
        <v>57239.928999999996</v>
      </c>
      <c r="W37" s="199">
        <v>0.15161861068535565</v>
      </c>
      <c r="X37" s="199">
        <v>-3.0046383971493285</v>
      </c>
      <c r="Y37" s="46"/>
      <c r="Z37" s="37" t="s">
        <v>72</v>
      </c>
      <c r="AA37" s="14"/>
      <c r="AB37" s="127">
        <v>240</v>
      </c>
      <c r="AC37" s="127">
        <v>240</v>
      </c>
      <c r="AD37" s="199">
        <v>0</v>
      </c>
      <c r="AE37" s="126"/>
      <c r="AF37" s="127">
        <v>192</v>
      </c>
      <c r="AG37" s="127">
        <v>192</v>
      </c>
      <c r="AH37" s="199">
        <v>0</v>
      </c>
      <c r="AI37" s="126"/>
      <c r="AJ37" s="127">
        <v>54799.374000000003</v>
      </c>
      <c r="AK37" s="127">
        <v>57239.928999999996</v>
      </c>
      <c r="AL37" s="199">
        <v>4.4536183935239615</v>
      </c>
      <c r="AM37" s="14"/>
      <c r="AN37" s="37" t="s">
        <v>72</v>
      </c>
      <c r="AO37" s="14"/>
      <c r="AP37" s="127">
        <v>240</v>
      </c>
      <c r="AQ37" s="127">
        <v>240</v>
      </c>
      <c r="AR37" s="199">
        <v>0</v>
      </c>
      <c r="AS37" s="126"/>
      <c r="AT37" s="127">
        <v>192</v>
      </c>
      <c r="AU37" s="127">
        <v>192</v>
      </c>
      <c r="AV37" s="199">
        <v>0</v>
      </c>
      <c r="AW37" s="126"/>
      <c r="AX37" s="127">
        <v>158547.09099999999</v>
      </c>
      <c r="AY37" s="127">
        <v>166855.65599999999</v>
      </c>
      <c r="AZ37" s="199">
        <v>5.2404398892440085</v>
      </c>
      <c r="BA37" s="14"/>
      <c r="BB37" s="37" t="s">
        <v>72</v>
      </c>
      <c r="BC37" s="14"/>
      <c r="BD37" s="127">
        <v>240</v>
      </c>
      <c r="BE37" s="127">
        <v>240</v>
      </c>
      <c r="BF37" s="199">
        <v>0</v>
      </c>
      <c r="BG37" s="126"/>
      <c r="BH37" s="127">
        <v>192</v>
      </c>
      <c r="BI37" s="127">
        <v>192</v>
      </c>
      <c r="BJ37" s="199">
        <v>0</v>
      </c>
      <c r="BK37" s="126"/>
      <c r="BL37" s="127">
        <v>208616.87599999999</v>
      </c>
      <c r="BM37" s="127">
        <v>223549.98300000001</v>
      </c>
      <c r="BN37" s="199">
        <v>7.1581490847365759</v>
      </c>
      <c r="BO37" s="14"/>
    </row>
    <row r="38" spans="1:67" ht="15" x14ac:dyDescent="0.25">
      <c r="A38" s="32" t="s">
        <v>115</v>
      </c>
      <c r="B38" s="125">
        <v>1666</v>
      </c>
      <c r="C38" s="125">
        <v>1743.3333333333333</v>
      </c>
      <c r="D38" s="125">
        <v>1767.6666666666667</v>
      </c>
      <c r="E38" s="125">
        <v>1774.3333333333333</v>
      </c>
      <c r="F38" s="125">
        <v>1835.3333333333333</v>
      </c>
      <c r="G38" s="193">
        <v>3.4379109524704132</v>
      </c>
      <c r="H38" s="198">
        <v>10.164065626250496</v>
      </c>
      <c r="I38" s="126"/>
      <c r="J38" s="125">
        <v>1581.6666666666667</v>
      </c>
      <c r="K38" s="125">
        <v>1483.3333333333333</v>
      </c>
      <c r="L38" s="125">
        <v>1569.6666666666667</v>
      </c>
      <c r="M38" s="125">
        <v>1597</v>
      </c>
      <c r="N38" s="125">
        <v>1665.6666666666667</v>
      </c>
      <c r="O38" s="198">
        <v>4.2997286579002258</v>
      </c>
      <c r="P38" s="198">
        <v>5.3108535300316229</v>
      </c>
      <c r="Q38" s="126"/>
      <c r="R38" s="125">
        <v>54128.010999999999</v>
      </c>
      <c r="S38" s="125">
        <v>23785.567999999999</v>
      </c>
      <c r="T38" s="125">
        <v>41947.127999999997</v>
      </c>
      <c r="U38" s="125">
        <v>52739.631999999998</v>
      </c>
      <c r="V38" s="125">
        <v>54133.616000000002</v>
      </c>
      <c r="W38" s="198">
        <v>2.6431432058532378</v>
      </c>
      <c r="X38" s="198">
        <v>1.0355082140378613E-2</v>
      </c>
      <c r="Y38" s="46"/>
      <c r="Z38" s="32" t="s">
        <v>115</v>
      </c>
      <c r="AA38" s="14"/>
      <c r="AB38" s="125">
        <v>1823.6666666666667</v>
      </c>
      <c r="AC38" s="125">
        <v>1835.3333333333333</v>
      </c>
      <c r="AD38" s="198">
        <v>0.6397367940047527</v>
      </c>
      <c r="AE38" s="126"/>
      <c r="AF38" s="125">
        <v>1655</v>
      </c>
      <c r="AG38" s="125">
        <v>1665.6666666666667</v>
      </c>
      <c r="AH38" s="198">
        <v>0.64451158106748618</v>
      </c>
      <c r="AI38" s="126"/>
      <c r="AJ38" s="125">
        <v>51074.523999999998</v>
      </c>
      <c r="AK38" s="125">
        <v>54133.616000000002</v>
      </c>
      <c r="AL38" s="198">
        <v>5.9894674691437277</v>
      </c>
      <c r="AM38" s="14"/>
      <c r="AN38" s="32" t="s">
        <v>115</v>
      </c>
      <c r="AO38" s="14"/>
      <c r="AP38" s="125">
        <v>1777.4444444444443</v>
      </c>
      <c r="AQ38" s="125">
        <v>1820.1111111111111</v>
      </c>
      <c r="AR38" s="198">
        <v>2.4004500843908261</v>
      </c>
      <c r="AS38" s="126"/>
      <c r="AT38" s="125">
        <v>1600.2222222222222</v>
      </c>
      <c r="AU38" s="125">
        <v>1649</v>
      </c>
      <c r="AV38" s="198">
        <v>3.048187751701148</v>
      </c>
      <c r="AW38" s="126"/>
      <c r="AX38" s="125">
        <v>149071.08000000002</v>
      </c>
      <c r="AY38" s="125">
        <v>155214.41699999999</v>
      </c>
      <c r="AZ38" s="198">
        <v>4.1210790181435364</v>
      </c>
      <c r="BA38" s="14"/>
      <c r="BB38" s="32" t="s">
        <v>115</v>
      </c>
      <c r="BC38" s="14"/>
      <c r="BD38" s="125">
        <v>1775.1666666666667</v>
      </c>
      <c r="BE38" s="125">
        <v>1808.8333333333333</v>
      </c>
      <c r="BF38" s="198">
        <v>1.8965355365693215</v>
      </c>
      <c r="BG38" s="126"/>
      <c r="BH38" s="125">
        <v>1592.3333333333333</v>
      </c>
      <c r="BI38" s="125">
        <v>1636</v>
      </c>
      <c r="BJ38" s="198">
        <v>2.7423068871676781</v>
      </c>
      <c r="BK38" s="126"/>
      <c r="BL38" s="125">
        <v>194948.66099999999</v>
      </c>
      <c r="BM38" s="125">
        <v>206645.26500000001</v>
      </c>
      <c r="BN38" s="198">
        <v>5.9998380804472617</v>
      </c>
      <c r="BO38" s="14"/>
    </row>
    <row r="39" spans="1:67" x14ac:dyDescent="0.25">
      <c r="A39" s="37" t="s">
        <v>73</v>
      </c>
      <c r="B39" s="127">
        <v>12</v>
      </c>
      <c r="C39" s="127">
        <v>12</v>
      </c>
      <c r="D39" s="127">
        <v>12</v>
      </c>
      <c r="E39" s="127">
        <v>12</v>
      </c>
      <c r="F39" s="127">
        <v>12</v>
      </c>
      <c r="G39" s="194">
        <v>0</v>
      </c>
      <c r="H39" s="199">
        <v>0</v>
      </c>
      <c r="I39" s="126"/>
      <c r="J39" s="127">
        <v>10</v>
      </c>
      <c r="K39" s="127">
        <v>10</v>
      </c>
      <c r="L39" s="127">
        <v>10</v>
      </c>
      <c r="M39" s="127">
        <v>10</v>
      </c>
      <c r="N39" s="127">
        <v>10</v>
      </c>
      <c r="O39" s="199">
        <v>0</v>
      </c>
      <c r="P39" s="199">
        <v>0</v>
      </c>
      <c r="Q39" s="126"/>
      <c r="R39" s="127">
        <v>2661.3760000000002</v>
      </c>
      <c r="S39" s="127">
        <v>872.17</v>
      </c>
      <c r="T39" s="127">
        <v>1849.0409999999999</v>
      </c>
      <c r="U39" s="127">
        <v>2670.7570000000001</v>
      </c>
      <c r="V39" s="127">
        <v>2625.4560000000001</v>
      </c>
      <c r="W39" s="199">
        <v>-1.6961857630626742</v>
      </c>
      <c r="X39" s="199">
        <v>-1.3496777606771815</v>
      </c>
      <c r="Y39" s="46"/>
      <c r="Z39" s="37" t="s">
        <v>73</v>
      </c>
      <c r="AA39" s="14"/>
      <c r="AB39" s="127">
        <v>12</v>
      </c>
      <c r="AC39" s="127">
        <v>12</v>
      </c>
      <c r="AD39" s="199">
        <v>0</v>
      </c>
      <c r="AE39" s="126"/>
      <c r="AF39" s="127">
        <v>10</v>
      </c>
      <c r="AG39" s="127">
        <v>10</v>
      </c>
      <c r="AH39" s="199">
        <v>0</v>
      </c>
      <c r="AI39" s="126"/>
      <c r="AJ39" s="127">
        <v>2462.826</v>
      </c>
      <c r="AK39" s="127">
        <v>2625.4560000000001</v>
      </c>
      <c r="AL39" s="199">
        <v>6.6033897644413475</v>
      </c>
      <c r="AM39" s="14"/>
      <c r="AN39" s="37" t="s">
        <v>73</v>
      </c>
      <c r="AO39" s="14"/>
      <c r="AP39" s="127">
        <v>12</v>
      </c>
      <c r="AQ39" s="127">
        <v>12</v>
      </c>
      <c r="AR39" s="199">
        <v>0</v>
      </c>
      <c r="AS39" s="126"/>
      <c r="AT39" s="127">
        <v>10</v>
      </c>
      <c r="AU39" s="127">
        <v>10</v>
      </c>
      <c r="AV39" s="199">
        <v>0</v>
      </c>
      <c r="AW39" s="126"/>
      <c r="AX39" s="127">
        <v>7153.3</v>
      </c>
      <c r="AY39" s="127">
        <v>7572.5320000000002</v>
      </c>
      <c r="AZ39" s="199">
        <v>5.8606796862986199</v>
      </c>
      <c r="BA39" s="14"/>
      <c r="BB39" s="37" t="s">
        <v>73</v>
      </c>
      <c r="BC39" s="14"/>
      <c r="BD39" s="127">
        <v>12</v>
      </c>
      <c r="BE39" s="127">
        <v>12</v>
      </c>
      <c r="BF39" s="199">
        <v>0</v>
      </c>
      <c r="BG39" s="126"/>
      <c r="BH39" s="127">
        <v>10</v>
      </c>
      <c r="BI39" s="127">
        <v>10</v>
      </c>
      <c r="BJ39" s="199">
        <v>0</v>
      </c>
      <c r="BK39" s="126"/>
      <c r="BL39" s="127">
        <v>9278.2099999999991</v>
      </c>
      <c r="BM39" s="127">
        <v>10137.974</v>
      </c>
      <c r="BN39" s="199">
        <v>9.2664856691107467</v>
      </c>
      <c r="BO39" s="14"/>
    </row>
    <row r="40" spans="1:67" ht="15" x14ac:dyDescent="0.25">
      <c r="A40" s="92" t="s">
        <v>120</v>
      </c>
      <c r="B40" s="128">
        <v>210</v>
      </c>
      <c r="C40" s="128">
        <v>210</v>
      </c>
      <c r="D40" s="128">
        <v>210</v>
      </c>
      <c r="E40" s="128">
        <v>271</v>
      </c>
      <c r="F40" s="128">
        <v>272</v>
      </c>
      <c r="G40" s="195">
        <v>0.36900369003689537</v>
      </c>
      <c r="H40" s="200">
        <v>29.523809523809529</v>
      </c>
      <c r="I40" s="129"/>
      <c r="J40" s="128">
        <v>190</v>
      </c>
      <c r="K40" s="128">
        <v>137.66666666666666</v>
      </c>
      <c r="L40" s="128">
        <v>144</v>
      </c>
      <c r="M40" s="128">
        <v>217</v>
      </c>
      <c r="N40" s="128">
        <v>235.66666666666666</v>
      </c>
      <c r="O40" s="200">
        <v>8.602150537634401</v>
      </c>
      <c r="P40" s="200">
        <v>24.035087719298232</v>
      </c>
      <c r="Q40" s="129"/>
      <c r="R40" s="128">
        <v>10285.847</v>
      </c>
      <c r="S40" s="128">
        <v>4352.1719999999996</v>
      </c>
      <c r="T40" s="128">
        <v>5695.1930000000002</v>
      </c>
      <c r="U40" s="128">
        <v>9614.27</v>
      </c>
      <c r="V40" s="128">
        <v>9310.8619999999992</v>
      </c>
      <c r="W40" s="200">
        <v>-3.1558090213817724</v>
      </c>
      <c r="X40" s="200">
        <v>-9.4788985292120422</v>
      </c>
      <c r="Y40" s="46"/>
      <c r="Z40" s="92" t="s">
        <v>120</v>
      </c>
      <c r="AA40" s="113"/>
      <c r="AB40" s="128">
        <v>272</v>
      </c>
      <c r="AC40" s="128">
        <v>272</v>
      </c>
      <c r="AD40" s="200">
        <v>0</v>
      </c>
      <c r="AE40" s="129"/>
      <c r="AF40" s="128">
        <v>239.33333333333334</v>
      </c>
      <c r="AG40" s="128">
        <v>235.66666666666666</v>
      </c>
      <c r="AH40" s="200">
        <v>-1.5320334261838542</v>
      </c>
      <c r="AI40" s="129"/>
      <c r="AJ40" s="128">
        <v>8796.2379999999994</v>
      </c>
      <c r="AK40" s="128">
        <v>9310.8619999999992</v>
      </c>
      <c r="AL40" s="200">
        <v>5.8505010892156317</v>
      </c>
      <c r="AM40" s="14"/>
      <c r="AN40" s="92" t="s">
        <v>120</v>
      </c>
      <c r="AO40" s="113"/>
      <c r="AP40" s="128">
        <v>271</v>
      </c>
      <c r="AQ40" s="128">
        <v>271.66666666666669</v>
      </c>
      <c r="AR40" s="200">
        <v>0.24600246002459691</v>
      </c>
      <c r="AS40" s="129"/>
      <c r="AT40" s="128">
        <v>216.55555555555554</v>
      </c>
      <c r="AU40" s="128">
        <v>230.88888888888889</v>
      </c>
      <c r="AV40" s="200">
        <v>6.6187788609543441</v>
      </c>
      <c r="AW40" s="129"/>
      <c r="AX40" s="128">
        <v>26295.831999999999</v>
      </c>
      <c r="AY40" s="128">
        <v>26755.921999999999</v>
      </c>
      <c r="AZ40" s="200">
        <v>1.7496689209149263</v>
      </c>
      <c r="BA40" s="14"/>
      <c r="BB40" s="92" t="s">
        <v>120</v>
      </c>
      <c r="BC40" s="113"/>
      <c r="BD40" s="128">
        <v>255.75</v>
      </c>
      <c r="BE40" s="128">
        <v>271.5</v>
      </c>
      <c r="BF40" s="200">
        <v>6.1583577712609916</v>
      </c>
      <c r="BG40" s="129"/>
      <c r="BH40" s="128">
        <v>200.41666666666666</v>
      </c>
      <c r="BI40" s="128">
        <v>227.41666666666666</v>
      </c>
      <c r="BJ40" s="200">
        <v>13.471933471933472</v>
      </c>
      <c r="BK40" s="129"/>
      <c r="BL40" s="128">
        <v>33342.642999999996</v>
      </c>
      <c r="BM40" s="162">
        <v>36204.474000000002</v>
      </c>
      <c r="BN40" s="200">
        <v>8.5830958271664528</v>
      </c>
      <c r="BO40" s="14"/>
    </row>
    <row r="41" spans="1:67" ht="15" x14ac:dyDescent="0.25">
      <c r="A41" s="14" t="s">
        <v>116</v>
      </c>
      <c r="B41" s="127" t="s">
        <v>97</v>
      </c>
      <c r="C41" s="127" t="s">
        <v>97</v>
      </c>
      <c r="D41" s="127" t="s">
        <v>97</v>
      </c>
      <c r="E41" s="127">
        <v>50</v>
      </c>
      <c r="F41" s="127">
        <v>50</v>
      </c>
      <c r="G41" s="194">
        <v>0</v>
      </c>
      <c r="H41" s="199" t="s">
        <v>98</v>
      </c>
      <c r="I41" s="127"/>
      <c r="J41" s="127" t="s">
        <v>97</v>
      </c>
      <c r="K41" s="127" t="s">
        <v>97</v>
      </c>
      <c r="L41" s="127" t="s">
        <v>97</v>
      </c>
      <c r="M41" s="127">
        <v>48</v>
      </c>
      <c r="N41" s="127">
        <v>44.666666666666664</v>
      </c>
      <c r="O41" s="199">
        <v>-6.9444444444444535</v>
      </c>
      <c r="P41" s="199" t="s">
        <v>98</v>
      </c>
      <c r="Q41" s="126"/>
      <c r="R41" s="127" t="s">
        <v>97</v>
      </c>
      <c r="S41" s="127" t="s">
        <v>97</v>
      </c>
      <c r="T41" s="127" t="s">
        <v>97</v>
      </c>
      <c r="U41" s="127">
        <v>554.255</v>
      </c>
      <c r="V41" s="127">
        <v>537.21</v>
      </c>
      <c r="W41" s="199">
        <v>-3.0752992756041819</v>
      </c>
      <c r="X41" s="199" t="s">
        <v>98</v>
      </c>
      <c r="Y41" s="46"/>
      <c r="Z41" s="37" t="s">
        <v>116</v>
      </c>
      <c r="AA41" s="14"/>
      <c r="AB41" s="127">
        <v>50</v>
      </c>
      <c r="AC41" s="127">
        <v>50</v>
      </c>
      <c r="AD41" s="199">
        <v>0</v>
      </c>
      <c r="AE41" s="127"/>
      <c r="AF41" s="127">
        <v>49</v>
      </c>
      <c r="AG41" s="127">
        <v>44.666666666666664</v>
      </c>
      <c r="AH41" s="199">
        <v>-8.8435374149659971</v>
      </c>
      <c r="AI41" s="127"/>
      <c r="AJ41" s="127">
        <v>565.73699999999997</v>
      </c>
      <c r="AK41" s="127">
        <v>537.21</v>
      </c>
      <c r="AL41" s="199">
        <v>-5.042449053181941</v>
      </c>
      <c r="AM41" s="14"/>
      <c r="AN41" s="37" t="s">
        <v>116</v>
      </c>
      <c r="AO41" s="14"/>
      <c r="AP41" s="127">
        <v>50</v>
      </c>
      <c r="AQ41" s="127">
        <v>50</v>
      </c>
      <c r="AR41" s="199">
        <v>0</v>
      </c>
      <c r="AS41" s="127"/>
      <c r="AT41" s="127">
        <v>48.888888888888886</v>
      </c>
      <c r="AU41" s="127">
        <v>47.444444444444443</v>
      </c>
      <c r="AV41" s="199">
        <v>-2.9545454545454541</v>
      </c>
      <c r="AW41" s="127"/>
      <c r="AX41" s="127">
        <v>1440.57</v>
      </c>
      <c r="AY41" s="127">
        <v>1670.1320000000001</v>
      </c>
      <c r="AZ41" s="199">
        <v>15.935497754361139</v>
      </c>
      <c r="BA41" s="14"/>
      <c r="BB41" s="37" t="s">
        <v>116</v>
      </c>
      <c r="BC41" s="14"/>
      <c r="BD41" s="127">
        <v>37.5</v>
      </c>
      <c r="BE41" s="127">
        <v>50</v>
      </c>
      <c r="BF41" s="199">
        <v>33.333333333333329</v>
      </c>
      <c r="BG41" s="127"/>
      <c r="BH41" s="127">
        <v>36.666666666666664</v>
      </c>
      <c r="BI41" s="127">
        <v>47.583333333333336</v>
      </c>
      <c r="BJ41" s="199">
        <v>29.772727272727284</v>
      </c>
      <c r="BK41" s="127"/>
      <c r="BL41" s="127">
        <v>1440.57</v>
      </c>
      <c r="BM41" s="127">
        <v>2303.6799999999998</v>
      </c>
      <c r="BN41" s="199">
        <v>59.91447829678529</v>
      </c>
      <c r="BO41" s="14"/>
    </row>
    <row r="42" spans="1:67" x14ac:dyDescent="0.25">
      <c r="A42" s="32" t="s">
        <v>62</v>
      </c>
      <c r="B42" s="125">
        <v>163</v>
      </c>
      <c r="C42" s="125">
        <v>163</v>
      </c>
      <c r="D42" s="125">
        <v>163</v>
      </c>
      <c r="E42" s="125">
        <v>174</v>
      </c>
      <c r="F42" s="125">
        <v>175</v>
      </c>
      <c r="G42" s="193">
        <v>0.57471264367816577</v>
      </c>
      <c r="H42" s="198">
        <v>7.361963190184051</v>
      </c>
      <c r="I42" s="126"/>
      <c r="J42" s="125">
        <v>149</v>
      </c>
      <c r="K42" s="125">
        <v>109</v>
      </c>
      <c r="L42" s="125">
        <v>117</v>
      </c>
      <c r="M42" s="125">
        <v>134</v>
      </c>
      <c r="N42" s="125">
        <v>152</v>
      </c>
      <c r="O42" s="198">
        <v>13.432835820895516</v>
      </c>
      <c r="P42" s="198">
        <v>2.0134228187919545</v>
      </c>
      <c r="Q42" s="126"/>
      <c r="R42" s="125">
        <v>4873.2179999999998</v>
      </c>
      <c r="S42" s="125">
        <v>2061.3000000000002</v>
      </c>
      <c r="T42" s="125">
        <v>2767.259</v>
      </c>
      <c r="U42" s="125">
        <v>4103.7529999999997</v>
      </c>
      <c r="V42" s="125">
        <v>4121.1530000000002</v>
      </c>
      <c r="W42" s="198">
        <v>0.42400212683366689</v>
      </c>
      <c r="X42" s="198">
        <v>-15.432615573528619</v>
      </c>
      <c r="Y42" s="46"/>
      <c r="Z42" s="32" t="s">
        <v>62</v>
      </c>
      <c r="AA42" s="14"/>
      <c r="AB42" s="125">
        <v>175</v>
      </c>
      <c r="AC42" s="125">
        <v>175</v>
      </c>
      <c r="AD42" s="198">
        <v>0</v>
      </c>
      <c r="AE42" s="126"/>
      <c r="AF42" s="125">
        <v>152</v>
      </c>
      <c r="AG42" s="125">
        <v>152</v>
      </c>
      <c r="AH42" s="198">
        <v>0</v>
      </c>
      <c r="AI42" s="126"/>
      <c r="AJ42" s="125">
        <v>3839.433</v>
      </c>
      <c r="AK42" s="125">
        <v>4121.1530000000002</v>
      </c>
      <c r="AL42" s="198">
        <v>7.3375417672349119</v>
      </c>
      <c r="AM42" s="14"/>
      <c r="AN42" s="32" t="s">
        <v>62</v>
      </c>
      <c r="AO42" s="14"/>
      <c r="AP42" s="125">
        <v>174</v>
      </c>
      <c r="AQ42" s="125">
        <v>174.66666666666666</v>
      </c>
      <c r="AR42" s="198">
        <v>0.38314176245211051</v>
      </c>
      <c r="AS42" s="126"/>
      <c r="AT42" s="125">
        <v>134</v>
      </c>
      <c r="AU42" s="125">
        <v>145.44444444444446</v>
      </c>
      <c r="AV42" s="198">
        <v>8.5406301824212392</v>
      </c>
      <c r="AW42" s="126"/>
      <c r="AX42" s="125">
        <v>11278.231</v>
      </c>
      <c r="AY42" s="125">
        <v>11718.767</v>
      </c>
      <c r="AZ42" s="198">
        <v>3.9060735677430181</v>
      </c>
      <c r="BA42" s="14"/>
      <c r="BB42" s="32" t="s">
        <v>62</v>
      </c>
      <c r="BC42" s="14"/>
      <c r="BD42" s="125">
        <v>171.25</v>
      </c>
      <c r="BE42" s="125">
        <v>174.5</v>
      </c>
      <c r="BF42" s="198">
        <v>1.8978102189781021</v>
      </c>
      <c r="BG42" s="126"/>
      <c r="BH42" s="125">
        <v>131.25</v>
      </c>
      <c r="BI42" s="125">
        <v>142.58333333333334</v>
      </c>
      <c r="BJ42" s="198">
        <v>8.6349206349206398</v>
      </c>
      <c r="BK42" s="126"/>
      <c r="BL42" s="125">
        <v>14576.913</v>
      </c>
      <c r="BM42" s="125">
        <v>15421.002</v>
      </c>
      <c r="BN42" s="198">
        <v>5.7905881718577801</v>
      </c>
      <c r="BO42" s="14"/>
    </row>
    <row r="43" spans="1:67" x14ac:dyDescent="0.25">
      <c r="A43" s="17" t="s">
        <v>64</v>
      </c>
      <c r="B43" s="130">
        <v>47</v>
      </c>
      <c r="C43" s="130">
        <v>47</v>
      </c>
      <c r="D43" s="130">
        <v>47</v>
      </c>
      <c r="E43" s="130">
        <v>47</v>
      </c>
      <c r="F43" s="130">
        <v>47</v>
      </c>
      <c r="G43" s="197">
        <v>0</v>
      </c>
      <c r="H43" s="202">
        <v>0</v>
      </c>
      <c r="I43" s="126"/>
      <c r="J43" s="130">
        <v>41</v>
      </c>
      <c r="K43" s="130">
        <v>28.666666666666668</v>
      </c>
      <c r="L43" s="130">
        <v>27</v>
      </c>
      <c r="M43" s="130">
        <v>35</v>
      </c>
      <c r="N43" s="130">
        <v>39</v>
      </c>
      <c r="O43" s="202">
        <v>11.428571428571432</v>
      </c>
      <c r="P43" s="202">
        <v>-4.8780487804878092</v>
      </c>
      <c r="Q43" s="126"/>
      <c r="R43" s="130">
        <v>5412.6289999999999</v>
      </c>
      <c r="S43" s="130">
        <v>2290.8719999999998</v>
      </c>
      <c r="T43" s="130">
        <v>2927.9340000000002</v>
      </c>
      <c r="U43" s="130">
        <v>4956.2619999999997</v>
      </c>
      <c r="V43" s="130">
        <v>4652.4989999999998</v>
      </c>
      <c r="W43" s="202">
        <v>-6.1288729288322514</v>
      </c>
      <c r="X43" s="202">
        <v>-14.04363757427306</v>
      </c>
      <c r="Y43" s="46"/>
      <c r="Z43" s="17" t="s">
        <v>64</v>
      </c>
      <c r="AA43" s="14"/>
      <c r="AB43" s="130">
        <v>47</v>
      </c>
      <c r="AC43" s="130">
        <v>47</v>
      </c>
      <c r="AD43" s="202">
        <v>0</v>
      </c>
      <c r="AE43" s="126"/>
      <c r="AF43" s="130">
        <v>38.333333333333336</v>
      </c>
      <c r="AG43" s="130">
        <v>39</v>
      </c>
      <c r="AH43" s="202">
        <v>1.7391304347825987</v>
      </c>
      <c r="AI43" s="126"/>
      <c r="AJ43" s="130">
        <v>4391.0680000000002</v>
      </c>
      <c r="AK43" s="130">
        <v>4652.4989999999998</v>
      </c>
      <c r="AL43" s="202">
        <v>5.9536996466463155</v>
      </c>
      <c r="AM43" s="14"/>
      <c r="AN43" s="17" t="s">
        <v>64</v>
      </c>
      <c r="AO43" s="14"/>
      <c r="AP43" s="130">
        <v>47</v>
      </c>
      <c r="AQ43" s="130">
        <v>47</v>
      </c>
      <c r="AR43" s="202">
        <v>0</v>
      </c>
      <c r="AS43" s="126"/>
      <c r="AT43" s="130">
        <v>33.666666666666664</v>
      </c>
      <c r="AU43" s="130">
        <v>38</v>
      </c>
      <c r="AV43" s="202">
        <v>12.871287128712883</v>
      </c>
      <c r="AW43" s="126"/>
      <c r="AX43" s="130">
        <v>13577.031000000001</v>
      </c>
      <c r="AY43" s="130">
        <v>13367.022999999999</v>
      </c>
      <c r="AZ43" s="202">
        <v>-1.5467888377068695</v>
      </c>
      <c r="BA43" s="14"/>
      <c r="BB43" s="17" t="s">
        <v>64</v>
      </c>
      <c r="BC43" s="14"/>
      <c r="BD43" s="130">
        <v>47</v>
      </c>
      <c r="BE43" s="130">
        <v>47</v>
      </c>
      <c r="BF43" s="202">
        <v>0</v>
      </c>
      <c r="BG43" s="126"/>
      <c r="BH43" s="130">
        <v>32.5</v>
      </c>
      <c r="BI43" s="130">
        <v>37.25</v>
      </c>
      <c r="BJ43" s="202">
        <v>14.615384615384608</v>
      </c>
      <c r="BK43" s="126"/>
      <c r="BL43" s="130">
        <v>17325.16</v>
      </c>
      <c r="BM43" s="130">
        <v>18479.792000000001</v>
      </c>
      <c r="BN43" s="202">
        <v>6.6644810206659022</v>
      </c>
      <c r="BO43" s="14"/>
    </row>
    <row r="44" spans="1:67" x14ac:dyDescent="0.25">
      <c r="A44" s="37"/>
      <c r="B44" s="127"/>
      <c r="C44" s="127"/>
      <c r="D44" s="127"/>
      <c r="E44" s="127"/>
      <c r="F44" s="127"/>
      <c r="G44" s="126"/>
      <c r="H44" s="126"/>
      <c r="I44" s="126"/>
      <c r="J44" s="127"/>
      <c r="K44" s="127"/>
      <c r="L44" s="127"/>
      <c r="M44" s="127"/>
      <c r="N44" s="127"/>
      <c r="O44" s="126"/>
      <c r="P44" s="126"/>
      <c r="Q44" s="126"/>
      <c r="R44" s="127"/>
      <c r="S44" s="127"/>
      <c r="T44" s="127"/>
      <c r="U44" s="127"/>
      <c r="V44" s="127"/>
      <c r="W44" s="126"/>
      <c r="X44" s="126"/>
      <c r="Y44" s="46"/>
      <c r="Z44" s="14"/>
      <c r="AA44" s="14"/>
      <c r="AB44" s="127"/>
      <c r="AC44" s="127"/>
      <c r="AD44" s="126"/>
      <c r="AE44" s="126"/>
      <c r="AF44" s="127"/>
      <c r="AG44" s="127"/>
      <c r="AH44" s="126"/>
      <c r="AI44" s="126"/>
      <c r="AJ44" s="127"/>
      <c r="AK44" s="127"/>
      <c r="AL44" s="126"/>
      <c r="AM44" s="14"/>
      <c r="AN44" s="14"/>
      <c r="AO44" s="14"/>
      <c r="AP44" s="127"/>
      <c r="AQ44" s="127"/>
      <c r="AR44" s="126"/>
      <c r="AS44" s="126"/>
      <c r="AT44" s="127"/>
      <c r="AU44" s="127"/>
      <c r="AV44" s="126"/>
      <c r="AW44" s="126"/>
      <c r="AX44" s="127"/>
      <c r="AY44" s="127"/>
      <c r="AZ44" s="126"/>
      <c r="BA44" s="45"/>
      <c r="BB44" s="14"/>
      <c r="BC44" s="14"/>
      <c r="BD44" s="127"/>
      <c r="BE44" s="127"/>
      <c r="BF44" s="126"/>
      <c r="BG44" s="126"/>
      <c r="BH44" s="127"/>
      <c r="BI44" s="127"/>
      <c r="BJ44" s="126"/>
      <c r="BK44" s="126"/>
      <c r="BL44" s="127"/>
      <c r="BM44" s="127"/>
      <c r="BN44" s="126"/>
    </row>
    <row r="45" spans="1:67" x14ac:dyDescent="0.25">
      <c r="A45" s="101" t="s">
        <v>58</v>
      </c>
      <c r="B45" s="102"/>
      <c r="C45" s="56"/>
      <c r="D45" s="56"/>
      <c r="E45" s="56"/>
      <c r="F45" s="56"/>
      <c r="G45" s="56"/>
      <c r="H45" s="57"/>
      <c r="I45" s="41"/>
      <c r="J45" s="41"/>
      <c r="K45" s="41"/>
      <c r="L45" s="41"/>
      <c r="M45" s="41"/>
      <c r="N45" s="41"/>
      <c r="O45" s="41"/>
      <c r="P45" s="41"/>
      <c r="Q45" s="41"/>
      <c r="R45" s="41"/>
      <c r="S45" s="41"/>
      <c r="T45" s="41"/>
      <c r="U45" s="41"/>
      <c r="V45" s="41"/>
      <c r="W45" s="41"/>
      <c r="X45" s="41"/>
      <c r="Y45" s="46"/>
      <c r="Z45" s="101" t="s">
        <v>58</v>
      </c>
      <c r="AA45" s="102"/>
      <c r="AB45" s="15"/>
      <c r="AC45" s="15"/>
      <c r="AD45" s="15"/>
      <c r="AE45" s="15"/>
      <c r="AF45" s="15"/>
      <c r="AG45" s="15"/>
      <c r="AH45" s="15"/>
      <c r="AI45" s="15"/>
      <c r="AJ45" s="15"/>
      <c r="AK45" s="15"/>
      <c r="AL45" s="16"/>
      <c r="AM45" s="113"/>
      <c r="AN45" s="101" t="s">
        <v>58</v>
      </c>
      <c r="AO45" s="102"/>
      <c r="AP45" s="15"/>
      <c r="AQ45" s="15"/>
      <c r="AR45" s="15"/>
      <c r="AS45" s="15"/>
      <c r="AT45" s="15"/>
      <c r="AU45" s="15"/>
      <c r="AV45" s="15"/>
      <c r="AW45" s="15"/>
      <c r="AX45" s="15"/>
      <c r="AY45" s="15"/>
      <c r="AZ45" s="16"/>
      <c r="BA45" s="161"/>
      <c r="BB45" s="101" t="s">
        <v>58</v>
      </c>
      <c r="BC45" s="102"/>
      <c r="BD45" s="56"/>
      <c r="BE45" s="56"/>
      <c r="BF45" s="56"/>
      <c r="BG45" s="56"/>
      <c r="BH45" s="56"/>
      <c r="BI45" s="56"/>
      <c r="BJ45" s="56"/>
      <c r="BK45" s="56"/>
      <c r="BL45" s="56"/>
      <c r="BM45" s="56"/>
      <c r="BN45" s="57"/>
    </row>
    <row r="46" spans="1:67" ht="27.75" customHeight="1" x14ac:dyDescent="0.25">
      <c r="A46" s="213" t="s">
        <v>102</v>
      </c>
      <c r="B46" s="237"/>
      <c r="C46" s="41"/>
      <c r="D46" s="41"/>
      <c r="E46" s="41"/>
      <c r="F46" s="41"/>
      <c r="G46" s="41"/>
      <c r="H46" s="55"/>
      <c r="I46" s="41"/>
      <c r="J46" s="41"/>
      <c r="K46" s="41"/>
      <c r="L46" s="41"/>
      <c r="M46" s="41"/>
      <c r="N46" s="41"/>
      <c r="O46" s="41"/>
      <c r="P46" s="41"/>
      <c r="Q46" s="41"/>
      <c r="R46" s="41"/>
      <c r="S46" s="41"/>
      <c r="T46" s="41"/>
      <c r="U46" s="41"/>
      <c r="V46" s="41"/>
      <c r="W46" s="41"/>
      <c r="X46" s="41"/>
      <c r="Y46" s="46"/>
      <c r="Z46" s="213" t="s">
        <v>102</v>
      </c>
      <c r="AA46" s="237"/>
      <c r="AB46" s="14"/>
      <c r="AC46" s="14"/>
      <c r="AD46" s="14"/>
      <c r="AE46" s="14"/>
      <c r="AF46" s="14"/>
      <c r="AG46" s="14"/>
      <c r="AH46" s="14"/>
      <c r="AI46" s="14"/>
      <c r="AJ46" s="14"/>
      <c r="AK46" s="14"/>
      <c r="AL46" s="119"/>
      <c r="AM46" s="14"/>
      <c r="AN46" s="213" t="s">
        <v>102</v>
      </c>
      <c r="AO46" s="237"/>
      <c r="AP46" s="14"/>
      <c r="AQ46" s="14"/>
      <c r="AR46" s="14"/>
      <c r="AS46" s="14"/>
      <c r="AT46" s="14"/>
      <c r="AU46" s="14"/>
      <c r="AV46" s="14"/>
      <c r="AW46" s="14"/>
      <c r="AX46" s="14"/>
      <c r="AY46" s="14"/>
      <c r="AZ46" s="119"/>
      <c r="BA46" s="45"/>
      <c r="BB46" s="213" t="s">
        <v>102</v>
      </c>
      <c r="BC46" s="237"/>
      <c r="BD46" s="41"/>
      <c r="BE46" s="41"/>
      <c r="BF46" s="41"/>
      <c r="BG46" s="41"/>
      <c r="BH46" s="41"/>
      <c r="BI46" s="41"/>
      <c r="BJ46" s="41"/>
      <c r="BK46" s="41"/>
      <c r="BL46" s="41"/>
      <c r="BM46" s="41"/>
      <c r="BN46" s="55"/>
    </row>
    <row r="47" spans="1:67" ht="24.75" customHeight="1" x14ac:dyDescent="0.25">
      <c r="A47" s="275" t="s">
        <v>100</v>
      </c>
      <c r="B47" s="276"/>
      <c r="C47" s="276"/>
      <c r="D47" s="276"/>
      <c r="E47" s="276"/>
      <c r="F47" s="276"/>
      <c r="G47" s="276"/>
      <c r="H47" s="277"/>
      <c r="I47" s="41"/>
      <c r="J47" s="41"/>
      <c r="K47" s="41"/>
      <c r="L47" s="41"/>
      <c r="M47" s="41"/>
      <c r="N47" s="41"/>
      <c r="O47" s="41"/>
      <c r="P47" s="41"/>
      <c r="Q47" s="41"/>
      <c r="R47" s="41"/>
      <c r="S47" s="41"/>
      <c r="T47" s="41"/>
      <c r="U47" s="41"/>
      <c r="V47" s="41"/>
      <c r="W47" s="41"/>
      <c r="X47" s="41"/>
      <c r="Y47" s="14"/>
      <c r="Z47" s="39" t="s">
        <v>74</v>
      </c>
      <c r="AA47" s="41"/>
      <c r="AB47" s="14"/>
      <c r="AC47" s="38"/>
      <c r="AD47" s="38"/>
      <c r="AE47" s="38"/>
      <c r="AF47" s="38"/>
      <c r="AG47" s="38"/>
      <c r="AH47" s="38"/>
      <c r="AI47" s="38"/>
      <c r="AJ47" s="38"/>
      <c r="AK47" s="38"/>
      <c r="AL47" s="114"/>
      <c r="AM47" s="113"/>
      <c r="AN47" s="39" t="s">
        <v>74</v>
      </c>
      <c r="AO47" s="41"/>
      <c r="AP47" s="14"/>
      <c r="AQ47" s="38"/>
      <c r="AR47" s="38"/>
      <c r="AS47" s="38"/>
      <c r="AT47" s="38"/>
      <c r="AU47" s="38"/>
      <c r="AV47" s="38"/>
      <c r="AW47" s="38"/>
      <c r="AX47" s="38"/>
      <c r="AY47" s="38"/>
      <c r="AZ47" s="114"/>
      <c r="BA47" s="161"/>
      <c r="BB47" s="39" t="s">
        <v>74</v>
      </c>
      <c r="BC47" s="41"/>
      <c r="BD47" s="41"/>
      <c r="BE47" s="41"/>
      <c r="BF47" s="41"/>
      <c r="BG47" s="41"/>
      <c r="BH47" s="41"/>
      <c r="BI47" s="41"/>
      <c r="BJ47" s="41"/>
      <c r="BK47" s="41"/>
      <c r="BL47" s="41"/>
      <c r="BM47" s="41"/>
      <c r="BN47" s="55"/>
    </row>
    <row r="48" spans="1:67" ht="30.75" customHeight="1" x14ac:dyDescent="0.25">
      <c r="A48" s="278" t="s">
        <v>75</v>
      </c>
      <c r="B48" s="276"/>
      <c r="C48" s="276"/>
      <c r="D48" s="276"/>
      <c r="E48" s="276"/>
      <c r="F48" s="276"/>
      <c r="G48" s="276"/>
      <c r="H48" s="277"/>
      <c r="I48" s="41"/>
      <c r="J48" s="41"/>
      <c r="K48" s="41"/>
      <c r="L48" s="41"/>
      <c r="M48" s="41"/>
      <c r="N48" s="41"/>
      <c r="O48" s="41"/>
      <c r="P48" s="41"/>
      <c r="Q48" s="41"/>
      <c r="R48" s="41"/>
      <c r="S48" s="41"/>
      <c r="T48" s="41"/>
      <c r="U48" s="41"/>
      <c r="V48" s="41"/>
      <c r="W48" s="41"/>
      <c r="X48" s="41"/>
      <c r="Y48" s="14"/>
      <c r="Z48" s="278" t="s">
        <v>75</v>
      </c>
      <c r="AA48" s="276"/>
      <c r="AB48" s="276"/>
      <c r="AC48" s="276"/>
      <c r="AD48" s="276"/>
      <c r="AE48" s="276"/>
      <c r="AF48" s="276"/>
      <c r="AG48" s="276"/>
      <c r="AH48" s="276"/>
      <c r="AI48" s="276"/>
      <c r="AJ48" s="276"/>
      <c r="AK48" s="276"/>
      <c r="AL48" s="277"/>
      <c r="AM48" s="14"/>
      <c r="AN48" s="278" t="s">
        <v>75</v>
      </c>
      <c r="AO48" s="276"/>
      <c r="AP48" s="276"/>
      <c r="AQ48" s="276"/>
      <c r="AR48" s="276"/>
      <c r="AS48" s="276"/>
      <c r="AT48" s="276"/>
      <c r="AU48" s="276"/>
      <c r="AV48" s="276"/>
      <c r="AW48" s="276"/>
      <c r="AX48" s="276"/>
      <c r="AY48" s="276"/>
      <c r="AZ48" s="277"/>
      <c r="BA48" s="14"/>
      <c r="BB48" s="278" t="s">
        <v>75</v>
      </c>
      <c r="BC48" s="276"/>
      <c r="BD48" s="276"/>
      <c r="BE48" s="276"/>
      <c r="BF48" s="276"/>
      <c r="BG48" s="276"/>
      <c r="BH48" s="276"/>
      <c r="BI48" s="276"/>
      <c r="BJ48" s="276"/>
      <c r="BK48" s="276"/>
      <c r="BL48" s="276"/>
      <c r="BM48" s="276"/>
      <c r="BN48" s="277"/>
    </row>
    <row r="49" spans="1:66" ht="24" customHeight="1" x14ac:dyDescent="0.25">
      <c r="A49" s="275" t="s">
        <v>76</v>
      </c>
      <c r="B49" s="279"/>
      <c r="C49" s="279"/>
      <c r="D49" s="279"/>
      <c r="E49" s="279"/>
      <c r="F49" s="279"/>
      <c r="G49" s="279"/>
      <c r="H49" s="280"/>
      <c r="I49" s="41"/>
      <c r="J49" s="41"/>
      <c r="K49" s="41"/>
      <c r="L49" s="41"/>
      <c r="M49" s="41"/>
      <c r="N49" s="41"/>
      <c r="O49" s="41"/>
      <c r="P49" s="41"/>
      <c r="Q49" s="41"/>
      <c r="R49" s="41"/>
      <c r="S49" s="41"/>
      <c r="T49" s="41"/>
      <c r="U49" s="41"/>
      <c r="V49" s="41"/>
      <c r="W49" s="41"/>
      <c r="X49" s="41"/>
      <c r="Y49" s="14"/>
      <c r="Z49" s="48" t="s">
        <v>76</v>
      </c>
      <c r="AA49" s="58"/>
      <c r="AB49" s="41"/>
      <c r="AC49" s="41"/>
      <c r="AD49" s="41"/>
      <c r="AE49" s="41"/>
      <c r="AF49" s="41"/>
      <c r="AG49" s="41"/>
      <c r="AH49" s="41"/>
      <c r="AI49" s="41"/>
      <c r="AJ49" s="41"/>
      <c r="AK49" s="41"/>
      <c r="AL49" s="55"/>
      <c r="AM49" s="113"/>
      <c r="AN49" s="48" t="s">
        <v>76</v>
      </c>
      <c r="AO49" s="58"/>
      <c r="AP49" s="41"/>
      <c r="AQ49" s="41"/>
      <c r="AR49" s="41"/>
      <c r="AS49" s="41"/>
      <c r="AT49" s="41"/>
      <c r="AU49" s="41"/>
      <c r="AV49" s="41"/>
      <c r="AW49" s="41"/>
      <c r="AX49" s="41"/>
      <c r="AY49" s="41"/>
      <c r="AZ49" s="55"/>
      <c r="BA49" s="113"/>
      <c r="BB49" s="48" t="s">
        <v>76</v>
      </c>
      <c r="BC49" s="58"/>
      <c r="BD49" s="41"/>
      <c r="BE49" s="41"/>
      <c r="BF49" s="41"/>
      <c r="BG49" s="41"/>
      <c r="BH49" s="41"/>
      <c r="BI49" s="41"/>
      <c r="BJ49" s="41"/>
      <c r="BK49" s="41"/>
      <c r="BL49" s="41"/>
      <c r="BM49" s="41"/>
      <c r="BN49" s="55"/>
    </row>
    <row r="50" spans="1:66" x14ac:dyDescent="0.25">
      <c r="A50" s="39" t="s">
        <v>77</v>
      </c>
      <c r="B50" s="41"/>
      <c r="C50" s="41"/>
      <c r="D50" s="41"/>
      <c r="E50" s="41"/>
      <c r="F50" s="41"/>
      <c r="G50" s="41"/>
      <c r="H50" s="55"/>
      <c r="I50" s="51"/>
      <c r="J50" s="51"/>
      <c r="K50" s="51"/>
      <c r="L50" s="51"/>
      <c r="M50" s="51"/>
      <c r="N50" s="51"/>
      <c r="O50" s="51"/>
      <c r="P50" s="51"/>
      <c r="Q50" s="51"/>
      <c r="R50" s="51"/>
      <c r="S50" s="51"/>
      <c r="T50" s="51"/>
      <c r="U50" s="51"/>
      <c r="V50" s="51"/>
      <c r="W50" s="51"/>
      <c r="X50" s="51"/>
      <c r="Y50" s="14"/>
      <c r="Z50" s="39" t="s">
        <v>77</v>
      </c>
      <c r="AA50" s="41"/>
      <c r="AB50" s="41"/>
      <c r="AC50" s="41"/>
      <c r="AD50" s="41"/>
      <c r="AE50" s="41"/>
      <c r="AF50" s="41"/>
      <c r="AG50" s="41"/>
      <c r="AH50" s="41"/>
      <c r="AI50" s="41"/>
      <c r="AJ50" s="41"/>
      <c r="AK50" s="41"/>
      <c r="AL50" s="55"/>
      <c r="AM50" s="14"/>
      <c r="AN50" s="39" t="s">
        <v>77</v>
      </c>
      <c r="AO50" s="41"/>
      <c r="AP50" s="41"/>
      <c r="AQ50" s="41"/>
      <c r="AR50" s="41"/>
      <c r="AS50" s="41"/>
      <c r="AT50" s="41"/>
      <c r="AU50" s="41"/>
      <c r="AV50" s="41"/>
      <c r="AW50" s="41"/>
      <c r="AX50" s="41"/>
      <c r="AY50" s="41"/>
      <c r="AZ50" s="55"/>
      <c r="BA50" s="14"/>
      <c r="BB50" s="39" t="s">
        <v>77</v>
      </c>
      <c r="BC50" s="41"/>
      <c r="BD50" s="41"/>
      <c r="BE50" s="41"/>
      <c r="BF50" s="41"/>
      <c r="BG50" s="41"/>
      <c r="BH50" s="41"/>
      <c r="BI50" s="41"/>
      <c r="BJ50" s="41"/>
      <c r="BK50" s="41"/>
      <c r="BL50" s="41"/>
      <c r="BM50" s="41"/>
      <c r="BN50" s="55"/>
    </row>
    <row r="51" spans="1:66" ht="54.75" customHeight="1" x14ac:dyDescent="0.25">
      <c r="A51" s="281" t="s">
        <v>124</v>
      </c>
      <c r="B51" s="282"/>
      <c r="C51" s="282"/>
      <c r="D51" s="282"/>
      <c r="E51" s="282"/>
      <c r="F51" s="282"/>
      <c r="G51" s="282"/>
      <c r="H51" s="283"/>
      <c r="I51" s="51"/>
      <c r="J51" s="51"/>
      <c r="K51" s="51"/>
      <c r="L51" s="51"/>
      <c r="M51" s="51"/>
      <c r="N51" s="51"/>
      <c r="O51" s="51"/>
      <c r="P51" s="51"/>
      <c r="Q51" s="51"/>
      <c r="R51" s="51"/>
      <c r="S51" s="51"/>
      <c r="T51" s="51"/>
      <c r="U51" s="51"/>
      <c r="V51" s="51"/>
      <c r="W51" s="51"/>
      <c r="X51" s="51"/>
      <c r="Y51" s="14"/>
      <c r="Z51" s="281" t="s">
        <v>124</v>
      </c>
      <c r="AA51" s="282"/>
      <c r="AB51" s="282"/>
      <c r="AC51" s="282"/>
      <c r="AD51" s="282"/>
      <c r="AE51" s="282"/>
      <c r="AF51" s="282"/>
      <c r="AG51" s="282"/>
      <c r="AH51" s="41"/>
      <c r="AI51" s="41"/>
      <c r="AJ51" s="41"/>
      <c r="AK51" s="41"/>
      <c r="AL51" s="55"/>
      <c r="AM51" s="14"/>
      <c r="AN51" s="281" t="s">
        <v>124</v>
      </c>
      <c r="AO51" s="282"/>
      <c r="AP51" s="282"/>
      <c r="AQ51" s="282"/>
      <c r="AR51" s="282"/>
      <c r="AS51" s="282"/>
      <c r="AT51" s="282"/>
      <c r="AU51" s="282"/>
      <c r="AV51" s="41"/>
      <c r="AW51" s="41"/>
      <c r="AX51" s="41"/>
      <c r="AY51" s="41"/>
      <c r="AZ51" s="55"/>
      <c r="BA51" s="14"/>
      <c r="BB51" s="281" t="s">
        <v>124</v>
      </c>
      <c r="BC51" s="282"/>
      <c r="BD51" s="282"/>
      <c r="BE51" s="282"/>
      <c r="BF51" s="282"/>
      <c r="BG51" s="282"/>
      <c r="BH51" s="282"/>
      <c r="BI51" s="282"/>
      <c r="BJ51" s="41"/>
      <c r="BK51" s="41"/>
      <c r="BL51" s="41"/>
      <c r="BM51" s="41"/>
      <c r="BN51" s="55"/>
    </row>
    <row r="52" spans="1:66" ht="15" x14ac:dyDescent="0.25">
      <c r="A52" s="63" t="s">
        <v>117</v>
      </c>
      <c r="B52" s="45"/>
      <c r="C52" s="51"/>
      <c r="D52" s="51"/>
      <c r="E52" s="51"/>
      <c r="F52" s="51"/>
      <c r="G52" s="51"/>
      <c r="H52" s="52"/>
      <c r="I52" s="41"/>
      <c r="J52" s="41"/>
      <c r="K52" s="41"/>
      <c r="L52" s="41"/>
      <c r="M52" s="41"/>
      <c r="N52" s="41"/>
      <c r="O52" s="41"/>
      <c r="P52" s="41"/>
      <c r="Q52" s="41"/>
      <c r="R52" s="41"/>
      <c r="S52" s="41"/>
      <c r="T52" s="41"/>
      <c r="U52" s="41"/>
      <c r="V52" s="41"/>
      <c r="W52" s="41"/>
      <c r="X52" s="41"/>
      <c r="Y52" s="14"/>
      <c r="Z52" s="63" t="s">
        <v>78</v>
      </c>
      <c r="AA52" s="14"/>
      <c r="AB52" s="41"/>
      <c r="AC52" s="41"/>
      <c r="AD52" s="41"/>
      <c r="AE52" s="41"/>
      <c r="AF52" s="41"/>
      <c r="AG52" s="41"/>
      <c r="AH52" s="41"/>
      <c r="AI52" s="41"/>
      <c r="AJ52" s="41"/>
      <c r="AK52" s="41"/>
      <c r="AL52" s="55"/>
      <c r="AM52" s="46"/>
      <c r="AN52" s="63" t="s">
        <v>78</v>
      </c>
      <c r="AO52" s="14"/>
      <c r="AP52" s="41"/>
      <c r="AQ52" s="41"/>
      <c r="AR52" s="41"/>
      <c r="AS52" s="41"/>
      <c r="AT52" s="41"/>
      <c r="AU52" s="41"/>
      <c r="AV52" s="41"/>
      <c r="AW52" s="41"/>
      <c r="AX52" s="41"/>
      <c r="AY52" s="41"/>
      <c r="AZ52" s="55"/>
      <c r="BA52" s="46"/>
      <c r="BB52" s="63" t="s">
        <v>78</v>
      </c>
      <c r="BC52" s="14"/>
      <c r="BD52" s="51"/>
      <c r="BE52" s="51"/>
      <c r="BF52" s="51"/>
      <c r="BG52" s="51"/>
      <c r="BH52" s="51"/>
      <c r="BI52" s="51"/>
      <c r="BJ52" s="51"/>
      <c r="BK52" s="51"/>
      <c r="BL52" s="51"/>
      <c r="BM52" s="51"/>
      <c r="BN52" s="52"/>
    </row>
    <row r="53" spans="1:66" x14ac:dyDescent="0.25">
      <c r="A53" s="63" t="s">
        <v>34</v>
      </c>
      <c r="B53" s="45"/>
      <c r="C53" s="41"/>
      <c r="D53" s="41"/>
      <c r="E53" s="41"/>
      <c r="F53" s="41"/>
      <c r="G53" s="41"/>
      <c r="H53" s="55"/>
      <c r="I53" s="51"/>
      <c r="J53" s="51"/>
      <c r="K53" s="51"/>
      <c r="L53" s="51"/>
      <c r="M53" s="51"/>
      <c r="N53" s="51"/>
      <c r="O53" s="51"/>
      <c r="P53" s="51"/>
      <c r="Q53" s="51"/>
      <c r="R53" s="51"/>
      <c r="S53" s="51"/>
      <c r="T53" s="51"/>
      <c r="U53" s="51"/>
      <c r="V53" s="51"/>
      <c r="W53" s="51"/>
      <c r="X53" s="51"/>
      <c r="Y53" s="113"/>
      <c r="Z53" s="63" t="s">
        <v>34</v>
      </c>
      <c r="AA53" s="14"/>
      <c r="AB53" s="41"/>
      <c r="AC53" s="41"/>
      <c r="AD53" s="41"/>
      <c r="AE53" s="41"/>
      <c r="AF53" s="41"/>
      <c r="AG53" s="41"/>
      <c r="AH53" s="41"/>
      <c r="AI53" s="41"/>
      <c r="AJ53" s="41"/>
      <c r="AK53" s="41"/>
      <c r="AL53" s="55"/>
      <c r="AM53" s="113"/>
      <c r="AN53" s="63" t="s">
        <v>34</v>
      </c>
      <c r="AO53" s="14"/>
      <c r="AP53" s="41"/>
      <c r="AQ53" s="41"/>
      <c r="AR53" s="41"/>
      <c r="AS53" s="41"/>
      <c r="AT53" s="41"/>
      <c r="AU53" s="41"/>
      <c r="AV53" s="41"/>
      <c r="AW53" s="41"/>
      <c r="AX53" s="41"/>
      <c r="AY53" s="41"/>
      <c r="AZ53" s="55"/>
      <c r="BA53" s="113"/>
      <c r="BB53" s="63" t="s">
        <v>34</v>
      </c>
      <c r="BC53" s="14"/>
      <c r="BD53" s="47"/>
      <c r="BE53" s="238"/>
      <c r="BF53" s="47"/>
      <c r="BG53" s="47"/>
      <c r="BH53" s="14"/>
      <c r="BI53" s="118"/>
      <c r="BJ53" s="14"/>
      <c r="BK53" s="14"/>
      <c r="BL53" s="14"/>
      <c r="BM53" s="14"/>
      <c r="BN53" s="119"/>
    </row>
    <row r="54" spans="1:66" x14ac:dyDescent="0.25">
      <c r="A54" s="63" t="s">
        <v>79</v>
      </c>
      <c r="B54" s="45"/>
      <c r="C54" s="51"/>
      <c r="D54" s="51"/>
      <c r="E54" s="51"/>
      <c r="F54" s="51"/>
      <c r="G54" s="51"/>
      <c r="H54" s="52"/>
      <c r="I54" s="51"/>
      <c r="J54" s="51"/>
      <c r="K54" s="51"/>
      <c r="L54" s="51"/>
      <c r="M54" s="51"/>
      <c r="N54" s="51"/>
      <c r="O54" s="51"/>
      <c r="P54" s="51"/>
      <c r="Q54" s="51"/>
      <c r="R54" s="51"/>
      <c r="S54" s="51"/>
      <c r="T54" s="51"/>
      <c r="U54" s="51"/>
      <c r="V54" s="51"/>
      <c r="W54" s="51"/>
      <c r="X54" s="51"/>
      <c r="Y54" s="113"/>
      <c r="Z54" s="37" t="s">
        <v>79</v>
      </c>
      <c r="AA54" s="14"/>
      <c r="AB54" s="51"/>
      <c r="AC54" s="51"/>
      <c r="AD54" s="51"/>
      <c r="AE54" s="51"/>
      <c r="AF54" s="51"/>
      <c r="AG54" s="51"/>
      <c r="AH54" s="51"/>
      <c r="AI54" s="51"/>
      <c r="AJ54" s="51"/>
      <c r="AK54" s="51"/>
      <c r="AL54" s="52"/>
      <c r="AM54" s="113"/>
      <c r="AN54" s="37" t="s">
        <v>79</v>
      </c>
      <c r="AO54" s="14"/>
      <c r="AP54" s="51"/>
      <c r="AQ54" s="51"/>
      <c r="AR54" s="51"/>
      <c r="AS54" s="51"/>
      <c r="AT54" s="51"/>
      <c r="AU54" s="51"/>
      <c r="AV54" s="51"/>
      <c r="AW54" s="51"/>
      <c r="AX54" s="51"/>
      <c r="AY54" s="51"/>
      <c r="AZ54" s="52"/>
      <c r="BA54" s="113"/>
      <c r="BB54" s="63" t="s">
        <v>80</v>
      </c>
      <c r="BC54" s="14"/>
      <c r="BD54" s="51"/>
      <c r="BE54" s="51"/>
      <c r="BF54" s="51"/>
      <c r="BG54" s="51"/>
      <c r="BH54" s="51"/>
      <c r="BI54" s="51"/>
      <c r="BJ54" s="51"/>
      <c r="BK54" s="51"/>
      <c r="BL54" s="51"/>
      <c r="BM54" s="51"/>
      <c r="BN54" s="52"/>
    </row>
    <row r="55" spans="1:66" ht="42" customHeight="1" x14ac:dyDescent="0.25">
      <c r="A55" s="281" t="s">
        <v>122</v>
      </c>
      <c r="B55" s="282"/>
      <c r="C55" s="282"/>
      <c r="D55" s="282"/>
      <c r="E55" s="282"/>
      <c r="F55" s="282"/>
      <c r="G55" s="282"/>
      <c r="H55" s="283"/>
      <c r="I55" s="51"/>
      <c r="J55" s="51"/>
      <c r="K55" s="51"/>
      <c r="L55" s="51"/>
      <c r="M55" s="51"/>
      <c r="N55" s="51"/>
      <c r="O55" s="51"/>
      <c r="P55" s="51"/>
      <c r="Q55" s="51"/>
      <c r="R55" s="51"/>
      <c r="S55" s="51"/>
      <c r="T55" s="51"/>
      <c r="U55" s="51"/>
      <c r="V55" s="51"/>
      <c r="W55" s="51"/>
      <c r="X55" s="51"/>
      <c r="Y55" s="113"/>
      <c r="Z55" s="281" t="s">
        <v>122</v>
      </c>
      <c r="AA55" s="282"/>
      <c r="AB55" s="282"/>
      <c r="AC55" s="282"/>
      <c r="AD55" s="282"/>
      <c r="AE55" s="282"/>
      <c r="AF55" s="282"/>
      <c r="AG55" s="282"/>
      <c r="AH55" s="51"/>
      <c r="AI55" s="51"/>
      <c r="AJ55" s="51"/>
      <c r="AK55" s="51"/>
      <c r="AL55" s="52"/>
      <c r="AM55" s="113"/>
      <c r="AN55" s="281" t="s">
        <v>122</v>
      </c>
      <c r="AO55" s="282"/>
      <c r="AP55" s="282"/>
      <c r="AQ55" s="282"/>
      <c r="AR55" s="282"/>
      <c r="AS55" s="282"/>
      <c r="AT55" s="282"/>
      <c r="AU55" s="282"/>
      <c r="AV55" s="51"/>
      <c r="AW55" s="51"/>
      <c r="AX55" s="51"/>
      <c r="AY55" s="51"/>
      <c r="AZ55" s="52"/>
      <c r="BA55" s="113"/>
      <c r="BB55" s="281" t="s">
        <v>122</v>
      </c>
      <c r="BC55" s="282"/>
      <c r="BD55" s="282"/>
      <c r="BE55" s="282"/>
      <c r="BF55" s="282"/>
      <c r="BG55" s="282"/>
      <c r="BH55" s="282"/>
      <c r="BI55" s="282"/>
      <c r="BJ55" s="51"/>
      <c r="BK55" s="51"/>
      <c r="BL55" s="51"/>
      <c r="BM55" s="51"/>
      <c r="BN55" s="52"/>
    </row>
    <row r="56" spans="1:66" ht="15" x14ac:dyDescent="0.25">
      <c r="A56" s="63" t="s">
        <v>119</v>
      </c>
      <c r="B56" s="45"/>
      <c r="C56" s="51"/>
      <c r="D56" s="51"/>
      <c r="E56" s="51"/>
      <c r="F56" s="51"/>
      <c r="G56" s="51"/>
      <c r="H56" s="52"/>
      <c r="I56" s="41"/>
      <c r="J56" s="41"/>
      <c r="K56" s="41"/>
      <c r="L56" s="41"/>
      <c r="M56" s="41"/>
      <c r="N56" s="41"/>
      <c r="O56" s="41"/>
      <c r="P56" s="41"/>
      <c r="Q56" s="41"/>
      <c r="R56" s="41"/>
      <c r="S56" s="41"/>
      <c r="T56" s="41"/>
      <c r="U56" s="41"/>
      <c r="V56" s="41"/>
      <c r="W56" s="41"/>
      <c r="X56" s="41"/>
      <c r="Y56" s="46"/>
      <c r="Z56" s="63" t="s">
        <v>99</v>
      </c>
      <c r="AA56" s="14"/>
      <c r="AB56" s="51"/>
      <c r="AC56" s="51"/>
      <c r="AD56" s="51"/>
      <c r="AE56" s="51"/>
      <c r="AF56" s="51"/>
      <c r="AG56" s="51"/>
      <c r="AH56" s="51"/>
      <c r="AI56" s="51"/>
      <c r="AJ56" s="51"/>
      <c r="AK56" s="51"/>
      <c r="AL56" s="52"/>
      <c r="AM56" s="46"/>
      <c r="AN56" s="63" t="s">
        <v>99</v>
      </c>
      <c r="AO56" s="14"/>
      <c r="AP56" s="51"/>
      <c r="AQ56" s="51"/>
      <c r="AR56" s="51"/>
      <c r="AS56" s="51"/>
      <c r="AT56" s="51"/>
      <c r="AU56" s="51"/>
      <c r="AV56" s="51"/>
      <c r="AW56" s="51"/>
      <c r="AX56" s="51"/>
      <c r="AY56" s="51"/>
      <c r="AZ56" s="52"/>
      <c r="BA56" s="46"/>
      <c r="BB56" s="63" t="s">
        <v>99</v>
      </c>
      <c r="BC56" s="14"/>
      <c r="BD56" s="51"/>
      <c r="BE56" s="51"/>
      <c r="BF56" s="51"/>
      <c r="BG56" s="51"/>
      <c r="BH56" s="51"/>
      <c r="BI56" s="51"/>
      <c r="BJ56" s="51"/>
      <c r="BK56" s="51"/>
      <c r="BL56" s="51"/>
      <c r="BM56" s="51"/>
      <c r="BN56" s="52"/>
    </row>
    <row r="57" spans="1:66" x14ac:dyDescent="0.25">
      <c r="A57" s="39" t="s">
        <v>35</v>
      </c>
      <c r="B57" s="45"/>
      <c r="C57" s="41"/>
      <c r="D57" s="41"/>
      <c r="E57" s="41"/>
      <c r="F57" s="41"/>
      <c r="G57" s="41"/>
      <c r="H57" s="55"/>
      <c r="I57" s="51"/>
      <c r="J57" s="51"/>
      <c r="K57" s="51"/>
      <c r="L57" s="51"/>
      <c r="M57" s="51"/>
      <c r="N57" s="51"/>
      <c r="O57" s="51"/>
      <c r="P57" s="51"/>
      <c r="Q57" s="51"/>
      <c r="R57" s="51"/>
      <c r="S57" s="51"/>
      <c r="T57" s="51"/>
      <c r="U57" s="51"/>
      <c r="V57" s="51"/>
      <c r="W57" s="51"/>
      <c r="X57" s="51"/>
      <c r="Y57" s="14"/>
      <c r="Z57" s="37" t="s">
        <v>35</v>
      </c>
      <c r="AA57" s="14"/>
      <c r="AB57" s="51"/>
      <c r="AC57" s="51"/>
      <c r="AD57" s="51"/>
      <c r="AE57" s="51"/>
      <c r="AF57" s="51"/>
      <c r="AG57" s="51"/>
      <c r="AH57" s="51"/>
      <c r="AI57" s="51"/>
      <c r="AJ57" s="51"/>
      <c r="AK57" s="51"/>
      <c r="AL57" s="52"/>
      <c r="AM57" s="14"/>
      <c r="AN57" s="37" t="s">
        <v>35</v>
      </c>
      <c r="AO57" s="14"/>
      <c r="AP57" s="51"/>
      <c r="AQ57" s="51"/>
      <c r="AR57" s="51"/>
      <c r="AS57" s="51"/>
      <c r="AT57" s="51"/>
      <c r="AU57" s="51"/>
      <c r="AV57" s="51"/>
      <c r="AW57" s="51"/>
      <c r="AX57" s="51"/>
      <c r="AY57" s="51"/>
      <c r="AZ57" s="52"/>
      <c r="BA57" s="14"/>
      <c r="BB57" s="39" t="s">
        <v>35</v>
      </c>
      <c r="BC57" s="41"/>
      <c r="BD57" s="47"/>
      <c r="BE57" s="238"/>
      <c r="BF57" s="47"/>
      <c r="BG57" s="47"/>
      <c r="BH57" s="14"/>
      <c r="BI57" s="118"/>
      <c r="BJ57" s="14"/>
      <c r="BK57" s="14"/>
      <c r="BL57" s="14"/>
      <c r="BM57" s="14"/>
      <c r="BN57" s="119"/>
    </row>
    <row r="58" spans="1:66" x14ac:dyDescent="0.25">
      <c r="A58" s="39" t="s">
        <v>36</v>
      </c>
      <c r="B58" s="41"/>
      <c r="C58" s="51"/>
      <c r="D58" s="51"/>
      <c r="E58" s="51"/>
      <c r="F58" s="51"/>
      <c r="G58" s="51"/>
      <c r="H58" s="52"/>
      <c r="I58" s="51"/>
      <c r="J58" s="51"/>
      <c r="K58" s="51"/>
      <c r="L58" s="51"/>
      <c r="M58" s="51"/>
      <c r="N58" s="51"/>
      <c r="O58" s="51"/>
      <c r="P58" s="51"/>
      <c r="Q58" s="51"/>
      <c r="R58" s="51"/>
      <c r="S58" s="51"/>
      <c r="T58" s="51"/>
      <c r="U58" s="51"/>
      <c r="V58" s="51"/>
      <c r="W58" s="51"/>
      <c r="X58" s="51"/>
      <c r="Y58" s="14"/>
      <c r="Z58" s="39" t="s">
        <v>36</v>
      </c>
      <c r="AA58" s="41"/>
      <c r="AB58" s="51"/>
      <c r="AC58" s="51"/>
      <c r="AD58" s="51"/>
      <c r="AE58" s="51"/>
      <c r="AF58" s="51"/>
      <c r="AG58" s="51"/>
      <c r="AH58" s="51"/>
      <c r="AI58" s="51"/>
      <c r="AJ58" s="51"/>
      <c r="AK58" s="51"/>
      <c r="AL58" s="52"/>
      <c r="AM58" s="14"/>
      <c r="AN58" s="39" t="s">
        <v>36</v>
      </c>
      <c r="AO58" s="41"/>
      <c r="AP58" s="51"/>
      <c r="AQ58" s="51"/>
      <c r="AR58" s="51"/>
      <c r="AS58" s="51"/>
      <c r="AT58" s="51"/>
      <c r="AU58" s="51"/>
      <c r="AV58" s="51"/>
      <c r="AW58" s="51"/>
      <c r="AX58" s="51"/>
      <c r="AY58" s="51"/>
      <c r="AZ58" s="52"/>
      <c r="BA58" s="14"/>
      <c r="BB58" s="39" t="s">
        <v>36</v>
      </c>
      <c r="BC58" s="41"/>
      <c r="BD58" s="51"/>
      <c r="BE58" s="51"/>
      <c r="BF58" s="131"/>
      <c r="BG58" s="153"/>
      <c r="BH58" s="51"/>
      <c r="BI58" s="131"/>
      <c r="BJ58" s="131"/>
      <c r="BK58" s="153"/>
      <c r="BL58" s="51"/>
      <c r="BM58" s="51"/>
      <c r="BN58" s="135"/>
    </row>
    <row r="59" spans="1:66" x14ac:dyDescent="0.25">
      <c r="A59" s="73" t="s">
        <v>103</v>
      </c>
      <c r="B59" s="41"/>
      <c r="C59" s="51"/>
      <c r="D59" s="51"/>
      <c r="E59" s="51"/>
      <c r="F59" s="51"/>
      <c r="G59" s="51"/>
      <c r="H59" s="52"/>
      <c r="I59" s="51"/>
      <c r="J59" s="51"/>
      <c r="K59" s="51"/>
      <c r="L59" s="51"/>
      <c r="M59" s="51"/>
      <c r="N59" s="51"/>
      <c r="O59" s="51"/>
      <c r="P59" s="51"/>
      <c r="Q59" s="51"/>
      <c r="R59" s="51"/>
      <c r="S59" s="51"/>
      <c r="T59" s="51"/>
      <c r="U59" s="51"/>
      <c r="V59" s="51"/>
      <c r="W59" s="51"/>
      <c r="X59" s="51"/>
      <c r="Y59" s="14"/>
      <c r="Z59" s="73" t="s">
        <v>105</v>
      </c>
      <c r="AA59" s="41"/>
      <c r="AB59" s="51"/>
      <c r="AC59" s="51"/>
      <c r="AD59" s="51"/>
      <c r="AE59" s="51"/>
      <c r="AF59" s="51"/>
      <c r="AG59" s="51"/>
      <c r="AH59" s="51"/>
      <c r="AI59" s="51"/>
      <c r="AJ59" s="51"/>
      <c r="AK59" s="51"/>
      <c r="AL59" s="52"/>
      <c r="AM59" s="14"/>
      <c r="AN59" s="73" t="s">
        <v>106</v>
      </c>
      <c r="AO59" s="41"/>
      <c r="AP59" s="51"/>
      <c r="AQ59" s="51"/>
      <c r="AR59" s="51"/>
      <c r="AS59" s="51"/>
      <c r="AT59" s="51"/>
      <c r="AU59" s="51"/>
      <c r="AV59" s="51"/>
      <c r="AW59" s="51"/>
      <c r="AX59" s="51"/>
      <c r="AY59" s="51"/>
      <c r="AZ59" s="52"/>
      <c r="BA59" s="14"/>
      <c r="BB59" s="73" t="s">
        <v>107</v>
      </c>
      <c r="BC59" s="41"/>
      <c r="BD59" s="51"/>
      <c r="BE59" s="51"/>
      <c r="BF59" s="131"/>
      <c r="BG59" s="153"/>
      <c r="BH59" s="51"/>
      <c r="BI59" s="131"/>
      <c r="BJ59" s="131"/>
      <c r="BK59" s="153"/>
      <c r="BL59" s="51"/>
      <c r="BM59" s="51"/>
      <c r="BN59" s="135"/>
    </row>
    <row r="60" spans="1:66" x14ac:dyDescent="0.25">
      <c r="A60" s="73" t="s">
        <v>104</v>
      </c>
      <c r="B60" s="41"/>
      <c r="C60" s="51"/>
      <c r="D60" s="51"/>
      <c r="E60" s="51"/>
      <c r="F60" s="51"/>
      <c r="G60" s="51"/>
      <c r="H60" s="52"/>
      <c r="I60" s="51"/>
      <c r="J60" s="51"/>
      <c r="K60" s="51"/>
      <c r="L60" s="51"/>
      <c r="M60" s="51"/>
      <c r="N60" s="51"/>
      <c r="O60" s="51"/>
      <c r="P60" s="51"/>
      <c r="Q60" s="51"/>
      <c r="R60" s="51"/>
      <c r="S60" s="51"/>
      <c r="T60" s="51"/>
      <c r="U60" s="51"/>
      <c r="V60" s="51"/>
      <c r="W60" s="51"/>
      <c r="X60" s="51"/>
      <c r="Y60" s="14"/>
      <c r="Z60" s="53" t="str">
        <f>A61</f>
        <v>Actualizado el 14 de noviembre de 2023.</v>
      </c>
      <c r="AA60" s="54"/>
      <c r="AB60" s="134"/>
      <c r="AC60" s="134"/>
      <c r="AD60" s="134"/>
      <c r="AE60" s="134"/>
      <c r="AF60" s="134"/>
      <c r="AG60" s="134"/>
      <c r="AH60" s="134"/>
      <c r="AI60" s="134"/>
      <c r="AJ60" s="134"/>
      <c r="AK60" s="134"/>
      <c r="AL60" s="214" t="s">
        <v>101</v>
      </c>
      <c r="AM60" s="14"/>
      <c r="AN60" s="53" t="s">
        <v>108</v>
      </c>
      <c r="AO60" s="54"/>
      <c r="AP60" s="134"/>
      <c r="AQ60" s="134"/>
      <c r="AR60" s="134"/>
      <c r="AS60" s="134"/>
      <c r="AT60" s="134"/>
      <c r="AU60" s="134"/>
      <c r="AV60" s="134"/>
      <c r="AW60" s="134"/>
      <c r="AX60" s="134"/>
      <c r="AY60" s="134"/>
      <c r="AZ60" s="214" t="s">
        <v>101</v>
      </c>
      <c r="BA60" s="14"/>
      <c r="BB60" s="53" t="str">
        <f>AN60</f>
        <v>Actualizado el 14 de noviembre de 2023.</v>
      </c>
      <c r="BC60" s="54"/>
      <c r="BD60" s="134"/>
      <c r="BE60" s="134"/>
      <c r="BF60" s="134"/>
      <c r="BG60" s="134"/>
      <c r="BH60" s="134"/>
      <c r="BI60" s="134"/>
      <c r="BJ60" s="134"/>
      <c r="BK60" s="134"/>
      <c r="BL60" s="134"/>
      <c r="BM60" s="134"/>
      <c r="BN60" s="214" t="s">
        <v>101</v>
      </c>
    </row>
    <row r="61" spans="1:66" x14ac:dyDescent="0.25">
      <c r="A61" s="53" t="s">
        <v>108</v>
      </c>
      <c r="B61" s="54"/>
      <c r="C61" s="134"/>
      <c r="D61" s="134"/>
      <c r="E61" s="134"/>
      <c r="F61" s="134"/>
      <c r="G61" s="134"/>
      <c r="H61" s="214" t="s">
        <v>101</v>
      </c>
      <c r="I61" s="51"/>
      <c r="J61" s="51"/>
      <c r="K61" s="51"/>
      <c r="L61" s="51"/>
      <c r="M61" s="51"/>
      <c r="N61" s="51"/>
      <c r="O61" s="51"/>
      <c r="P61" s="51"/>
      <c r="Q61" s="51"/>
      <c r="R61" s="51"/>
      <c r="S61" s="51"/>
      <c r="T61" s="51"/>
      <c r="U61" s="51"/>
      <c r="V61" s="51"/>
      <c r="W61" s="51"/>
      <c r="X61" s="51"/>
      <c r="Y61" s="113"/>
      <c r="Z61" s="49"/>
      <c r="AA61" s="49"/>
      <c r="AB61" s="51"/>
      <c r="AC61" s="51"/>
      <c r="AD61" s="51"/>
      <c r="AE61" s="51"/>
      <c r="AF61" s="51"/>
      <c r="AG61" s="51"/>
      <c r="AH61" s="51"/>
      <c r="AI61" s="51"/>
      <c r="AJ61" s="51"/>
      <c r="AK61" s="51"/>
      <c r="AL61" s="51"/>
      <c r="AM61" s="113"/>
      <c r="AN61" s="49"/>
      <c r="AO61" s="49"/>
      <c r="AP61" s="51"/>
      <c r="AQ61" s="51"/>
      <c r="AR61" s="51"/>
      <c r="AS61" s="51"/>
      <c r="AT61" s="51"/>
      <c r="AU61" s="51"/>
      <c r="AV61" s="51"/>
      <c r="AW61" s="51"/>
      <c r="AX61" s="51"/>
      <c r="AY61" s="51"/>
      <c r="AZ61" s="51"/>
      <c r="BA61" s="113"/>
      <c r="BB61" s="49"/>
      <c r="BC61" s="49"/>
      <c r="BD61" s="51"/>
      <c r="BE61" s="51"/>
      <c r="BF61" s="51"/>
      <c r="BG61" s="51"/>
      <c r="BH61" s="51"/>
      <c r="BI61" s="51"/>
      <c r="BJ61" s="51"/>
      <c r="BK61" s="51"/>
      <c r="BL61" s="51"/>
      <c r="BM61" s="51"/>
      <c r="BN61" s="51"/>
    </row>
    <row r="62" spans="1:66" x14ac:dyDescent="0.25">
      <c r="A62" s="37"/>
      <c r="B62" s="14"/>
      <c r="C62" s="59"/>
      <c r="D62" s="59"/>
      <c r="E62" s="59"/>
      <c r="F62" s="59"/>
      <c r="G62" s="59"/>
      <c r="H62" s="59"/>
      <c r="I62" s="59"/>
      <c r="J62" s="59"/>
      <c r="K62" s="59"/>
      <c r="L62" s="59"/>
      <c r="M62" s="59"/>
      <c r="N62" s="59"/>
      <c r="O62" s="59"/>
      <c r="P62" s="59"/>
      <c r="Q62" s="59"/>
      <c r="R62" s="59"/>
      <c r="S62" s="59"/>
      <c r="T62" s="59"/>
      <c r="U62" s="59"/>
      <c r="V62" s="59"/>
      <c r="W62" s="59"/>
      <c r="X62" s="59"/>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59"/>
      <c r="BE62" s="59"/>
      <c r="BF62" s="59"/>
      <c r="BG62" s="59"/>
      <c r="BH62" s="59"/>
      <c r="BI62" s="59"/>
      <c r="BJ62" s="59"/>
      <c r="BK62" s="59"/>
      <c r="BL62" s="59"/>
      <c r="BM62" s="59"/>
      <c r="BN62" s="59"/>
    </row>
  </sheetData>
  <mergeCells count="36">
    <mergeCell ref="A51:H51"/>
    <mergeCell ref="A55:H55"/>
    <mergeCell ref="Z51:AG51"/>
    <mergeCell ref="AN51:AU51"/>
    <mergeCell ref="BB51:BI51"/>
    <mergeCell ref="Z55:AG55"/>
    <mergeCell ref="AN55:AU55"/>
    <mergeCell ref="BB55:BI55"/>
    <mergeCell ref="A49:H49"/>
    <mergeCell ref="Z48:AL48"/>
    <mergeCell ref="AN48:AZ48"/>
    <mergeCell ref="BB48:BN48"/>
    <mergeCell ref="A1:X2"/>
    <mergeCell ref="BB7:BB8"/>
    <mergeCell ref="A7:A8"/>
    <mergeCell ref="B7:H7"/>
    <mergeCell ref="R7:X7"/>
    <mergeCell ref="AN7:AN8"/>
    <mergeCell ref="A3:X4"/>
    <mergeCell ref="A5:X5"/>
    <mergeCell ref="AN5:AZ5"/>
    <mergeCell ref="BB5:BN5"/>
    <mergeCell ref="BL7:BN7"/>
    <mergeCell ref="AP7:AR7"/>
    <mergeCell ref="Z5:AL5"/>
    <mergeCell ref="A47:H47"/>
    <mergeCell ref="BD7:BF7"/>
    <mergeCell ref="A48:H48"/>
    <mergeCell ref="J7:P7"/>
    <mergeCell ref="BH7:BJ7"/>
    <mergeCell ref="Z7:Z8"/>
    <mergeCell ref="AB7:AD7"/>
    <mergeCell ref="AF7:AH7"/>
    <mergeCell ref="AJ7:AL7"/>
    <mergeCell ref="AT7:AV7"/>
    <mergeCell ref="AX7:AZ7"/>
  </mergeCells>
  <hyperlinks>
    <hyperlink ref="H61" location="Índice!A1" display="inicio" xr:uid="{33E52C4C-286C-4B2B-9D02-BC7F0B678257}"/>
    <hyperlink ref="AL60" location="Índice!A1" display="inicio" xr:uid="{117738BC-6EC8-4B1B-99A4-EEA9995B20DF}"/>
    <hyperlink ref="AZ60" location="Índice!A1" display="inicio" xr:uid="{D49390FE-F541-4F55-9482-DB870E9D6247}"/>
    <hyperlink ref="BN60" location="Índice!A1" display="inicio" xr:uid="{9BA4476D-2181-4951-A952-5E055BC7712F}"/>
  </hyperlink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71B0C79EC65C64C8028616C896BAA13" ma:contentTypeVersion="13" ma:contentTypeDescription="Crear nuevo documento." ma:contentTypeScope="" ma:versionID="7b1f69e52e8715e8ae00ad55c85e4597">
  <xsd:schema xmlns:xsd="http://www.w3.org/2001/XMLSchema" xmlns:xs="http://www.w3.org/2001/XMLSchema" xmlns:p="http://schemas.microsoft.com/office/2006/metadata/properties" xmlns:ns2="48190eb6-8e6e-4223-a66e-2e079989e3d0" xmlns:ns3="b841f3fa-9ef8-4e95-9162-d8f0c2a8a625" targetNamespace="http://schemas.microsoft.com/office/2006/metadata/properties" ma:root="true" ma:fieldsID="798c4a2344974db81dbbcc2ad6dd9522" ns2:_="" ns3:_="">
    <xsd:import namespace="48190eb6-8e6e-4223-a66e-2e079989e3d0"/>
    <xsd:import namespace="b841f3fa-9ef8-4e95-9162-d8f0c2a8a62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90eb6-8e6e-4223-a66e-2e079989e3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41f3fa-9ef8-4e95-9162-d8f0c2a8a62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54f2426-c973-4890-a512-a6fbe72ad6ef}" ma:internalName="TaxCatchAll" ma:showField="CatchAllData" ma:web="b841f3fa-9ef8-4e95-9162-d8f0c2a8a6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77FC8E-94C1-4F4A-956E-1938FEEF9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90eb6-8e6e-4223-a66e-2e079989e3d0"/>
    <ds:schemaRef ds:uri="b841f3fa-9ef8-4e95-9162-d8f0c2a8a6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06A6D-8438-4B0D-B5C6-DB2FF216313F}">
  <ds:schemaRefs>
    <ds:schemaRef ds:uri="http://schemas.microsoft.com/office/2006/metadata/longProperties"/>
  </ds:schemaRefs>
</ds:datastoreItem>
</file>

<file path=customXml/itemProps3.xml><?xml version="1.0" encoding="utf-8"?>
<ds:datastoreItem xmlns:ds="http://schemas.openxmlformats.org/officeDocument/2006/customXml" ds:itemID="{3B6D86B2-F3E9-4A1E-8D26-E4BAB3B50B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Anexo 1</vt:lpstr>
      <vt:lpstr>Anexo 2</vt:lpstr>
      <vt:lpstr>Anexo 3</vt:lpstr>
    </vt:vector>
  </TitlesOfParts>
  <Manager/>
  <Company>DANE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ETUP III trim_23</dc:title>
  <dc:subject/>
  <dc:creator>DANE</dc:creator>
  <cp:keywords>Anexos ETUP III trim_23</cp:keywords>
  <dc:description/>
  <cp:lastModifiedBy>Freddy Morales Gomez</cp:lastModifiedBy>
  <cp:revision/>
  <dcterms:created xsi:type="dcterms:W3CDTF">2007-01-25T17:17:56Z</dcterms:created>
  <dcterms:modified xsi:type="dcterms:W3CDTF">2023-11-07T23:36:47Z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lcf76f155ced4ddcb4097134ff3c332f">
    <vt:lpwstr/>
  </property>
  <property fmtid="{D5CDD505-2E9C-101B-9397-08002B2CF9AE}" pid="4" name="TaxCatchAll">
    <vt:lpwstr/>
  </property>
</Properties>
</file>