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defaultThemeVersion="166925"/>
  <mc:AlternateContent xmlns:mc="http://schemas.openxmlformats.org/markup-compatibility/2006">
    <mc:Choice Requires="x15">
      <x15ac:absPath xmlns:x15ac="http://schemas.microsoft.com/office/spreadsheetml/2010/11/ac" url="C:\Users\MI PC\Downloads\"/>
    </mc:Choice>
  </mc:AlternateContent>
  <xr:revisionPtr revIDLastSave="0" documentId="13_ncr:1_{9B18409A-0B9D-4981-B81E-D58136F0A7BE}" xr6:coauthVersionLast="47" xr6:coauthVersionMax="47" xr10:uidLastSave="{00000000-0000-0000-0000-000000000000}"/>
  <bookViews>
    <workbookView xWindow="-120" yWindow="-120" windowWidth="20730" windowHeight="11160" tabRatio="889" firstSheet="3" activeTab="8" xr2:uid="{00000000-000D-0000-FFFF-FFFF00000000}"/>
  </bookViews>
  <sheets>
    <sheet name="Contenido" sheetId="33" r:id="rId1"/>
    <sheet name="Actualización dependientes" sheetId="77" r:id="rId2"/>
    <sheet name="Actualización independiente" sheetId="78" r:id="rId3"/>
    <sheet name="RL dep - ind" sheetId="79" r:id="rId4"/>
    <sheet name="RL dep público-privado" sheetId="80" r:id="rId5"/>
    <sheet name="RL dep sector" sheetId="85" r:id="rId6"/>
    <sheet name="RL dep &amp; Apo dep Tamaño" sheetId="92" r:id="rId7"/>
    <sheet name="RL dep ind EXPO" sheetId="91" r:id="rId8"/>
    <sheet name="Aportantes dep EXPO" sheetId="81"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R86" i="78" l="1"/>
  <c r="BS86" i="78"/>
  <c r="BT86" i="78"/>
  <c r="BU86" i="78"/>
  <c r="BV86" i="78"/>
  <c r="BW86" i="78"/>
  <c r="BX86" i="78"/>
  <c r="BY86" i="78"/>
  <c r="BZ86" i="78"/>
  <c r="CA86" i="78"/>
  <c r="BQ86" i="78"/>
  <c r="BR84" i="77"/>
  <c r="BS84" i="77"/>
  <c r="BT84" i="77"/>
  <c r="BU84" i="77"/>
  <c r="BV84" i="77"/>
  <c r="BW84" i="77"/>
  <c r="BX84" i="77"/>
  <c r="BY84" i="77"/>
  <c r="BZ84" i="77"/>
  <c r="CA84" i="77"/>
  <c r="BQ84" i="77"/>
  <c r="BX84" i="78" l="1"/>
  <c r="BW84" i="78"/>
  <c r="BW83" i="78"/>
  <c r="BY82" i="77"/>
  <c r="BX82" i="77"/>
  <c r="BX81" i="77"/>
  <c r="BW82" i="77"/>
  <c r="BW81" i="77"/>
  <c r="BW80" i="77"/>
  <c r="BE74" i="78"/>
</calcChain>
</file>

<file path=xl/sharedStrings.xml><?xml version="1.0" encoding="utf-8"?>
<sst xmlns="http://schemas.openxmlformats.org/spreadsheetml/2006/main" count="4843" uniqueCount="183">
  <si>
    <t>ANEXO REGISTRO ESTADÍSTICO DE RELACIONES LABORALES (RELAB)</t>
  </si>
  <si>
    <t>JULIO DE 2026</t>
  </si>
  <si>
    <t>Actualización relaciones laborales dependientes</t>
  </si>
  <si>
    <t>Actualización relaciones laborales independientes</t>
  </si>
  <si>
    <t>Relaciones laborales dependientes e independientes</t>
  </si>
  <si>
    <t>Relaciones laborales dependientes e independientes por sexo y edad</t>
  </si>
  <si>
    <t>Relaciones laborales dependientes sector público - privado por sexo</t>
  </si>
  <si>
    <t>Relaciones laborales dependientes en vacaciones y suspensiones por sexo y edad</t>
  </si>
  <si>
    <t>Relaciones laborales dependientes en suspensiones de contratos mes completo</t>
  </si>
  <si>
    <t>Ratio inter-anual de porcentaje de relaciones laborales dependientes en vacaciones por sector económico</t>
  </si>
  <si>
    <t>Ratio inter-anual de porcentaje de relaciones laborales dependientes en suspensiones por sector económico</t>
  </si>
  <si>
    <t>Relaciones laborales dependientes sin novedades de vacaciones o suspensiones por sexo y edad</t>
  </si>
  <si>
    <t>Relaciones laborales dependientes e independientes con novedades de ingreso y retiro de cotización</t>
  </si>
  <si>
    <t>Relaciones laborales dependientes e independientes con novedades de ingreso y retiro de cotización por sexo y edad</t>
  </si>
  <si>
    <t>Relaciones laborales dependientes e independientes con novedades de ingreso y retiro de cotización por dominio geográfico</t>
  </si>
  <si>
    <t>Relaciones laborales dependientes según nivel de ingreso laboral</t>
  </si>
  <si>
    <t>Cotizantes dependientes según nivel de ingreso laboral</t>
  </si>
  <si>
    <t>Descomposición de la variación de la nómina de relaciones laborales dependientes</t>
  </si>
  <si>
    <t>Dinámicas de variaciones en el ingreso de relaciones laborales dependientes</t>
  </si>
  <si>
    <t>Relaciones laborales totales (dependientes + independientes) por sector económico</t>
  </si>
  <si>
    <t>Relaciones laborales dependientes por sector económico</t>
  </si>
  <si>
    <t>Relaciones laborales por sexo y sector económico</t>
  </si>
  <si>
    <t>Relaciones laborales por edad y sector económico</t>
  </si>
  <si>
    <t>Número de aportantes por sector económico</t>
  </si>
  <si>
    <t>Número de aportantes por sector económico y tamaño</t>
  </si>
  <si>
    <t>Relaciones laborales dependientes por tamaño del aportante y número de aportantes con relaciones laborales dependientes</t>
  </si>
  <si>
    <t>Relaciones laborales dependientes e independientes - sector exportador</t>
  </si>
  <si>
    <t>Número de aportantes con relaciones laborales dependientes - sector exportador</t>
  </si>
  <si>
    <t>Relaciones laborales dependientes</t>
  </si>
  <si>
    <t>Fecha de publicación: Julio 30 de 2026</t>
  </si>
  <si>
    <t>Feb.</t>
  </si>
  <si>
    <t>Mar.</t>
  </si>
  <si>
    <t>Abr.</t>
  </si>
  <si>
    <t>May.</t>
  </si>
  <si>
    <t>Jun.</t>
  </si>
  <si>
    <t>Jul.</t>
  </si>
  <si>
    <t>Ago.</t>
  </si>
  <si>
    <t>Sep.</t>
  </si>
  <si>
    <t>Oct.</t>
  </si>
  <si>
    <t>Nov.</t>
  </si>
  <si>
    <t>Dic.</t>
  </si>
  <si>
    <t>Ene.</t>
  </si>
  <si>
    <t>Nov</t>
  </si>
  <si>
    <t>Dic</t>
  </si>
  <si>
    <t>Ene</t>
  </si>
  <si>
    <t>Feb</t>
  </si>
  <si>
    <t>Mar</t>
  </si>
  <si>
    <t>Abr</t>
  </si>
  <si>
    <t>May</t>
  </si>
  <si>
    <t>Jun</t>
  </si>
  <si>
    <t>Jul</t>
  </si>
  <si>
    <t>Ago</t>
  </si>
  <si>
    <t>Sep</t>
  </si>
  <si>
    <t>Oct</t>
  </si>
  <si>
    <t>Dec</t>
  </si>
  <si>
    <t>10.448.719</t>
  </si>
  <si>
    <t>Agosto 18 de 2020</t>
  </si>
  <si>
    <t>Septiembre 17 de 2020</t>
  </si>
  <si>
    <t>Octubre 22 de 2020</t>
  </si>
  <si>
    <t>Noviembre 20 de 2020</t>
  </si>
  <si>
    <t>Diciembre 21 de 2020</t>
  </si>
  <si>
    <t>Enero 22 de 2021</t>
  </si>
  <si>
    <t>Febrero 22 de 2021</t>
  </si>
  <si>
    <t>Marzo 23 de 2021</t>
  </si>
  <si>
    <t>-</t>
  </si>
  <si>
    <t>Abril 22 de 2021</t>
  </si>
  <si>
    <t>Mayo 25 de 2021</t>
  </si>
  <si>
    <t>Junio 22 de 2021</t>
  </si>
  <si>
    <t>Julio 22 de 2021</t>
  </si>
  <si>
    <t>Agosto 26 de 2021</t>
  </si>
  <si>
    <t>Septiembre 23 de 2021</t>
  </si>
  <si>
    <t>Octubre 22 de 2021</t>
  </si>
  <si>
    <t>Noviembre 22 de 2021</t>
  </si>
  <si>
    <t>Diciembre 22 de 2021</t>
  </si>
  <si>
    <t>Enero 21 de 2022</t>
  </si>
  <si>
    <t>Febrero 22 de 2022</t>
  </si>
  <si>
    <t>Marzo 23 de 2022</t>
  </si>
  <si>
    <t>Abril 22 de 2022</t>
  </si>
  <si>
    <t>Mayo 23 de 2022</t>
  </si>
  <si>
    <t>Junio 23 de 2022</t>
  </si>
  <si>
    <t>Agosto 2 de 2022</t>
  </si>
  <si>
    <t>Agosto 26 de 2022</t>
  </si>
  <si>
    <t>Septiembre 22 de 2022</t>
  </si>
  <si>
    <t>Octubre 24 de 2022</t>
  </si>
  <si>
    <t>Noviembre 22 de 2022</t>
  </si>
  <si>
    <t>Diciembre 29 de 2022</t>
  </si>
  <si>
    <t>Enero 27 de 2023</t>
  </si>
  <si>
    <t>Febrero 22 de 2023</t>
  </si>
  <si>
    <t>Marzo 23 de 2023</t>
  </si>
  <si>
    <t>Abril 22 de 2023</t>
  </si>
  <si>
    <t>Mayo 31 de 2023</t>
  </si>
  <si>
    <t>Junio 23 de 2023</t>
  </si>
  <si>
    <t>Julio 19 de 2023</t>
  </si>
  <si>
    <t>Agosto 18 de 2023</t>
  </si>
  <si>
    <t>Septiembre 28 de 2023</t>
  </si>
  <si>
    <t>Octubre 20 de 2023</t>
  </si>
  <si>
    <t>Noviembre 22 de 2023</t>
  </si>
  <si>
    <t>Diciembre 29 de 2023</t>
  </si>
  <si>
    <t>Enero 31 de 2024</t>
  </si>
  <si>
    <t>Marzo 05 de 2024</t>
  </si>
  <si>
    <t>Abril 10 de 2024</t>
  </si>
  <si>
    <t>Abril 26 de 2024</t>
  </si>
  <si>
    <t>Junio 06 de 2024</t>
  </si>
  <si>
    <t>Julio 17 de 2024</t>
  </si>
  <si>
    <t>Julio 29 de 2024</t>
  </si>
  <si>
    <t>Agosto 27 de 2024</t>
  </si>
  <si>
    <t>Octubre 01 de 2024</t>
  </si>
  <si>
    <t>Noviembre 07 de 2024</t>
  </si>
  <si>
    <t>Noviembre 29 de 2024</t>
  </si>
  <si>
    <t>Diciembre 30 de 2024</t>
  </si>
  <si>
    <t>Enero 31 de 2025</t>
  </si>
  <si>
    <t>Febrero 28 de 2025</t>
  </si>
  <si>
    <t>Abril 14 de 2025</t>
  </si>
  <si>
    <t>Mayo 9 de 2025</t>
  </si>
  <si>
    <t>Mayo 30 de 2025</t>
  </si>
  <si>
    <t>Julio 11 de 2025</t>
  </si>
  <si>
    <t>Julio 24 de 2025</t>
  </si>
  <si>
    <t>Agosto 29 de 2025</t>
  </si>
  <si>
    <t>Octubre 17 de 2025</t>
  </si>
  <si>
    <t>Octubre 29 de 2025</t>
  </si>
  <si>
    <t>Noviembre 28 de 2025</t>
  </si>
  <si>
    <t>Enero 16 de 2026</t>
  </si>
  <si>
    <t>Febrero 6 de 2026</t>
  </si>
  <si>
    <t>Febrero 27 de 2026</t>
  </si>
  <si>
    <t>Abril 1 de 2026</t>
  </si>
  <si>
    <t>Mayo 5 de 2026</t>
  </si>
  <si>
    <t>Mayo 29 de 2026</t>
  </si>
  <si>
    <t>Julio 3 de 2026</t>
  </si>
  <si>
    <t>Julio 30 de 2026</t>
  </si>
  <si>
    <t>Notas:</t>
  </si>
  <si>
    <r>
      <t>Fuente</t>
    </r>
    <r>
      <rPr>
        <sz val="9"/>
        <color rgb="FF000000"/>
        <rFont val="Segoe UI"/>
        <family val="2"/>
      </rPr>
      <t>. DANE</t>
    </r>
  </si>
  <si>
    <t>Relaciones laborales independientes</t>
  </si>
  <si>
    <t>Agosto 263 de 2021</t>
  </si>
  <si>
    <t>Agosto 26 de 2023</t>
  </si>
  <si>
    <t>Septeimbre 28 de 2023</t>
  </si>
  <si>
    <t>Febrero 27  de 2026</t>
  </si>
  <si>
    <r>
      <t xml:space="preserve">Fuente. </t>
    </r>
    <r>
      <rPr>
        <sz val="9"/>
        <rFont val="Segoe UI"/>
        <family val="2"/>
      </rPr>
      <t>DANE</t>
    </r>
  </si>
  <si>
    <t>Observado RELAB*</t>
  </si>
  <si>
    <t>Actualización a un mes**</t>
  </si>
  <si>
    <t>Estimación doce meses***</t>
  </si>
  <si>
    <t>Periodo</t>
  </si>
  <si>
    <t>Dependientes</t>
  </si>
  <si>
    <t>Independientes</t>
  </si>
  <si>
    <r>
      <rPr>
        <b/>
        <sz val="9"/>
        <color rgb="FF000000"/>
        <rFont val="Segoe UI"/>
        <family val="2"/>
      </rPr>
      <t xml:space="preserve">Notas:  * Se actualizan los conteos para los meses de febrero a abril que genera cambios para dependientes e independientes con la homologación de la planilla de tipos de cotizantes 71 y 73 .
</t>
    </r>
    <r>
      <rPr>
        <sz val="9"/>
        <color rgb="FF000000"/>
        <rFont val="Segoe UI"/>
        <family val="2"/>
      </rPr>
      <t>** Observado RELAB: los resultados incluyen actualizaciones mensuales hasta doce meses desde el primer día del periodo de cotización diferente al subsistema de salud o hasta el último día del mes inmediatamente anterior a esta publicación. 
*** Actualización a un mes: los resultados incluyen actualizaciones mensuales hasta dos meses desde el primer día del periodo de cotización diferente al subsistema de salud. 
**** Estimación doce meses: los valores estimados utilizan la información hasta dos meses desde el primer día de cotización del periodo respectivo y el factor de ajuste disponible en la publicación respectiva para estimar el valor con la actualización a doce meses. El factor de ajuste redondeado a dos decimales de los dependientes es igual a 1.03 y para los independientes es igual a 1.10 para octubre de 2023. Este factor es igual al inverso multiplicativo de la participación promedio de las relaciones observadas hasta dos meses en el total de relaciones acumuladas hasta doce meses después del primer día de cotización. El periodo utilizado corresponde a los meses Ene-19-Dic-23 excluyendo los meses de marzo y abril de 2020 por patrones atípicos.</t>
    </r>
  </si>
  <si>
    <r>
      <rPr>
        <b/>
        <sz val="9"/>
        <color theme="1"/>
        <rFont val="Segoe UI"/>
        <family val="2"/>
      </rPr>
      <t>Fuente</t>
    </r>
    <r>
      <rPr>
        <sz val="9"/>
        <color theme="1"/>
        <rFont val="Segoe UI"/>
        <family val="2"/>
      </rPr>
      <t>. DANE</t>
    </r>
  </si>
  <si>
    <t>Relaciones laborales dependientes sector público - privado</t>
  </si>
  <si>
    <t>Público</t>
  </si>
  <si>
    <t>Privado</t>
  </si>
  <si>
    <t>Hombre</t>
  </si>
  <si>
    <t>Mujeres</t>
  </si>
  <si>
    <t>Total</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</si>
  <si>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Los resultados incluyen actualizaciones mensuales hasta doce meses desde el primer día del periodo de cotización diferente al subsistema de salud o hasta el último día del mes inmediatamente anterior a esta publicación.
*** La identificación del sector público se basa en la integración de aportantes RELAB con el Directorio del Sector Público del DANE. 
**** La información de sexo proviene de integración de los cotizantes con el REBP (Registro Estadístico Base de Personas) actualizado a 30 de septiembre de 2025, la identificación de sexo para el sector público tiene una integridad del 98,4% para el sector público y del 86% en el sector privado sobre el total de relaciones labores reportadas en cada sector.</t>
    </r>
  </si>
  <si>
    <t>Mes / Sector</t>
  </si>
  <si>
    <t>Agricultura. ganadería. caza. silvicultura y pesca</t>
  </si>
  <si>
    <t>Explotación de minas y canteras</t>
  </si>
  <si>
    <t>Industrias manufactureras</t>
  </si>
  <si>
    <t>Suministro de electricidad. gas. agua y gestión de desechos</t>
  </si>
  <si>
    <t>Construcción</t>
  </si>
  <si>
    <t>Comercio y reparación de vehículos</t>
  </si>
  <si>
    <t>Transporte y almacenamiento</t>
  </si>
  <si>
    <t>Alojamiento y servicios de comida</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</si>
  <si>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</si>
  <si>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</si>
  <si>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</si>
  <si>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</si>
  <si>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</si>
  <si>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</si>
  <si>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Relaciones laborales dependientes y aportantes con RL dependientes</t>
  </si>
  <si>
    <t>Número de aportantes con relaciones laborales dependientes</t>
  </si>
  <si>
    <t>Hasta 10 trabajadores</t>
  </si>
  <si>
    <t>Entre 11 y 50</t>
  </si>
  <si>
    <t>Entre 51 y 200</t>
  </si>
  <si>
    <t>Más de 200 trabajadores</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</si>
  <si>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</si>
  <si>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Exportadores</t>
  </si>
  <si>
    <t>No Exportadores</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</si>
  <si>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</si>
  <si>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</si>
  <si>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 Se actualizan los conteos para los meses de febrero a abril que genera cambios para dependientes e independientes con la homologación de la planilla de tipos de cotizantes 71 y 73 . ** Los resultados incluyen actualizaciones mensuales hasta doce meses desde el primer día del periodo de cotización diferente al subsistema de salud o hasta el último día del mes inmediatamente anterior a esta publicación.</t>
  </si>
  <si>
    <r>
      <rPr>
        <b/>
        <sz val="9"/>
        <color rgb="FF000000"/>
        <rFont val="Segoe UI"/>
        <family val="2"/>
      </rPr>
      <t xml:space="preserve">*Se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</si>
  <si>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Notas: * Se actualizan los conteos para los meses de febrero a abril que genera cambios para dependientes e independientes con la homologación de la planilla de tipos de cotizantes 71 y 73 .                                                                                        **La información de sector económico proviene de la integración por aportante con el DEE (Directorio Estadístico de Empresas) actualizado el 30 de septiembre de 2025 con una cobertura del 99% sobre las relaciones laborales dependientes por mes.                                                                                                                                                                                                                                                                                                                                                                                                                                                 *** Los resultados incluyen actualizaciones mensuales hasta doce meses desde el primer día del periodo de cotización diferente al subsistema de salud o hasta el último día del mes inmediatamente anterior a esta publicación.
****Las actualizaciones de sectores recibieron un cambio en los conteos desde enero de 2022 producto de la actualización de marcos de RELAB con DEE y PILA</t>
  </si>
  <si>
    <t>Fecha de publicación: Agosto 31 de 2026</t>
  </si>
  <si>
    <t>Agosto 31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</si>
</sst>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scheme val="minor"/>
    </font>
    <font>
      <sz val="11"/>
      <name val="Calibri"/>
      <family val="2"/>
    </font>
    <font>
      <sz val="8"/>
      <name val="Calibri"/>
      <family val="2"/>
      <scheme val="minor"/>
    </font>
    <font>
      <u/>
      <sz val="11"/>
      <color theme="10"/>
      <name val="Calibri"/>
      <family val="2"/>
      <scheme val="minor"/>
    </font>
    <font>
      <sz val="11"/>
      <color theme="1"/>
      <name val="Segoe UI"/>
      <family val="2"/>
    </font>
    <font>
      <b/>
      <sz val="11"/>
      <color theme="0"/>
      <name val="Segoe UI"/>
      <family val="2"/>
    </font>
    <font>
      <sz val="11"/>
      <color rgb="FF000000"/>
      <name val="Segoe UI"/>
      <family val="2"/>
    </font>
    <font>
      <sz val="9"/>
      <color theme="1"/>
      <name val="Segoe UI"/>
      <family val="2"/>
    </font>
    <font>
      <b/>
      <sz val="9"/>
      <color theme="1"/>
      <name val="Segoe UI"/>
      <family val="2"/>
    </font>
    <font>
      <b/>
      <sz val="14"/>
      <color rgb="FFB6004B"/>
      <name val="Segoe UI"/>
      <family val="2"/>
    </font>
    <font>
      <b/>
      <sz val="14"/>
      <color rgb="FF404040"/>
      <name val="Segoe UI"/>
      <family val="2"/>
    </font>
    <font>
      <b/>
      <sz val="9"/>
      <name val="Segoe UI"/>
      <family val="2"/>
    </font>
    <font>
      <sz val="9"/>
      <name val="Segoe UI"/>
      <family val="2"/>
    </font>
    <font>
      <sz val="9"/>
      <color rgb="FF000000"/>
      <name val="Segoe UI"/>
      <family val="2"/>
    </font>
    <font>
      <b/>
      <sz val="9"/>
      <color rgb="FFFFFFFF"/>
      <name val="Segoe UI"/>
      <family val="2"/>
    </font>
    <font>
      <b/>
      <sz val="9"/>
      <color rgb="FF000000"/>
      <name val="Segoe UI"/>
      <family val="2"/>
    </font>
    <font>
      <b/>
      <sz val="14"/>
      <color theme="0"/>
      <name val="Segoe UI"/>
      <family val="2"/>
    </font>
    <font>
      <b/>
      <sz val="14"/>
      <name val="Segoe UI"/>
      <family val="2"/>
    </font>
    <font>
      <b/>
      <sz val="9"/>
      <color theme="0"/>
      <name val="Segoe UI"/>
      <family val="2"/>
    </font>
    <font>
      <b/>
      <sz val="9"/>
      <color rgb="FF404040"/>
      <name val="Segoe UI"/>
      <family val="2"/>
    </font>
    <font>
      <sz val="11"/>
      <color theme="1"/>
      <name val="Calibri"/>
      <family val="2"/>
      <scheme val="minor"/>
    </font>
    <font>
      <sz val="11"/>
      <name val="Calibri"/>
      <family val="2"/>
    </font>
    <font>
      <b/>
      <sz val="11"/>
      <color rgb="FFFFFFFF"/>
      <name val="Segoe UI"/>
      <family val="2"/>
    </font>
    <font>
      <b/>
      <sz val="8"/>
      <color rgb="FF000000"/>
      <name val="Segoe UI"/>
      <family val="2"/>
    </font>
    <font>
      <b/>
      <sz val="10"/>
      <color rgb="FFFFFFFF"/>
      <name val="Segoe UI"/>
      <family val="2"/>
    </font>
    <font>
      <sz val="11"/>
      <name val="Calibri"/>
      <family val="2"/>
    </font>
    <font>
      <b/>
      <u/>
      <sz val="11"/>
      <color indexed="12"/>
      <name val="Segoe UI"/>
      <family val="2"/>
    </font>
    <font>
      <sz val="11"/>
      <color rgb="FF000000"/>
      <name val="Calibri"/>
      <family val="2"/>
      <scheme val="minor"/>
    </font>
    <font>
      <b/>
      <sz val="9"/>
      <color rgb="FF000000"/>
      <name val="Segoe UI"/>
      <family val="2"/>
    </font>
    <font>
      <sz val="9"/>
      <color rgb="FF000000"/>
      <name val="Segoe UI"/>
      <family val="2"/>
    </font>
    <font>
      <sz val="11"/>
      <color rgb="FF000000"/>
      <name val="Segoe UI"/>
      <family val="2"/>
    </font>
    <font>
      <u/>
      <sz val="9"/>
      <color theme="1"/>
      <name val="Segoe UI"/>
      <family val="2"/>
    </font>
    <font>
      <sz val="5"/>
      <color rgb="FF000000"/>
      <name val="Segoe UI"/>
      <family val="2"/>
    </font>
    <font>
      <sz val="11"/>
      <color theme="1"/>
      <name val="Segoe UI"/>
      <family val="2"/>
    </font>
    <font>
      <b/>
      <sz val="8"/>
      <color rgb="FF000000"/>
      <name val="Segoe UI"/>
      <family val="2"/>
    </font>
    <font>
      <b/>
      <sz val="9"/>
      <color rgb="FFFFFFFF"/>
      <name val="Segoe UI"/>
      <family val="2"/>
    </font>
    <font>
      <b/>
      <sz val="11"/>
      <color rgb="FFFFFFFF"/>
      <name val="Segoe UI"/>
      <family val="2"/>
    </font>
    <font>
      <b/>
      <sz val="14"/>
      <color rgb="FF404040"/>
      <name val="Segoe UI"/>
      <family val="2"/>
    </font>
    <font>
      <b/>
      <sz val="14"/>
      <color rgb="FFB6004B"/>
      <name val="Segoe UI"/>
      <family val="2"/>
    </font>
  </fonts>
  <fills count="15">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rgb="FF404040"/>
        <bgColor indexed="64"/>
      </patternFill>
    </fill>
    <fill>
      <patternFill patternType="solid">
        <fgColor rgb="FFBFBFBF"/>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rgb="FF404040"/>
        <bgColor rgb="FF000000"/>
      </patternFill>
    </fill>
    <fill>
      <patternFill patternType="solid">
        <fgColor rgb="FFBFBFBF"/>
        <bgColor rgb="FF000000"/>
      </patternFill>
    </fill>
    <fill>
      <patternFill patternType="solid">
        <fgColor rgb="FFB6004B"/>
        <bgColor rgb="FF000000"/>
      </patternFill>
    </fill>
    <fill>
      <patternFill patternType="solid">
        <fgColor theme="0"/>
        <bgColor rgb="FF000000"/>
      </patternFill>
    </fill>
    <fill>
      <patternFill patternType="solid">
        <fgColor theme="0" tint="-4.9989318521683403E-2"/>
        <bgColor rgb="FF000000"/>
      </patternFill>
    </fill>
  </fills>
  <borders count="55">
    <border>
      <left/>
      <right/>
      <top/>
      <bottom/>
      <diagonal/>
    </border>
    <border>
      <left style="thin">
        <color auto="1"/>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style="thin">
        <color rgb="FFFFFFFF"/>
      </left>
      <right/>
      <top/>
      <bottom style="thin">
        <color rgb="FFFFFFFF"/>
      </bottom>
      <diagonal/>
    </border>
    <border>
      <left/>
      <right/>
      <top/>
      <bottom style="thin">
        <color rgb="FFFFFFFF"/>
      </bottom>
      <diagonal/>
    </border>
    <border>
      <left style="thin">
        <color theme="0" tint="-4.9989318521683403E-2"/>
      </left>
      <right style="thin">
        <color theme="0" tint="-4.9989318521683403E-2"/>
      </right>
      <top/>
      <bottom style="thin">
        <color theme="0" tint="-4.9989318521683403E-2"/>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tint="-4.9989318521683403E-2"/>
      </bottom>
      <diagonal/>
    </border>
    <border>
      <left/>
      <right/>
      <top style="thin">
        <color theme="0"/>
      </top>
      <bottom style="thin">
        <color theme="0" tint="-4.9989318521683403E-2"/>
      </bottom>
      <diagonal/>
    </border>
    <border>
      <left/>
      <right style="thin">
        <color rgb="FFFFFFFF"/>
      </right>
      <top style="thin">
        <color rgb="FFFFFFFF"/>
      </top>
      <bottom style="thin">
        <color rgb="FFFFFFFF"/>
      </bottom>
      <diagonal/>
    </border>
    <border>
      <left/>
      <right/>
      <top style="medium">
        <color rgb="FFFFFFFF"/>
      </top>
      <bottom/>
      <diagonal/>
    </border>
    <border>
      <left/>
      <right style="thin">
        <color theme="0"/>
      </right>
      <top style="thin">
        <color theme="0"/>
      </top>
      <bottom style="thin">
        <color theme="0" tint="-4.9989318521683403E-2"/>
      </bottom>
      <diagonal/>
    </border>
    <border>
      <left style="thin">
        <color theme="0"/>
      </left>
      <right style="thin">
        <color theme="0"/>
      </right>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FFFFFF"/>
      </right>
      <top/>
      <bottom style="thin">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theme="0" tint="-4.9989318521683403E-2"/>
      </right>
      <top style="thin">
        <color theme="0" tint="-4.9989318521683403E-2"/>
      </top>
      <bottom style="thin">
        <color theme="0" tint="-4.9989318521683403E-2"/>
      </bottom>
      <diagonal/>
    </border>
    <border>
      <left style="thin">
        <color theme="0"/>
      </left>
      <right style="thin">
        <color indexed="64"/>
      </right>
      <top style="thin">
        <color theme="0"/>
      </top>
      <bottom/>
      <diagonal/>
    </border>
    <border>
      <left style="medium">
        <color rgb="FFFFFFFF"/>
      </left>
      <right style="thin">
        <color indexed="64"/>
      </right>
      <top style="medium">
        <color rgb="FFFFFFFF"/>
      </top>
      <bottom style="medium">
        <color rgb="FFFFFFFF"/>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theme="0"/>
      </bottom>
      <diagonal/>
    </border>
    <border>
      <left style="thin">
        <color rgb="FFFFFFFF"/>
      </left>
      <right style="thin">
        <color indexed="64"/>
      </right>
      <top style="thin">
        <color rgb="FFFFFFFF"/>
      </top>
      <bottom/>
      <diagonal/>
    </border>
    <border>
      <left style="thin">
        <color rgb="FFFFFFFF"/>
      </left>
      <right style="thin">
        <color indexed="64"/>
      </right>
      <top/>
      <bottom/>
      <diagonal/>
    </border>
    <border>
      <left/>
      <right style="thin">
        <color indexed="64"/>
      </right>
      <top style="medium">
        <color rgb="FFFFFFFF"/>
      </top>
      <bottom/>
      <diagonal/>
    </border>
    <border>
      <left style="thin">
        <color indexed="64"/>
      </left>
      <right/>
      <top/>
      <bottom style="thin">
        <color rgb="FFFFFFFF"/>
      </bottom>
      <diagonal/>
    </border>
    <border>
      <left style="thin">
        <color rgb="FFFFFFFF"/>
      </left>
      <right style="thin">
        <color indexed="64"/>
      </right>
      <top/>
      <bottom style="medium">
        <color rgb="FFFFFFFF"/>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top/>
      <bottom/>
      <diagonal/>
    </border>
    <border>
      <left style="medium">
        <color rgb="FFFFFFFF"/>
      </left>
      <right style="medium">
        <color rgb="FFFFFFFF"/>
      </right>
      <top/>
      <bottom style="medium">
        <color rgb="FFFFFFFF"/>
      </bottom>
      <diagonal/>
    </border>
    <border>
      <left style="thin">
        <color theme="0"/>
      </left>
      <right/>
      <top/>
      <bottom style="thin">
        <color rgb="FFFFFFFF"/>
      </bottom>
      <diagonal/>
    </border>
    <border>
      <left style="thin">
        <color indexed="64"/>
      </left>
      <right style="thin">
        <color theme="0"/>
      </right>
      <top style="thin">
        <color theme="0"/>
      </top>
      <bottom/>
      <diagonal/>
    </border>
    <border>
      <left style="thin">
        <color indexed="64"/>
      </left>
      <right style="thin">
        <color theme="0"/>
      </right>
      <top/>
      <bottom style="medium">
        <color rgb="FFFFFFFF"/>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style="thin">
        <color theme="0" tint="-4.9989318521683403E-2"/>
      </bottom>
      <diagonal/>
    </border>
    <border>
      <left/>
      <right/>
      <top/>
      <bottom style="thin">
        <color theme="0" tint="-4.9989318521683403E-2"/>
      </bottom>
      <diagonal/>
    </border>
    <border>
      <left style="thin">
        <color indexed="64"/>
      </left>
      <right/>
      <top style="thin">
        <color theme="0"/>
      </top>
      <bottom style="thin">
        <color theme="0" tint="-4.9989318521683403E-2"/>
      </bottom>
      <diagonal/>
    </border>
    <border>
      <left/>
      <right style="thin">
        <color theme="0"/>
      </right>
      <top/>
      <bottom style="thin">
        <color rgb="FFFFFFFF"/>
      </bottom>
      <diagonal/>
    </border>
    <border>
      <left style="thin">
        <color rgb="FFF2F2F2"/>
      </left>
      <right/>
      <top/>
      <bottom style="thin">
        <color rgb="FFFFFFFF"/>
      </bottom>
      <diagonal/>
    </border>
    <border>
      <left style="thin">
        <color rgb="FFFFFFFF"/>
      </left>
      <right style="thin">
        <color rgb="FFFFFFFF"/>
      </right>
      <top/>
      <bottom style="thin">
        <color rgb="FFFFFFFF"/>
      </bottom>
      <diagonal/>
    </border>
    <border>
      <left style="thin">
        <color rgb="FF000000"/>
      </left>
      <right/>
      <top/>
      <bottom/>
      <diagonal/>
    </border>
    <border>
      <left style="thin">
        <color rgb="FFF2F2F2"/>
      </left>
      <right/>
      <top style="thin">
        <color rgb="FFF2F2F2"/>
      </top>
      <bottom/>
      <diagonal/>
    </border>
    <border>
      <left/>
      <right/>
      <top style="thin">
        <color rgb="FFF2F2F2"/>
      </top>
      <bottom/>
      <diagonal/>
    </border>
    <border>
      <left/>
      <right/>
      <top/>
      <bottom style="thin">
        <color theme="0"/>
      </bottom>
      <diagonal/>
    </border>
  </borders>
  <cellStyleXfs count="68">
    <xf numFmtId="0" fontId="0" fillId="0" borderId="0"/>
    <xf numFmtId="0" fontId="1" fillId="0" borderId="0"/>
    <xf numFmtId="0" fontId="3" fillId="0" borderId="0" applyNumberFormat="0" applyFill="0" applyBorder="0" applyAlignment="0" applyProtection="0"/>
    <xf numFmtId="0" fontId="21" fillId="0" borderId="0"/>
    <xf numFmtId="0" fontId="1"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5" fillId="0" borderId="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5" fillId="0" borderId="0"/>
    <xf numFmtId="43" fontId="20" fillId="0" borderId="0" applyFont="0" applyFill="0" applyBorder="0" applyAlignment="0" applyProtection="0"/>
    <xf numFmtId="43" fontId="20" fillId="0" borderId="0" applyFont="0" applyFill="0" applyBorder="0" applyAlignment="0" applyProtection="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cellStyleXfs>
  <cellXfs count="207">
    <xf numFmtId="0" fontId="0" fillId="0" borderId="0" xfId="0"/>
    <xf numFmtId="0" fontId="0" fillId="2" borderId="0" xfId="0" applyFill="1"/>
    <xf numFmtId="0" fontId="4" fillId="2" borderId="0" xfId="0" applyFont="1" applyFill="1"/>
    <xf numFmtId="0" fontId="5" fillId="2" borderId="0" xfId="0" applyFont="1" applyFill="1" applyAlignment="1">
      <alignment horizontal="center" vertical="center" wrapText="1"/>
    </xf>
    <xf numFmtId="0" fontId="4" fillId="2" borderId="0" xfId="0" applyFont="1" applyFill="1" applyAlignment="1">
      <alignment vertical="center"/>
    </xf>
    <xf numFmtId="3" fontId="4" fillId="2" borderId="0" xfId="0" applyNumberFormat="1" applyFont="1" applyFill="1"/>
    <xf numFmtId="0" fontId="11" fillId="2" borderId="0" xfId="0" applyFont="1" applyFill="1" applyAlignment="1">
      <alignment vertical="center" wrapText="1"/>
    </xf>
    <xf numFmtId="0" fontId="5" fillId="3" borderId="8" xfId="0" applyFont="1" applyFill="1" applyBorder="1" applyAlignment="1">
      <alignment horizontal="center" vertical="center"/>
    </xf>
    <xf numFmtId="0" fontId="7" fillId="2" borderId="0" xfId="0" applyFont="1" applyFill="1" applyAlignment="1">
      <alignment vertical="center" wrapText="1"/>
    </xf>
    <xf numFmtId="3" fontId="19" fillId="5" borderId="2" xfId="0" applyNumberFormat="1" applyFont="1" applyFill="1" applyBorder="1" applyAlignment="1">
      <alignment horizontal="center" vertical="center"/>
    </xf>
    <xf numFmtId="3" fontId="13" fillId="0" borderId="4" xfId="0" applyNumberFormat="1" applyFont="1" applyBorder="1" applyAlignment="1">
      <alignment horizontal="center" vertical="center" wrapText="1" readingOrder="1"/>
    </xf>
    <xf numFmtId="3" fontId="13" fillId="6" borderId="4" xfId="0" applyNumberFormat="1" applyFont="1" applyFill="1" applyBorder="1" applyAlignment="1">
      <alignment horizontal="center" vertical="center" wrapText="1" readingOrder="1"/>
    </xf>
    <xf numFmtId="17" fontId="19" fillId="2" borderId="9" xfId="0" applyNumberFormat="1" applyFont="1" applyFill="1" applyBorder="1" applyAlignment="1">
      <alignment horizontal="center" vertical="center"/>
    </xf>
    <xf numFmtId="17" fontId="19" fillId="7" borderId="7" xfId="0" applyNumberFormat="1" applyFont="1" applyFill="1" applyBorder="1" applyAlignment="1">
      <alignment horizontal="center" vertical="center"/>
    </xf>
    <xf numFmtId="3" fontId="13" fillId="0" borderId="0" xfId="0" applyNumberFormat="1" applyFont="1" applyAlignment="1">
      <alignment horizontal="center" vertical="center" wrapText="1" readingOrder="1"/>
    </xf>
    <xf numFmtId="3" fontId="13" fillId="6" borderId="0" xfId="0" applyNumberFormat="1" applyFont="1" applyFill="1" applyAlignment="1">
      <alignment horizontal="center" vertical="center" wrapText="1" readingOrder="1"/>
    </xf>
    <xf numFmtId="3" fontId="13" fillId="2" borderId="0" xfId="0" applyNumberFormat="1" applyFont="1" applyFill="1" applyAlignment="1">
      <alignment horizontal="center" vertical="center" wrapText="1" readingOrder="1"/>
    </xf>
    <xf numFmtId="0" fontId="4" fillId="0" borderId="0" xfId="0" applyFont="1"/>
    <xf numFmtId="0" fontId="5" fillId="3" borderId="8" xfId="0" applyFont="1" applyFill="1" applyBorder="1" applyAlignment="1">
      <alignment horizontal="center" vertical="center" wrapText="1"/>
    </xf>
    <xf numFmtId="3" fontId="7" fillId="2" borderId="9" xfId="0" applyNumberFormat="1" applyFont="1" applyFill="1" applyBorder="1" applyAlignment="1">
      <alignment horizontal="center" vertical="center"/>
    </xf>
    <xf numFmtId="3" fontId="7" fillId="7" borderId="7" xfId="0" applyNumberFormat="1" applyFont="1" applyFill="1" applyBorder="1" applyAlignment="1">
      <alignment horizontal="center" vertical="center"/>
    </xf>
    <xf numFmtId="0" fontId="26" fillId="7" borderId="17" xfId="2" quotePrefix="1" applyFont="1" applyFill="1" applyBorder="1" applyAlignment="1" applyProtection="1">
      <alignment vertical="center"/>
    </xf>
    <xf numFmtId="0" fontId="26" fillId="7" borderId="9" xfId="2" quotePrefix="1" applyFont="1" applyFill="1" applyBorder="1" applyAlignment="1" applyProtection="1">
      <alignment vertical="center"/>
    </xf>
    <xf numFmtId="0" fontId="26" fillId="2" borderId="17" xfId="2" quotePrefix="1" applyFont="1" applyFill="1" applyBorder="1" applyAlignment="1" applyProtection="1">
      <alignment vertical="center"/>
    </xf>
    <xf numFmtId="0" fontId="4" fillId="2" borderId="24" xfId="0" applyFont="1" applyFill="1" applyBorder="1" applyAlignment="1">
      <alignment vertical="center"/>
    </xf>
    <xf numFmtId="0" fontId="4" fillId="2" borderId="18" xfId="0" applyFont="1" applyFill="1" applyBorder="1" applyAlignment="1">
      <alignment vertical="center"/>
    </xf>
    <xf numFmtId="0" fontId="4" fillId="7" borderId="24" xfId="0" applyFont="1" applyFill="1" applyBorder="1" applyAlignment="1">
      <alignment vertical="center"/>
    </xf>
    <xf numFmtId="0" fontId="4" fillId="7" borderId="18" xfId="0" applyFont="1" applyFill="1" applyBorder="1" applyAlignment="1">
      <alignment vertical="center"/>
    </xf>
    <xf numFmtId="3" fontId="19" fillId="5" borderId="25" xfId="0" applyNumberFormat="1" applyFont="1" applyFill="1" applyBorder="1" applyAlignment="1">
      <alignment horizontal="center" vertical="center"/>
    </xf>
    <xf numFmtId="3" fontId="13" fillId="0" borderId="16" xfId="0" applyNumberFormat="1" applyFont="1" applyBorder="1" applyAlignment="1">
      <alignment horizontal="center" vertical="center" wrapText="1" readingOrder="1"/>
    </xf>
    <xf numFmtId="3" fontId="13" fillId="6" borderId="16" xfId="0" applyNumberFormat="1" applyFont="1" applyFill="1" applyBorder="1" applyAlignment="1">
      <alignment horizontal="center" vertical="center" wrapText="1" readingOrder="1"/>
    </xf>
    <xf numFmtId="0" fontId="5" fillId="3" borderId="26" xfId="0" applyFont="1" applyFill="1" applyBorder="1" applyAlignment="1">
      <alignment horizontal="center" vertical="center"/>
    </xf>
    <xf numFmtId="17" fontId="15" fillId="0" borderId="27" xfId="0" applyNumberFormat="1" applyFont="1" applyBorder="1" applyAlignment="1">
      <alignment horizontal="center" vertical="center" wrapText="1" readingOrder="1"/>
    </xf>
    <xf numFmtId="17" fontId="15" fillId="6" borderId="27" xfId="0" applyNumberFormat="1" applyFont="1" applyFill="1" applyBorder="1" applyAlignment="1">
      <alignment horizontal="center" vertical="center" wrapText="1" readingOrder="1"/>
    </xf>
    <xf numFmtId="0" fontId="18" fillId="3" borderId="29" xfId="0" applyFont="1" applyFill="1" applyBorder="1" applyAlignment="1">
      <alignment horizontal="center" vertical="center" wrapText="1" readingOrder="1"/>
    </xf>
    <xf numFmtId="17" fontId="15" fillId="2" borderId="23" xfId="0" applyNumberFormat="1" applyFont="1" applyFill="1" applyBorder="1" applyAlignment="1">
      <alignment horizontal="center" vertical="center" wrapText="1" readingOrder="1"/>
    </xf>
    <xf numFmtId="0" fontId="15" fillId="8" borderId="27" xfId="0" applyFont="1" applyFill="1" applyBorder="1" applyAlignment="1">
      <alignment horizontal="left" vertical="center" wrapText="1" readingOrder="1"/>
    </xf>
    <xf numFmtId="0" fontId="13" fillId="8" borderId="4" xfId="0" applyFont="1" applyFill="1" applyBorder="1" applyAlignment="1">
      <alignment horizontal="center" vertical="center" wrapText="1" readingOrder="1"/>
    </xf>
    <xf numFmtId="3" fontId="13" fillId="8" borderId="4" xfId="0" applyNumberFormat="1" applyFont="1" applyFill="1" applyBorder="1" applyAlignment="1">
      <alignment horizontal="center" vertical="center" wrapText="1" readingOrder="1"/>
    </xf>
    <xf numFmtId="0" fontId="15" fillId="0" borderId="23" xfId="0" applyFont="1" applyBorder="1" applyAlignment="1">
      <alignment horizontal="left" vertical="center" wrapText="1" readingOrder="1"/>
    </xf>
    <xf numFmtId="0" fontId="13" fillId="0" borderId="16" xfId="0" applyFont="1" applyBorder="1" applyAlignment="1">
      <alignment horizontal="center" vertical="center" wrapText="1" readingOrder="1"/>
    </xf>
    <xf numFmtId="0" fontId="13" fillId="0" borderId="4" xfId="0" applyFont="1" applyBorder="1" applyAlignment="1">
      <alignment horizontal="center" vertical="center" wrapText="1" readingOrder="1"/>
    </xf>
    <xf numFmtId="0" fontId="14" fillId="10" borderId="3" xfId="0" applyFont="1" applyFill="1" applyBorder="1" applyAlignment="1">
      <alignment horizontal="center" vertical="center" wrapText="1" readingOrder="1"/>
    </xf>
    <xf numFmtId="3" fontId="23" fillId="11" borderId="4" xfId="0" applyNumberFormat="1" applyFont="1" applyFill="1" applyBorder="1" applyAlignment="1">
      <alignment horizontal="center" vertical="center" wrapText="1" readingOrder="1"/>
    </xf>
    <xf numFmtId="0" fontId="13" fillId="8" borderId="16" xfId="0" applyFont="1" applyFill="1" applyBorder="1" applyAlignment="1">
      <alignment horizontal="center" vertical="center" wrapText="1" readingOrder="1"/>
    </xf>
    <xf numFmtId="17" fontId="15" fillId="2" borderId="32" xfId="0" applyNumberFormat="1" applyFont="1" applyFill="1" applyBorder="1" applyAlignment="1">
      <alignment horizontal="center" vertical="center" wrapText="1" readingOrder="1"/>
    </xf>
    <xf numFmtId="3" fontId="27" fillId="0" borderId="0" xfId="0" applyNumberFormat="1" applyFont="1"/>
    <xf numFmtId="0" fontId="13" fillId="8" borderId="0" xfId="0" applyFont="1" applyFill="1" applyAlignment="1">
      <alignment horizontal="center" vertical="center" wrapText="1" readingOrder="1"/>
    </xf>
    <xf numFmtId="0" fontId="6" fillId="9" borderId="0" xfId="0" applyFont="1" applyFill="1"/>
    <xf numFmtId="0" fontId="27" fillId="0" borderId="0" xfId="0" applyFont="1"/>
    <xf numFmtId="0" fontId="15" fillId="13" borderId="27" xfId="0" applyFont="1" applyFill="1" applyBorder="1" applyAlignment="1">
      <alignment horizontal="left" vertical="center" wrapText="1" readingOrder="1"/>
    </xf>
    <xf numFmtId="0" fontId="13" fillId="13" borderId="4" xfId="0" applyFont="1" applyFill="1" applyBorder="1" applyAlignment="1">
      <alignment horizontal="center" vertical="center" wrapText="1" readingOrder="1"/>
    </xf>
    <xf numFmtId="0" fontId="13" fillId="13" borderId="16" xfId="0" applyFont="1" applyFill="1" applyBorder="1" applyAlignment="1">
      <alignment horizontal="center" vertical="center" wrapText="1" readingOrder="1"/>
    </xf>
    <xf numFmtId="17" fontId="15" fillId="7" borderId="23" xfId="0" applyNumberFormat="1" applyFont="1" applyFill="1" applyBorder="1" applyAlignment="1">
      <alignment horizontal="center" vertical="center" wrapText="1" readingOrder="1"/>
    </xf>
    <xf numFmtId="3" fontId="13" fillId="7" borderId="4" xfId="0" applyNumberFormat="1" applyFont="1" applyFill="1" applyBorder="1" applyAlignment="1">
      <alignment horizontal="center" vertical="center" wrapText="1" readingOrder="1"/>
    </xf>
    <xf numFmtId="3" fontId="13" fillId="7" borderId="0" xfId="0" applyNumberFormat="1" applyFont="1" applyFill="1" applyAlignment="1">
      <alignment horizontal="center" vertical="center" wrapText="1" readingOrder="1"/>
    </xf>
    <xf numFmtId="0" fontId="22" fillId="9" borderId="0" xfId="0" applyFont="1" applyFill="1" applyAlignment="1">
      <alignment horizontal="center" vertical="center" wrapText="1"/>
    </xf>
    <xf numFmtId="0" fontId="14" fillId="10" borderId="12" xfId="0" applyFont="1" applyFill="1" applyBorder="1" applyAlignment="1">
      <alignment horizontal="center" vertical="center" wrapText="1" readingOrder="1"/>
    </xf>
    <xf numFmtId="3" fontId="23" fillId="11" borderId="16" xfId="0" applyNumberFormat="1" applyFont="1" applyFill="1" applyBorder="1" applyAlignment="1">
      <alignment horizontal="center" vertical="center" wrapText="1" readingOrder="1"/>
    </xf>
    <xf numFmtId="0" fontId="15" fillId="0" borderId="27" xfId="0" applyFont="1" applyBorder="1" applyAlignment="1">
      <alignment horizontal="left" vertical="center" wrapText="1" readingOrder="1"/>
    </xf>
    <xf numFmtId="3" fontId="13" fillId="8" borderId="16" xfId="0" applyNumberFormat="1" applyFont="1" applyFill="1" applyBorder="1" applyAlignment="1">
      <alignment horizontal="center" vertical="center" wrapText="1" readingOrder="1"/>
    </xf>
    <xf numFmtId="0" fontId="15" fillId="9" borderId="27" xfId="0" applyFont="1" applyFill="1" applyBorder="1" applyAlignment="1">
      <alignment horizontal="left" vertical="center" wrapText="1" readingOrder="1"/>
    </xf>
    <xf numFmtId="0" fontId="13" fillId="9" borderId="4" xfId="0" applyFont="1" applyFill="1" applyBorder="1" applyAlignment="1">
      <alignment horizontal="center" vertical="center" wrapText="1" readingOrder="1"/>
    </xf>
    <xf numFmtId="0" fontId="13" fillId="2" borderId="0" xfId="0" applyFont="1" applyFill="1" applyAlignment="1">
      <alignment horizontal="center" vertical="center" wrapText="1" readingOrder="1"/>
    </xf>
    <xf numFmtId="0" fontId="6" fillId="0" borderId="0" xfId="0" applyFont="1"/>
    <xf numFmtId="0" fontId="6" fillId="9" borderId="0" xfId="0" applyFont="1" applyFill="1" applyAlignment="1">
      <alignment vertical="center"/>
    </xf>
    <xf numFmtId="0" fontId="13" fillId="9" borderId="0" xfId="0" applyFont="1" applyFill="1" applyAlignment="1">
      <alignment horizontal="center" vertical="center" wrapText="1" readingOrder="1"/>
    </xf>
    <xf numFmtId="0" fontId="15" fillId="9" borderId="23" xfId="0" applyFont="1" applyFill="1" applyBorder="1" applyAlignment="1">
      <alignment horizontal="left" vertical="center" wrapText="1" readingOrder="1"/>
    </xf>
    <xf numFmtId="0" fontId="13" fillId="9" borderId="16" xfId="0" applyFont="1" applyFill="1" applyBorder="1" applyAlignment="1">
      <alignment horizontal="center" vertical="center" wrapText="1" readingOrder="1"/>
    </xf>
    <xf numFmtId="0" fontId="6" fillId="9" borderId="0" xfId="0" applyFont="1" applyFill="1" applyAlignment="1">
      <alignment horizontal="left" vertical="center" wrapText="1"/>
    </xf>
    <xf numFmtId="3" fontId="13" fillId="7" borderId="16" xfId="0" applyNumberFormat="1" applyFont="1" applyFill="1" applyBorder="1" applyAlignment="1">
      <alignment horizontal="center" vertical="center" wrapText="1" readingOrder="1"/>
    </xf>
    <xf numFmtId="3" fontId="13" fillId="2" borderId="16" xfId="0" applyNumberFormat="1" applyFont="1" applyFill="1" applyBorder="1" applyAlignment="1">
      <alignment horizontal="center" vertical="center" wrapText="1" readingOrder="1"/>
    </xf>
    <xf numFmtId="1" fontId="0" fillId="0" borderId="0" xfId="0" applyNumberFormat="1"/>
    <xf numFmtId="17" fontId="15" fillId="2" borderId="27" xfId="0" applyNumberFormat="1" applyFont="1" applyFill="1" applyBorder="1" applyAlignment="1">
      <alignment horizontal="center" vertical="center" wrapText="1" readingOrder="1"/>
    </xf>
    <xf numFmtId="3" fontId="13" fillId="8" borderId="3" xfId="0" applyNumberFormat="1" applyFont="1" applyFill="1" applyBorder="1" applyAlignment="1">
      <alignment horizontal="center" vertical="center"/>
    </xf>
    <xf numFmtId="3" fontId="13" fillId="9" borderId="3" xfId="0" applyNumberFormat="1" applyFont="1" applyFill="1" applyBorder="1" applyAlignment="1">
      <alignment horizontal="center" vertical="center"/>
    </xf>
    <xf numFmtId="3" fontId="13" fillId="2" borderId="3" xfId="0" applyNumberFormat="1" applyFont="1" applyFill="1" applyBorder="1" applyAlignment="1">
      <alignment horizontal="center" vertical="center"/>
    </xf>
    <xf numFmtId="3" fontId="0" fillId="0" borderId="0" xfId="0" applyNumberFormat="1"/>
    <xf numFmtId="0" fontId="10" fillId="0" borderId="0" xfId="0" applyFont="1" applyAlignment="1">
      <alignment horizontal="left" vertical="center" wrapText="1"/>
    </xf>
    <xf numFmtId="0" fontId="15" fillId="13" borderId="0" xfId="0" applyFont="1" applyFill="1" applyAlignment="1">
      <alignment horizontal="left" vertical="center" wrapText="1" readingOrder="1"/>
    </xf>
    <xf numFmtId="3" fontId="13" fillId="9" borderId="0" xfId="0" applyNumberFormat="1" applyFont="1" applyFill="1" applyAlignment="1">
      <alignment horizontal="center" vertical="center"/>
    </xf>
    <xf numFmtId="17" fontId="15" fillId="2" borderId="0" xfId="0" applyNumberFormat="1" applyFont="1" applyFill="1" applyAlignment="1">
      <alignment horizontal="center" vertical="center" wrapText="1" readingOrder="1"/>
    </xf>
    <xf numFmtId="3" fontId="7" fillId="2" borderId="0" xfId="0" applyNumberFormat="1" applyFont="1" applyFill="1" applyAlignment="1">
      <alignment horizontal="center" vertical="center"/>
    </xf>
    <xf numFmtId="3" fontId="7" fillId="7" borderId="0" xfId="0" applyNumberFormat="1" applyFont="1" applyFill="1" applyAlignment="1">
      <alignment horizontal="center" vertical="center"/>
    </xf>
    <xf numFmtId="0" fontId="15" fillId="8" borderId="0" xfId="0" applyFont="1" applyFill="1" applyAlignment="1">
      <alignment horizontal="left" vertical="center" wrapText="1" readingOrder="1"/>
    </xf>
    <xf numFmtId="0" fontId="31" fillId="2" borderId="0" xfId="0" applyFont="1" applyFill="1" applyAlignment="1">
      <alignment horizontal="left" vertical="center" wrapText="1"/>
    </xf>
    <xf numFmtId="17" fontId="15" fillId="7" borderId="27" xfId="0" applyNumberFormat="1" applyFont="1" applyFill="1" applyBorder="1" applyAlignment="1">
      <alignment horizontal="center" vertical="center" wrapText="1" readingOrder="1"/>
    </xf>
    <xf numFmtId="3" fontId="33" fillId="2" borderId="0" xfId="0" applyNumberFormat="1" applyFont="1" applyFill="1"/>
    <xf numFmtId="0" fontId="29" fillId="9" borderId="0" xfId="0" applyFont="1" applyFill="1" applyAlignment="1">
      <alignment horizontal="center" vertical="center" wrapText="1" readingOrder="1"/>
    </xf>
    <xf numFmtId="0" fontId="28" fillId="13" borderId="27" xfId="0" applyFont="1" applyFill="1" applyBorder="1" applyAlignment="1">
      <alignment horizontal="left" vertical="center" wrapText="1" readingOrder="1"/>
    </xf>
    <xf numFmtId="0" fontId="29" fillId="2" borderId="0" xfId="0" applyFont="1" applyFill="1" applyAlignment="1">
      <alignment horizontal="center" vertical="center" wrapText="1" readingOrder="1"/>
    </xf>
    <xf numFmtId="0" fontId="28" fillId="2" borderId="27" xfId="0" applyFont="1" applyFill="1" applyBorder="1" applyAlignment="1">
      <alignment horizontal="left" vertical="center" wrapText="1" readingOrder="1"/>
    </xf>
    <xf numFmtId="0" fontId="29" fillId="8" borderId="0" xfId="0" applyFont="1" applyFill="1" applyAlignment="1">
      <alignment horizontal="center" vertical="center" wrapText="1" readingOrder="1"/>
    </xf>
    <xf numFmtId="0" fontId="29" fillId="9" borderId="4" xfId="0" applyFont="1" applyFill="1" applyBorder="1" applyAlignment="1">
      <alignment horizontal="center" vertical="center" wrapText="1" readingOrder="1"/>
    </xf>
    <xf numFmtId="0" fontId="29" fillId="9" borderId="13" xfId="0" applyFont="1" applyFill="1" applyBorder="1" applyAlignment="1">
      <alignment horizontal="center" vertical="center" wrapText="1" readingOrder="1"/>
    </xf>
    <xf numFmtId="0" fontId="28" fillId="9" borderId="27" xfId="0" applyFont="1" applyFill="1" applyBorder="1" applyAlignment="1">
      <alignment horizontal="left" vertical="center" wrapText="1" readingOrder="1"/>
    </xf>
    <xf numFmtId="0" fontId="29" fillId="8" borderId="13" xfId="0" applyFont="1" applyFill="1" applyBorder="1" applyAlignment="1">
      <alignment horizontal="center" vertical="center" wrapText="1" readingOrder="1"/>
    </xf>
    <xf numFmtId="0" fontId="29" fillId="0" borderId="0" xfId="0" applyFont="1" applyAlignment="1">
      <alignment horizontal="center" vertical="center" wrapText="1" readingOrder="1"/>
    </xf>
    <xf numFmtId="0" fontId="32" fillId="8" borderId="4" xfId="0" applyFont="1" applyFill="1" applyBorder="1" applyAlignment="1">
      <alignment horizontal="center" vertical="center" wrapText="1" readingOrder="1"/>
    </xf>
    <xf numFmtId="0" fontId="32" fillId="8" borderId="16" xfId="0" applyFont="1" applyFill="1" applyBorder="1" applyAlignment="1">
      <alignment horizontal="center" vertical="center" wrapText="1" readingOrder="1"/>
    </xf>
    <xf numFmtId="0" fontId="28" fillId="0" borderId="23" xfId="0" applyFont="1" applyBorder="1" applyAlignment="1">
      <alignment horizontal="left" vertical="center" wrapText="1" readingOrder="1"/>
    </xf>
    <xf numFmtId="0" fontId="28" fillId="8" borderId="16" xfId="0" applyFont="1" applyFill="1" applyBorder="1" applyAlignment="1">
      <alignment horizontal="center" vertical="center" wrapText="1" readingOrder="1"/>
    </xf>
    <xf numFmtId="0" fontId="29" fillId="0" borderId="16" xfId="0" applyFont="1" applyBorder="1" applyAlignment="1">
      <alignment horizontal="center" vertical="center" wrapText="1" readingOrder="1"/>
    </xf>
    <xf numFmtId="0" fontId="29" fillId="8" borderId="16" xfId="0" applyFont="1" applyFill="1" applyBorder="1" applyAlignment="1">
      <alignment horizontal="center" vertical="center" wrapText="1" readingOrder="1"/>
    </xf>
    <xf numFmtId="0" fontId="29" fillId="8" borderId="4" xfId="0" applyFont="1" applyFill="1" applyBorder="1" applyAlignment="1">
      <alignment horizontal="center" vertical="center" wrapText="1" readingOrder="1"/>
    </xf>
    <xf numFmtId="3" fontId="29" fillId="8" borderId="4" xfId="0" applyNumberFormat="1" applyFont="1" applyFill="1" applyBorder="1" applyAlignment="1">
      <alignment horizontal="center" vertical="center" wrapText="1" readingOrder="1"/>
    </xf>
    <xf numFmtId="3" fontId="29" fillId="8" borderId="16" xfId="0" applyNumberFormat="1" applyFont="1" applyFill="1" applyBorder="1" applyAlignment="1">
      <alignment horizontal="center" vertical="center" wrapText="1" readingOrder="1"/>
    </xf>
    <xf numFmtId="0" fontId="28" fillId="8" borderId="27" xfId="0" applyFont="1" applyFill="1" applyBorder="1" applyAlignment="1">
      <alignment horizontal="left" vertical="center" wrapText="1" readingOrder="1"/>
    </xf>
    <xf numFmtId="0" fontId="29" fillId="0" borderId="4" xfId="0" applyFont="1" applyBorder="1" applyAlignment="1">
      <alignment horizontal="center" vertical="center" wrapText="1" readingOrder="1"/>
    </xf>
    <xf numFmtId="3" fontId="29" fillId="0" borderId="4" xfId="0" applyNumberFormat="1" applyFont="1" applyBorder="1" applyAlignment="1">
      <alignment horizontal="center" vertical="center" wrapText="1" readingOrder="1"/>
    </xf>
    <xf numFmtId="3" fontId="29" fillId="0" borderId="16" xfId="0" applyNumberFormat="1" applyFont="1" applyBorder="1" applyAlignment="1">
      <alignment horizontal="center" vertical="center" wrapText="1" readingOrder="1"/>
    </xf>
    <xf numFmtId="0" fontId="28" fillId="0" borderId="27" xfId="0" applyFont="1" applyBorder="1" applyAlignment="1">
      <alignment horizontal="left" vertical="center" wrapText="1" readingOrder="1"/>
    </xf>
    <xf numFmtId="3" fontId="34" fillId="11" borderId="4" xfId="0" applyNumberFormat="1" applyFont="1" applyFill="1" applyBorder="1" applyAlignment="1">
      <alignment horizontal="center" vertical="center" wrapText="1" readingOrder="1"/>
    </xf>
    <xf numFmtId="3" fontId="34" fillId="11" borderId="16" xfId="0" applyNumberFormat="1" applyFont="1" applyFill="1" applyBorder="1" applyAlignment="1">
      <alignment horizontal="center" vertical="center" wrapText="1" readingOrder="1"/>
    </xf>
    <xf numFmtId="0" fontId="35" fillId="10" borderId="3" xfId="0" applyFont="1" applyFill="1" applyBorder="1" applyAlignment="1">
      <alignment horizontal="center" vertical="center" wrapText="1" readingOrder="1"/>
    </xf>
    <xf numFmtId="0" fontId="35" fillId="10" borderId="12" xfId="0" applyFont="1" applyFill="1" applyBorder="1" applyAlignment="1">
      <alignment horizontal="center" vertical="center" wrapText="1" readingOrder="1"/>
    </xf>
    <xf numFmtId="0" fontId="36" fillId="9" borderId="0" xfId="0" applyFont="1" applyFill="1" applyAlignment="1">
      <alignment horizontal="center" vertical="center" wrapText="1"/>
    </xf>
    <xf numFmtId="0" fontId="30" fillId="9" borderId="0" xfId="0" applyFont="1" applyFill="1"/>
    <xf numFmtId="0" fontId="33" fillId="2" borderId="0" xfId="0" applyFont="1" applyFill="1"/>
    <xf numFmtId="0" fontId="28" fillId="9" borderId="0" xfId="0" applyFont="1" applyFill="1" applyAlignment="1">
      <alignment horizontal="left" vertical="center" wrapText="1"/>
    </xf>
    <xf numFmtId="0" fontId="15" fillId="2" borderId="0" xfId="0" applyFont="1" applyFill="1" applyAlignment="1">
      <alignment horizontal="left" vertical="center" wrapText="1" readingOrder="1"/>
    </xf>
    <xf numFmtId="3" fontId="7" fillId="0" borderId="9"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3" fillId="0" borderId="0" xfId="0" applyFont="1" applyAlignment="1">
      <alignment horizontal="center" vertical="center" wrapText="1" readingOrder="1"/>
    </xf>
    <xf numFmtId="17" fontId="15" fillId="0" borderId="23" xfId="0" applyNumberFormat="1" applyFont="1" applyBorder="1" applyAlignment="1">
      <alignment horizontal="center" vertical="center" wrapText="1" readingOrder="1"/>
    </xf>
    <xf numFmtId="3" fontId="13" fillId="0" borderId="0" xfId="0" applyNumberFormat="1" applyFont="1" applyAlignment="1">
      <alignment horizontal="center" vertical="center"/>
    </xf>
    <xf numFmtId="0" fontId="29" fillId="9" borderId="51" xfId="0" applyFont="1" applyFill="1" applyBorder="1" applyAlignment="1">
      <alignment horizontal="center" vertical="center" wrapText="1" readingOrder="1"/>
    </xf>
    <xf numFmtId="0" fontId="33" fillId="2" borderId="52" xfId="0" applyFont="1" applyFill="1" applyBorder="1"/>
    <xf numFmtId="0" fontId="33" fillId="2" borderId="53" xfId="0" applyFont="1" applyFill="1" applyBorder="1"/>
    <xf numFmtId="0" fontId="35" fillId="10" borderId="50" xfId="0" applyFont="1" applyFill="1" applyBorder="1" applyAlignment="1">
      <alignment horizontal="center" vertical="center" wrapText="1" readingOrder="1"/>
    </xf>
    <xf numFmtId="0" fontId="35" fillId="10" borderId="5" xfId="0" applyFont="1" applyFill="1" applyBorder="1" applyAlignment="1">
      <alignment horizontal="center" vertical="center" wrapText="1" readingOrder="1"/>
    </xf>
    <xf numFmtId="3" fontId="34" fillId="11" borderId="38" xfId="0" applyNumberFormat="1" applyFont="1" applyFill="1" applyBorder="1" applyAlignment="1">
      <alignment horizontal="center" vertical="center" wrapText="1" readingOrder="1"/>
    </xf>
    <xf numFmtId="3" fontId="13" fillId="8" borderId="0" xfId="0" applyNumberFormat="1" applyFont="1" applyFill="1" applyAlignment="1">
      <alignment horizontal="center" vertical="center" wrapText="1" readingOrder="1"/>
    </xf>
    <xf numFmtId="3" fontId="13" fillId="9" borderId="0" xfId="0" applyNumberFormat="1" applyFont="1" applyFill="1" applyAlignment="1">
      <alignment horizontal="center" vertical="center" wrapText="1" readingOrder="1"/>
    </xf>
    <xf numFmtId="0" fontId="28" fillId="14" borderId="0" xfId="0" applyFont="1" applyFill="1" applyAlignment="1">
      <alignment horizontal="left" vertical="center" wrapText="1"/>
    </xf>
    <xf numFmtId="0" fontId="29" fillId="14" borderId="51" xfId="0" applyFont="1" applyFill="1" applyBorder="1" applyAlignment="1">
      <alignment horizontal="center" vertical="center" wrapText="1" readingOrder="1"/>
    </xf>
    <xf numFmtId="0" fontId="29" fillId="7" borderId="4" xfId="0" applyFont="1" applyFill="1" applyBorder="1" applyAlignment="1">
      <alignment horizontal="center" vertical="center" wrapText="1" readingOrder="1"/>
    </xf>
    <xf numFmtId="3" fontId="29" fillId="7" borderId="4" xfId="0" applyNumberFormat="1" applyFont="1" applyFill="1" applyBorder="1" applyAlignment="1">
      <alignment horizontal="center" vertical="center" wrapText="1" readingOrder="1"/>
    </xf>
    <xf numFmtId="0" fontId="13" fillId="14" borderId="0" xfId="0" applyFont="1" applyFill="1" applyAlignment="1">
      <alignment horizontal="center" vertical="center" wrapText="1" readingOrder="1"/>
    </xf>
    <xf numFmtId="0" fontId="15" fillId="9" borderId="0" xfId="0" applyFont="1" applyFill="1" applyAlignment="1">
      <alignment horizontal="left" vertical="center" wrapText="1"/>
    </xf>
    <xf numFmtId="0" fontId="28" fillId="9" borderId="13" xfId="0" applyFont="1" applyFill="1" applyBorder="1" applyAlignment="1">
      <alignment vertical="center" wrapText="1"/>
    </xf>
    <xf numFmtId="0" fontId="29" fillId="0" borderId="36" xfId="0" applyFont="1" applyBorder="1" applyAlignment="1">
      <alignment horizontal="center" vertical="center" wrapText="1" readingOrder="1"/>
    </xf>
    <xf numFmtId="0" fontId="15" fillId="9" borderId="23" xfId="0" applyFont="1" applyFill="1" applyBorder="1" applyAlignment="1">
      <alignment horizontal="left" vertical="center" wrapText="1"/>
    </xf>
    <xf numFmtId="0" fontId="30" fillId="9" borderId="0" xfId="0" applyFont="1" applyFill="1"/>
    <xf numFmtId="0" fontId="28" fillId="9" borderId="0" xfId="0" applyFont="1" applyFill="1" applyAlignment="1">
      <alignment horizontal="left" vertical="center" wrapText="1"/>
    </xf>
    <xf numFmtId="0" fontId="36" fillId="12" borderId="54" xfId="0" applyFont="1" applyFill="1" applyBorder="1" applyAlignment="1">
      <alignment horizontal="center" vertical="center" wrapText="1" readingOrder="1"/>
    </xf>
    <xf numFmtId="0" fontId="29" fillId="0" borderId="36" xfId="0" applyFont="1" applyBorder="1" applyAlignment="1">
      <alignment horizontal="center" vertical="center" wrapText="1" readingOrder="1"/>
    </xf>
    <xf numFmtId="0" fontId="29" fillId="0" borderId="38" xfId="0" applyFont="1" applyBorder="1" applyAlignment="1">
      <alignment horizontal="center" vertical="center" wrapText="1" readingOrder="1"/>
    </xf>
    <xf numFmtId="0" fontId="30" fillId="9" borderId="37" xfId="0" applyFont="1" applyFill="1" applyBorder="1"/>
    <xf numFmtId="0" fontId="30" fillId="9" borderId="35" xfId="0" applyFont="1" applyFill="1" applyBorder="1"/>
    <xf numFmtId="0" fontId="15" fillId="9" borderId="0" xfId="0" applyFont="1" applyFill="1" applyAlignment="1">
      <alignment horizontal="left" vertical="center" wrapText="1"/>
    </xf>
    <xf numFmtId="0" fontId="36" fillId="12" borderId="39" xfId="0" applyFont="1" applyFill="1" applyBorder="1" applyAlignment="1">
      <alignment horizontal="center" vertical="center" wrapText="1" readingOrder="1"/>
    </xf>
    <xf numFmtId="0" fontId="36" fillId="12" borderId="6" xfId="0" applyFont="1" applyFill="1" applyBorder="1" applyAlignment="1">
      <alignment horizontal="center" vertical="center" wrapText="1" readingOrder="1"/>
    </xf>
    <xf numFmtId="0" fontId="36" fillId="12" borderId="5" xfId="0" applyFont="1" applyFill="1" applyBorder="1" applyAlignment="1">
      <alignment horizontal="center" vertical="center" wrapText="1" readingOrder="1"/>
    </xf>
    <xf numFmtId="0" fontId="36" fillId="12" borderId="19" xfId="0" applyFont="1" applyFill="1" applyBorder="1" applyAlignment="1">
      <alignment horizontal="center" vertical="center" wrapText="1" readingOrder="1"/>
    </xf>
    <xf numFmtId="0" fontId="36" fillId="12" borderId="48" xfId="0" applyFont="1" applyFill="1" applyBorder="1" applyAlignment="1">
      <alignment horizontal="center" vertical="center" wrapText="1" readingOrder="1"/>
    </xf>
    <xf numFmtId="0" fontId="38" fillId="0" borderId="0" xfId="0" applyFont="1" applyAlignment="1">
      <alignment horizontal="left" vertical="center" wrapText="1"/>
    </xf>
    <xf numFmtId="0" fontId="10" fillId="0" borderId="0" xfId="0" applyFont="1" applyAlignment="1">
      <alignment horizontal="left" vertical="center" wrapText="1"/>
    </xf>
    <xf numFmtId="0" fontId="37" fillId="0" borderId="0" xfId="0" applyFont="1" applyAlignment="1">
      <alignment horizontal="left" vertical="center" wrapText="1"/>
    </xf>
    <xf numFmtId="0" fontId="29" fillId="12" borderId="30" xfId="0" applyFont="1" applyFill="1" applyBorder="1" applyAlignment="1">
      <alignment horizontal="left" vertical="center" wrapText="1" readingOrder="1"/>
    </xf>
    <xf numFmtId="0" fontId="29" fillId="12" borderId="31" xfId="0" applyFont="1" applyFill="1" applyBorder="1" applyAlignment="1">
      <alignment horizontal="left" vertical="center" wrapText="1" readingOrder="1"/>
    </xf>
    <xf numFmtId="0" fontId="29" fillId="12" borderId="34" xfId="0" applyFont="1" applyFill="1" applyBorder="1" applyAlignment="1">
      <alignment horizontal="left" vertical="center" wrapText="1" readingOrder="1"/>
    </xf>
    <xf numFmtId="0" fontId="36" fillId="12" borderId="33" xfId="0" applyFont="1" applyFill="1" applyBorder="1" applyAlignment="1">
      <alignment horizontal="center" vertical="center" wrapText="1" readingOrder="1"/>
    </xf>
    <xf numFmtId="0" fontId="5" fillId="3" borderId="54" xfId="0" applyFont="1" applyFill="1" applyBorder="1" applyAlignment="1">
      <alignment horizontal="center"/>
    </xf>
    <xf numFmtId="0" fontId="16" fillId="3"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22" xfId="0" applyFont="1" applyFill="1" applyBorder="1" applyAlignment="1">
      <alignment horizontal="center" vertical="center" wrapText="1"/>
    </xf>
    <xf numFmtId="49" fontId="17" fillId="7" borderId="1" xfId="0" applyNumberFormat="1" applyFont="1" applyFill="1" applyBorder="1" applyAlignment="1">
      <alignment horizontal="center" vertical="center"/>
    </xf>
    <xf numFmtId="49" fontId="17" fillId="7" borderId="0" xfId="0" applyNumberFormat="1" applyFont="1" applyFill="1" applyAlignment="1">
      <alignment horizontal="center" vertical="center"/>
    </xf>
    <xf numFmtId="49" fontId="17" fillId="7" borderId="23" xfId="0" applyNumberFormat="1" applyFont="1" applyFill="1" applyBorder="1" applyAlignment="1">
      <alignment horizontal="center" vertical="center"/>
    </xf>
    <xf numFmtId="0" fontId="11" fillId="9" borderId="0" xfId="0" applyFont="1" applyFill="1" applyAlignment="1">
      <alignment horizontal="left" vertical="center" wrapText="1"/>
    </xf>
    <xf numFmtId="0" fontId="6" fillId="9" borderId="0" xfId="0" applyFont="1" applyFill="1"/>
    <xf numFmtId="0" fontId="22" fillId="12" borderId="39" xfId="0" applyFont="1" applyFill="1" applyBorder="1" applyAlignment="1">
      <alignment horizontal="center" vertical="center" wrapText="1" readingOrder="1"/>
    </xf>
    <xf numFmtId="0" fontId="22" fillId="12" borderId="6" xfId="0" applyFont="1" applyFill="1" applyBorder="1" applyAlignment="1">
      <alignment horizontal="center" vertical="center" wrapText="1" readingOrder="1"/>
    </xf>
    <xf numFmtId="0" fontId="22" fillId="12" borderId="5" xfId="0" applyFont="1" applyFill="1" applyBorder="1" applyAlignment="1">
      <alignment horizontal="center" vertical="center" wrapText="1" readingOrder="1"/>
    </xf>
    <xf numFmtId="0" fontId="22" fillId="12" borderId="19" xfId="0" applyFont="1" applyFill="1" applyBorder="1" applyAlignment="1">
      <alignment horizontal="center" vertical="center" wrapText="1" readingOrder="1"/>
    </xf>
    <xf numFmtId="0" fontId="22" fillId="12" borderId="48" xfId="0" applyFont="1" applyFill="1" applyBorder="1" applyAlignment="1">
      <alignment horizontal="center" vertical="center" wrapText="1" readingOrder="1"/>
    </xf>
    <xf numFmtId="0" fontId="13" fillId="12" borderId="30" xfId="0" applyFont="1" applyFill="1" applyBorder="1" applyAlignment="1">
      <alignment horizontal="left" vertical="center" wrapText="1" readingOrder="1"/>
    </xf>
    <xf numFmtId="0" fontId="13" fillId="12" borderId="31" xfId="0" applyFont="1" applyFill="1" applyBorder="1" applyAlignment="1">
      <alignment horizontal="left" vertical="center" wrapText="1" readingOrder="1"/>
    </xf>
    <xf numFmtId="0" fontId="13" fillId="12" borderId="34" xfId="0" applyFont="1" applyFill="1" applyBorder="1" applyAlignment="1">
      <alignment horizontal="left" vertical="center" wrapText="1" readingOrder="1"/>
    </xf>
    <xf numFmtId="0" fontId="22" fillId="12" borderId="33" xfId="0" applyFont="1" applyFill="1" applyBorder="1" applyAlignment="1">
      <alignment horizontal="center" vertical="center" wrapText="1" readingOrder="1"/>
    </xf>
    <xf numFmtId="0" fontId="9" fillId="0" borderId="0" xfId="0" applyFont="1" applyAlignment="1">
      <alignment horizontal="left" vertical="center" wrapText="1"/>
    </xf>
    <xf numFmtId="0" fontId="22" fillId="12" borderId="49" xfId="0" applyFont="1" applyFill="1" applyBorder="1" applyAlignment="1">
      <alignment horizontal="center" vertical="center" wrapText="1" readingOrder="1"/>
    </xf>
    <xf numFmtId="0" fontId="28" fillId="0" borderId="0" xfId="0" applyFont="1" applyAlignment="1">
      <alignment horizontal="left" vertical="center" wrapText="1"/>
    </xf>
    <xf numFmtId="0" fontId="8" fillId="0" borderId="0" xfId="0" applyFont="1" applyAlignment="1">
      <alignment horizontal="left" vertical="center" wrapText="1"/>
    </xf>
    <xf numFmtId="0" fontId="7" fillId="2" borderId="0" xfId="0" applyFont="1" applyFill="1" applyAlignment="1">
      <alignment horizontal="left" vertical="center" wrapText="1"/>
    </xf>
    <xf numFmtId="0" fontId="14" fillId="4" borderId="10" xfId="0" applyFont="1" applyFill="1" applyBorder="1" applyAlignment="1">
      <alignment horizontal="center" vertical="center" wrapText="1" readingOrder="1"/>
    </xf>
    <xf numFmtId="0" fontId="14" fillId="4" borderId="11" xfId="0" applyFont="1" applyFill="1" applyBorder="1" applyAlignment="1">
      <alignment horizontal="center" vertical="center" wrapText="1" readingOrder="1"/>
    </xf>
    <xf numFmtId="0" fontId="9" fillId="2" borderId="0" xfId="0" applyFont="1" applyFill="1" applyAlignment="1">
      <alignment horizontal="left" vertical="center" wrapText="1"/>
    </xf>
    <xf numFmtId="0" fontId="28" fillId="2" borderId="0" xfId="0" applyFont="1" applyFill="1" applyAlignment="1">
      <alignment horizontal="left" vertical="center" wrapText="1"/>
    </xf>
    <xf numFmtId="0" fontId="8" fillId="2" borderId="0" xfId="0" applyFont="1" applyFill="1" applyAlignment="1">
      <alignment horizontal="left" vertical="center" wrapText="1"/>
    </xf>
    <xf numFmtId="0" fontId="14" fillId="4" borderId="14" xfId="0" applyFont="1" applyFill="1" applyBorder="1" applyAlignment="1">
      <alignment horizontal="center" vertical="center" wrapText="1" readingOrder="1"/>
    </xf>
    <xf numFmtId="0" fontId="29" fillId="2" borderId="0" xfId="0" applyFont="1" applyFill="1" applyAlignment="1">
      <alignment horizontal="left" vertical="center" wrapText="1"/>
    </xf>
    <xf numFmtId="0" fontId="14" fillId="4" borderId="47" xfId="0" applyFont="1" applyFill="1" applyBorder="1" applyAlignment="1">
      <alignment horizontal="center" vertical="center" wrapText="1" readingOrder="1"/>
    </xf>
    <xf numFmtId="0" fontId="14" fillId="4" borderId="45" xfId="0" applyFont="1" applyFill="1" applyBorder="1" applyAlignment="1">
      <alignment horizontal="center" vertical="center" wrapText="1" readingOrder="1"/>
    </xf>
    <xf numFmtId="0" fontId="14" fillId="4" borderId="46" xfId="0" applyFont="1" applyFill="1" applyBorder="1" applyAlignment="1">
      <alignment horizontal="center" vertical="center" wrapText="1" readingOrder="1"/>
    </xf>
    <xf numFmtId="0" fontId="29" fillId="2" borderId="1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5" fillId="3" borderId="26"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24" fillId="4" borderId="40" xfId="0" applyFont="1" applyFill="1" applyBorder="1" applyAlignment="1">
      <alignment horizontal="center" vertical="center" wrapText="1" readingOrder="1"/>
    </xf>
    <xf numFmtId="0" fontId="24" fillId="4" borderId="41" xfId="0" applyFont="1" applyFill="1" applyBorder="1" applyAlignment="1">
      <alignment horizontal="center" vertical="center" wrapText="1" readingOrder="1"/>
    </xf>
    <xf numFmtId="0" fontId="24" fillId="4" borderId="8" xfId="0" applyFont="1" applyFill="1" applyBorder="1" applyAlignment="1">
      <alignment horizontal="center" vertical="center" wrapText="1" readingOrder="1"/>
    </xf>
    <xf numFmtId="0" fontId="24" fillId="4" borderId="15" xfId="0" applyFont="1" applyFill="1" applyBorder="1" applyAlignment="1">
      <alignment horizontal="center" vertical="center" wrapText="1" readingOrder="1"/>
    </xf>
  </cellXfs>
  <cellStyles count="68">
    <cellStyle name="Hipervínculo" xfId="2" builtinId="8"/>
    <cellStyle name="Millares 2" xfId="7" xr:uid="{00000000-0005-0000-0000-000001000000}"/>
    <cellStyle name="Millares 2 2" xfId="8" xr:uid="{00000000-0005-0000-0000-000002000000}"/>
    <cellStyle name="Millares 2 2 2" xfId="12" xr:uid="{00000000-0005-0000-0000-000003000000}"/>
    <cellStyle name="Millares 2 2 2 2" xfId="17" xr:uid="{00000000-0005-0000-0000-000004000000}"/>
    <cellStyle name="Millares 2 2 2 2 2" xfId="26" xr:uid="{00000000-0005-0000-0000-000005000000}"/>
    <cellStyle name="Millares 2 2 2 2 2 2" xfId="51" xr:uid="{00000000-0005-0000-0000-000006000000}"/>
    <cellStyle name="Millares 2 2 2 2 3" xfId="35" xr:uid="{00000000-0005-0000-0000-000007000000}"/>
    <cellStyle name="Millares 2 2 2 2 3 2" xfId="59" xr:uid="{00000000-0005-0000-0000-000008000000}"/>
    <cellStyle name="Millares 2 2 2 2 4" xfId="67" xr:uid="{00000000-0005-0000-0000-000009000000}"/>
    <cellStyle name="Millares 2 2 2 2 5" xfId="43" xr:uid="{00000000-0005-0000-0000-00000A000000}"/>
    <cellStyle name="Millares 2 2 2 3" xfId="21" xr:uid="{00000000-0005-0000-0000-00000B000000}"/>
    <cellStyle name="Millares 2 2 2 3 2" xfId="47" xr:uid="{00000000-0005-0000-0000-00000C000000}"/>
    <cellStyle name="Millares 2 2 2 4" xfId="31" xr:uid="{00000000-0005-0000-0000-00000D000000}"/>
    <cellStyle name="Millares 2 2 2 4 2" xfId="55" xr:uid="{00000000-0005-0000-0000-00000E000000}"/>
    <cellStyle name="Millares 2 2 2 5" xfId="63" xr:uid="{00000000-0005-0000-0000-00000F000000}"/>
    <cellStyle name="Millares 2 2 2 6" xfId="39" xr:uid="{00000000-0005-0000-0000-000010000000}"/>
    <cellStyle name="Millares 2 2 3" xfId="14" xr:uid="{00000000-0005-0000-0000-000011000000}"/>
    <cellStyle name="Millares 2 2 3 2" xfId="23" xr:uid="{00000000-0005-0000-0000-000012000000}"/>
    <cellStyle name="Millares 2 2 3 2 2" xfId="49" xr:uid="{00000000-0005-0000-0000-000013000000}"/>
    <cellStyle name="Millares 2 2 3 3" xfId="33" xr:uid="{00000000-0005-0000-0000-000014000000}"/>
    <cellStyle name="Millares 2 2 3 3 2" xfId="57" xr:uid="{00000000-0005-0000-0000-000015000000}"/>
    <cellStyle name="Millares 2 2 3 4" xfId="65" xr:uid="{00000000-0005-0000-0000-000016000000}"/>
    <cellStyle name="Millares 2 2 3 5" xfId="41" xr:uid="{00000000-0005-0000-0000-000017000000}"/>
    <cellStyle name="Millares 2 2 4" xfId="19" xr:uid="{00000000-0005-0000-0000-000018000000}"/>
    <cellStyle name="Millares 2 2 4 2" xfId="45" xr:uid="{00000000-0005-0000-0000-000019000000}"/>
    <cellStyle name="Millares 2 2 5" xfId="29" xr:uid="{00000000-0005-0000-0000-00001A000000}"/>
    <cellStyle name="Millares 2 2 5 2" xfId="53" xr:uid="{00000000-0005-0000-0000-00001B000000}"/>
    <cellStyle name="Millares 2 2 6" xfId="61" xr:uid="{00000000-0005-0000-0000-00001C000000}"/>
    <cellStyle name="Millares 2 2 7" xfId="37" xr:uid="{00000000-0005-0000-0000-00001D000000}"/>
    <cellStyle name="Millares 2 3" xfId="11" xr:uid="{00000000-0005-0000-0000-00001E000000}"/>
    <cellStyle name="Millares 2 3 2" xfId="16" xr:uid="{00000000-0005-0000-0000-00001F000000}"/>
    <cellStyle name="Millares 2 3 2 2" xfId="25" xr:uid="{00000000-0005-0000-0000-000020000000}"/>
    <cellStyle name="Millares 2 3 2 2 2" xfId="50" xr:uid="{00000000-0005-0000-0000-000021000000}"/>
    <cellStyle name="Millares 2 3 2 3" xfId="34" xr:uid="{00000000-0005-0000-0000-000022000000}"/>
    <cellStyle name="Millares 2 3 2 3 2" xfId="58" xr:uid="{00000000-0005-0000-0000-000023000000}"/>
    <cellStyle name="Millares 2 3 2 4" xfId="66" xr:uid="{00000000-0005-0000-0000-000024000000}"/>
    <cellStyle name="Millares 2 3 2 5" xfId="42" xr:uid="{00000000-0005-0000-0000-000025000000}"/>
    <cellStyle name="Millares 2 3 3" xfId="20" xr:uid="{00000000-0005-0000-0000-000026000000}"/>
    <cellStyle name="Millares 2 3 3 2" xfId="46" xr:uid="{00000000-0005-0000-0000-000027000000}"/>
    <cellStyle name="Millares 2 3 4" xfId="30" xr:uid="{00000000-0005-0000-0000-000028000000}"/>
    <cellStyle name="Millares 2 3 4 2" xfId="54" xr:uid="{00000000-0005-0000-0000-000029000000}"/>
    <cellStyle name="Millares 2 3 5" xfId="62" xr:uid="{00000000-0005-0000-0000-00002A000000}"/>
    <cellStyle name="Millares 2 3 6" xfId="38" xr:uid="{00000000-0005-0000-0000-00002B000000}"/>
    <cellStyle name="Millares 2 4" xfId="13" xr:uid="{00000000-0005-0000-0000-00002C000000}"/>
    <cellStyle name="Millares 2 4 2" xfId="22" xr:uid="{00000000-0005-0000-0000-00002D000000}"/>
    <cellStyle name="Millares 2 4 2 2" xfId="48" xr:uid="{00000000-0005-0000-0000-00002E000000}"/>
    <cellStyle name="Millares 2 4 3" xfId="32" xr:uid="{00000000-0005-0000-0000-00002F000000}"/>
    <cellStyle name="Millares 2 4 3 2" xfId="56" xr:uid="{00000000-0005-0000-0000-000030000000}"/>
    <cellStyle name="Millares 2 4 4" xfId="64" xr:uid="{00000000-0005-0000-0000-000031000000}"/>
    <cellStyle name="Millares 2 4 5" xfId="40" xr:uid="{00000000-0005-0000-0000-000032000000}"/>
    <cellStyle name="Millares 2 5" xfId="18" xr:uid="{00000000-0005-0000-0000-000033000000}"/>
    <cellStyle name="Millares 2 5 2" xfId="44" xr:uid="{00000000-0005-0000-0000-000034000000}"/>
    <cellStyle name="Millares 2 6" xfId="28" xr:uid="{00000000-0005-0000-0000-000035000000}"/>
    <cellStyle name="Millares 2 6 2" xfId="52" xr:uid="{00000000-0005-0000-0000-000036000000}"/>
    <cellStyle name="Millares 2 7" xfId="60" xr:uid="{00000000-0005-0000-0000-000037000000}"/>
    <cellStyle name="Millares 2 8" xfId="36" xr:uid="{00000000-0005-0000-0000-000038000000}"/>
    <cellStyle name="Normal" xfId="0" builtinId="0"/>
    <cellStyle name="Normal 2" xfId="1" xr:uid="{00000000-0005-0000-0000-00003A000000}"/>
    <cellStyle name="Normal 2 2" xfId="5" xr:uid="{00000000-0005-0000-0000-00003B000000}"/>
    <cellStyle name="Normal 3" xfId="3" xr:uid="{00000000-0005-0000-0000-00003C000000}"/>
    <cellStyle name="Normal 3 2" xfId="4" xr:uid="{00000000-0005-0000-0000-00003D000000}"/>
    <cellStyle name="Normal 4" xfId="9" xr:uid="{00000000-0005-0000-0000-00003E000000}"/>
    <cellStyle name="Normal 4 2" xfId="10" xr:uid="{00000000-0005-0000-0000-00003F000000}"/>
    <cellStyle name="Normal 4 3" xfId="15" xr:uid="{00000000-0005-0000-0000-000040000000}"/>
    <cellStyle name="Normal 4 3 2" xfId="27" xr:uid="{00000000-0005-0000-0000-000041000000}"/>
    <cellStyle name="Normal 4 3 3" xfId="24" xr:uid="{00000000-0005-0000-0000-000042000000}"/>
    <cellStyle name="Porcentaje 2" xfId="6" xr:uid="{00000000-0005-0000-0000-000044000000}"/>
  </cellStyles>
  <dxfs count="0"/>
  <tableStyles count="0" defaultTableStyle="TableStyleMedium2" defaultPivotStyle="PivotStyleLight16"/>
  <colors>
    <mruColors>
      <color rgb="FFF2F2F2"/>
      <color rgb="FFB6004B"/>
      <color rgb="FF990033"/>
      <color rgb="FFCC0066"/>
      <color rgb="FFEFF2D5"/>
      <color rgb="FF404040"/>
      <color rgb="FFBFBFBF"/>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144780</xdr:rowOff>
    </xdr:from>
    <xdr:to>
      <xdr:col>6</xdr:col>
      <xdr:colOff>289560</xdr:colOff>
      <xdr:row>5</xdr:row>
      <xdr:rowOff>0</xdr:rowOff>
    </xdr:to>
    <xdr:pic>
      <xdr:nvPicPr>
        <xdr:cNvPr id="5" name="Imagen 12">
          <a:extLst>
            <a:ext uri="{FF2B5EF4-FFF2-40B4-BE49-F238E27FC236}">
              <a16:creationId xmlns:a16="http://schemas.microsoft.com/office/drawing/2014/main" id="{3A553121-D957-47FF-9248-27020252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76300"/>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0</xdr:row>
      <xdr:rowOff>133350</xdr:rowOff>
    </xdr:from>
    <xdr:to>
      <xdr:col>2</xdr:col>
      <xdr:colOff>419100</xdr:colOff>
      <xdr:row>4</xdr:row>
      <xdr:rowOff>133350</xdr:rowOff>
    </xdr:to>
    <xdr:pic>
      <xdr:nvPicPr>
        <xdr:cNvPr id="2" name="Imagen 1">
          <a:extLst>
            <a:ext uri="{FF2B5EF4-FFF2-40B4-BE49-F238E27FC236}">
              <a16:creationId xmlns:a16="http://schemas.microsoft.com/office/drawing/2014/main" id="{A6AE4929-D69C-4D41-8EA5-D70CFF2773B6}"/>
            </a:ext>
            <a:ext uri="{147F2762-F138-4A5C-976F-8EAC2B608ADB}">
              <a16:predDERef xmlns:a16="http://schemas.microsoft.com/office/drawing/2014/main" pred="{3A553121-D957-47FF-9248-270202529C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9550" y="133350"/>
          <a:ext cx="20859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47961</xdr:rowOff>
    </xdr:from>
    <xdr:to>
      <xdr:col>69</xdr:col>
      <xdr:colOff>43967</xdr:colOff>
      <xdr:row>4</xdr:row>
      <xdr:rowOff>86061</xdr:rowOff>
    </xdr:to>
    <xdr:pic>
      <xdr:nvPicPr>
        <xdr:cNvPr id="5" name="Imagen 12">
          <a:extLst>
            <a:ext uri="{FF2B5EF4-FFF2-40B4-BE49-F238E27FC236}">
              <a16:creationId xmlns:a16="http://schemas.microsoft.com/office/drawing/2014/main" id="{69E2015E-E4FA-4ECA-B74F-CC76489F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8573"/>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2" name="Imagen 12">
          <a:extLst>
            <a:ext uri="{FF2B5EF4-FFF2-40B4-BE49-F238E27FC236}">
              <a16:creationId xmlns:a16="http://schemas.microsoft.com/office/drawing/2014/main" id="{A3A31908-B8AE-43AE-9A9F-8E4E1EF61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103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4" name="Imagen 12">
          <a:extLst>
            <a:ext uri="{FF2B5EF4-FFF2-40B4-BE49-F238E27FC236}">
              <a16:creationId xmlns:a16="http://schemas.microsoft.com/office/drawing/2014/main" id="{4B0665F4-6B0F-4178-9A9F-C51BB65E0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103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7" name="Imagen 12">
          <a:extLst>
            <a:ext uri="{FF2B5EF4-FFF2-40B4-BE49-F238E27FC236}">
              <a16:creationId xmlns:a16="http://schemas.microsoft.com/office/drawing/2014/main" id="{9130BF94-6CA7-404C-9FF3-521C24ACE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29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8" name="Imagen 12">
          <a:extLst>
            <a:ext uri="{FF2B5EF4-FFF2-40B4-BE49-F238E27FC236}">
              <a16:creationId xmlns:a16="http://schemas.microsoft.com/office/drawing/2014/main" id="{1428CE3D-6302-42D2-8ADC-3A2198A6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29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60635</xdr:colOff>
      <xdr:row>4</xdr:row>
      <xdr:rowOff>86061</xdr:rowOff>
    </xdr:to>
    <xdr:pic>
      <xdr:nvPicPr>
        <xdr:cNvPr id="10" name="Imagen 12">
          <a:extLst>
            <a:ext uri="{FF2B5EF4-FFF2-40B4-BE49-F238E27FC236}">
              <a16:creationId xmlns:a16="http://schemas.microsoft.com/office/drawing/2014/main" i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579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32061</xdr:colOff>
      <xdr:row>4</xdr:row>
      <xdr:rowOff>86061</xdr:rowOff>
    </xdr:to>
    <xdr:pic>
      <xdr:nvPicPr>
        <xdr:cNvPr id="12" name="Imagen 12">
          <a:extLst>
            <a:ext uri="{FF2B5EF4-FFF2-40B4-BE49-F238E27FC236}">
              <a16:creationId xmlns:a16="http://schemas.microsoft.com/office/drawing/2014/main" id="{FE3DED6D-DACE-4E88-8D55-8B4DD54F3725}"/>
            </a:ext>
            <a:ext uri="{147F2762-F138-4A5C-976F-8EAC2B608ADB}">
              <a16:predDERef xmlns:a16="http://schemas.microsoft.com/office/drawing/2014/main" pre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295275</xdr:colOff>
      <xdr:row>0</xdr:row>
      <xdr:rowOff>123825</xdr:rowOff>
    </xdr:from>
    <xdr:to>
      <xdr:col>61</xdr:col>
      <xdr:colOff>373959</xdr:colOff>
      <xdr:row>3</xdr:row>
      <xdr:rowOff>171450</xdr:rowOff>
    </xdr:to>
    <xdr:pic>
      <xdr:nvPicPr>
        <xdr:cNvPr id="9" name="Imagen 8">
          <a:extLst>
            <a:ext uri="{FF2B5EF4-FFF2-40B4-BE49-F238E27FC236}">
              <a16:creationId xmlns:a16="http://schemas.microsoft.com/office/drawing/2014/main" id="{2DED9A99-3BE1-422F-9459-3C3EF9BF25FB}"/>
            </a:ext>
            <a:ext uri="{147F2762-F138-4A5C-976F-8EAC2B608ADB}">
              <a16:predDERef xmlns:a16="http://schemas.microsoft.com/office/drawing/2014/main" pred="{FE3DED6D-DACE-4E88-8D55-8B4DD54F37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95275" y="123825"/>
          <a:ext cx="1774134"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43967</xdr:colOff>
      <xdr:row>4</xdr:row>
      <xdr:rowOff>86061</xdr:rowOff>
    </xdr:to>
    <xdr:pic>
      <xdr:nvPicPr>
        <xdr:cNvPr id="11" name="Imagen 12">
          <a:extLst>
            <a:ext uri="{FF2B5EF4-FFF2-40B4-BE49-F238E27FC236}">
              <a16:creationId xmlns:a16="http://schemas.microsoft.com/office/drawing/2014/main" id="{DDE60620-341F-4D6C-8C1C-0A92D460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650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13" name="Imagen 12">
          <a:extLst>
            <a:ext uri="{FF2B5EF4-FFF2-40B4-BE49-F238E27FC236}">
              <a16:creationId xmlns:a16="http://schemas.microsoft.com/office/drawing/2014/main" id="{9A01BBAC-8483-46B5-B044-79A5E0C6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459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14" name="Imagen 12">
          <a:extLst>
            <a:ext uri="{FF2B5EF4-FFF2-40B4-BE49-F238E27FC236}">
              <a16:creationId xmlns:a16="http://schemas.microsoft.com/office/drawing/2014/main" id="{B879B1A2-0349-4FF1-91D5-83645732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459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15" name="Imagen 12">
          <a:extLst>
            <a:ext uri="{FF2B5EF4-FFF2-40B4-BE49-F238E27FC236}">
              <a16:creationId xmlns:a16="http://schemas.microsoft.com/office/drawing/2014/main" id="{D9B468E3-BA9F-4C7F-97C7-0D2327DA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16" name="Imagen 12">
          <a:extLst>
            <a:ext uri="{FF2B5EF4-FFF2-40B4-BE49-F238E27FC236}">
              <a16:creationId xmlns:a16="http://schemas.microsoft.com/office/drawing/2014/main" id="{D2AE91C8-5997-42D9-9F2A-2F5DC226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60635</xdr:colOff>
      <xdr:row>4</xdr:row>
      <xdr:rowOff>86061</xdr:rowOff>
    </xdr:to>
    <xdr:pic>
      <xdr:nvPicPr>
        <xdr:cNvPr id="17" name="Imagen 12">
          <a:extLst>
            <a:ext uri="{FF2B5EF4-FFF2-40B4-BE49-F238E27FC236}">
              <a16:creationId xmlns:a16="http://schemas.microsoft.com/office/drawing/2014/main" id="{9D55F607-3730-44F3-926B-C1383AA57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817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32061</xdr:colOff>
      <xdr:row>4</xdr:row>
      <xdr:rowOff>86061</xdr:rowOff>
    </xdr:to>
    <xdr:pic>
      <xdr:nvPicPr>
        <xdr:cNvPr id="18" name="Imagen 12">
          <a:extLst>
            <a:ext uri="{FF2B5EF4-FFF2-40B4-BE49-F238E27FC236}">
              <a16:creationId xmlns:a16="http://schemas.microsoft.com/office/drawing/2014/main" id="{5409F801-11DA-438A-ABA1-C795BC0B5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32061</xdr:colOff>
      <xdr:row>4</xdr:row>
      <xdr:rowOff>86061</xdr:rowOff>
    </xdr:to>
    <xdr:pic>
      <xdr:nvPicPr>
        <xdr:cNvPr id="19" name="Imagen 18">
          <a:extLst>
            <a:ext uri="{FF2B5EF4-FFF2-40B4-BE49-F238E27FC236}">
              <a16:creationId xmlns:a16="http://schemas.microsoft.com/office/drawing/2014/main" id="{7EE630FD-93DC-4867-93FF-6DF4791BC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43967</xdr:colOff>
      <xdr:row>4</xdr:row>
      <xdr:rowOff>86061</xdr:rowOff>
    </xdr:to>
    <xdr:pic>
      <xdr:nvPicPr>
        <xdr:cNvPr id="20" name="Imagen 12">
          <a:extLst>
            <a:ext uri="{FF2B5EF4-FFF2-40B4-BE49-F238E27FC236}">
              <a16:creationId xmlns:a16="http://schemas.microsoft.com/office/drawing/2014/main" id="{2CE88FAA-0503-4EA0-A4F9-31D246A9A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794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21" name="Imagen 12">
          <a:extLst>
            <a:ext uri="{FF2B5EF4-FFF2-40B4-BE49-F238E27FC236}">
              <a16:creationId xmlns:a16="http://schemas.microsoft.com/office/drawing/2014/main" id="{0F52E884-A152-4DAE-84E8-DF8788292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03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24917</xdr:colOff>
      <xdr:row>4</xdr:row>
      <xdr:rowOff>86061</xdr:rowOff>
    </xdr:to>
    <xdr:pic>
      <xdr:nvPicPr>
        <xdr:cNvPr id="22" name="Imagen 12">
          <a:extLst>
            <a:ext uri="{FF2B5EF4-FFF2-40B4-BE49-F238E27FC236}">
              <a16:creationId xmlns:a16="http://schemas.microsoft.com/office/drawing/2014/main" id="{A92358A1-7078-4DB1-8333-C7B992BF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03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23" name="Imagen 12">
          <a:extLst>
            <a:ext uri="{FF2B5EF4-FFF2-40B4-BE49-F238E27FC236}">
              <a16:creationId xmlns:a16="http://schemas.microsoft.com/office/drawing/2014/main" id="{63982AC8-1D1B-4CF2-9333-16F5B7BB9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32062</xdr:colOff>
      <xdr:row>4</xdr:row>
      <xdr:rowOff>86061</xdr:rowOff>
    </xdr:to>
    <xdr:pic>
      <xdr:nvPicPr>
        <xdr:cNvPr id="24" name="Imagen 12">
          <a:extLst>
            <a:ext uri="{FF2B5EF4-FFF2-40B4-BE49-F238E27FC236}">
              <a16:creationId xmlns:a16="http://schemas.microsoft.com/office/drawing/2014/main" id="{3F1ACD6A-20FA-47EC-8DA3-1082476C2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60635</xdr:colOff>
      <xdr:row>4</xdr:row>
      <xdr:rowOff>86061</xdr:rowOff>
    </xdr:to>
    <xdr:pic>
      <xdr:nvPicPr>
        <xdr:cNvPr id="25" name="Imagen 12">
          <a:extLst>
            <a:ext uri="{FF2B5EF4-FFF2-40B4-BE49-F238E27FC236}">
              <a16:creationId xmlns:a16="http://schemas.microsoft.com/office/drawing/2014/main" id="{AC9B3BAA-6958-4593-BF6A-52B968405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961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32061</xdr:colOff>
      <xdr:row>4</xdr:row>
      <xdr:rowOff>86061</xdr:rowOff>
    </xdr:to>
    <xdr:pic>
      <xdr:nvPicPr>
        <xdr:cNvPr id="26" name="Imagen 12">
          <a:extLst>
            <a:ext uri="{FF2B5EF4-FFF2-40B4-BE49-F238E27FC236}">
              <a16:creationId xmlns:a16="http://schemas.microsoft.com/office/drawing/2014/main" id="{2109C300-FFAA-48AE-9797-E2389B5C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69</xdr:col>
      <xdr:colOff>32061</xdr:colOff>
      <xdr:row>4</xdr:row>
      <xdr:rowOff>86061</xdr:rowOff>
    </xdr:to>
    <xdr:pic>
      <xdr:nvPicPr>
        <xdr:cNvPr id="27" name="Imagen 26">
          <a:extLst>
            <a:ext uri="{FF2B5EF4-FFF2-40B4-BE49-F238E27FC236}">
              <a16:creationId xmlns:a16="http://schemas.microsoft.com/office/drawing/2014/main" id="{6BB3D2F6-D2A6-43EE-A4A9-B3E00F5A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348767</xdr:colOff>
      <xdr:row>4</xdr:row>
      <xdr:rowOff>86061</xdr:rowOff>
    </xdr:to>
    <xdr:pic>
      <xdr:nvPicPr>
        <xdr:cNvPr id="29" name="Imagen 12">
          <a:extLst>
            <a:ext uri="{FF2B5EF4-FFF2-40B4-BE49-F238E27FC236}">
              <a16:creationId xmlns:a16="http://schemas.microsoft.com/office/drawing/2014/main" id="{61A1F543-6385-4DD9-8250-12C5AF83F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081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329717</xdr:colOff>
      <xdr:row>4</xdr:row>
      <xdr:rowOff>86061</xdr:rowOff>
    </xdr:to>
    <xdr:pic>
      <xdr:nvPicPr>
        <xdr:cNvPr id="30" name="Imagen 12">
          <a:extLst>
            <a:ext uri="{FF2B5EF4-FFF2-40B4-BE49-F238E27FC236}">
              <a16:creationId xmlns:a16="http://schemas.microsoft.com/office/drawing/2014/main" id="{62028632-08AF-4B2F-BC98-8B085B5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329717</xdr:colOff>
      <xdr:row>4</xdr:row>
      <xdr:rowOff>86061</xdr:rowOff>
    </xdr:to>
    <xdr:pic>
      <xdr:nvPicPr>
        <xdr:cNvPr id="31" name="Imagen 12">
          <a:extLst>
            <a:ext uri="{FF2B5EF4-FFF2-40B4-BE49-F238E27FC236}">
              <a16:creationId xmlns:a16="http://schemas.microsoft.com/office/drawing/2014/main" id="{F7516B1E-D51D-4694-B125-025A3CF5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336862</xdr:colOff>
      <xdr:row>4</xdr:row>
      <xdr:rowOff>86061</xdr:rowOff>
    </xdr:to>
    <xdr:pic>
      <xdr:nvPicPr>
        <xdr:cNvPr id="32" name="Imagen 12">
          <a:extLst>
            <a:ext uri="{FF2B5EF4-FFF2-40B4-BE49-F238E27FC236}">
              <a16:creationId xmlns:a16="http://schemas.microsoft.com/office/drawing/2014/main" id="{CCB073D8-A1E1-455C-A132-2E322F8FE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336862</xdr:colOff>
      <xdr:row>4</xdr:row>
      <xdr:rowOff>86061</xdr:rowOff>
    </xdr:to>
    <xdr:pic>
      <xdr:nvPicPr>
        <xdr:cNvPr id="33" name="Imagen 12">
          <a:extLst>
            <a:ext uri="{FF2B5EF4-FFF2-40B4-BE49-F238E27FC236}">
              <a16:creationId xmlns:a16="http://schemas.microsoft.com/office/drawing/2014/main" id="{B1001B89-8B44-493A-8261-E0F086DCD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365435</xdr:colOff>
      <xdr:row>4</xdr:row>
      <xdr:rowOff>86061</xdr:rowOff>
    </xdr:to>
    <xdr:pic>
      <xdr:nvPicPr>
        <xdr:cNvPr id="34" name="Imagen 12">
          <a:extLst>
            <a:ext uri="{FF2B5EF4-FFF2-40B4-BE49-F238E27FC236}">
              <a16:creationId xmlns:a16="http://schemas.microsoft.com/office/drawing/2014/main" id="{8903A923-9B42-498A-861B-400F9A436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248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336861</xdr:colOff>
      <xdr:row>4</xdr:row>
      <xdr:rowOff>86061</xdr:rowOff>
    </xdr:to>
    <xdr:pic>
      <xdr:nvPicPr>
        <xdr:cNvPr id="35" name="Imagen 12">
          <a:extLst>
            <a:ext uri="{FF2B5EF4-FFF2-40B4-BE49-F238E27FC236}">
              <a16:creationId xmlns:a16="http://schemas.microsoft.com/office/drawing/2014/main" id="{680B8A7A-8B0D-40D4-A5F3-14166048102F}"/>
            </a:ext>
            <a:ext uri="{147F2762-F138-4A5C-976F-8EAC2B608ADB}">
              <a16:predDERef xmlns:a16="http://schemas.microsoft.com/office/drawing/2014/main" pre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348767</xdr:colOff>
      <xdr:row>4</xdr:row>
      <xdr:rowOff>86061</xdr:rowOff>
    </xdr:to>
    <xdr:pic>
      <xdr:nvPicPr>
        <xdr:cNvPr id="36" name="Imagen 12">
          <a:extLst>
            <a:ext uri="{FF2B5EF4-FFF2-40B4-BE49-F238E27FC236}">
              <a16:creationId xmlns:a16="http://schemas.microsoft.com/office/drawing/2014/main" id="{33D3CD72-434D-4453-A725-71BDBFC88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081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329717</xdr:colOff>
      <xdr:row>4</xdr:row>
      <xdr:rowOff>86061</xdr:rowOff>
    </xdr:to>
    <xdr:pic>
      <xdr:nvPicPr>
        <xdr:cNvPr id="37" name="Imagen 36">
          <a:extLst>
            <a:ext uri="{FF2B5EF4-FFF2-40B4-BE49-F238E27FC236}">
              <a16:creationId xmlns:a16="http://schemas.microsoft.com/office/drawing/2014/main" id="{7AD487F2-17E1-4188-ADDB-36065447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329717</xdr:colOff>
      <xdr:row>4</xdr:row>
      <xdr:rowOff>86061</xdr:rowOff>
    </xdr:to>
    <xdr:pic>
      <xdr:nvPicPr>
        <xdr:cNvPr id="38" name="Imagen 12">
          <a:extLst>
            <a:ext uri="{FF2B5EF4-FFF2-40B4-BE49-F238E27FC236}">
              <a16:creationId xmlns:a16="http://schemas.microsoft.com/office/drawing/2014/main" id="{9E624366-F00A-4880-91C3-B3BE40DAF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336862</xdr:colOff>
      <xdr:row>4</xdr:row>
      <xdr:rowOff>86061</xdr:rowOff>
    </xdr:to>
    <xdr:pic>
      <xdr:nvPicPr>
        <xdr:cNvPr id="39" name="Imagen 12">
          <a:extLst>
            <a:ext uri="{FF2B5EF4-FFF2-40B4-BE49-F238E27FC236}">
              <a16:creationId xmlns:a16="http://schemas.microsoft.com/office/drawing/2014/main" id="{8D1DF79A-65C2-41D5-A4F9-BAEDDAD69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336862</xdr:colOff>
      <xdr:row>4</xdr:row>
      <xdr:rowOff>86061</xdr:rowOff>
    </xdr:to>
    <xdr:pic>
      <xdr:nvPicPr>
        <xdr:cNvPr id="40" name="Imagen 12">
          <a:extLst>
            <a:ext uri="{FF2B5EF4-FFF2-40B4-BE49-F238E27FC236}">
              <a16:creationId xmlns:a16="http://schemas.microsoft.com/office/drawing/2014/main" id="{C4A20099-C769-4D77-8D56-9017E592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365435</xdr:colOff>
      <xdr:row>4</xdr:row>
      <xdr:rowOff>86061</xdr:rowOff>
    </xdr:to>
    <xdr:pic>
      <xdr:nvPicPr>
        <xdr:cNvPr id="41" name="Imagen 12">
          <a:extLst>
            <a:ext uri="{FF2B5EF4-FFF2-40B4-BE49-F238E27FC236}">
              <a16:creationId xmlns:a16="http://schemas.microsoft.com/office/drawing/2014/main" id="{44C6DF9A-D91D-4A0C-9B1D-91146A3AC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248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336861</xdr:colOff>
      <xdr:row>4</xdr:row>
      <xdr:rowOff>86061</xdr:rowOff>
    </xdr:to>
    <xdr:pic>
      <xdr:nvPicPr>
        <xdr:cNvPr id="42" name="Imagen 12">
          <a:extLst>
            <a:ext uri="{FF2B5EF4-FFF2-40B4-BE49-F238E27FC236}">
              <a16:creationId xmlns:a16="http://schemas.microsoft.com/office/drawing/2014/main" id="{53650990-1200-4916-A408-393653D0C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70</xdr:col>
      <xdr:colOff>336861</xdr:colOff>
      <xdr:row>4</xdr:row>
      <xdr:rowOff>86061</xdr:rowOff>
    </xdr:to>
    <xdr:pic>
      <xdr:nvPicPr>
        <xdr:cNvPr id="43" name="Imagen 42">
          <a:extLst>
            <a:ext uri="{FF2B5EF4-FFF2-40B4-BE49-F238E27FC236}">
              <a16:creationId xmlns:a16="http://schemas.microsoft.com/office/drawing/2014/main" id="{60CF33BB-0705-44AF-AA1C-3EB5D5875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47625</xdr:rowOff>
    </xdr:from>
    <xdr:to>
      <xdr:col>1</xdr:col>
      <xdr:colOff>1924050</xdr:colOff>
      <xdr:row>4</xdr:row>
      <xdr:rowOff>22176</xdr:rowOff>
    </xdr:to>
    <xdr:pic>
      <xdr:nvPicPr>
        <xdr:cNvPr id="7" name="Imagen 6">
          <a:extLst>
            <a:ext uri="{FF2B5EF4-FFF2-40B4-BE49-F238E27FC236}">
              <a16:creationId xmlns:a16="http://schemas.microsoft.com/office/drawing/2014/main" id="{040A96EF-5B41-4557-839C-C721C9A2554C}"/>
            </a:ext>
            <a:ext uri="{147F2762-F138-4A5C-976F-8EAC2B608ADB}">
              <a16:predDERef xmlns:a16="http://schemas.microsoft.com/office/drawing/2014/main" pred="{37B747C8-B789-45A8-AD06-D43E7A1A7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219075" y="47625"/>
          <a:ext cx="2085975" cy="81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504092</xdr:colOff>
      <xdr:row>4</xdr:row>
      <xdr:rowOff>105219</xdr:rowOff>
    </xdr:to>
    <xdr:pic>
      <xdr:nvPicPr>
        <xdr:cNvPr id="4" name="Imagen 12">
          <a:extLst>
            <a:ext uri="{FF2B5EF4-FFF2-40B4-BE49-F238E27FC236}">
              <a16:creationId xmlns:a16="http://schemas.microsoft.com/office/drawing/2014/main" id="{4F4D8A5D-9C84-47B8-AB51-1CB2A1BC9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5" name="Imagen 12">
          <a:extLst>
            <a:ext uri="{FF2B5EF4-FFF2-40B4-BE49-F238E27FC236}">
              <a16:creationId xmlns:a16="http://schemas.microsoft.com/office/drawing/2014/main" id="{EDD54BED-4F41-4613-BF99-200A345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6" name="Imagen 12">
          <a:extLst>
            <a:ext uri="{FF2B5EF4-FFF2-40B4-BE49-F238E27FC236}">
              <a16:creationId xmlns:a16="http://schemas.microsoft.com/office/drawing/2014/main" id="{2C063D5E-75C5-477B-93E1-452D5A72B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8" name="Imagen 12">
          <a:extLst>
            <a:ext uri="{FF2B5EF4-FFF2-40B4-BE49-F238E27FC236}">
              <a16:creationId xmlns:a16="http://schemas.microsoft.com/office/drawing/2014/main" id="{A116E13A-DD81-4542-B9AC-08EE915AA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9" name="Imagen 12">
          <a:extLst>
            <a:ext uri="{FF2B5EF4-FFF2-40B4-BE49-F238E27FC236}">
              <a16:creationId xmlns:a16="http://schemas.microsoft.com/office/drawing/2014/main" id="{092FA7E1-FB47-4C25-822B-3AD33A295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485042</xdr:colOff>
      <xdr:row>4</xdr:row>
      <xdr:rowOff>105219</xdr:rowOff>
    </xdr:to>
    <xdr:pic>
      <xdr:nvPicPr>
        <xdr:cNvPr id="10" name="Imagen 12">
          <a:extLst>
            <a:ext uri="{FF2B5EF4-FFF2-40B4-BE49-F238E27FC236}">
              <a16:creationId xmlns:a16="http://schemas.microsoft.com/office/drawing/2014/main" id="{758A81A0-F0EE-488A-A16E-D5DA238BB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11" name="Imagen 12">
          <a:extLst>
            <a:ext uri="{FF2B5EF4-FFF2-40B4-BE49-F238E27FC236}">
              <a16:creationId xmlns:a16="http://schemas.microsoft.com/office/drawing/2014/main" id="{7BE7C613-1A32-4DD8-908A-A85C90F2D0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13" name="Imagen 12">
          <a:extLst>
            <a:ext uri="{FF2B5EF4-FFF2-40B4-BE49-F238E27FC236}">
              <a16:creationId xmlns:a16="http://schemas.microsoft.com/office/drawing/2014/main" id="{6DF4177E-0768-4F47-BE52-4CCD536A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504092</xdr:colOff>
      <xdr:row>4</xdr:row>
      <xdr:rowOff>105219</xdr:rowOff>
    </xdr:to>
    <xdr:pic>
      <xdr:nvPicPr>
        <xdr:cNvPr id="12" name="Imagen 12">
          <a:extLst>
            <a:ext uri="{FF2B5EF4-FFF2-40B4-BE49-F238E27FC236}">
              <a16:creationId xmlns:a16="http://schemas.microsoft.com/office/drawing/2014/main" id="{47291380-1654-43EC-B36F-015780596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14" name="Imagen 12">
          <a:extLst>
            <a:ext uri="{FF2B5EF4-FFF2-40B4-BE49-F238E27FC236}">
              <a16:creationId xmlns:a16="http://schemas.microsoft.com/office/drawing/2014/main" id="{DBD848B3-BFAA-4992-A188-63931CF91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15" name="Imagen 12">
          <a:extLst>
            <a:ext uri="{FF2B5EF4-FFF2-40B4-BE49-F238E27FC236}">
              <a16:creationId xmlns:a16="http://schemas.microsoft.com/office/drawing/2014/main" id="{4F0BFBCD-D2E5-497D-B182-5628F353D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16" name="Imagen 12">
          <a:extLst>
            <a:ext uri="{FF2B5EF4-FFF2-40B4-BE49-F238E27FC236}">
              <a16:creationId xmlns:a16="http://schemas.microsoft.com/office/drawing/2014/main" id="{60D212EA-5D04-4B77-BC0D-EAC0224B5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17" name="Imagen 12">
          <a:extLst>
            <a:ext uri="{FF2B5EF4-FFF2-40B4-BE49-F238E27FC236}">
              <a16:creationId xmlns:a16="http://schemas.microsoft.com/office/drawing/2014/main" id="{569DD5E7-7CAD-4B0A-BEAB-DBE76FD47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485042</xdr:colOff>
      <xdr:row>4</xdr:row>
      <xdr:rowOff>105219</xdr:rowOff>
    </xdr:to>
    <xdr:pic>
      <xdr:nvPicPr>
        <xdr:cNvPr id="18" name="Imagen 12">
          <a:extLst>
            <a:ext uri="{FF2B5EF4-FFF2-40B4-BE49-F238E27FC236}">
              <a16:creationId xmlns:a16="http://schemas.microsoft.com/office/drawing/2014/main" id="{885E6FFD-02DD-4578-ADA2-F57F37EEA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19" name="Imagen 12">
          <a:extLst>
            <a:ext uri="{FF2B5EF4-FFF2-40B4-BE49-F238E27FC236}">
              <a16:creationId xmlns:a16="http://schemas.microsoft.com/office/drawing/2014/main" id="{6444C1D4-AF1D-492C-93EE-9C634035E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20" name="Imagen 12">
          <a:extLst>
            <a:ext uri="{FF2B5EF4-FFF2-40B4-BE49-F238E27FC236}">
              <a16:creationId xmlns:a16="http://schemas.microsoft.com/office/drawing/2014/main" id="{C2B75039-1C53-4277-8DEA-FBBDD0501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504092</xdr:colOff>
      <xdr:row>4</xdr:row>
      <xdr:rowOff>105219</xdr:rowOff>
    </xdr:to>
    <xdr:pic>
      <xdr:nvPicPr>
        <xdr:cNvPr id="22" name="Imagen 12">
          <a:extLst>
            <a:ext uri="{FF2B5EF4-FFF2-40B4-BE49-F238E27FC236}">
              <a16:creationId xmlns:a16="http://schemas.microsoft.com/office/drawing/2014/main" id="{9F00C149-1431-44D2-BF1E-FC885C93D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23" name="Imagen 22">
          <a:extLst>
            <a:ext uri="{FF2B5EF4-FFF2-40B4-BE49-F238E27FC236}">
              <a16:creationId xmlns:a16="http://schemas.microsoft.com/office/drawing/2014/main" id="{81DFFF5B-5EBF-4432-B4C3-4BE5D8C3B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506474</xdr:colOff>
      <xdr:row>4</xdr:row>
      <xdr:rowOff>105219</xdr:rowOff>
    </xdr:to>
    <xdr:pic>
      <xdr:nvPicPr>
        <xdr:cNvPr id="24" name="Imagen 12">
          <a:extLst>
            <a:ext uri="{FF2B5EF4-FFF2-40B4-BE49-F238E27FC236}">
              <a16:creationId xmlns:a16="http://schemas.microsoft.com/office/drawing/2014/main" id="{BC9DD610-5CAB-463E-9AB4-554908F68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25" name="Imagen 12">
          <a:extLst>
            <a:ext uri="{FF2B5EF4-FFF2-40B4-BE49-F238E27FC236}">
              <a16:creationId xmlns:a16="http://schemas.microsoft.com/office/drawing/2014/main" id="{3343F191-1612-45E0-8558-5F17B4FD1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485044</xdr:colOff>
      <xdr:row>4</xdr:row>
      <xdr:rowOff>105219</xdr:rowOff>
    </xdr:to>
    <xdr:pic>
      <xdr:nvPicPr>
        <xdr:cNvPr id="26" name="Imagen 12">
          <a:extLst>
            <a:ext uri="{FF2B5EF4-FFF2-40B4-BE49-F238E27FC236}">
              <a16:creationId xmlns:a16="http://schemas.microsoft.com/office/drawing/2014/main" id="{21F2168A-063A-456B-B83E-FF63DC274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485042</xdr:colOff>
      <xdr:row>4</xdr:row>
      <xdr:rowOff>105219</xdr:rowOff>
    </xdr:to>
    <xdr:pic>
      <xdr:nvPicPr>
        <xdr:cNvPr id="27" name="Imagen 12">
          <a:extLst>
            <a:ext uri="{FF2B5EF4-FFF2-40B4-BE49-F238E27FC236}">
              <a16:creationId xmlns:a16="http://schemas.microsoft.com/office/drawing/2014/main" id="{B6E15703-B733-4AE7-A4FE-C2560E808C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28" name="Imagen 12">
          <a:extLst>
            <a:ext uri="{FF2B5EF4-FFF2-40B4-BE49-F238E27FC236}">
              <a16:creationId xmlns:a16="http://schemas.microsoft.com/office/drawing/2014/main" id="{834F44BD-DF5C-4686-B6CE-65D964FB4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67</xdr:col>
      <xdr:colOff>487424</xdr:colOff>
      <xdr:row>4</xdr:row>
      <xdr:rowOff>105219</xdr:rowOff>
    </xdr:to>
    <xdr:pic>
      <xdr:nvPicPr>
        <xdr:cNvPr id="29" name="Imagen 28">
          <a:extLst>
            <a:ext uri="{FF2B5EF4-FFF2-40B4-BE49-F238E27FC236}">
              <a16:creationId xmlns:a16="http://schemas.microsoft.com/office/drawing/2014/main" id="{A7130451-F09A-4265-9150-CCD130566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55466</xdr:rowOff>
    </xdr:from>
    <xdr:to>
      <xdr:col>6</xdr:col>
      <xdr:colOff>724431</xdr:colOff>
      <xdr:row>4</xdr:row>
      <xdr:rowOff>93566</xdr:rowOff>
    </xdr:to>
    <xdr:pic>
      <xdr:nvPicPr>
        <xdr:cNvPr id="5" name="Imagen 12">
          <a:extLst>
            <a:ext uri="{FF2B5EF4-FFF2-40B4-BE49-F238E27FC236}">
              <a16:creationId xmlns:a16="http://schemas.microsoft.com/office/drawing/2014/main" id="{E4829B0A-C1FC-4141-AD18-1D3CF83B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9860" y="1118722"/>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 name="Imagen 12">
          <a:extLst>
            <a:ext uri="{FF2B5EF4-FFF2-40B4-BE49-F238E27FC236}">
              <a16:creationId xmlns:a16="http://schemas.microsoft.com/office/drawing/2014/main" id="{52F4E8E1-1B05-4FB4-919F-F3401F214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 name="Imagen 12">
          <a:extLst>
            <a:ext uri="{FF2B5EF4-FFF2-40B4-BE49-F238E27FC236}">
              <a16:creationId xmlns:a16="http://schemas.microsoft.com/office/drawing/2014/main" id="{AE500F1A-03F6-44A8-9078-1C6C0EFC6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6" name="Imagen 12">
          <a:extLst>
            <a:ext uri="{FF2B5EF4-FFF2-40B4-BE49-F238E27FC236}">
              <a16:creationId xmlns:a16="http://schemas.microsoft.com/office/drawing/2014/main" id="{DCD1A6E6-BACE-4A08-AAE7-43885A85B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7" name="Imagen 12">
          <a:extLst>
            <a:ext uri="{FF2B5EF4-FFF2-40B4-BE49-F238E27FC236}">
              <a16:creationId xmlns:a16="http://schemas.microsoft.com/office/drawing/2014/main" id="{173FF591-C1CC-4156-8AEB-3A3C89670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9" name="Imagen 12">
          <a:extLst>
            <a:ext uri="{FF2B5EF4-FFF2-40B4-BE49-F238E27FC236}">
              <a16:creationId xmlns:a16="http://schemas.microsoft.com/office/drawing/2014/main" id="{17E0DD5A-166A-41DC-BE1B-A31FBF627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0" name="Imagen 12">
          <a:extLst>
            <a:ext uri="{FF2B5EF4-FFF2-40B4-BE49-F238E27FC236}">
              <a16:creationId xmlns:a16="http://schemas.microsoft.com/office/drawing/2014/main" id="{0FDD4FDA-2220-45A4-B184-753AEFC23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1" name="Imagen 12">
          <a:extLst>
            <a:ext uri="{FF2B5EF4-FFF2-40B4-BE49-F238E27FC236}">
              <a16:creationId xmlns:a16="http://schemas.microsoft.com/office/drawing/2014/main" id="{EDD963AC-B5C8-45A5-9EA8-0A8C208A2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327103</xdr:colOff>
      <xdr:row>0</xdr:row>
      <xdr:rowOff>197469</xdr:rowOff>
    </xdr:from>
    <xdr:to>
      <xdr:col>2</xdr:col>
      <xdr:colOff>35677</xdr:colOff>
      <xdr:row>4</xdr:row>
      <xdr:rowOff>27466</xdr:rowOff>
    </xdr:to>
    <xdr:pic>
      <xdr:nvPicPr>
        <xdr:cNvPr id="8" name="Imagen 7">
          <a:extLst>
            <a:ext uri="{FF2B5EF4-FFF2-40B4-BE49-F238E27FC236}">
              <a16:creationId xmlns:a16="http://schemas.microsoft.com/office/drawing/2014/main" id="{0E86E50E-E04C-4E2B-9F24-943D0FF282D2}"/>
            </a:ext>
            <a:ext uri="{147F2762-F138-4A5C-976F-8EAC2B608ADB}">
              <a16:predDERef xmlns:a16="http://schemas.microsoft.com/office/drawing/2014/main" pred="{EDD963AC-B5C8-45A5-9EA8-0A8C208A25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27103" y="557560"/>
          <a:ext cx="2008513" cy="770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2" name="Imagen 12">
          <a:extLst>
            <a:ext uri="{FF2B5EF4-FFF2-40B4-BE49-F238E27FC236}">
              <a16:creationId xmlns:a16="http://schemas.microsoft.com/office/drawing/2014/main" id="{D61FBFBC-7B13-4213-9495-B2707ACF9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3" name="Imagen 12">
          <a:extLst>
            <a:ext uri="{FF2B5EF4-FFF2-40B4-BE49-F238E27FC236}">
              <a16:creationId xmlns:a16="http://schemas.microsoft.com/office/drawing/2014/main" id="{FFD2775C-9911-48E3-BA77-610FCE16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4" name="Imagen 12">
          <a:extLst>
            <a:ext uri="{FF2B5EF4-FFF2-40B4-BE49-F238E27FC236}">
              <a16:creationId xmlns:a16="http://schemas.microsoft.com/office/drawing/2014/main" id="{9E484AAB-4955-40E7-A022-79466963D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5" name="Imagen 12">
          <a:extLst>
            <a:ext uri="{FF2B5EF4-FFF2-40B4-BE49-F238E27FC236}">
              <a16:creationId xmlns:a16="http://schemas.microsoft.com/office/drawing/2014/main" id="{39B8D204-39D0-448E-8F92-3D92B042E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6" name="Imagen 12">
          <a:extLst>
            <a:ext uri="{FF2B5EF4-FFF2-40B4-BE49-F238E27FC236}">
              <a16:creationId xmlns:a16="http://schemas.microsoft.com/office/drawing/2014/main" id="{5AD0007F-4BD3-4439-86EA-AA275F33F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7" name="Imagen 12">
          <a:extLst>
            <a:ext uri="{FF2B5EF4-FFF2-40B4-BE49-F238E27FC236}">
              <a16:creationId xmlns:a16="http://schemas.microsoft.com/office/drawing/2014/main" id="{1D89B2D9-7FA1-4B7C-B553-A6DDFAAD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8" name="Imagen 12">
          <a:extLst>
            <a:ext uri="{FF2B5EF4-FFF2-40B4-BE49-F238E27FC236}">
              <a16:creationId xmlns:a16="http://schemas.microsoft.com/office/drawing/2014/main" id="{15979572-F116-4340-BA9C-FE15E3B92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9" name="Imagen 12">
          <a:extLst>
            <a:ext uri="{FF2B5EF4-FFF2-40B4-BE49-F238E27FC236}">
              <a16:creationId xmlns:a16="http://schemas.microsoft.com/office/drawing/2014/main" id="{27096E81-BBA5-4743-960E-5D29B74B9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0" name="Imagen 12">
          <a:extLst>
            <a:ext uri="{FF2B5EF4-FFF2-40B4-BE49-F238E27FC236}">
              <a16:creationId xmlns:a16="http://schemas.microsoft.com/office/drawing/2014/main" id="{2C6C9AFC-EB16-4B3F-818C-F4E9E2926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1" name="Imagen 12">
          <a:extLst>
            <a:ext uri="{FF2B5EF4-FFF2-40B4-BE49-F238E27FC236}">
              <a16:creationId xmlns:a16="http://schemas.microsoft.com/office/drawing/2014/main" id="{600DDD47-1AA8-475B-9C10-E8DBC13B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2" name="Imagen 12">
          <a:extLst>
            <a:ext uri="{FF2B5EF4-FFF2-40B4-BE49-F238E27FC236}">
              <a16:creationId xmlns:a16="http://schemas.microsoft.com/office/drawing/2014/main" id="{3FD36617-8DC7-4D7E-B202-A7E4A0C52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3" name="Imagen 12">
          <a:extLst>
            <a:ext uri="{FF2B5EF4-FFF2-40B4-BE49-F238E27FC236}">
              <a16:creationId xmlns:a16="http://schemas.microsoft.com/office/drawing/2014/main" id="{D2860792-D369-4054-9ABB-E7749746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4" name="Imagen 12">
          <a:extLst>
            <a:ext uri="{FF2B5EF4-FFF2-40B4-BE49-F238E27FC236}">
              <a16:creationId xmlns:a16="http://schemas.microsoft.com/office/drawing/2014/main" id="{0FFFAEC0-D4C5-4A42-8C79-28DAFAE72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5" name="Imagen 12">
          <a:extLst>
            <a:ext uri="{FF2B5EF4-FFF2-40B4-BE49-F238E27FC236}">
              <a16:creationId xmlns:a16="http://schemas.microsoft.com/office/drawing/2014/main" id="{EFC97AE8-B129-44AD-A70D-67292D00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6" name="Imagen 12">
          <a:extLst>
            <a:ext uri="{FF2B5EF4-FFF2-40B4-BE49-F238E27FC236}">
              <a16:creationId xmlns:a16="http://schemas.microsoft.com/office/drawing/2014/main" id="{694B9D5E-E0C6-44F6-B3E5-020DC8602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7" name="Imagen 12">
          <a:extLst>
            <a:ext uri="{FF2B5EF4-FFF2-40B4-BE49-F238E27FC236}">
              <a16:creationId xmlns:a16="http://schemas.microsoft.com/office/drawing/2014/main" id="{EC852DBC-94A4-4DD4-AC30-54E1201D3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9" name="Imagen 12">
          <a:extLst>
            <a:ext uri="{FF2B5EF4-FFF2-40B4-BE49-F238E27FC236}">
              <a16:creationId xmlns:a16="http://schemas.microsoft.com/office/drawing/2014/main" id="{EB8BF0AD-2A65-4788-A6BF-5C6760FB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0" name="Imagen 12">
          <a:extLst>
            <a:ext uri="{FF2B5EF4-FFF2-40B4-BE49-F238E27FC236}">
              <a16:creationId xmlns:a16="http://schemas.microsoft.com/office/drawing/2014/main" id="{643F7F28-D0EE-4977-AAFF-9EF0AFD6C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1" name="Imagen 30">
          <a:extLst>
            <a:ext uri="{FF2B5EF4-FFF2-40B4-BE49-F238E27FC236}">
              <a16:creationId xmlns:a16="http://schemas.microsoft.com/office/drawing/2014/main" id="{66F8A046-CF6D-4B17-BE97-307FA62B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2" name="Imagen 12">
          <a:extLst>
            <a:ext uri="{FF2B5EF4-FFF2-40B4-BE49-F238E27FC236}">
              <a16:creationId xmlns:a16="http://schemas.microsoft.com/office/drawing/2014/main" id="{9E326661-E89C-4981-9558-3004E618C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3" name="Imagen 12">
          <a:extLst>
            <a:ext uri="{FF2B5EF4-FFF2-40B4-BE49-F238E27FC236}">
              <a16:creationId xmlns:a16="http://schemas.microsoft.com/office/drawing/2014/main" id="{E281DD17-2F1B-4504-AA73-95E97CD7E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4" name="Imagen 12">
          <a:extLst>
            <a:ext uri="{FF2B5EF4-FFF2-40B4-BE49-F238E27FC236}">
              <a16:creationId xmlns:a16="http://schemas.microsoft.com/office/drawing/2014/main" id="{38D51A16-45A8-484B-8A51-382811C97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5" name="Imagen 12">
          <a:extLst>
            <a:ext uri="{FF2B5EF4-FFF2-40B4-BE49-F238E27FC236}">
              <a16:creationId xmlns:a16="http://schemas.microsoft.com/office/drawing/2014/main" id="{DDDE43A9-011E-4E94-8ABA-FC743C1D4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6" name="Imagen 12">
          <a:extLst>
            <a:ext uri="{FF2B5EF4-FFF2-40B4-BE49-F238E27FC236}">
              <a16:creationId xmlns:a16="http://schemas.microsoft.com/office/drawing/2014/main" id="{AB99C725-30C3-438F-B1D5-CECD41EDA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7" name="Imagen 12">
          <a:extLst>
            <a:ext uri="{FF2B5EF4-FFF2-40B4-BE49-F238E27FC236}">
              <a16:creationId xmlns:a16="http://schemas.microsoft.com/office/drawing/2014/main" id="{811EE080-835E-485B-AD67-EDC2A5FC6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8" name="Imagen 37">
          <a:extLst>
            <a:ext uri="{FF2B5EF4-FFF2-40B4-BE49-F238E27FC236}">
              <a16:creationId xmlns:a16="http://schemas.microsoft.com/office/drawing/2014/main" id="{896C354C-83E1-485B-8885-F6EC972A5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9" name="Imagen 12">
          <a:extLst>
            <a:ext uri="{FF2B5EF4-FFF2-40B4-BE49-F238E27FC236}">
              <a16:creationId xmlns:a16="http://schemas.microsoft.com/office/drawing/2014/main" id="{C9406134-1E6D-4327-9FAF-27AFC5651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0" name="Imagen 12">
          <a:extLst>
            <a:ext uri="{FF2B5EF4-FFF2-40B4-BE49-F238E27FC236}">
              <a16:creationId xmlns:a16="http://schemas.microsoft.com/office/drawing/2014/main" id="{E262BAB8-70B3-463B-A3E1-34FEBE18B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1" name="Imagen 12">
          <a:extLst>
            <a:ext uri="{FF2B5EF4-FFF2-40B4-BE49-F238E27FC236}">
              <a16:creationId xmlns:a16="http://schemas.microsoft.com/office/drawing/2014/main" id="{904EC41A-766F-4061-B1E6-E2DED1C0C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2" name="Imagen 12">
          <a:extLst>
            <a:ext uri="{FF2B5EF4-FFF2-40B4-BE49-F238E27FC236}">
              <a16:creationId xmlns:a16="http://schemas.microsoft.com/office/drawing/2014/main" id="{54F123B9-CB3F-4BB1-83E8-672ABC797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3" name="Imagen 12">
          <a:extLst>
            <a:ext uri="{FF2B5EF4-FFF2-40B4-BE49-F238E27FC236}">
              <a16:creationId xmlns:a16="http://schemas.microsoft.com/office/drawing/2014/main" id="{37C66CC9-A1C3-467F-AAF9-158ED312C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4" name="Imagen 12">
          <a:extLst>
            <a:ext uri="{FF2B5EF4-FFF2-40B4-BE49-F238E27FC236}">
              <a16:creationId xmlns:a16="http://schemas.microsoft.com/office/drawing/2014/main" id="{855645AE-3B83-456C-BCF9-16A1F2726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59950</xdr:rowOff>
    </xdr:from>
    <xdr:to>
      <xdr:col>8</xdr:col>
      <xdr:colOff>448007</xdr:colOff>
      <xdr:row>4</xdr:row>
      <xdr:rowOff>102812</xdr:rowOff>
    </xdr:to>
    <xdr:pic>
      <xdr:nvPicPr>
        <xdr:cNvPr id="5" name="Imagen 12">
          <a:extLst>
            <a:ext uri="{FF2B5EF4-FFF2-40B4-BE49-F238E27FC236}">
              <a16:creationId xmlns:a16="http://schemas.microsoft.com/office/drawing/2014/main" id="{C2EAE537-BC2E-406D-B56E-E9E377814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590" y="904577"/>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 name="Imagen 12">
          <a:extLst>
            <a:ext uri="{FF2B5EF4-FFF2-40B4-BE49-F238E27FC236}">
              <a16:creationId xmlns:a16="http://schemas.microsoft.com/office/drawing/2014/main" id="{0AE9DB8C-1E9A-4F98-91DA-82B9DA66F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4" name="Imagen 12">
          <a:extLst>
            <a:ext uri="{FF2B5EF4-FFF2-40B4-BE49-F238E27FC236}">
              <a16:creationId xmlns:a16="http://schemas.microsoft.com/office/drawing/2014/main" id="{FE6B13E0-3661-4132-A3D1-2779D596F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6" name="Imagen 12">
          <a:extLst>
            <a:ext uri="{FF2B5EF4-FFF2-40B4-BE49-F238E27FC236}">
              <a16:creationId xmlns:a16="http://schemas.microsoft.com/office/drawing/2014/main" id="{83A59CEF-C656-4AF5-96FD-ACDCDFABE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7" name="Imagen 12">
          <a:extLst>
            <a:ext uri="{FF2B5EF4-FFF2-40B4-BE49-F238E27FC236}">
              <a16:creationId xmlns:a16="http://schemas.microsoft.com/office/drawing/2014/main" id="{DE341099-E996-4AE6-8A59-7100303C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9" name="Imagen 12">
          <a:extLst>
            <a:ext uri="{FF2B5EF4-FFF2-40B4-BE49-F238E27FC236}">
              <a16:creationId xmlns:a16="http://schemas.microsoft.com/office/drawing/2014/main" id="{C6F409B9-917A-450D-9796-C52CA8BBE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0" name="Imagen 12">
          <a:extLst>
            <a:ext uri="{FF2B5EF4-FFF2-40B4-BE49-F238E27FC236}">
              <a16:creationId xmlns:a16="http://schemas.microsoft.com/office/drawing/2014/main" id="{19B21707-CBE3-4AFA-A5DF-86FF60A4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1" name="Imagen 12">
          <a:extLst>
            <a:ext uri="{FF2B5EF4-FFF2-40B4-BE49-F238E27FC236}">
              <a16:creationId xmlns:a16="http://schemas.microsoft.com/office/drawing/2014/main" id="{D30CF936-D55A-455F-8AD0-EEA5CC4ED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1</xdr:row>
      <xdr:rowOff>133350</xdr:rowOff>
    </xdr:from>
    <xdr:to>
      <xdr:col>2</xdr:col>
      <xdr:colOff>73259</xdr:colOff>
      <xdr:row>3</xdr:row>
      <xdr:rowOff>45980</xdr:rowOff>
    </xdr:to>
    <xdr:pic>
      <xdr:nvPicPr>
        <xdr:cNvPr id="12" name="Imagen 11">
          <a:extLst>
            <a:ext uri="{FF2B5EF4-FFF2-40B4-BE49-F238E27FC236}">
              <a16:creationId xmlns:a16="http://schemas.microsoft.com/office/drawing/2014/main" id="{BABE81C1-41D1-473F-B3C3-C5BBD5F8A580}"/>
            </a:ext>
            <a:ext uri="{147F2762-F138-4A5C-976F-8EAC2B608ADB}">
              <a16:predDERef xmlns:a16="http://schemas.microsoft.com/office/drawing/2014/main" pred="{D30CF936-D55A-455F-8AD0-EEA5CC4ED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1950" y="561975"/>
          <a:ext cx="2006834" cy="76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3" name="Imagen 12">
          <a:extLst>
            <a:ext uri="{FF2B5EF4-FFF2-40B4-BE49-F238E27FC236}">
              <a16:creationId xmlns:a16="http://schemas.microsoft.com/office/drawing/2014/main" id="{08148C91-68FD-4F24-B1BB-146ADF310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4" name="Imagen 12">
          <a:extLst>
            <a:ext uri="{FF2B5EF4-FFF2-40B4-BE49-F238E27FC236}">
              <a16:creationId xmlns:a16="http://schemas.microsoft.com/office/drawing/2014/main" id="{8A1BED43-01F5-4450-AE69-A7ED81ECD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5" name="Imagen 12">
          <a:extLst>
            <a:ext uri="{FF2B5EF4-FFF2-40B4-BE49-F238E27FC236}">
              <a16:creationId xmlns:a16="http://schemas.microsoft.com/office/drawing/2014/main" id="{66EDFE59-38A8-4648-B4F9-2B7ECBBCE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6" name="Imagen 12">
          <a:extLst>
            <a:ext uri="{FF2B5EF4-FFF2-40B4-BE49-F238E27FC236}">
              <a16:creationId xmlns:a16="http://schemas.microsoft.com/office/drawing/2014/main" id="{7E753D24-7950-4AF2-B41A-B888B49CA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7" name="Imagen 12">
          <a:extLst>
            <a:ext uri="{FF2B5EF4-FFF2-40B4-BE49-F238E27FC236}">
              <a16:creationId xmlns:a16="http://schemas.microsoft.com/office/drawing/2014/main" id="{00CDB556-9EDD-4C8A-9559-2D2A7748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8" name="Imagen 12">
          <a:extLst>
            <a:ext uri="{FF2B5EF4-FFF2-40B4-BE49-F238E27FC236}">
              <a16:creationId xmlns:a16="http://schemas.microsoft.com/office/drawing/2014/main" id="{E74AD073-5136-4305-9D4C-4333AE05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9" name="Imagen 12">
          <a:extLst>
            <a:ext uri="{FF2B5EF4-FFF2-40B4-BE49-F238E27FC236}">
              <a16:creationId xmlns:a16="http://schemas.microsoft.com/office/drawing/2014/main" id="{59482DDC-27D2-49AC-B080-BE83D5BF0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0" name="Imagen 12">
          <a:extLst>
            <a:ext uri="{FF2B5EF4-FFF2-40B4-BE49-F238E27FC236}">
              <a16:creationId xmlns:a16="http://schemas.microsoft.com/office/drawing/2014/main" id="{AE72D52C-6DCF-4D90-9A87-A6415646E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1" name="Imagen 12">
          <a:extLst>
            <a:ext uri="{FF2B5EF4-FFF2-40B4-BE49-F238E27FC236}">
              <a16:creationId xmlns:a16="http://schemas.microsoft.com/office/drawing/2014/main" id="{823062B4-9F58-4D4B-B534-530A21A3D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2" name="Imagen 12">
          <a:extLst>
            <a:ext uri="{FF2B5EF4-FFF2-40B4-BE49-F238E27FC236}">
              <a16:creationId xmlns:a16="http://schemas.microsoft.com/office/drawing/2014/main" id="{3A367917-3CDF-453F-B463-8B9BB5EC1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3" name="Imagen 12">
          <a:extLst>
            <a:ext uri="{FF2B5EF4-FFF2-40B4-BE49-F238E27FC236}">
              <a16:creationId xmlns:a16="http://schemas.microsoft.com/office/drawing/2014/main" id="{DE77D8BA-2B23-4BCB-9E35-9A69DA7D3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4" name="Imagen 12">
          <a:extLst>
            <a:ext uri="{FF2B5EF4-FFF2-40B4-BE49-F238E27FC236}">
              <a16:creationId xmlns:a16="http://schemas.microsoft.com/office/drawing/2014/main" id="{2C3AC3AF-34E9-403D-93DD-610EC8C5C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5" name="Imagen 12">
          <a:extLst>
            <a:ext uri="{FF2B5EF4-FFF2-40B4-BE49-F238E27FC236}">
              <a16:creationId xmlns:a16="http://schemas.microsoft.com/office/drawing/2014/main" id="{D5EA2C46-77D7-4211-A7E9-F9F29124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6" name="Imagen 12">
          <a:extLst>
            <a:ext uri="{FF2B5EF4-FFF2-40B4-BE49-F238E27FC236}">
              <a16:creationId xmlns:a16="http://schemas.microsoft.com/office/drawing/2014/main" id="{A05FEEA4-0D88-41F4-A987-8D6F19A59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7" name="Imagen 12">
          <a:extLst>
            <a:ext uri="{FF2B5EF4-FFF2-40B4-BE49-F238E27FC236}">
              <a16:creationId xmlns:a16="http://schemas.microsoft.com/office/drawing/2014/main" id="{A00290D2-98C5-4ED8-BC85-B8A73795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8" name="Imagen 12">
          <a:extLst>
            <a:ext uri="{FF2B5EF4-FFF2-40B4-BE49-F238E27FC236}">
              <a16:creationId xmlns:a16="http://schemas.microsoft.com/office/drawing/2014/main" id="{9299E379-6469-4A13-B6EE-E6C0E48E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9" name="Imagen 12">
          <a:extLst>
            <a:ext uri="{FF2B5EF4-FFF2-40B4-BE49-F238E27FC236}">
              <a16:creationId xmlns:a16="http://schemas.microsoft.com/office/drawing/2014/main" id="{9645A019-ED19-4142-8AE4-C3C78C52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0" name="Imagen 12">
          <a:extLst>
            <a:ext uri="{FF2B5EF4-FFF2-40B4-BE49-F238E27FC236}">
              <a16:creationId xmlns:a16="http://schemas.microsoft.com/office/drawing/2014/main" id="{610F3E51-0CDD-4F71-B8D9-BEA0ED228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1" name="Imagen 30">
          <a:extLst>
            <a:ext uri="{FF2B5EF4-FFF2-40B4-BE49-F238E27FC236}">
              <a16:creationId xmlns:a16="http://schemas.microsoft.com/office/drawing/2014/main" id="{713FBE4E-8375-4F6E-A8EC-F3EC45488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2" name="Imagen 12">
          <a:extLst>
            <a:ext uri="{FF2B5EF4-FFF2-40B4-BE49-F238E27FC236}">
              <a16:creationId xmlns:a16="http://schemas.microsoft.com/office/drawing/2014/main" id="{C8A7B978-C4BF-40AC-AE8F-76A6C3F1F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3" name="Imagen 12">
          <a:extLst>
            <a:ext uri="{FF2B5EF4-FFF2-40B4-BE49-F238E27FC236}">
              <a16:creationId xmlns:a16="http://schemas.microsoft.com/office/drawing/2014/main" id="{ECD3F8D1-CB9C-469F-96BD-7147255DF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4" name="Imagen 12">
          <a:extLst>
            <a:ext uri="{FF2B5EF4-FFF2-40B4-BE49-F238E27FC236}">
              <a16:creationId xmlns:a16="http://schemas.microsoft.com/office/drawing/2014/main" id="{393B9DE7-96E3-4B5D-9BDB-9C40FE55E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5" name="Imagen 12">
          <a:extLst>
            <a:ext uri="{FF2B5EF4-FFF2-40B4-BE49-F238E27FC236}">
              <a16:creationId xmlns:a16="http://schemas.microsoft.com/office/drawing/2014/main" id="{74CFCC7F-C85F-4ED7-B490-923001D54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6" name="Imagen 12">
          <a:extLst>
            <a:ext uri="{FF2B5EF4-FFF2-40B4-BE49-F238E27FC236}">
              <a16:creationId xmlns:a16="http://schemas.microsoft.com/office/drawing/2014/main" id="{4B3DEE2F-64DD-4414-9A7D-390329BD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1</xdr:row>
      <xdr:rowOff>133350</xdr:rowOff>
    </xdr:from>
    <xdr:to>
      <xdr:col>2</xdr:col>
      <xdr:colOff>73259</xdr:colOff>
      <xdr:row>3</xdr:row>
      <xdr:rowOff>43800</xdr:rowOff>
    </xdr:to>
    <xdr:pic>
      <xdr:nvPicPr>
        <xdr:cNvPr id="37" name="Imagen 36">
          <a:extLst>
            <a:ext uri="{FF2B5EF4-FFF2-40B4-BE49-F238E27FC236}">
              <a16:creationId xmlns:a16="http://schemas.microsoft.com/office/drawing/2014/main" id="{E08AB79A-A1CD-489C-A34C-DEE435CC79AF}"/>
            </a:ext>
            <a:ext uri="{147F2762-F138-4A5C-976F-8EAC2B608ADB}">
              <a16:predDERef xmlns:a16="http://schemas.microsoft.com/office/drawing/2014/main" pred="{D30CF936-D55A-455F-8AD0-EEA5CC4ED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1950" y="390525"/>
          <a:ext cx="2006834" cy="76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8" name="Imagen 37">
          <a:extLst>
            <a:ext uri="{FF2B5EF4-FFF2-40B4-BE49-F238E27FC236}">
              <a16:creationId xmlns:a16="http://schemas.microsoft.com/office/drawing/2014/main" id="{92C47369-E4E7-4E8D-B8AD-3FC07F587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9" name="Imagen 12">
          <a:extLst>
            <a:ext uri="{FF2B5EF4-FFF2-40B4-BE49-F238E27FC236}">
              <a16:creationId xmlns:a16="http://schemas.microsoft.com/office/drawing/2014/main" id="{86F381CE-B839-4301-A02E-723ACF06B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40" name="Imagen 12">
          <a:extLst>
            <a:ext uri="{FF2B5EF4-FFF2-40B4-BE49-F238E27FC236}">
              <a16:creationId xmlns:a16="http://schemas.microsoft.com/office/drawing/2014/main" id="{8685B4C1-C01A-4901-97C5-160F5F6C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1" name="Imagen 12">
          <a:extLst>
            <a:ext uri="{FF2B5EF4-FFF2-40B4-BE49-F238E27FC236}">
              <a16:creationId xmlns:a16="http://schemas.microsoft.com/office/drawing/2014/main" id="{83FCB764-901C-46D5-8689-DA2E03AC1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2" name="Imagen 12">
          <a:extLst>
            <a:ext uri="{FF2B5EF4-FFF2-40B4-BE49-F238E27FC236}">
              <a16:creationId xmlns:a16="http://schemas.microsoft.com/office/drawing/2014/main" id="{37127920-0B4B-4F89-AA7F-B2BDF37AB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3" name="Imagen 12">
          <a:extLst>
            <a:ext uri="{FF2B5EF4-FFF2-40B4-BE49-F238E27FC236}">
              <a16:creationId xmlns:a16="http://schemas.microsoft.com/office/drawing/2014/main" id="{BCAF8F70-B73B-47BC-ACA1-8D56C9983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4" name="Imagen 12">
          <a:extLst>
            <a:ext uri="{FF2B5EF4-FFF2-40B4-BE49-F238E27FC236}">
              <a16:creationId xmlns:a16="http://schemas.microsoft.com/office/drawing/2014/main" id="{753195F6-8898-4B50-8501-FBBEB3043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5" name="Imagen 12">
          <a:extLst>
            <a:ext uri="{FF2B5EF4-FFF2-40B4-BE49-F238E27FC236}">
              <a16:creationId xmlns:a16="http://schemas.microsoft.com/office/drawing/2014/main" id="{DC65382A-A94B-4B64-9762-7E1F25F0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60687</xdr:rowOff>
    </xdr:from>
    <xdr:to>
      <xdr:col>6</xdr:col>
      <xdr:colOff>904709</xdr:colOff>
      <xdr:row>5</xdr:row>
      <xdr:rowOff>103549</xdr:rowOff>
    </xdr:to>
    <xdr:pic>
      <xdr:nvPicPr>
        <xdr:cNvPr id="5" name="Imagen 12">
          <a:extLst>
            <a:ext uri="{FF2B5EF4-FFF2-40B4-BE49-F238E27FC236}">
              <a16:creationId xmlns:a16="http://schemas.microsoft.com/office/drawing/2014/main" id="{CE5DCF02-8A78-465A-A3A1-3976A9B9E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7804" y="1115241"/>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 name="Imagen 12">
          <a:extLst>
            <a:ext uri="{FF2B5EF4-FFF2-40B4-BE49-F238E27FC236}">
              <a16:creationId xmlns:a16="http://schemas.microsoft.com/office/drawing/2014/main" id="{F1265D1E-B50B-42B6-8EB8-C9F92954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4" name="Imagen 12">
          <a:extLst>
            <a:ext uri="{FF2B5EF4-FFF2-40B4-BE49-F238E27FC236}">
              <a16:creationId xmlns:a16="http://schemas.microsoft.com/office/drawing/2014/main" id="{9D99ABB8-6792-4891-B5F0-4628BBEDF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6" name="Imagen 12">
          <a:extLst>
            <a:ext uri="{FF2B5EF4-FFF2-40B4-BE49-F238E27FC236}">
              <a16:creationId xmlns:a16="http://schemas.microsoft.com/office/drawing/2014/main" id="{D335C08D-A20B-452B-88CE-95A520C76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7" name="Imagen 12">
          <a:extLst>
            <a:ext uri="{FF2B5EF4-FFF2-40B4-BE49-F238E27FC236}">
              <a16:creationId xmlns:a16="http://schemas.microsoft.com/office/drawing/2014/main" id="{1A63FB30-DA9B-49AF-A944-97FBDB3E6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9" name="Imagen 12">
          <a:extLst>
            <a:ext uri="{FF2B5EF4-FFF2-40B4-BE49-F238E27FC236}">
              <a16:creationId xmlns:a16="http://schemas.microsoft.com/office/drawing/2014/main" id="{AC9BBDAF-C8D2-4B37-A998-6F0192CED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0" name="Imagen 12">
          <a:extLst>
            <a:ext uri="{FF2B5EF4-FFF2-40B4-BE49-F238E27FC236}">
              <a16:creationId xmlns:a16="http://schemas.microsoft.com/office/drawing/2014/main" id="{2BC1BCA7-B6C3-4FB3-AED7-BC123A2B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1" name="Imagen 12">
          <a:extLst>
            <a:ext uri="{FF2B5EF4-FFF2-40B4-BE49-F238E27FC236}">
              <a16:creationId xmlns:a16="http://schemas.microsoft.com/office/drawing/2014/main" id="{EC6D9AC1-09F2-4985-8604-97CC7746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8" name="Imagen 7">
          <a:extLst>
            <a:ext uri="{FF2B5EF4-FFF2-40B4-BE49-F238E27FC236}">
              <a16:creationId xmlns:a16="http://schemas.microsoft.com/office/drawing/2014/main" id="{84F64668-960B-497A-AD1B-5EA2F24A45FF}"/>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12" name="Imagen 12">
          <a:extLst>
            <a:ext uri="{FF2B5EF4-FFF2-40B4-BE49-F238E27FC236}">
              <a16:creationId xmlns:a16="http://schemas.microsoft.com/office/drawing/2014/main" id="{622AB5B0-17CA-49BE-AC8B-E2C99722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13" name="Imagen 12">
          <a:extLst>
            <a:ext uri="{FF2B5EF4-FFF2-40B4-BE49-F238E27FC236}">
              <a16:creationId xmlns:a16="http://schemas.microsoft.com/office/drawing/2014/main" id="{88DBBC54-A05B-4F05-B5AF-1140EAC8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14" name="Imagen 12">
          <a:extLst>
            <a:ext uri="{FF2B5EF4-FFF2-40B4-BE49-F238E27FC236}">
              <a16:creationId xmlns:a16="http://schemas.microsoft.com/office/drawing/2014/main" id="{98061ACF-B0D0-4A82-B1AB-D97103C2A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5" name="Imagen 12">
          <a:extLst>
            <a:ext uri="{FF2B5EF4-FFF2-40B4-BE49-F238E27FC236}">
              <a16:creationId xmlns:a16="http://schemas.microsoft.com/office/drawing/2014/main" id="{F321CBCE-EBF1-4885-9371-6E408DFCA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6" name="Imagen 12">
          <a:extLst>
            <a:ext uri="{FF2B5EF4-FFF2-40B4-BE49-F238E27FC236}">
              <a16:creationId xmlns:a16="http://schemas.microsoft.com/office/drawing/2014/main" id="{00FD33F2-CC63-41A0-8224-CDE3F435D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7" name="Imagen 12">
          <a:extLst>
            <a:ext uri="{FF2B5EF4-FFF2-40B4-BE49-F238E27FC236}">
              <a16:creationId xmlns:a16="http://schemas.microsoft.com/office/drawing/2014/main" id="{4A5191BB-CFF2-4507-8C98-5001BC231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8" name="Imagen 12">
          <a:extLst>
            <a:ext uri="{FF2B5EF4-FFF2-40B4-BE49-F238E27FC236}">
              <a16:creationId xmlns:a16="http://schemas.microsoft.com/office/drawing/2014/main" id="{F6533D36-E8FD-418C-9090-1CB1177F4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9" name="Imagen 12">
          <a:extLst>
            <a:ext uri="{FF2B5EF4-FFF2-40B4-BE49-F238E27FC236}">
              <a16:creationId xmlns:a16="http://schemas.microsoft.com/office/drawing/2014/main" id="{259C8DEC-D32E-46CC-84AC-67D7F1B8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20" name="Imagen 19">
          <a:extLst>
            <a:ext uri="{FF2B5EF4-FFF2-40B4-BE49-F238E27FC236}">
              <a16:creationId xmlns:a16="http://schemas.microsoft.com/office/drawing/2014/main" id="{AE46DB66-955F-4B50-9F85-1C2319B1E066}"/>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21" name="Imagen 12">
          <a:extLst>
            <a:ext uri="{FF2B5EF4-FFF2-40B4-BE49-F238E27FC236}">
              <a16:creationId xmlns:a16="http://schemas.microsoft.com/office/drawing/2014/main" id="{5254C716-B2C5-459A-8760-B58D3C9E0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22" name="Imagen 12">
          <a:extLst>
            <a:ext uri="{FF2B5EF4-FFF2-40B4-BE49-F238E27FC236}">
              <a16:creationId xmlns:a16="http://schemas.microsoft.com/office/drawing/2014/main" id="{87CFC329-CA55-40CE-98A6-130DD61A6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23" name="Imagen 12">
          <a:extLst>
            <a:ext uri="{FF2B5EF4-FFF2-40B4-BE49-F238E27FC236}">
              <a16:creationId xmlns:a16="http://schemas.microsoft.com/office/drawing/2014/main" id="{33289B98-CA5E-43FD-9369-B8662B90A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4" name="Imagen 12">
          <a:extLst>
            <a:ext uri="{FF2B5EF4-FFF2-40B4-BE49-F238E27FC236}">
              <a16:creationId xmlns:a16="http://schemas.microsoft.com/office/drawing/2014/main" id="{B8C82A60-8346-4BBA-AB62-C47C0595A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25" name="Imagen 12">
          <a:extLst>
            <a:ext uri="{FF2B5EF4-FFF2-40B4-BE49-F238E27FC236}">
              <a16:creationId xmlns:a16="http://schemas.microsoft.com/office/drawing/2014/main" id="{BB968BBA-8807-413B-9B56-9D3DC1FE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6" name="Imagen 12">
          <a:extLst>
            <a:ext uri="{FF2B5EF4-FFF2-40B4-BE49-F238E27FC236}">
              <a16:creationId xmlns:a16="http://schemas.microsoft.com/office/drawing/2014/main" id="{6087AF17-038E-411A-AC4F-990B6E60B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7" name="Imagen 12">
          <a:extLst>
            <a:ext uri="{FF2B5EF4-FFF2-40B4-BE49-F238E27FC236}">
              <a16:creationId xmlns:a16="http://schemas.microsoft.com/office/drawing/2014/main" id="{F71D7B8F-5A90-4201-BD9A-B4384E511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28" name="Imagen 12">
          <a:extLst>
            <a:ext uri="{FF2B5EF4-FFF2-40B4-BE49-F238E27FC236}">
              <a16:creationId xmlns:a16="http://schemas.microsoft.com/office/drawing/2014/main" id="{36F63E71-B1C1-4F4D-9418-289468FD7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29" name="Imagen 28">
          <a:extLst>
            <a:ext uri="{FF2B5EF4-FFF2-40B4-BE49-F238E27FC236}">
              <a16:creationId xmlns:a16="http://schemas.microsoft.com/office/drawing/2014/main" id="{D8CABBFA-C3B8-4684-A2CB-797BF90253D7}"/>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0" name="Imagen 12">
          <a:extLst>
            <a:ext uri="{FF2B5EF4-FFF2-40B4-BE49-F238E27FC236}">
              <a16:creationId xmlns:a16="http://schemas.microsoft.com/office/drawing/2014/main" id="{CF92DB02-FB31-431F-82A4-80E20DE1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1" name="Imagen 12">
          <a:extLst>
            <a:ext uri="{FF2B5EF4-FFF2-40B4-BE49-F238E27FC236}">
              <a16:creationId xmlns:a16="http://schemas.microsoft.com/office/drawing/2014/main" id="{51DC4CA6-FCE6-4835-B6A6-85D566BEC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32" name="Imagen 31">
          <a:extLst>
            <a:ext uri="{FF2B5EF4-FFF2-40B4-BE49-F238E27FC236}">
              <a16:creationId xmlns:a16="http://schemas.microsoft.com/office/drawing/2014/main" id="{AF3A4A3A-AD7A-41A3-A42D-4389AB7F6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3" name="Imagen 12">
          <a:extLst>
            <a:ext uri="{FF2B5EF4-FFF2-40B4-BE49-F238E27FC236}">
              <a16:creationId xmlns:a16="http://schemas.microsoft.com/office/drawing/2014/main" id="{7F57528B-C1D5-4E69-A551-77D57B9A2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34" name="Imagen 12">
          <a:extLst>
            <a:ext uri="{FF2B5EF4-FFF2-40B4-BE49-F238E27FC236}">
              <a16:creationId xmlns:a16="http://schemas.microsoft.com/office/drawing/2014/main" id="{C0EC5463-D23E-4770-80A4-B259ADF2B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5" name="Imagen 12">
          <a:extLst>
            <a:ext uri="{FF2B5EF4-FFF2-40B4-BE49-F238E27FC236}">
              <a16:creationId xmlns:a16="http://schemas.microsoft.com/office/drawing/2014/main" id="{AC2F7568-26E2-4C82-A3F3-11DD67FBD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6" name="Imagen 12">
          <a:extLst>
            <a:ext uri="{FF2B5EF4-FFF2-40B4-BE49-F238E27FC236}">
              <a16:creationId xmlns:a16="http://schemas.microsoft.com/office/drawing/2014/main" id="{C600359C-E009-4617-AFEB-813E1D8FF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37" name="Imagen 12">
          <a:extLst>
            <a:ext uri="{FF2B5EF4-FFF2-40B4-BE49-F238E27FC236}">
              <a16:creationId xmlns:a16="http://schemas.microsoft.com/office/drawing/2014/main" id="{1C119B6D-1D22-4D68-A0B0-C149FF69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38" name="Imagen 37">
          <a:extLst>
            <a:ext uri="{FF2B5EF4-FFF2-40B4-BE49-F238E27FC236}">
              <a16:creationId xmlns:a16="http://schemas.microsoft.com/office/drawing/2014/main" id="{D5EB484D-4361-458A-B92E-0C6A4280DCE8}"/>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9" name="Imagen 12">
          <a:extLst>
            <a:ext uri="{FF2B5EF4-FFF2-40B4-BE49-F238E27FC236}">
              <a16:creationId xmlns:a16="http://schemas.microsoft.com/office/drawing/2014/main" id="{DCD2B2DB-6609-4DC8-A369-D8197B747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40" name="Imagen 39">
          <a:extLst>
            <a:ext uri="{FF2B5EF4-FFF2-40B4-BE49-F238E27FC236}">
              <a16:creationId xmlns:a16="http://schemas.microsoft.com/office/drawing/2014/main" id="{1EC3C7FE-845A-4793-A43F-0CA28D0C2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41" name="Imagen 12">
          <a:extLst>
            <a:ext uri="{FF2B5EF4-FFF2-40B4-BE49-F238E27FC236}">
              <a16:creationId xmlns:a16="http://schemas.microsoft.com/office/drawing/2014/main" id="{7A92DA63-A1DC-4522-AC4F-F7C7F56EE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2" name="Imagen 12">
          <a:extLst>
            <a:ext uri="{FF2B5EF4-FFF2-40B4-BE49-F238E27FC236}">
              <a16:creationId xmlns:a16="http://schemas.microsoft.com/office/drawing/2014/main" id="{09D9AA51-F81D-40C8-9B75-20DEA4EFF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43" name="Imagen 12">
          <a:extLst>
            <a:ext uri="{FF2B5EF4-FFF2-40B4-BE49-F238E27FC236}">
              <a16:creationId xmlns:a16="http://schemas.microsoft.com/office/drawing/2014/main" id="{7C406CB8-AB2F-48B7-AD79-F098DDB2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4" name="Imagen 12">
          <a:extLst>
            <a:ext uri="{FF2B5EF4-FFF2-40B4-BE49-F238E27FC236}">
              <a16:creationId xmlns:a16="http://schemas.microsoft.com/office/drawing/2014/main" id="{CA92DAF2-65DF-4510-91ED-ABD81377A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5" name="Imagen 12">
          <a:extLst>
            <a:ext uri="{FF2B5EF4-FFF2-40B4-BE49-F238E27FC236}">
              <a16:creationId xmlns:a16="http://schemas.microsoft.com/office/drawing/2014/main" id="{81CEEE49-7576-4A9F-870F-3D4DEF0C7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46" name="Imagen 12">
          <a:extLst>
            <a:ext uri="{FF2B5EF4-FFF2-40B4-BE49-F238E27FC236}">
              <a16:creationId xmlns:a16="http://schemas.microsoft.com/office/drawing/2014/main" id="{E38ACCCE-3C1C-46BE-BBBB-30A0D51A4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47" name="Imagen 46">
          <a:extLst>
            <a:ext uri="{FF2B5EF4-FFF2-40B4-BE49-F238E27FC236}">
              <a16:creationId xmlns:a16="http://schemas.microsoft.com/office/drawing/2014/main" id="{2AA85007-B792-4FC8-857C-0050AAE19274}"/>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43715</xdr:rowOff>
    </xdr:from>
    <xdr:to>
      <xdr:col>5</xdr:col>
      <xdr:colOff>1485499</xdr:colOff>
      <xdr:row>5</xdr:row>
      <xdr:rowOff>86577</xdr:rowOff>
    </xdr:to>
    <xdr:pic>
      <xdr:nvPicPr>
        <xdr:cNvPr id="5" name="Imagen 12">
          <a:extLst>
            <a:ext uri="{FF2B5EF4-FFF2-40B4-BE49-F238E27FC236}">
              <a16:creationId xmlns:a16="http://schemas.microsoft.com/office/drawing/2014/main" id="{84E7A78B-1D39-42D9-A89B-5BFF4E377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011" y="1126557"/>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 name="Imagen 12">
          <a:extLst>
            <a:ext uri="{FF2B5EF4-FFF2-40B4-BE49-F238E27FC236}">
              <a16:creationId xmlns:a16="http://schemas.microsoft.com/office/drawing/2014/main" id="{7DC88943-49CA-4BD9-B490-BF210F23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 name="Imagen 12">
          <a:extLst>
            <a:ext uri="{FF2B5EF4-FFF2-40B4-BE49-F238E27FC236}">
              <a16:creationId xmlns:a16="http://schemas.microsoft.com/office/drawing/2014/main" id="{D6A638A8-E37B-465D-A7B4-C97164B27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6" name="Imagen 12">
          <a:extLst>
            <a:ext uri="{FF2B5EF4-FFF2-40B4-BE49-F238E27FC236}">
              <a16:creationId xmlns:a16="http://schemas.microsoft.com/office/drawing/2014/main" id="{6422FCE9-4531-4ECF-A83C-C82FD5404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7" name="Imagen 12">
          <a:extLst>
            <a:ext uri="{FF2B5EF4-FFF2-40B4-BE49-F238E27FC236}">
              <a16:creationId xmlns:a16="http://schemas.microsoft.com/office/drawing/2014/main" id="{0F839496-AA8F-4B08-9A43-7624715E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9" name="Imagen 12">
          <a:extLst>
            <a:ext uri="{FF2B5EF4-FFF2-40B4-BE49-F238E27FC236}">
              <a16:creationId xmlns:a16="http://schemas.microsoft.com/office/drawing/2014/main" id="{7D8D04F1-1819-4670-8DA3-0EFC3B5C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0" name="Imagen 12">
          <a:extLst>
            <a:ext uri="{FF2B5EF4-FFF2-40B4-BE49-F238E27FC236}">
              <a16:creationId xmlns:a16="http://schemas.microsoft.com/office/drawing/2014/main" id="{2B6C24A0-B1C8-45A9-83F4-DC02CF01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1" name="Imagen 12">
          <a:extLst>
            <a:ext uri="{FF2B5EF4-FFF2-40B4-BE49-F238E27FC236}">
              <a16:creationId xmlns:a16="http://schemas.microsoft.com/office/drawing/2014/main" id="{D61F3066-DB43-4969-A72C-1E89B0766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8" name="Imagen 7">
          <a:extLst>
            <a:ext uri="{FF2B5EF4-FFF2-40B4-BE49-F238E27FC236}">
              <a16:creationId xmlns:a16="http://schemas.microsoft.com/office/drawing/2014/main" id="{D622394B-C6F2-4F18-871F-BE21288D3661}"/>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2" name="Imagen 12">
          <a:extLst>
            <a:ext uri="{FF2B5EF4-FFF2-40B4-BE49-F238E27FC236}">
              <a16:creationId xmlns:a16="http://schemas.microsoft.com/office/drawing/2014/main" id="{A05A0419-8484-46EE-B50B-0C2A218A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3" name="Imagen 12">
          <a:extLst>
            <a:ext uri="{FF2B5EF4-FFF2-40B4-BE49-F238E27FC236}">
              <a16:creationId xmlns:a16="http://schemas.microsoft.com/office/drawing/2014/main" id="{3309A8C7-4DF0-44B0-90BA-D8568D4DF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4" name="Imagen 12">
          <a:extLst>
            <a:ext uri="{FF2B5EF4-FFF2-40B4-BE49-F238E27FC236}">
              <a16:creationId xmlns:a16="http://schemas.microsoft.com/office/drawing/2014/main" id="{A995D6ED-5E50-4971-9410-7F4663409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5" name="Imagen 12">
          <a:extLst>
            <a:ext uri="{FF2B5EF4-FFF2-40B4-BE49-F238E27FC236}">
              <a16:creationId xmlns:a16="http://schemas.microsoft.com/office/drawing/2014/main" id="{1A2BCF6B-ED52-4D59-9420-A83908A1C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6" name="Imagen 12">
          <a:extLst>
            <a:ext uri="{FF2B5EF4-FFF2-40B4-BE49-F238E27FC236}">
              <a16:creationId xmlns:a16="http://schemas.microsoft.com/office/drawing/2014/main" id="{2C2072C3-D39D-4625-B145-B3966508E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7" name="Imagen 12">
          <a:extLst>
            <a:ext uri="{FF2B5EF4-FFF2-40B4-BE49-F238E27FC236}">
              <a16:creationId xmlns:a16="http://schemas.microsoft.com/office/drawing/2014/main" id="{802DDDA3-2340-411A-8E5F-B1DAC757C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8" name="Imagen 12">
          <a:extLst>
            <a:ext uri="{FF2B5EF4-FFF2-40B4-BE49-F238E27FC236}">
              <a16:creationId xmlns:a16="http://schemas.microsoft.com/office/drawing/2014/main" id="{7D4E6D73-C415-40E9-9030-E1B95F55E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9" name="Imagen 12">
          <a:extLst>
            <a:ext uri="{FF2B5EF4-FFF2-40B4-BE49-F238E27FC236}">
              <a16:creationId xmlns:a16="http://schemas.microsoft.com/office/drawing/2014/main" id="{73C801E4-609A-40A5-9C9C-9558ADAFA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20" name="Imagen 19">
          <a:extLst>
            <a:ext uri="{FF2B5EF4-FFF2-40B4-BE49-F238E27FC236}">
              <a16:creationId xmlns:a16="http://schemas.microsoft.com/office/drawing/2014/main" id="{A7C483DD-177F-4AD7-B8A1-67B0283D1444}"/>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1" name="Imagen 12">
          <a:extLst>
            <a:ext uri="{FF2B5EF4-FFF2-40B4-BE49-F238E27FC236}">
              <a16:creationId xmlns:a16="http://schemas.microsoft.com/office/drawing/2014/main" id="{B4B0ED5F-BBFE-480C-A0D7-CB458F70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2" name="Imagen 12">
          <a:extLst>
            <a:ext uri="{FF2B5EF4-FFF2-40B4-BE49-F238E27FC236}">
              <a16:creationId xmlns:a16="http://schemas.microsoft.com/office/drawing/2014/main" id="{1E0C5294-CDFB-43C9-B48F-B995F921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3" name="Imagen 12">
          <a:extLst>
            <a:ext uri="{FF2B5EF4-FFF2-40B4-BE49-F238E27FC236}">
              <a16:creationId xmlns:a16="http://schemas.microsoft.com/office/drawing/2014/main" id="{8D820974-7DB3-4105-A74C-76069EEF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4" name="Imagen 12">
          <a:extLst>
            <a:ext uri="{FF2B5EF4-FFF2-40B4-BE49-F238E27FC236}">
              <a16:creationId xmlns:a16="http://schemas.microsoft.com/office/drawing/2014/main" id="{1BEB1531-9EE5-4A69-A892-C66675973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5" name="Imagen 12">
          <a:extLst>
            <a:ext uri="{FF2B5EF4-FFF2-40B4-BE49-F238E27FC236}">
              <a16:creationId xmlns:a16="http://schemas.microsoft.com/office/drawing/2014/main" id="{FB2CA046-6FA9-4C48-86BA-E9797DC6A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6" name="Imagen 12">
          <a:extLst>
            <a:ext uri="{FF2B5EF4-FFF2-40B4-BE49-F238E27FC236}">
              <a16:creationId xmlns:a16="http://schemas.microsoft.com/office/drawing/2014/main" id="{4CB24E16-2D20-4EC1-925D-10BAC0D5C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7" name="Imagen 12">
          <a:extLst>
            <a:ext uri="{FF2B5EF4-FFF2-40B4-BE49-F238E27FC236}">
              <a16:creationId xmlns:a16="http://schemas.microsoft.com/office/drawing/2014/main" id="{B85DD85B-32EF-4DFA-8249-23817571D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8" name="Imagen 12">
          <a:extLst>
            <a:ext uri="{FF2B5EF4-FFF2-40B4-BE49-F238E27FC236}">
              <a16:creationId xmlns:a16="http://schemas.microsoft.com/office/drawing/2014/main" id="{FB1E0B15-027A-4ABD-9337-2CD707B8E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29" name="Imagen 28">
          <a:extLst>
            <a:ext uri="{FF2B5EF4-FFF2-40B4-BE49-F238E27FC236}">
              <a16:creationId xmlns:a16="http://schemas.microsoft.com/office/drawing/2014/main" id="{EB46E247-93F7-47EA-B3C7-318979F551C3}"/>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0" name="Imagen 12">
          <a:extLst>
            <a:ext uri="{FF2B5EF4-FFF2-40B4-BE49-F238E27FC236}">
              <a16:creationId xmlns:a16="http://schemas.microsoft.com/office/drawing/2014/main" id="{86323A6D-710F-4F12-BACA-AC4D1110B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1" name="Imagen 12">
          <a:extLst>
            <a:ext uri="{FF2B5EF4-FFF2-40B4-BE49-F238E27FC236}">
              <a16:creationId xmlns:a16="http://schemas.microsoft.com/office/drawing/2014/main" id="{48C67BB6-BB28-479F-88E0-B2C549AF3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2" name="Imagen 31">
          <a:extLst>
            <a:ext uri="{FF2B5EF4-FFF2-40B4-BE49-F238E27FC236}">
              <a16:creationId xmlns:a16="http://schemas.microsoft.com/office/drawing/2014/main" id="{003A6218-7B19-403B-AE0E-0B6C682E9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3" name="Imagen 12">
          <a:extLst>
            <a:ext uri="{FF2B5EF4-FFF2-40B4-BE49-F238E27FC236}">
              <a16:creationId xmlns:a16="http://schemas.microsoft.com/office/drawing/2014/main" id="{DCB012E4-15A3-4CE9-B45C-AF3EBA5C9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4" name="Imagen 12">
          <a:extLst>
            <a:ext uri="{FF2B5EF4-FFF2-40B4-BE49-F238E27FC236}">
              <a16:creationId xmlns:a16="http://schemas.microsoft.com/office/drawing/2014/main" id="{30D4A253-AD0C-4885-A349-2DB9AB303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5" name="Imagen 12">
          <a:extLst>
            <a:ext uri="{FF2B5EF4-FFF2-40B4-BE49-F238E27FC236}">
              <a16:creationId xmlns:a16="http://schemas.microsoft.com/office/drawing/2014/main" id="{4FA210E2-80D0-4064-83D3-31577B381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6" name="Imagen 12">
          <a:extLst>
            <a:ext uri="{FF2B5EF4-FFF2-40B4-BE49-F238E27FC236}">
              <a16:creationId xmlns:a16="http://schemas.microsoft.com/office/drawing/2014/main" id="{EC0D93F3-AE65-4AC7-9899-BD1B0A93F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7" name="Imagen 12">
          <a:extLst>
            <a:ext uri="{FF2B5EF4-FFF2-40B4-BE49-F238E27FC236}">
              <a16:creationId xmlns:a16="http://schemas.microsoft.com/office/drawing/2014/main" id="{0C92641D-7D11-4E6C-8904-26E70083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38" name="Imagen 37">
          <a:extLst>
            <a:ext uri="{FF2B5EF4-FFF2-40B4-BE49-F238E27FC236}">
              <a16:creationId xmlns:a16="http://schemas.microsoft.com/office/drawing/2014/main" id="{74BD7E9B-DA76-4343-9A78-FC4C91345698}"/>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9" name="Imagen 12">
          <a:extLst>
            <a:ext uri="{FF2B5EF4-FFF2-40B4-BE49-F238E27FC236}">
              <a16:creationId xmlns:a16="http://schemas.microsoft.com/office/drawing/2014/main" id="{2CA777CF-D418-4D01-8737-2E6DDD53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0" name="Imagen 39">
          <a:extLst>
            <a:ext uri="{FF2B5EF4-FFF2-40B4-BE49-F238E27FC236}">
              <a16:creationId xmlns:a16="http://schemas.microsoft.com/office/drawing/2014/main" id="{AF92B4F3-ABFF-490C-B429-AD766721A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1" name="Imagen 12">
          <a:extLst>
            <a:ext uri="{FF2B5EF4-FFF2-40B4-BE49-F238E27FC236}">
              <a16:creationId xmlns:a16="http://schemas.microsoft.com/office/drawing/2014/main" id="{A270E0EF-1955-4987-A72A-88A588A17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2" name="Imagen 12">
          <a:extLst>
            <a:ext uri="{FF2B5EF4-FFF2-40B4-BE49-F238E27FC236}">
              <a16:creationId xmlns:a16="http://schemas.microsoft.com/office/drawing/2014/main" id="{F63EFFCE-A95B-46A3-8F81-DDB3A1E4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3" name="Imagen 12">
          <a:extLst>
            <a:ext uri="{FF2B5EF4-FFF2-40B4-BE49-F238E27FC236}">
              <a16:creationId xmlns:a16="http://schemas.microsoft.com/office/drawing/2014/main" id="{5A2FD2F9-D4D4-4A49-A402-86796E6A8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4" name="Imagen 12">
          <a:extLst>
            <a:ext uri="{FF2B5EF4-FFF2-40B4-BE49-F238E27FC236}">
              <a16:creationId xmlns:a16="http://schemas.microsoft.com/office/drawing/2014/main" id="{7AE72FD2-2769-41D2-BD12-05EE4DA2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5" name="Imagen 12">
          <a:extLst>
            <a:ext uri="{FF2B5EF4-FFF2-40B4-BE49-F238E27FC236}">
              <a16:creationId xmlns:a16="http://schemas.microsoft.com/office/drawing/2014/main" id="{722186CE-B26B-4624-BD05-44630F956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6" name="Imagen 12">
          <a:extLst>
            <a:ext uri="{FF2B5EF4-FFF2-40B4-BE49-F238E27FC236}">
              <a16:creationId xmlns:a16="http://schemas.microsoft.com/office/drawing/2014/main" id="{685C5272-4A43-4FBB-AB23-75854397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47" name="Imagen 46">
          <a:extLst>
            <a:ext uri="{FF2B5EF4-FFF2-40B4-BE49-F238E27FC236}">
              <a16:creationId xmlns:a16="http://schemas.microsoft.com/office/drawing/2014/main" id="{25F3EAFB-70B8-4308-A3ED-732279124203}"/>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47756</xdr:rowOff>
    </xdr:from>
    <xdr:to>
      <xdr:col>5</xdr:col>
      <xdr:colOff>284790</xdr:colOff>
      <xdr:row>5</xdr:row>
      <xdr:rowOff>85856</xdr:rowOff>
    </xdr:to>
    <xdr:pic>
      <xdr:nvPicPr>
        <xdr:cNvPr id="5" name="Imagen 12">
          <a:extLst>
            <a:ext uri="{FF2B5EF4-FFF2-40B4-BE49-F238E27FC236}">
              <a16:creationId xmlns:a16="http://schemas.microsoft.com/office/drawing/2014/main" id="{1DE355B5-E36D-4AFF-BC02-B43F8A8D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9725" y="1123863"/>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 name="Imagen 12">
          <a:extLst>
            <a:ext uri="{FF2B5EF4-FFF2-40B4-BE49-F238E27FC236}">
              <a16:creationId xmlns:a16="http://schemas.microsoft.com/office/drawing/2014/main" id="{A795C548-80DE-4AAE-9F61-1095AC725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 name="Imagen 12">
          <a:extLst>
            <a:ext uri="{FF2B5EF4-FFF2-40B4-BE49-F238E27FC236}">
              <a16:creationId xmlns:a16="http://schemas.microsoft.com/office/drawing/2014/main" id="{40EEF6A9-5212-4554-BBD8-64FD1822F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6" name="Imagen 12">
          <a:extLst>
            <a:ext uri="{FF2B5EF4-FFF2-40B4-BE49-F238E27FC236}">
              <a16:creationId xmlns:a16="http://schemas.microsoft.com/office/drawing/2014/main" id="{64A30F71-2344-43BA-B07F-E15D3DFC5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7" name="Imagen 12">
          <a:extLst>
            <a:ext uri="{FF2B5EF4-FFF2-40B4-BE49-F238E27FC236}">
              <a16:creationId xmlns:a16="http://schemas.microsoft.com/office/drawing/2014/main" id="{DFF871DF-AB5C-444E-8078-A37CE4AF9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9" name="Imagen 12">
          <a:extLst>
            <a:ext uri="{FF2B5EF4-FFF2-40B4-BE49-F238E27FC236}">
              <a16:creationId xmlns:a16="http://schemas.microsoft.com/office/drawing/2014/main" id="{29403031-8FAC-4EE5-BA72-FFD3D0A7D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10" name="Imagen 12">
          <a:extLst>
            <a:ext uri="{FF2B5EF4-FFF2-40B4-BE49-F238E27FC236}">
              <a16:creationId xmlns:a16="http://schemas.microsoft.com/office/drawing/2014/main" id="{11143659-78E4-43C6-ACE2-7B3A6D560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11" name="Imagen 12">
          <a:extLst>
            <a:ext uri="{FF2B5EF4-FFF2-40B4-BE49-F238E27FC236}">
              <a16:creationId xmlns:a16="http://schemas.microsoft.com/office/drawing/2014/main" id="{8758636B-90BD-40DE-9F6A-33CC41BF9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8" name="Imagen 7">
          <a:extLst>
            <a:ext uri="{FF2B5EF4-FFF2-40B4-BE49-F238E27FC236}">
              <a16:creationId xmlns:a16="http://schemas.microsoft.com/office/drawing/2014/main" id="{5F8186E0-868D-4CC3-8409-5C46945B345D}"/>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9" name="Imagen 12">
          <a:extLst>
            <a:ext uri="{FF2B5EF4-FFF2-40B4-BE49-F238E27FC236}">
              <a16:creationId xmlns:a16="http://schemas.microsoft.com/office/drawing/2014/main" id="{44B893FE-5C08-4032-B624-3B4CCAE29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0" name="Imagen 12">
          <a:extLst>
            <a:ext uri="{FF2B5EF4-FFF2-40B4-BE49-F238E27FC236}">
              <a16:creationId xmlns:a16="http://schemas.microsoft.com/office/drawing/2014/main" id="{B870802E-8736-4C44-B820-6B9CE7C9F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1" name="Imagen 12">
          <a:extLst>
            <a:ext uri="{FF2B5EF4-FFF2-40B4-BE49-F238E27FC236}">
              <a16:creationId xmlns:a16="http://schemas.microsoft.com/office/drawing/2014/main" id="{1272240E-87A3-4AF1-8D7B-29A9AD7C3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2" name="Imagen 12">
          <a:extLst>
            <a:ext uri="{FF2B5EF4-FFF2-40B4-BE49-F238E27FC236}">
              <a16:creationId xmlns:a16="http://schemas.microsoft.com/office/drawing/2014/main" id="{6C75F9D1-5DF0-4F11-9452-45453F5BB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3" name="Imagen 12">
          <a:extLst>
            <a:ext uri="{FF2B5EF4-FFF2-40B4-BE49-F238E27FC236}">
              <a16:creationId xmlns:a16="http://schemas.microsoft.com/office/drawing/2014/main" id="{DADF8826-28D5-4D94-979B-B5F021512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4" name="Imagen 12">
          <a:extLst>
            <a:ext uri="{FF2B5EF4-FFF2-40B4-BE49-F238E27FC236}">
              <a16:creationId xmlns:a16="http://schemas.microsoft.com/office/drawing/2014/main" id="{F2DEC4A5-D76A-4B86-B656-1C0DE883B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5" name="Imagen 12">
          <a:extLst>
            <a:ext uri="{FF2B5EF4-FFF2-40B4-BE49-F238E27FC236}">
              <a16:creationId xmlns:a16="http://schemas.microsoft.com/office/drawing/2014/main" id="{989724F7-20F3-40F4-B32B-E6A04103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6" name="Imagen 12">
          <a:extLst>
            <a:ext uri="{FF2B5EF4-FFF2-40B4-BE49-F238E27FC236}">
              <a16:creationId xmlns:a16="http://schemas.microsoft.com/office/drawing/2014/main" id="{C10FA085-68BD-4290-A2C1-3DAC6759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47" name="Imagen 46">
          <a:extLst>
            <a:ext uri="{FF2B5EF4-FFF2-40B4-BE49-F238E27FC236}">
              <a16:creationId xmlns:a16="http://schemas.microsoft.com/office/drawing/2014/main" id="{2CF8393E-DA30-43BE-B3AC-49F3F79A0254}"/>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0" name="Imagen 12">
          <a:extLst>
            <a:ext uri="{FF2B5EF4-FFF2-40B4-BE49-F238E27FC236}">
              <a16:creationId xmlns:a16="http://schemas.microsoft.com/office/drawing/2014/main" id="{D711C788-8A18-4C1F-9A5D-B7F4683F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1" name="Imagen 12">
          <a:extLst>
            <a:ext uri="{FF2B5EF4-FFF2-40B4-BE49-F238E27FC236}">
              <a16:creationId xmlns:a16="http://schemas.microsoft.com/office/drawing/2014/main" id="{A72D37CE-1A3C-4E33-834F-DCDEF2FAF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2" name="Imagen 12">
          <a:extLst>
            <a:ext uri="{FF2B5EF4-FFF2-40B4-BE49-F238E27FC236}">
              <a16:creationId xmlns:a16="http://schemas.microsoft.com/office/drawing/2014/main" id="{B3B343C6-7EAA-4E15-9DC0-75853F98F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3" name="Imagen 12">
          <a:extLst>
            <a:ext uri="{FF2B5EF4-FFF2-40B4-BE49-F238E27FC236}">
              <a16:creationId xmlns:a16="http://schemas.microsoft.com/office/drawing/2014/main" id="{0CCA89EF-B971-4C78-B128-A8447B5E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4" name="Imagen 12">
          <a:extLst>
            <a:ext uri="{FF2B5EF4-FFF2-40B4-BE49-F238E27FC236}">
              <a16:creationId xmlns:a16="http://schemas.microsoft.com/office/drawing/2014/main" id="{E9FC1739-86F6-45C0-A85E-DA6ACC99B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5" name="Imagen 12">
          <a:extLst>
            <a:ext uri="{FF2B5EF4-FFF2-40B4-BE49-F238E27FC236}">
              <a16:creationId xmlns:a16="http://schemas.microsoft.com/office/drawing/2014/main" id="{C31CAC0B-95E3-4D83-9F9B-E909AC73C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6" name="Imagen 12">
          <a:extLst>
            <a:ext uri="{FF2B5EF4-FFF2-40B4-BE49-F238E27FC236}">
              <a16:creationId xmlns:a16="http://schemas.microsoft.com/office/drawing/2014/main" id="{5B837AF0-DEB9-492D-9533-37B32A169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7" name="Imagen 12">
          <a:extLst>
            <a:ext uri="{FF2B5EF4-FFF2-40B4-BE49-F238E27FC236}">
              <a16:creationId xmlns:a16="http://schemas.microsoft.com/office/drawing/2014/main" id="{431ECF88-6EF3-4C6E-8BBA-76DBF6E6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28" name="Imagen 27">
          <a:extLst>
            <a:ext uri="{FF2B5EF4-FFF2-40B4-BE49-F238E27FC236}">
              <a16:creationId xmlns:a16="http://schemas.microsoft.com/office/drawing/2014/main" id="{60E458D8-E57C-42CA-B194-E31D1CDBDBFE}"/>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9" name="Imagen 12">
          <a:extLst>
            <a:ext uri="{FF2B5EF4-FFF2-40B4-BE49-F238E27FC236}">
              <a16:creationId xmlns:a16="http://schemas.microsoft.com/office/drawing/2014/main" id="{057BF382-CC06-466D-9799-587AB1E4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0" name="Imagen 12">
          <a:extLst>
            <a:ext uri="{FF2B5EF4-FFF2-40B4-BE49-F238E27FC236}">
              <a16:creationId xmlns:a16="http://schemas.microsoft.com/office/drawing/2014/main" id="{8EADA06B-1934-4E04-875C-3DA493032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1" name="Imagen 12">
          <a:extLst>
            <a:ext uri="{FF2B5EF4-FFF2-40B4-BE49-F238E27FC236}">
              <a16:creationId xmlns:a16="http://schemas.microsoft.com/office/drawing/2014/main" id="{70FAF5B8-0BFC-491D-B6ED-0D0E00F3A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2" name="Imagen 12">
          <a:extLst>
            <a:ext uri="{FF2B5EF4-FFF2-40B4-BE49-F238E27FC236}">
              <a16:creationId xmlns:a16="http://schemas.microsoft.com/office/drawing/2014/main" id="{ADA15070-439D-49CC-B7B4-0AA4EFBE6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3" name="Imagen 12">
          <a:extLst>
            <a:ext uri="{FF2B5EF4-FFF2-40B4-BE49-F238E27FC236}">
              <a16:creationId xmlns:a16="http://schemas.microsoft.com/office/drawing/2014/main" id="{8DA17B95-D8E2-4B0E-A80B-3B39E97FD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4" name="Imagen 12">
          <a:extLst>
            <a:ext uri="{FF2B5EF4-FFF2-40B4-BE49-F238E27FC236}">
              <a16:creationId xmlns:a16="http://schemas.microsoft.com/office/drawing/2014/main" id="{DA2C5B1D-F087-410E-8DBE-230A3864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5" name="Imagen 12">
          <a:extLst>
            <a:ext uri="{FF2B5EF4-FFF2-40B4-BE49-F238E27FC236}">
              <a16:creationId xmlns:a16="http://schemas.microsoft.com/office/drawing/2014/main" id="{0664E8B6-76CE-46FD-B5A8-7C4F5BE94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6" name="Imagen 12">
          <a:extLst>
            <a:ext uri="{FF2B5EF4-FFF2-40B4-BE49-F238E27FC236}">
              <a16:creationId xmlns:a16="http://schemas.microsoft.com/office/drawing/2014/main" id="{7A306A98-0B83-432A-9008-846E5BBB0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37" name="Imagen 36">
          <a:extLst>
            <a:ext uri="{FF2B5EF4-FFF2-40B4-BE49-F238E27FC236}">
              <a16:creationId xmlns:a16="http://schemas.microsoft.com/office/drawing/2014/main" id="{75A1C152-A79B-4081-849E-65FA3EF6E8EE}"/>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8" name="Imagen 12">
          <a:extLst>
            <a:ext uri="{FF2B5EF4-FFF2-40B4-BE49-F238E27FC236}">
              <a16:creationId xmlns:a16="http://schemas.microsoft.com/office/drawing/2014/main" id="{16881CB0-83F7-4504-AAB6-C6D5C56F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8" name="Imagen 12">
          <a:extLst>
            <a:ext uri="{FF2B5EF4-FFF2-40B4-BE49-F238E27FC236}">
              <a16:creationId xmlns:a16="http://schemas.microsoft.com/office/drawing/2014/main" id="{F66A26D0-177B-4DD3-BA83-7A085BB17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9" name="Imagen 12">
          <a:extLst>
            <a:ext uri="{FF2B5EF4-FFF2-40B4-BE49-F238E27FC236}">
              <a16:creationId xmlns:a16="http://schemas.microsoft.com/office/drawing/2014/main" id="{A14C97CD-50C2-4816-9791-806BB9BBB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0" name="Imagen 12">
          <a:extLst>
            <a:ext uri="{FF2B5EF4-FFF2-40B4-BE49-F238E27FC236}">
              <a16:creationId xmlns:a16="http://schemas.microsoft.com/office/drawing/2014/main" id="{5830408E-FAE7-4891-BCBA-5683AF1DD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1" name="Imagen 12">
          <a:extLst>
            <a:ext uri="{FF2B5EF4-FFF2-40B4-BE49-F238E27FC236}">
              <a16:creationId xmlns:a16="http://schemas.microsoft.com/office/drawing/2014/main" id="{564BAE46-E4BF-4D2E-B40F-FE1E7D6FC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2" name="Imagen 12">
          <a:extLst>
            <a:ext uri="{FF2B5EF4-FFF2-40B4-BE49-F238E27FC236}">
              <a16:creationId xmlns:a16="http://schemas.microsoft.com/office/drawing/2014/main" id="{630AC202-C520-4EDD-9A04-92A47F47C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3" name="Imagen 12">
          <a:extLst>
            <a:ext uri="{FF2B5EF4-FFF2-40B4-BE49-F238E27FC236}">
              <a16:creationId xmlns:a16="http://schemas.microsoft.com/office/drawing/2014/main" id="{4D229924-F87C-44A9-9299-FAEA70E31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4" name="Imagen 12">
          <a:extLst>
            <a:ext uri="{FF2B5EF4-FFF2-40B4-BE49-F238E27FC236}">
              <a16:creationId xmlns:a16="http://schemas.microsoft.com/office/drawing/2014/main" id="{E9DDBD52-4CCD-4EB5-BB5C-D8B5DFEC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55" name="Imagen 54">
          <a:extLst>
            <a:ext uri="{FF2B5EF4-FFF2-40B4-BE49-F238E27FC236}">
              <a16:creationId xmlns:a16="http://schemas.microsoft.com/office/drawing/2014/main" id="{1BC49F21-1EB5-409E-93B5-3CD107D2C394}"/>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65398</xdr:rowOff>
    </xdr:from>
    <xdr:to>
      <xdr:col>6</xdr:col>
      <xdr:colOff>373129</xdr:colOff>
      <xdr:row>5</xdr:row>
      <xdr:rowOff>103498</xdr:rowOff>
    </xdr:to>
    <xdr:pic>
      <xdr:nvPicPr>
        <xdr:cNvPr id="5" name="Imagen 12">
          <a:extLst>
            <a:ext uri="{FF2B5EF4-FFF2-40B4-BE49-F238E27FC236}">
              <a16:creationId xmlns:a16="http://schemas.microsoft.com/office/drawing/2014/main" id="{251AD09E-F1E0-4CE1-B5FD-59E9018F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187" y="1112101"/>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 name="Imagen 12">
          <a:extLst>
            <a:ext uri="{FF2B5EF4-FFF2-40B4-BE49-F238E27FC236}">
              <a16:creationId xmlns:a16="http://schemas.microsoft.com/office/drawing/2014/main" id="{02FBA830-9F15-43B6-845B-45F5E3D79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 name="Imagen 12">
          <a:extLst>
            <a:ext uri="{FF2B5EF4-FFF2-40B4-BE49-F238E27FC236}">
              <a16:creationId xmlns:a16="http://schemas.microsoft.com/office/drawing/2014/main" id="{02F43178-ACAE-486F-8150-F9F1A9B3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6" name="Imagen 12">
          <a:extLst>
            <a:ext uri="{FF2B5EF4-FFF2-40B4-BE49-F238E27FC236}">
              <a16:creationId xmlns:a16="http://schemas.microsoft.com/office/drawing/2014/main" id="{52184B19-0B70-4DD0-AAB7-C8C398377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7" name="Imagen 12">
          <a:extLst>
            <a:ext uri="{FF2B5EF4-FFF2-40B4-BE49-F238E27FC236}">
              <a16:creationId xmlns:a16="http://schemas.microsoft.com/office/drawing/2014/main" id="{4617D92B-2874-4ED6-B108-369F72802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9" name="Imagen 12">
          <a:extLst>
            <a:ext uri="{FF2B5EF4-FFF2-40B4-BE49-F238E27FC236}">
              <a16:creationId xmlns:a16="http://schemas.microsoft.com/office/drawing/2014/main" id="{4003C6AC-C4C0-44AE-B064-BD140ACAF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10" name="Imagen 12">
          <a:extLst>
            <a:ext uri="{FF2B5EF4-FFF2-40B4-BE49-F238E27FC236}">
              <a16:creationId xmlns:a16="http://schemas.microsoft.com/office/drawing/2014/main" id="{1B473A10-1F09-4AF6-A85F-79FBA12EA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11" name="Imagen 12">
          <a:extLst>
            <a:ext uri="{FF2B5EF4-FFF2-40B4-BE49-F238E27FC236}">
              <a16:creationId xmlns:a16="http://schemas.microsoft.com/office/drawing/2014/main" id="{F0502BD7-BD2B-4F93-8FEB-59C6204EF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8" name="Imagen 7">
          <a:extLst>
            <a:ext uri="{FF2B5EF4-FFF2-40B4-BE49-F238E27FC236}">
              <a16:creationId xmlns:a16="http://schemas.microsoft.com/office/drawing/2014/main" id="{C0674A63-7251-4AE1-AD5C-F5B4F83FB917}"/>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1" name="Imagen 12">
          <a:extLst>
            <a:ext uri="{FF2B5EF4-FFF2-40B4-BE49-F238E27FC236}">
              <a16:creationId xmlns:a16="http://schemas.microsoft.com/office/drawing/2014/main" id="{C2E89910-D292-43C8-BB8A-D9D98D0F8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2" name="Imagen 12">
          <a:extLst>
            <a:ext uri="{FF2B5EF4-FFF2-40B4-BE49-F238E27FC236}">
              <a16:creationId xmlns:a16="http://schemas.microsoft.com/office/drawing/2014/main" id="{FF8E8601-8596-4BA3-AF88-488BA7EC2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3" name="Imagen 12">
          <a:extLst>
            <a:ext uri="{FF2B5EF4-FFF2-40B4-BE49-F238E27FC236}">
              <a16:creationId xmlns:a16="http://schemas.microsoft.com/office/drawing/2014/main" id="{034E39D8-BB8F-4BB5-B9DF-5B06478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4" name="Imagen 12">
          <a:extLst>
            <a:ext uri="{FF2B5EF4-FFF2-40B4-BE49-F238E27FC236}">
              <a16:creationId xmlns:a16="http://schemas.microsoft.com/office/drawing/2014/main" id="{EED8A5CA-BAB5-47A6-B446-2AD3A86B2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5" name="Imagen 12">
          <a:extLst>
            <a:ext uri="{FF2B5EF4-FFF2-40B4-BE49-F238E27FC236}">
              <a16:creationId xmlns:a16="http://schemas.microsoft.com/office/drawing/2014/main" id="{DCF5EA30-CC47-42B3-9034-4DFFBBA1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6" name="Imagen 12">
          <a:extLst>
            <a:ext uri="{FF2B5EF4-FFF2-40B4-BE49-F238E27FC236}">
              <a16:creationId xmlns:a16="http://schemas.microsoft.com/office/drawing/2014/main" id="{81B56A62-AB62-4084-8BFF-8EEAD197E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7" name="Imagen 12">
          <a:extLst>
            <a:ext uri="{FF2B5EF4-FFF2-40B4-BE49-F238E27FC236}">
              <a16:creationId xmlns:a16="http://schemas.microsoft.com/office/drawing/2014/main" id="{CEAEDB3D-EF68-4DAD-BEB6-9922D0CEB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8" name="Imagen 12">
          <a:extLst>
            <a:ext uri="{FF2B5EF4-FFF2-40B4-BE49-F238E27FC236}">
              <a16:creationId xmlns:a16="http://schemas.microsoft.com/office/drawing/2014/main" id="{5689E211-7980-48B6-9B3D-46EA11B20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29" name="Imagen 28">
          <a:extLst>
            <a:ext uri="{FF2B5EF4-FFF2-40B4-BE49-F238E27FC236}">
              <a16:creationId xmlns:a16="http://schemas.microsoft.com/office/drawing/2014/main" id="{5E2176C0-775D-43AE-980A-7FBFA912D583}"/>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0" name="Imagen 12">
          <a:extLst>
            <a:ext uri="{FF2B5EF4-FFF2-40B4-BE49-F238E27FC236}">
              <a16:creationId xmlns:a16="http://schemas.microsoft.com/office/drawing/2014/main" id="{9128436C-88BE-497A-812D-39B4686D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0" name="Imagen 12">
          <a:extLst>
            <a:ext uri="{FF2B5EF4-FFF2-40B4-BE49-F238E27FC236}">
              <a16:creationId xmlns:a16="http://schemas.microsoft.com/office/drawing/2014/main" id="{02BE7D33-427E-4617-B666-8785EB22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1" name="Imagen 12">
          <a:extLst>
            <a:ext uri="{FF2B5EF4-FFF2-40B4-BE49-F238E27FC236}">
              <a16:creationId xmlns:a16="http://schemas.microsoft.com/office/drawing/2014/main" id="{5941E75D-AFD5-4E56-8554-B01DFA86F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2" name="Imagen 12">
          <a:extLst>
            <a:ext uri="{FF2B5EF4-FFF2-40B4-BE49-F238E27FC236}">
              <a16:creationId xmlns:a16="http://schemas.microsoft.com/office/drawing/2014/main" id="{A76E8155-52B1-4170-B0FA-C1455F592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3" name="Imagen 12">
          <a:extLst>
            <a:ext uri="{FF2B5EF4-FFF2-40B4-BE49-F238E27FC236}">
              <a16:creationId xmlns:a16="http://schemas.microsoft.com/office/drawing/2014/main" id="{3F4C344B-6C50-4498-956A-EC3BF571D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4" name="Imagen 12">
          <a:extLst>
            <a:ext uri="{FF2B5EF4-FFF2-40B4-BE49-F238E27FC236}">
              <a16:creationId xmlns:a16="http://schemas.microsoft.com/office/drawing/2014/main" id="{D45DDEA9-6994-47BD-BA25-A4FBD7507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5" name="Imagen 12">
          <a:extLst>
            <a:ext uri="{FF2B5EF4-FFF2-40B4-BE49-F238E27FC236}">
              <a16:creationId xmlns:a16="http://schemas.microsoft.com/office/drawing/2014/main" id="{3C2096A4-1B18-4E98-8D08-77666D19B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6" name="Imagen 12">
          <a:extLst>
            <a:ext uri="{FF2B5EF4-FFF2-40B4-BE49-F238E27FC236}">
              <a16:creationId xmlns:a16="http://schemas.microsoft.com/office/drawing/2014/main" id="{078A1B19-203A-4BB7-8047-F8AEDE99B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37" name="Imagen 36">
          <a:extLst>
            <a:ext uri="{FF2B5EF4-FFF2-40B4-BE49-F238E27FC236}">
              <a16:creationId xmlns:a16="http://schemas.microsoft.com/office/drawing/2014/main" id="{66DD19FE-991A-44F5-B282-A5853A9DAF70}"/>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8" name="Imagen 12">
          <a:extLst>
            <a:ext uri="{FF2B5EF4-FFF2-40B4-BE49-F238E27FC236}">
              <a16:creationId xmlns:a16="http://schemas.microsoft.com/office/drawing/2014/main" id="{1F3ACD59-DED5-4B6F-9DF3-6AF5385AE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9" name="Imagen 12">
          <a:extLst>
            <a:ext uri="{FF2B5EF4-FFF2-40B4-BE49-F238E27FC236}">
              <a16:creationId xmlns:a16="http://schemas.microsoft.com/office/drawing/2014/main" id="{DD898B0D-F1DC-41B3-A9C4-DAEC08919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0" name="Imagen 12">
          <a:extLst>
            <a:ext uri="{FF2B5EF4-FFF2-40B4-BE49-F238E27FC236}">
              <a16:creationId xmlns:a16="http://schemas.microsoft.com/office/drawing/2014/main" id="{E6551D78-2018-4C11-85DF-D3765CB17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1" name="Imagen 12">
          <a:extLst>
            <a:ext uri="{FF2B5EF4-FFF2-40B4-BE49-F238E27FC236}">
              <a16:creationId xmlns:a16="http://schemas.microsoft.com/office/drawing/2014/main" id="{04B5594B-F767-4160-8F22-D78633FCE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2" name="Imagen 12">
          <a:extLst>
            <a:ext uri="{FF2B5EF4-FFF2-40B4-BE49-F238E27FC236}">
              <a16:creationId xmlns:a16="http://schemas.microsoft.com/office/drawing/2014/main" id="{233F26F0-CE9B-4C72-9AE1-5E1CA29F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3" name="Imagen 12">
          <a:extLst>
            <a:ext uri="{FF2B5EF4-FFF2-40B4-BE49-F238E27FC236}">
              <a16:creationId xmlns:a16="http://schemas.microsoft.com/office/drawing/2014/main" id="{CB0117D8-DB76-4607-B4A4-9F60E3324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4" name="Imagen 12">
          <a:extLst>
            <a:ext uri="{FF2B5EF4-FFF2-40B4-BE49-F238E27FC236}">
              <a16:creationId xmlns:a16="http://schemas.microsoft.com/office/drawing/2014/main" id="{27BCFEBF-9AEB-4DBF-9230-6A360F9B9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5" name="Imagen 12">
          <a:extLst>
            <a:ext uri="{FF2B5EF4-FFF2-40B4-BE49-F238E27FC236}">
              <a16:creationId xmlns:a16="http://schemas.microsoft.com/office/drawing/2014/main" id="{4AF7F1F8-B454-4B16-8A81-241DF1FEE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46" name="Imagen 45">
          <a:extLst>
            <a:ext uri="{FF2B5EF4-FFF2-40B4-BE49-F238E27FC236}">
              <a16:creationId xmlns:a16="http://schemas.microsoft.com/office/drawing/2014/main" id="{7EB9EE7F-FF8F-4852-A545-B0C76393B4A7}"/>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7" name="Imagen 12">
          <a:extLst>
            <a:ext uri="{FF2B5EF4-FFF2-40B4-BE49-F238E27FC236}">
              <a16:creationId xmlns:a16="http://schemas.microsoft.com/office/drawing/2014/main" id="{EB4F141D-CAC1-4D14-9DF6-79763AA9B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8" name="Imagen 12">
          <a:extLst>
            <a:ext uri="{FF2B5EF4-FFF2-40B4-BE49-F238E27FC236}">
              <a16:creationId xmlns:a16="http://schemas.microsoft.com/office/drawing/2014/main" id="{5E165D97-042C-4175-8E21-7F59C051C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9" name="Imagen 12">
          <a:extLst>
            <a:ext uri="{FF2B5EF4-FFF2-40B4-BE49-F238E27FC236}">
              <a16:creationId xmlns:a16="http://schemas.microsoft.com/office/drawing/2014/main" id="{54B2180E-481C-4DFF-8907-869825A2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0" name="Imagen 12">
          <a:extLst>
            <a:ext uri="{FF2B5EF4-FFF2-40B4-BE49-F238E27FC236}">
              <a16:creationId xmlns:a16="http://schemas.microsoft.com/office/drawing/2014/main" id="{AF233B85-BD5A-467E-977D-6FCAD0A79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1" name="Imagen 12">
          <a:extLst>
            <a:ext uri="{FF2B5EF4-FFF2-40B4-BE49-F238E27FC236}">
              <a16:creationId xmlns:a16="http://schemas.microsoft.com/office/drawing/2014/main" id="{3CC351A7-B7DB-4FB6-9413-8618160E1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2" name="Imagen 12">
          <a:extLst>
            <a:ext uri="{FF2B5EF4-FFF2-40B4-BE49-F238E27FC236}">
              <a16:creationId xmlns:a16="http://schemas.microsoft.com/office/drawing/2014/main" id="{942074F0-E719-4E69-B858-D2A0F2488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3" name="Imagen 12">
          <a:extLst>
            <a:ext uri="{FF2B5EF4-FFF2-40B4-BE49-F238E27FC236}">
              <a16:creationId xmlns:a16="http://schemas.microsoft.com/office/drawing/2014/main" id="{B4CF43E0-86AF-4B7B-95E9-D4B3CF289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4" name="Imagen 12">
          <a:extLst>
            <a:ext uri="{FF2B5EF4-FFF2-40B4-BE49-F238E27FC236}">
              <a16:creationId xmlns:a16="http://schemas.microsoft.com/office/drawing/2014/main" id="{4841E7BD-F8A6-462F-8372-C397FF7D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55" name="Imagen 54">
          <a:extLst>
            <a:ext uri="{FF2B5EF4-FFF2-40B4-BE49-F238E27FC236}">
              <a16:creationId xmlns:a16="http://schemas.microsoft.com/office/drawing/2014/main" id="{B2877997-B93E-4523-8F89-9E2AB06FF480}"/>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8:J35"/>
  <sheetViews>
    <sheetView topLeftCell="A7" zoomScaleNormal="100" zoomScalePageLayoutView="130" workbookViewId="0">
      <selection activeCell="F11" sqref="F11"/>
    </sheetView>
  </sheetViews>
  <sheetFormatPr baseColWidth="10" defaultColWidth="10.85546875" defaultRowHeight="15" x14ac:dyDescent="0.25"/>
  <cols>
    <col min="1" max="1" width="10.85546875" style="1"/>
    <col min="2" max="10" width="17.28515625" style="1" customWidth="1"/>
    <col min="11" max="16384" width="10.85546875" style="1"/>
  </cols>
  <sheetData>
    <row r="8" spans="2:10" ht="27.95" customHeight="1" x14ac:dyDescent="0.25">
      <c r="B8" s="164" t="s">
        <v>0</v>
      </c>
      <c r="C8" s="165"/>
      <c r="D8" s="165"/>
      <c r="E8" s="165"/>
      <c r="F8" s="165"/>
      <c r="G8" s="165"/>
      <c r="H8" s="165"/>
      <c r="I8" s="165"/>
      <c r="J8" s="166"/>
    </row>
    <row r="9" spans="2:10" ht="24.75" customHeight="1" x14ac:dyDescent="0.25">
      <c r="B9" s="167" t="s">
        <v>1</v>
      </c>
      <c r="C9" s="168"/>
      <c r="D9" s="168"/>
      <c r="E9" s="168"/>
      <c r="F9" s="168"/>
      <c r="G9" s="168"/>
      <c r="H9" s="168"/>
      <c r="I9" s="168"/>
      <c r="J9" s="169"/>
    </row>
    <row r="10" spans="2:10" ht="20.25" customHeight="1" x14ac:dyDescent="0.25">
      <c r="B10" s="23" t="s">
        <v>2</v>
      </c>
      <c r="C10" s="24"/>
      <c r="D10" s="24"/>
      <c r="E10" s="24"/>
      <c r="F10" s="24"/>
      <c r="G10" s="24"/>
      <c r="H10" s="24"/>
      <c r="I10" s="24"/>
      <c r="J10" s="25"/>
    </row>
    <row r="11" spans="2:10" ht="19.5" customHeight="1" x14ac:dyDescent="0.25">
      <c r="B11" s="21" t="s">
        <v>3</v>
      </c>
      <c r="C11" s="22"/>
      <c r="D11" s="26"/>
      <c r="E11" s="26"/>
      <c r="F11" s="26"/>
      <c r="G11" s="26"/>
      <c r="H11" s="26"/>
      <c r="I11" s="26"/>
      <c r="J11" s="27"/>
    </row>
    <row r="12" spans="2:10" ht="20.25" customHeight="1" x14ac:dyDescent="0.25">
      <c r="B12" s="23" t="s">
        <v>4</v>
      </c>
      <c r="C12" s="24"/>
      <c r="D12" s="24"/>
      <c r="E12" s="24"/>
      <c r="F12" s="24"/>
      <c r="G12" s="24"/>
      <c r="H12" s="24"/>
      <c r="I12" s="24"/>
      <c r="J12" s="25"/>
    </row>
    <row r="13" spans="2:10" ht="17.25" customHeight="1" x14ac:dyDescent="0.25">
      <c r="B13" s="21" t="s">
        <v>5</v>
      </c>
      <c r="C13" s="22"/>
      <c r="D13" s="26"/>
      <c r="E13" s="26"/>
      <c r="F13" s="26"/>
      <c r="G13" s="26"/>
      <c r="H13" s="26"/>
      <c r="I13" s="26"/>
      <c r="J13" s="27"/>
    </row>
    <row r="14" spans="2:10" ht="19.5" customHeight="1" x14ac:dyDescent="0.25">
      <c r="B14" s="23" t="s">
        <v>6</v>
      </c>
      <c r="C14" s="24"/>
      <c r="D14" s="24"/>
      <c r="E14" s="24"/>
      <c r="F14" s="24"/>
      <c r="G14" s="24"/>
      <c r="H14" s="24"/>
      <c r="I14" s="24"/>
      <c r="J14" s="25"/>
    </row>
    <row r="15" spans="2:10" ht="18.75" customHeight="1" x14ac:dyDescent="0.25">
      <c r="B15" s="21" t="s">
        <v>7</v>
      </c>
      <c r="C15" s="22"/>
      <c r="D15" s="26"/>
      <c r="E15" s="26"/>
      <c r="F15" s="26"/>
      <c r="G15" s="26"/>
      <c r="H15" s="26"/>
      <c r="I15" s="26"/>
      <c r="J15" s="27"/>
    </row>
    <row r="16" spans="2:10" ht="18" customHeight="1" x14ac:dyDescent="0.25">
      <c r="B16" s="23" t="s">
        <v>8</v>
      </c>
      <c r="C16" s="24"/>
      <c r="D16" s="24"/>
      <c r="E16" s="24"/>
      <c r="F16" s="24"/>
      <c r="G16" s="24"/>
      <c r="H16" s="24"/>
      <c r="I16" s="24"/>
      <c r="J16" s="25"/>
    </row>
    <row r="17" spans="2:10" ht="18" customHeight="1" x14ac:dyDescent="0.25">
      <c r="B17" s="21" t="s">
        <v>9</v>
      </c>
      <c r="C17" s="22"/>
      <c r="D17" s="26"/>
      <c r="E17" s="26"/>
      <c r="F17" s="26"/>
      <c r="G17" s="26"/>
      <c r="H17" s="26"/>
      <c r="I17" s="26"/>
      <c r="J17" s="27"/>
    </row>
    <row r="18" spans="2:10" ht="16.5" x14ac:dyDescent="0.25">
      <c r="B18" s="23" t="s">
        <v>10</v>
      </c>
      <c r="C18" s="24"/>
      <c r="D18" s="24"/>
      <c r="E18" s="24"/>
      <c r="F18" s="24"/>
      <c r="G18" s="24"/>
      <c r="H18" s="24"/>
      <c r="I18" s="24"/>
      <c r="J18" s="25"/>
    </row>
    <row r="19" spans="2:10" ht="16.5" x14ac:dyDescent="0.25">
      <c r="B19" s="21" t="s">
        <v>11</v>
      </c>
      <c r="C19" s="22"/>
      <c r="D19" s="26"/>
      <c r="E19" s="26"/>
      <c r="F19" s="26"/>
      <c r="G19" s="26"/>
      <c r="H19" s="26"/>
      <c r="I19" s="26"/>
      <c r="J19" s="27"/>
    </row>
    <row r="20" spans="2:10" ht="16.5" x14ac:dyDescent="0.25">
      <c r="B20" s="23" t="s">
        <v>12</v>
      </c>
      <c r="C20" s="24"/>
      <c r="D20" s="24"/>
      <c r="E20" s="24"/>
      <c r="F20" s="24"/>
      <c r="G20" s="24"/>
      <c r="H20" s="24"/>
      <c r="I20" s="24"/>
      <c r="J20" s="25"/>
    </row>
    <row r="21" spans="2:10" ht="16.5" x14ac:dyDescent="0.25">
      <c r="B21" s="21" t="s">
        <v>13</v>
      </c>
      <c r="C21" s="22"/>
      <c r="D21" s="26"/>
      <c r="E21" s="26"/>
      <c r="F21" s="26"/>
      <c r="G21" s="26"/>
      <c r="H21" s="26"/>
      <c r="I21" s="26"/>
      <c r="J21" s="27"/>
    </row>
    <row r="22" spans="2:10" ht="16.5" x14ac:dyDescent="0.25">
      <c r="B22" s="23" t="s">
        <v>14</v>
      </c>
      <c r="C22" s="24"/>
      <c r="D22" s="24"/>
      <c r="E22" s="24"/>
      <c r="F22" s="24"/>
      <c r="G22" s="24"/>
      <c r="H22" s="24"/>
      <c r="I22" s="24"/>
      <c r="J22" s="25"/>
    </row>
    <row r="23" spans="2:10" ht="16.5" x14ac:dyDescent="0.25">
      <c r="B23" s="21" t="s">
        <v>15</v>
      </c>
      <c r="C23" s="22"/>
      <c r="D23" s="26"/>
      <c r="E23" s="26"/>
      <c r="F23" s="26"/>
      <c r="G23" s="26"/>
      <c r="H23" s="26"/>
      <c r="I23" s="26"/>
      <c r="J23" s="27"/>
    </row>
    <row r="24" spans="2:10" ht="16.5" x14ac:dyDescent="0.25">
      <c r="B24" s="23" t="s">
        <v>16</v>
      </c>
      <c r="C24" s="24"/>
      <c r="D24" s="24"/>
      <c r="E24" s="24"/>
      <c r="F24" s="24"/>
      <c r="G24" s="24"/>
      <c r="H24" s="24"/>
      <c r="I24" s="24"/>
      <c r="J24" s="25"/>
    </row>
    <row r="25" spans="2:10" ht="16.5" x14ac:dyDescent="0.25">
      <c r="B25" s="21" t="s">
        <v>17</v>
      </c>
      <c r="C25" s="22"/>
      <c r="D25" s="26"/>
      <c r="E25" s="26"/>
      <c r="F25" s="26"/>
      <c r="G25" s="26"/>
      <c r="H25" s="26"/>
      <c r="I25" s="26"/>
      <c r="J25" s="27"/>
    </row>
    <row r="26" spans="2:10" ht="16.5" x14ac:dyDescent="0.25">
      <c r="B26" s="23" t="s">
        <v>18</v>
      </c>
      <c r="C26" s="24"/>
      <c r="D26" s="24"/>
      <c r="E26" s="24"/>
      <c r="F26" s="24"/>
      <c r="G26" s="24"/>
      <c r="H26" s="24"/>
      <c r="I26" s="24"/>
      <c r="J26" s="25"/>
    </row>
    <row r="27" spans="2:10" ht="16.5" x14ac:dyDescent="0.25">
      <c r="B27" s="21" t="s">
        <v>19</v>
      </c>
      <c r="C27" s="22"/>
      <c r="D27" s="26"/>
      <c r="E27" s="26"/>
      <c r="F27" s="26"/>
      <c r="G27" s="26"/>
      <c r="H27" s="26"/>
      <c r="I27" s="26"/>
      <c r="J27" s="27"/>
    </row>
    <row r="28" spans="2:10" ht="16.5" x14ac:dyDescent="0.25">
      <c r="B28" s="23" t="s">
        <v>20</v>
      </c>
      <c r="C28" s="24"/>
      <c r="D28" s="24"/>
      <c r="E28" s="24"/>
      <c r="F28" s="24"/>
      <c r="G28" s="24"/>
      <c r="H28" s="24"/>
      <c r="I28" s="24"/>
      <c r="J28" s="25"/>
    </row>
    <row r="29" spans="2:10" ht="16.5" x14ac:dyDescent="0.25">
      <c r="B29" s="21" t="s">
        <v>21</v>
      </c>
      <c r="C29" s="22"/>
      <c r="D29" s="26"/>
      <c r="E29" s="26"/>
      <c r="F29" s="26"/>
      <c r="G29" s="26"/>
      <c r="H29" s="26"/>
      <c r="I29" s="26"/>
      <c r="J29" s="27"/>
    </row>
    <row r="30" spans="2:10" ht="16.5" x14ac:dyDescent="0.25">
      <c r="B30" s="23" t="s">
        <v>22</v>
      </c>
      <c r="C30" s="24"/>
      <c r="D30" s="24"/>
      <c r="E30" s="24"/>
      <c r="F30" s="24"/>
      <c r="G30" s="24"/>
      <c r="H30" s="24"/>
      <c r="I30" s="24"/>
      <c r="J30" s="25"/>
    </row>
    <row r="31" spans="2:10" ht="16.5" x14ac:dyDescent="0.25">
      <c r="B31" s="21" t="s">
        <v>23</v>
      </c>
      <c r="C31" s="22"/>
      <c r="D31" s="26"/>
      <c r="E31" s="26"/>
      <c r="F31" s="26"/>
      <c r="G31" s="26"/>
      <c r="H31" s="26"/>
      <c r="I31" s="26"/>
      <c r="J31" s="27"/>
    </row>
    <row r="32" spans="2:10" ht="16.5" x14ac:dyDescent="0.25">
      <c r="B32" s="23" t="s">
        <v>24</v>
      </c>
      <c r="C32" s="24"/>
      <c r="D32" s="24"/>
      <c r="E32" s="24"/>
      <c r="F32" s="24"/>
      <c r="G32" s="24"/>
      <c r="H32" s="24"/>
      <c r="I32" s="24"/>
      <c r="J32" s="25"/>
    </row>
    <row r="33" spans="2:10" ht="16.5" x14ac:dyDescent="0.25">
      <c r="B33" s="21" t="s">
        <v>25</v>
      </c>
      <c r="C33" s="22"/>
      <c r="D33" s="26"/>
      <c r="E33" s="26"/>
      <c r="F33" s="26"/>
      <c r="G33" s="26"/>
      <c r="H33" s="26"/>
      <c r="I33" s="26"/>
      <c r="J33" s="27"/>
    </row>
    <row r="34" spans="2:10" ht="16.5" x14ac:dyDescent="0.25">
      <c r="B34" s="23" t="s">
        <v>26</v>
      </c>
      <c r="C34" s="24"/>
      <c r="D34" s="24"/>
      <c r="E34" s="24"/>
      <c r="F34" s="24"/>
      <c r="G34" s="24"/>
      <c r="H34" s="24"/>
      <c r="I34" s="24"/>
      <c r="J34" s="25"/>
    </row>
    <row r="35" spans="2:10" ht="16.5" x14ac:dyDescent="0.25">
      <c r="B35" s="21" t="s">
        <v>27</v>
      </c>
      <c r="C35" s="22"/>
      <c r="D35" s="26"/>
      <c r="E35" s="26"/>
      <c r="F35" s="26"/>
      <c r="G35" s="26"/>
      <c r="H35" s="26"/>
      <c r="I35" s="26"/>
      <c r="J35" s="27"/>
    </row>
  </sheetData>
  <mergeCells count="2">
    <mergeCell ref="B8:J8"/>
    <mergeCell ref="B9:J9"/>
  </mergeCells>
  <hyperlinks>
    <hyperlink ref="B10" location="'Actualización dependientes'!A1" display="Actualización relaciones laborales dependientes" xr:uid="{3E1C6F45-E262-434E-A0B4-FFF43A75504D}"/>
    <hyperlink ref="B11" location="'Actualización independiente'!A1" display="Actualización relaciones laborales independientes" xr:uid="{2DD3558B-BF4C-4B51-811C-B027774377AF}"/>
    <hyperlink ref="B13" location="'RL dep ind por sexo y edad'!A1" display="Relaciones laborales dependientes e independientes por sexo y edad" xr:uid="{ED2AD121-2B7C-4604-A023-4001D24E4363}"/>
    <hyperlink ref="B14" location="'RL dep público-privado'!A1" display="Relaciones laborales dependientes sector público - privado" xr:uid="{4AEBA4D8-64D7-4C6B-9A30-3DFD6E9D49EC}"/>
    <hyperlink ref="B16" location="'RL dep sus mes completo'!A1" display="Relaciones laborales dependientes en suspensiones de contratos mes completo" xr:uid="{467FC3D6-C174-4C47-98F1-5395BFEF1454}"/>
    <hyperlink ref="B15" location="'RL dep vac-sus por sexo-edad'!A1" display="Relaciones laborales dependientes en vacaciones y suspensiones por sexo y edad" xr:uid="{93D32518-9A93-4CAA-BE8B-5F4289843DEF}"/>
    <hyperlink ref="B19" location="'RL dep sin novedades sexo-edad'!A1" display="Relaciones laborales dependientes sin novedades de vacaciones o suspensiones" xr:uid="{2256C9D5-DFA9-4076-B4D2-783E0AB0727E}"/>
    <hyperlink ref="B20" location="'RL dep ind ingresos-retiros'!A1" display="Relaciones laborales dependientes e independientes con novedades de ingreso y retiro de cotización" xr:uid="{4D5E3AB9-2D8A-4BBF-BC4B-89BD1CD95745}"/>
    <hyperlink ref="B21" location="'RL dep ing-ret por sexo-edad'!A1" display="Relaciones laborales dependientes e independientes con novedades de ingreso y retiro de cotización por sexo y edad" xr:uid="{E7F944BD-CF03-4D25-933E-C3E3B6BF6DDA}"/>
    <hyperlink ref="B22" location="'RL dep ind ing-ret por dominio'!A1" display="Relaciones laborales dependientes e independientes con novedades de ingreso y retiro de cotización por dominio geográfico" xr:uid="{71ADD79E-F8BB-481A-8B4F-978940C8CE2F}"/>
    <hyperlink ref="B23" location="'RL dep nivel ingreso'!A1" display="Relaciones laborales dependientes según nivel de ingreso laboral" xr:uid="{51491761-B2B2-45F7-9194-BBA32DF4C643}"/>
    <hyperlink ref="B24" location="'Cotizantes dep nivel ingreso'!A1" display="Cotizantes dependientes según nivel de ingreso laboral" xr:uid="{D54B3929-D90F-4552-95AB-A238AA9CB6B2}"/>
    <hyperlink ref="B25" location="'RL dep descomp. nómina'!A1" display="Descomposición de la variación de la nómina de relaciones laborales dependientes" xr:uid="{86B9565D-0E3F-438C-A882-E17BF428DDEE}"/>
    <hyperlink ref="B26" location="'Var. RL dep ingresos lab.'!A1" display="Dinámicas de variaciones en el ingreso de relaciones laborales dependientes" xr:uid="{EF8E8502-E58F-4171-8994-E018C990A4BF}"/>
    <hyperlink ref="B17" location="'RL dep vac sector'!A1" display="Relaciones laborales dependientes en vacaciones por sector económico" xr:uid="{DB55AAD5-1196-4406-B03B-9BC146F805D0}"/>
    <hyperlink ref="B18" location="'RL dep sus sector'!A1" display="Ratio inter-anual de porcentaje de relaciones laborales dependientes en suspensiones por sector económico" xr:uid="{FF8135ED-F69D-4628-96D2-FE03F0104306}"/>
    <hyperlink ref="B12" location="'RL dep - ind'!A1" display="Relaciones laborales dependientes e independientes" xr:uid="{EABF50CA-B4B5-4B5A-ACDC-1E030F4312AE}"/>
    <hyperlink ref="B29" location="'Sector económico-sexo'!A1" display="Relaciones laborales dependientes por sexo y sector económico" xr:uid="{313D9A68-D7C4-4470-B9DD-23D83E9533D0}"/>
    <hyperlink ref="B30" location="'Sector económico-edad'!A1" display="Relaciones laborales dependientes por edad y sector económico" xr:uid="{5F3B6073-3B02-4A18-8DD8-F5DBF213EAE7}"/>
    <hyperlink ref="B27" location="'RL dep+ind sector'!A1" display="Relaciones laborales totales (dependientes + independientes) por sector económico" xr:uid="{BABA395F-2D21-47D7-B5AD-F811DFF26520}"/>
    <hyperlink ref="B28" location="'RL dep sector'!A1" display="Relaciones laborales dependientes por sector económico" xr:uid="{2D034042-4E7D-4B77-B874-FE679F88EB78}"/>
    <hyperlink ref="B31" location="'Aportantes sector'!A1" display="Número de aportantes por sector económico" xr:uid="{638C41BC-4696-46A4-90CA-80DC4AEC4CCA}"/>
    <hyperlink ref="B32" location="'Aportantes sector tamaño'!A1" display="Número de aportantes por sector económico y tamaño" xr:uid="{26BD1E85-665B-4611-8792-A0DF6FDD1C65}"/>
    <hyperlink ref="B33" location="'RL dep &amp; Apo dep Tamaño'!A1" display="Relaciones laborales dependientes por tamaño del aportante y número de aportantes con relaciones laborales dependientes" xr:uid="{B1E30971-AC1A-4D12-BEA4-5EA2EF375FA4}"/>
    <hyperlink ref="B34" location="'RL dep ind EXPO'!A1" display="Relaciones laborales dependientes e independientes, sector exportador" xr:uid="{0FC0BD58-4D57-46E6-879C-E576AB96051B}"/>
    <hyperlink ref="B35" location="'Aportantes dep EXPO'!A1" display="Número de aportantes con relaciones laborales dependientes, sector exportador" xr:uid="{3523C015-7B61-495B-9298-56DD0B032B5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4" tint="0.59999389629810485"/>
  </sheetPr>
  <dimension ref="A1:CA90"/>
  <sheetViews>
    <sheetView topLeftCell="BK78" zoomScale="96" zoomScaleNormal="96" zoomScalePageLayoutView="115" workbookViewId="0">
      <selection activeCell="BS87" sqref="BS87"/>
    </sheetView>
  </sheetViews>
  <sheetFormatPr baseColWidth="10" defaultColWidth="10.85546875" defaultRowHeight="16.5" x14ac:dyDescent="0.3"/>
  <cols>
    <col min="1" max="1" width="5" style="2" customWidth="1"/>
    <col min="2" max="2" width="20.42578125" style="2" customWidth="1"/>
    <col min="3" max="13" width="0" style="2" hidden="1" customWidth="1"/>
    <col min="14" max="14" width="11.5703125" style="2" hidden="1" customWidth="1"/>
    <col min="15" max="61" width="0" style="2" hidden="1" customWidth="1"/>
    <col min="62" max="65" width="10.85546875" style="2"/>
    <col min="66" max="66" width="11" style="2" bestFit="1" customWidth="1"/>
    <col min="67" max="67" width="13" style="2" bestFit="1" customWidth="1"/>
    <col min="68" max="16384" width="10.85546875" style="2"/>
  </cols>
  <sheetData>
    <row r="1" spans="1:79" x14ac:dyDescent="0.3">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row>
    <row r="2" spans="1:79" x14ac:dyDescent="0.3">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row>
    <row r="3" spans="1:79" x14ac:dyDescent="0.3">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row>
    <row r="4" spans="1:79" x14ac:dyDescent="0.3">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row>
    <row r="5" spans="1:79" x14ac:dyDescent="0.3">
      <c r="A5" s="143"/>
      <c r="B5" s="143"/>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8"/>
      <c r="BC5" s="118"/>
      <c r="BD5" s="118"/>
      <c r="BE5" s="118"/>
      <c r="BF5" s="118"/>
      <c r="BG5" s="118"/>
      <c r="BH5" s="118"/>
      <c r="BI5" s="118"/>
      <c r="BJ5" s="118"/>
      <c r="BK5" s="118"/>
      <c r="BL5" s="118"/>
      <c r="BM5" s="118"/>
      <c r="BN5" s="118"/>
      <c r="BO5" s="118"/>
      <c r="BP5" s="118"/>
      <c r="BQ5" s="118"/>
      <c r="BR5" s="118"/>
      <c r="BS5" s="118"/>
      <c r="BT5" s="118"/>
    </row>
    <row r="6" spans="1:79" ht="20.25" customHeight="1" x14ac:dyDescent="0.3">
      <c r="A6" s="117"/>
      <c r="B6" s="156" t="s">
        <v>28</v>
      </c>
      <c r="C6" s="156"/>
      <c r="D6" s="156"/>
      <c r="E6" s="156"/>
      <c r="F6" s="156"/>
      <c r="G6" s="156"/>
      <c r="H6" s="156"/>
      <c r="I6" s="156"/>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8"/>
      <c r="AY6" s="118"/>
      <c r="AZ6" s="118"/>
      <c r="BA6" s="118"/>
      <c r="BB6" s="118"/>
      <c r="BC6" s="118"/>
      <c r="BD6" s="118"/>
      <c r="BE6" s="118"/>
      <c r="BF6" s="118"/>
      <c r="BG6" s="118"/>
      <c r="BH6" s="118"/>
      <c r="BI6" s="118"/>
      <c r="BJ6" s="118"/>
      <c r="BK6" s="118"/>
      <c r="BL6" s="118"/>
      <c r="BM6" s="118"/>
      <c r="BN6" s="118"/>
      <c r="BO6" s="118"/>
      <c r="BP6" s="118"/>
      <c r="BQ6" s="118"/>
      <c r="BR6" s="118"/>
      <c r="BS6" s="118"/>
      <c r="BT6" s="118"/>
    </row>
    <row r="7" spans="1:79" ht="23.1" customHeight="1" thickBot="1" x14ac:dyDescent="0.35">
      <c r="A7" s="117"/>
      <c r="B7" s="157" t="s">
        <v>29</v>
      </c>
      <c r="C7" s="158"/>
      <c r="D7" s="158"/>
      <c r="E7" s="158"/>
      <c r="F7" s="158"/>
      <c r="G7" s="158"/>
      <c r="H7" s="158"/>
      <c r="I7" s="158"/>
      <c r="J7" s="158"/>
      <c r="K7" s="158"/>
      <c r="L7" s="158"/>
      <c r="M7" s="158"/>
      <c r="N7" s="158"/>
      <c r="O7" s="158"/>
      <c r="P7" s="158"/>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77"/>
      <c r="BA7" s="118"/>
      <c r="BB7" s="118"/>
      <c r="BC7" s="118"/>
      <c r="BD7" s="118"/>
      <c r="BE7" s="118"/>
      <c r="BF7" s="118"/>
      <c r="BG7" s="118"/>
      <c r="BH7" s="118"/>
      <c r="BI7" s="118"/>
      <c r="BJ7" s="118"/>
      <c r="BK7" s="118"/>
      <c r="BL7" s="118"/>
      <c r="BM7" s="118"/>
      <c r="BN7" s="118"/>
      <c r="BO7" s="118"/>
      <c r="BP7" s="118"/>
      <c r="BQ7" s="118"/>
      <c r="BR7" s="118"/>
      <c r="BS7" s="118"/>
      <c r="BT7" s="118"/>
    </row>
    <row r="8" spans="1:79" x14ac:dyDescent="0.3">
      <c r="A8" s="143"/>
      <c r="B8" s="143"/>
      <c r="C8" s="116"/>
      <c r="D8" s="116"/>
      <c r="E8" s="116"/>
      <c r="F8" s="116"/>
      <c r="G8" s="116"/>
      <c r="H8" s="116"/>
      <c r="I8" s="116"/>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8"/>
      <c r="BC8" s="118"/>
      <c r="BD8" s="118"/>
      <c r="BE8" s="118"/>
      <c r="BF8" s="118"/>
      <c r="BG8" s="118"/>
      <c r="BH8" s="118"/>
      <c r="BI8" s="118"/>
      <c r="BJ8" s="127"/>
      <c r="BK8" s="128"/>
      <c r="BL8" s="128"/>
      <c r="BM8" s="128"/>
      <c r="BN8" s="141"/>
      <c r="BO8" s="118"/>
      <c r="BP8" s="117"/>
      <c r="BQ8" s="118"/>
      <c r="BR8" s="117"/>
      <c r="BS8" s="118"/>
      <c r="BT8" s="117"/>
      <c r="BU8" s="118"/>
      <c r="BV8" s="117"/>
      <c r="BW8" s="118"/>
      <c r="BX8" s="117"/>
      <c r="BY8" s="118"/>
    </row>
    <row r="9" spans="1:79" ht="20.25" customHeight="1" x14ac:dyDescent="0.3">
      <c r="A9" s="117"/>
      <c r="B9" s="159"/>
      <c r="C9" s="162">
        <v>2020</v>
      </c>
      <c r="D9" s="152"/>
      <c r="E9" s="152"/>
      <c r="F9" s="152"/>
      <c r="G9" s="152"/>
      <c r="H9" s="152"/>
      <c r="I9" s="152"/>
      <c r="J9" s="152"/>
      <c r="K9" s="152"/>
      <c r="L9" s="152"/>
      <c r="M9" s="154"/>
      <c r="N9" s="153">
        <v>2021</v>
      </c>
      <c r="O9" s="152"/>
      <c r="P9" s="152"/>
      <c r="Q9" s="152"/>
      <c r="R9" s="152"/>
      <c r="S9" s="152"/>
      <c r="T9" s="152"/>
      <c r="U9" s="152"/>
      <c r="V9" s="152"/>
      <c r="W9" s="152"/>
      <c r="X9" s="152"/>
      <c r="Y9" s="154"/>
      <c r="Z9" s="153">
        <v>2022</v>
      </c>
      <c r="AA9" s="152"/>
      <c r="AB9" s="152"/>
      <c r="AC9" s="152"/>
      <c r="AD9" s="152"/>
      <c r="AE9" s="152"/>
      <c r="AF9" s="152"/>
      <c r="AG9" s="152"/>
      <c r="AH9" s="152"/>
      <c r="AI9" s="152"/>
      <c r="AJ9" s="152"/>
      <c r="AK9" s="154"/>
      <c r="AL9" s="153">
        <v>2023</v>
      </c>
      <c r="AM9" s="152"/>
      <c r="AN9" s="152"/>
      <c r="AO9" s="152"/>
      <c r="AP9" s="152"/>
      <c r="AQ9" s="152"/>
      <c r="AR9" s="152"/>
      <c r="AS9" s="152"/>
      <c r="AT9" s="152"/>
      <c r="AU9" s="152"/>
      <c r="AV9" s="152"/>
      <c r="AW9" s="155"/>
      <c r="AX9" s="151">
        <v>2024</v>
      </c>
      <c r="AY9" s="152"/>
      <c r="AZ9" s="152"/>
      <c r="BA9" s="152"/>
      <c r="BB9" s="152"/>
      <c r="BC9" s="152"/>
      <c r="BD9" s="152"/>
      <c r="BE9" s="152"/>
      <c r="BF9" s="152"/>
      <c r="BG9" s="152"/>
      <c r="BH9" s="152"/>
      <c r="BI9" s="152"/>
      <c r="BJ9" s="145">
        <v>2025</v>
      </c>
      <c r="BK9" s="145"/>
      <c r="BL9" s="145"/>
      <c r="BM9" s="145"/>
      <c r="BN9" s="145"/>
      <c r="BO9" s="145"/>
      <c r="BP9" s="145"/>
      <c r="BQ9" s="145"/>
      <c r="BR9" s="145"/>
      <c r="BS9" s="145"/>
      <c r="BT9" s="145"/>
      <c r="BU9" s="145"/>
      <c r="BV9" s="163">
        <v>2026</v>
      </c>
      <c r="BW9" s="163"/>
      <c r="BX9" s="163"/>
      <c r="BY9" s="163"/>
      <c r="BZ9" s="163"/>
      <c r="CA9" s="163"/>
    </row>
    <row r="10" spans="1:79" ht="17.25" thickBot="1" x14ac:dyDescent="0.35">
      <c r="A10" s="117"/>
      <c r="B10" s="160"/>
      <c r="C10" s="115" t="s">
        <v>30</v>
      </c>
      <c r="D10" s="114" t="s">
        <v>31</v>
      </c>
      <c r="E10" s="114" t="s">
        <v>32</v>
      </c>
      <c r="F10" s="114" t="s">
        <v>33</v>
      </c>
      <c r="G10" s="114" t="s">
        <v>34</v>
      </c>
      <c r="H10" s="114" t="s">
        <v>35</v>
      </c>
      <c r="I10" s="114" t="s">
        <v>36</v>
      </c>
      <c r="J10" s="114" t="s">
        <v>37</v>
      </c>
      <c r="K10" s="114" t="s">
        <v>38</v>
      </c>
      <c r="L10" s="114" t="s">
        <v>39</v>
      </c>
      <c r="M10" s="114" t="s">
        <v>40</v>
      </c>
      <c r="N10" s="114" t="s">
        <v>41</v>
      </c>
      <c r="O10" s="114" t="s">
        <v>30</v>
      </c>
      <c r="P10" s="114" t="s">
        <v>31</v>
      </c>
      <c r="Q10" s="114" t="s">
        <v>32</v>
      </c>
      <c r="R10" s="114" t="s">
        <v>33</v>
      </c>
      <c r="S10" s="114" t="s">
        <v>34</v>
      </c>
      <c r="T10" s="114" t="s">
        <v>35</v>
      </c>
      <c r="U10" s="114" t="s">
        <v>36</v>
      </c>
      <c r="V10" s="114" t="s">
        <v>37</v>
      </c>
      <c r="W10" s="114" t="s">
        <v>38</v>
      </c>
      <c r="X10" s="114" t="s">
        <v>42</v>
      </c>
      <c r="Y10" s="114" t="s">
        <v>43</v>
      </c>
      <c r="Z10" s="114" t="s">
        <v>44</v>
      </c>
      <c r="AA10" s="114" t="s">
        <v>45</v>
      </c>
      <c r="AB10" s="114" t="s">
        <v>46</v>
      </c>
      <c r="AC10" s="114" t="s">
        <v>47</v>
      </c>
      <c r="AD10" s="114" t="s">
        <v>48</v>
      </c>
      <c r="AE10" s="114" t="s">
        <v>49</v>
      </c>
      <c r="AF10" s="114" t="s">
        <v>50</v>
      </c>
      <c r="AG10" s="114" t="s">
        <v>51</v>
      </c>
      <c r="AH10" s="114" t="s">
        <v>52</v>
      </c>
      <c r="AI10" s="114" t="s">
        <v>53</v>
      </c>
      <c r="AJ10" s="114" t="s">
        <v>42</v>
      </c>
      <c r="AK10" s="114" t="s">
        <v>43</v>
      </c>
      <c r="AL10" s="114" t="s">
        <v>44</v>
      </c>
      <c r="AM10" s="114" t="s">
        <v>45</v>
      </c>
      <c r="AN10" s="114" t="s">
        <v>46</v>
      </c>
      <c r="AO10" s="114" t="s">
        <v>47</v>
      </c>
      <c r="AP10" s="114" t="s">
        <v>48</v>
      </c>
      <c r="AQ10" s="114" t="s">
        <v>49</v>
      </c>
      <c r="AR10" s="114" t="s">
        <v>50</v>
      </c>
      <c r="AS10" s="114" t="s">
        <v>51</v>
      </c>
      <c r="AT10" s="114" t="s">
        <v>52</v>
      </c>
      <c r="AU10" s="114" t="s">
        <v>53</v>
      </c>
      <c r="AV10" s="114" t="s">
        <v>42</v>
      </c>
      <c r="AW10" s="114" t="s">
        <v>43</v>
      </c>
      <c r="AX10" s="114" t="s">
        <v>44</v>
      </c>
      <c r="AY10" s="114" t="s">
        <v>45</v>
      </c>
      <c r="AZ10" s="114" t="s">
        <v>46</v>
      </c>
      <c r="BA10" s="114" t="s">
        <v>47</v>
      </c>
      <c r="BB10" s="114" t="s">
        <v>48</v>
      </c>
      <c r="BC10" s="114" t="s">
        <v>49</v>
      </c>
      <c r="BD10" s="114" t="s">
        <v>50</v>
      </c>
      <c r="BE10" s="114" t="s">
        <v>51</v>
      </c>
      <c r="BF10" s="114" t="s">
        <v>52</v>
      </c>
      <c r="BG10" s="114" t="s">
        <v>53</v>
      </c>
      <c r="BH10" s="114" t="s">
        <v>42</v>
      </c>
      <c r="BI10" s="114" t="s">
        <v>43</v>
      </c>
      <c r="BJ10" s="129" t="s">
        <v>44</v>
      </c>
      <c r="BK10" s="129" t="s">
        <v>45</v>
      </c>
      <c r="BL10" s="129" t="s">
        <v>46</v>
      </c>
      <c r="BM10" s="129" t="s">
        <v>47</v>
      </c>
      <c r="BN10" s="129" t="s">
        <v>48</v>
      </c>
      <c r="BO10" s="129" t="s">
        <v>49</v>
      </c>
      <c r="BP10" s="129" t="s">
        <v>50</v>
      </c>
      <c r="BQ10" s="129" t="s">
        <v>51</v>
      </c>
      <c r="BR10" s="129" t="s">
        <v>52</v>
      </c>
      <c r="BS10" s="129" t="s">
        <v>53</v>
      </c>
      <c r="BT10" s="129" t="s">
        <v>42</v>
      </c>
      <c r="BU10" s="130" t="s">
        <v>54</v>
      </c>
      <c r="BV10" s="130" t="s">
        <v>44</v>
      </c>
      <c r="BW10" s="130" t="s">
        <v>45</v>
      </c>
      <c r="BX10" s="130" t="s">
        <v>46</v>
      </c>
      <c r="BY10" s="130" t="s">
        <v>47</v>
      </c>
      <c r="BZ10" s="130" t="s">
        <v>48</v>
      </c>
      <c r="CA10" s="130" t="s">
        <v>49</v>
      </c>
    </row>
    <row r="11" spans="1:79" ht="30" customHeight="1" thickBot="1" x14ac:dyDescent="0.35">
      <c r="A11" s="117"/>
      <c r="B11" s="161"/>
      <c r="C11" s="113">
        <v>9270259</v>
      </c>
      <c r="D11" s="112">
        <v>9204859</v>
      </c>
      <c r="E11" s="112">
        <v>8540570</v>
      </c>
      <c r="F11" s="112">
        <v>8531290</v>
      </c>
      <c r="G11" s="112">
        <v>8545785</v>
      </c>
      <c r="H11" s="112">
        <v>8623425</v>
      </c>
      <c r="I11" s="112">
        <v>8673160</v>
      </c>
      <c r="J11" s="112">
        <v>8819370</v>
      </c>
      <c r="K11" s="112">
        <v>8944620</v>
      </c>
      <c r="L11" s="112">
        <v>9052557</v>
      </c>
      <c r="M11" s="112">
        <v>9003123</v>
      </c>
      <c r="N11" s="112">
        <v>8817415</v>
      </c>
      <c r="O11" s="112">
        <v>9059360</v>
      </c>
      <c r="P11" s="112">
        <v>9206494</v>
      </c>
      <c r="Q11" s="112">
        <v>9254214</v>
      </c>
      <c r="R11" s="112">
        <v>9198923</v>
      </c>
      <c r="S11" s="112">
        <v>9272657</v>
      </c>
      <c r="T11" s="112">
        <v>9375989</v>
      </c>
      <c r="U11" s="112">
        <v>9514020</v>
      </c>
      <c r="V11" s="112">
        <v>9643669</v>
      </c>
      <c r="W11" s="112">
        <v>9731876</v>
      </c>
      <c r="X11" s="112">
        <v>9841974</v>
      </c>
      <c r="Y11" s="112">
        <v>9724893</v>
      </c>
      <c r="Z11" s="112">
        <v>9594234</v>
      </c>
      <c r="AA11" s="112">
        <v>9839873</v>
      </c>
      <c r="AB11" s="112">
        <v>10010695</v>
      </c>
      <c r="AC11" s="112">
        <v>9985441</v>
      </c>
      <c r="AD11" s="112">
        <v>10102978</v>
      </c>
      <c r="AE11" s="112">
        <v>10126353</v>
      </c>
      <c r="AF11" s="112">
        <v>10136108</v>
      </c>
      <c r="AG11" s="112">
        <v>10279874</v>
      </c>
      <c r="AH11" s="112">
        <v>10352692</v>
      </c>
      <c r="AI11" s="112">
        <v>10360810</v>
      </c>
      <c r="AJ11" s="112">
        <v>10079782</v>
      </c>
      <c r="AK11" s="112">
        <v>9889101</v>
      </c>
      <c r="AL11" s="112">
        <v>9758673</v>
      </c>
      <c r="AM11" s="112">
        <v>10065767</v>
      </c>
      <c r="AN11" s="112">
        <v>10153703</v>
      </c>
      <c r="AO11" s="112">
        <v>10127669</v>
      </c>
      <c r="AP11" s="112">
        <v>10161310</v>
      </c>
      <c r="AQ11" s="112">
        <v>10121155</v>
      </c>
      <c r="AR11" s="112">
        <v>10101825</v>
      </c>
      <c r="AS11" s="112">
        <v>10178635</v>
      </c>
      <c r="AT11" s="112">
        <v>10495150</v>
      </c>
      <c r="AU11" s="112">
        <v>10537046</v>
      </c>
      <c r="AV11" s="112">
        <v>10537138</v>
      </c>
      <c r="AW11" s="112">
        <v>10276044</v>
      </c>
      <c r="AX11" s="112">
        <v>10085440</v>
      </c>
      <c r="AY11" s="112">
        <v>10283091</v>
      </c>
      <c r="AZ11" s="112">
        <v>10200180</v>
      </c>
      <c r="BA11" s="112">
        <v>10350301</v>
      </c>
      <c r="BB11" s="112">
        <v>10335294</v>
      </c>
      <c r="BC11" s="112">
        <v>10262300</v>
      </c>
      <c r="BD11" s="112">
        <v>10287775</v>
      </c>
      <c r="BE11" s="112">
        <v>10313960</v>
      </c>
      <c r="BF11" s="112">
        <v>10333005</v>
      </c>
      <c r="BG11" s="112">
        <v>10412622</v>
      </c>
      <c r="BH11" s="112">
        <v>10416293</v>
      </c>
      <c r="BI11" s="112">
        <v>10159722</v>
      </c>
      <c r="BJ11" s="112">
        <v>10126429</v>
      </c>
      <c r="BK11" s="112">
        <v>10313396</v>
      </c>
      <c r="BL11" s="112">
        <v>10380210</v>
      </c>
      <c r="BM11" s="112">
        <v>10403962</v>
      </c>
      <c r="BN11" s="112" t="s">
        <v>55</v>
      </c>
      <c r="BO11" s="112">
        <v>10393147</v>
      </c>
      <c r="BP11" s="112">
        <v>10569486</v>
      </c>
      <c r="BQ11" s="112">
        <v>10600531</v>
      </c>
      <c r="BR11" s="112">
        <v>10702550</v>
      </c>
      <c r="BS11" s="112">
        <v>10770784</v>
      </c>
      <c r="BT11" s="112">
        <v>10756647</v>
      </c>
      <c r="BU11" s="112">
        <v>10523243</v>
      </c>
      <c r="BV11" s="131">
        <v>10379781</v>
      </c>
      <c r="BW11" s="131">
        <v>10533982</v>
      </c>
      <c r="BX11" s="131">
        <v>10588753</v>
      </c>
      <c r="BY11" s="131">
        <v>10554118</v>
      </c>
      <c r="BZ11" s="131">
        <v>10541984</v>
      </c>
      <c r="CA11" s="131">
        <v>10226971</v>
      </c>
    </row>
    <row r="12" spans="1:79" ht="30" customHeight="1" thickBot="1" x14ac:dyDescent="0.35">
      <c r="A12" s="117"/>
      <c r="B12" s="111" t="s">
        <v>56</v>
      </c>
      <c r="C12" s="110">
        <v>9168087</v>
      </c>
      <c r="D12" s="109">
        <v>8736570</v>
      </c>
      <c r="E12" s="109">
        <v>8323248</v>
      </c>
      <c r="F12" s="109">
        <v>8244159</v>
      </c>
      <c r="G12" s="109">
        <v>8373031</v>
      </c>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17"/>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row>
    <row r="13" spans="1:79" ht="30" customHeight="1" thickBot="1" x14ac:dyDescent="0.35">
      <c r="A13" s="117"/>
      <c r="B13" s="107" t="s">
        <v>57</v>
      </c>
      <c r="C13" s="106">
        <v>89567</v>
      </c>
      <c r="D13" s="105">
        <v>449223</v>
      </c>
      <c r="E13" s="105">
        <v>200009</v>
      </c>
      <c r="F13" s="105">
        <v>260209</v>
      </c>
      <c r="G13" s="105">
        <v>119611</v>
      </c>
      <c r="H13" s="105">
        <v>8409947</v>
      </c>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row>
    <row r="14" spans="1:79" ht="30" customHeight="1" thickBot="1" x14ac:dyDescent="0.35">
      <c r="A14" s="117"/>
      <c r="B14" s="111" t="s">
        <v>58</v>
      </c>
      <c r="C14" s="110">
        <v>4173</v>
      </c>
      <c r="D14" s="109">
        <v>5922</v>
      </c>
      <c r="E14" s="109">
        <v>5755</v>
      </c>
      <c r="F14" s="109">
        <v>10175</v>
      </c>
      <c r="G14" s="109">
        <v>25739</v>
      </c>
      <c r="H14" s="109">
        <v>156626</v>
      </c>
      <c r="I14" s="109">
        <v>8442988</v>
      </c>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17"/>
      <c r="BI14" s="117"/>
      <c r="BJ14" s="117"/>
      <c r="BK14" s="117"/>
      <c r="BL14" s="117"/>
      <c r="BM14" s="117"/>
      <c r="BN14" s="117"/>
      <c r="BO14" s="117"/>
      <c r="BP14" s="117"/>
      <c r="BQ14" s="117"/>
      <c r="BR14" s="117"/>
      <c r="BS14" s="117"/>
      <c r="BT14" s="117"/>
      <c r="BU14" s="117"/>
      <c r="BV14" s="117"/>
      <c r="BW14" s="117"/>
      <c r="BX14" s="117"/>
      <c r="BY14" s="117"/>
      <c r="BZ14" s="117"/>
      <c r="CA14" s="117"/>
    </row>
    <row r="15" spans="1:79" ht="30" customHeight="1" thickBot="1" x14ac:dyDescent="0.35">
      <c r="A15" s="117"/>
      <c r="B15" s="107" t="s">
        <v>59</v>
      </c>
      <c r="C15" s="106">
        <v>2958</v>
      </c>
      <c r="D15" s="105">
        <v>4389</v>
      </c>
      <c r="E15" s="105">
        <v>3538</v>
      </c>
      <c r="F15" s="105">
        <v>5258</v>
      </c>
      <c r="G15" s="105">
        <v>10455</v>
      </c>
      <c r="H15" s="105">
        <v>27799</v>
      </c>
      <c r="I15" s="105">
        <v>172251</v>
      </c>
      <c r="J15" s="105">
        <v>8572588</v>
      </c>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row>
    <row r="16" spans="1:79" ht="30" customHeight="1" thickBot="1" x14ac:dyDescent="0.35">
      <c r="A16" s="117"/>
      <c r="B16" s="111" t="s">
        <v>60</v>
      </c>
      <c r="C16" s="110">
        <v>1938</v>
      </c>
      <c r="D16" s="109">
        <v>3189</v>
      </c>
      <c r="E16" s="109">
        <v>2429</v>
      </c>
      <c r="F16" s="109">
        <v>3776</v>
      </c>
      <c r="G16" s="109">
        <v>5630</v>
      </c>
      <c r="H16" s="109">
        <v>11272</v>
      </c>
      <c r="I16" s="109">
        <v>27982</v>
      </c>
      <c r="J16" s="109">
        <v>186834</v>
      </c>
      <c r="K16" s="109">
        <v>8690997</v>
      </c>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17"/>
      <c r="BI16" s="117"/>
      <c r="BJ16" s="117"/>
      <c r="BK16" s="117"/>
      <c r="BL16" s="117"/>
      <c r="BM16" s="117"/>
      <c r="BN16" s="117"/>
      <c r="BO16" s="117"/>
      <c r="BP16" s="117"/>
      <c r="BQ16" s="117"/>
      <c r="BR16" s="117"/>
      <c r="BS16" s="117"/>
      <c r="BT16" s="117"/>
      <c r="BU16" s="117"/>
      <c r="BV16" s="117"/>
      <c r="BW16" s="117"/>
      <c r="BX16" s="117"/>
      <c r="BY16" s="117"/>
      <c r="BZ16" s="117"/>
      <c r="CA16" s="117"/>
    </row>
    <row r="17" spans="1:79" ht="30" customHeight="1" thickBot="1" x14ac:dyDescent="0.35">
      <c r="A17" s="118"/>
      <c r="B17" s="107" t="s">
        <v>61</v>
      </c>
      <c r="C17" s="106">
        <v>2232</v>
      </c>
      <c r="D17" s="105">
        <v>2500</v>
      </c>
      <c r="E17" s="105">
        <v>1836</v>
      </c>
      <c r="F17" s="105">
        <v>2216</v>
      </c>
      <c r="G17" s="105">
        <v>3502</v>
      </c>
      <c r="H17" s="105">
        <v>6192</v>
      </c>
      <c r="I17" s="105">
        <v>12081</v>
      </c>
      <c r="J17" s="105">
        <v>29983</v>
      </c>
      <c r="K17" s="105">
        <v>196608</v>
      </c>
      <c r="L17" s="105">
        <v>8806140</v>
      </c>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row>
    <row r="18" spans="1:79" ht="30" customHeight="1" thickBot="1" x14ac:dyDescent="0.35">
      <c r="A18" s="118"/>
      <c r="B18" s="111" t="s">
        <v>62</v>
      </c>
      <c r="C18" s="110">
        <v>1304</v>
      </c>
      <c r="D18" s="109">
        <v>1627</v>
      </c>
      <c r="E18" s="109">
        <v>1433</v>
      </c>
      <c r="F18" s="109">
        <v>1758</v>
      </c>
      <c r="G18" s="109">
        <v>2372</v>
      </c>
      <c r="H18" s="109">
        <v>3569</v>
      </c>
      <c r="I18" s="109">
        <v>5990</v>
      </c>
      <c r="J18" s="109">
        <v>11278</v>
      </c>
      <c r="K18" s="109">
        <v>26248</v>
      </c>
      <c r="L18" s="109">
        <v>190270</v>
      </c>
      <c r="M18" s="109">
        <v>8726743</v>
      </c>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17"/>
      <c r="BI18" s="117"/>
      <c r="BJ18" s="117"/>
      <c r="BK18" s="117"/>
      <c r="BL18" s="117"/>
      <c r="BM18" s="117"/>
      <c r="BN18" s="117"/>
      <c r="BO18" s="117"/>
      <c r="BP18" s="117"/>
      <c r="BQ18" s="117"/>
      <c r="BR18" s="117"/>
      <c r="BS18" s="117"/>
      <c r="BT18" s="117"/>
      <c r="BU18" s="117"/>
      <c r="BV18" s="117"/>
      <c r="BW18" s="117"/>
      <c r="BX18" s="117"/>
      <c r="BY18" s="117"/>
      <c r="BZ18" s="117"/>
      <c r="CA18" s="117"/>
    </row>
    <row r="19" spans="1:79" ht="30" customHeight="1" thickBot="1" x14ac:dyDescent="0.35">
      <c r="A19" s="118"/>
      <c r="B19" s="107" t="s">
        <v>63</v>
      </c>
      <c r="C19" s="103" t="s">
        <v>64</v>
      </c>
      <c r="D19" s="105">
        <v>1439</v>
      </c>
      <c r="E19" s="105">
        <v>1265</v>
      </c>
      <c r="F19" s="105">
        <v>1356</v>
      </c>
      <c r="G19" s="105">
        <v>1751</v>
      </c>
      <c r="H19" s="105">
        <v>2633</v>
      </c>
      <c r="I19" s="105">
        <v>3755</v>
      </c>
      <c r="J19" s="105">
        <v>5886</v>
      </c>
      <c r="K19" s="105">
        <v>11584</v>
      </c>
      <c r="L19" s="105">
        <v>26660</v>
      </c>
      <c r="M19" s="105">
        <v>216285</v>
      </c>
      <c r="N19" s="105">
        <v>8518657</v>
      </c>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row>
    <row r="20" spans="1:79" ht="30" customHeight="1" thickBot="1" x14ac:dyDescent="0.35">
      <c r="A20" s="118"/>
      <c r="B20" s="111" t="s">
        <v>65</v>
      </c>
      <c r="C20" s="102" t="s">
        <v>64</v>
      </c>
      <c r="D20" s="108" t="s">
        <v>64</v>
      </c>
      <c r="E20" s="109">
        <v>1057</v>
      </c>
      <c r="F20" s="109">
        <v>1374</v>
      </c>
      <c r="G20" s="109">
        <v>1748</v>
      </c>
      <c r="H20" s="109">
        <v>2188</v>
      </c>
      <c r="I20" s="109">
        <v>3037</v>
      </c>
      <c r="J20" s="109">
        <v>4430</v>
      </c>
      <c r="K20" s="109">
        <v>7062</v>
      </c>
      <c r="L20" s="109">
        <v>11638</v>
      </c>
      <c r="M20" s="109">
        <v>31184</v>
      </c>
      <c r="N20" s="109">
        <v>243090</v>
      </c>
      <c r="O20" s="109">
        <v>8827440</v>
      </c>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17"/>
      <c r="BI20" s="117"/>
      <c r="BJ20" s="117"/>
      <c r="BK20" s="117"/>
      <c r="BL20" s="117"/>
      <c r="BM20" s="117"/>
      <c r="BN20" s="117"/>
      <c r="BO20" s="117"/>
      <c r="BP20" s="117"/>
      <c r="BQ20" s="117"/>
      <c r="BR20" s="117"/>
      <c r="BS20" s="117"/>
      <c r="BT20" s="117"/>
      <c r="BU20" s="117"/>
      <c r="BV20" s="117"/>
      <c r="BW20" s="117"/>
      <c r="BX20" s="117"/>
      <c r="BY20" s="117"/>
      <c r="BZ20" s="117"/>
      <c r="CA20" s="117"/>
    </row>
    <row r="21" spans="1:79" ht="30" customHeight="1" thickBot="1" x14ac:dyDescent="0.35">
      <c r="A21" s="118"/>
      <c r="B21" s="107" t="s">
        <v>66</v>
      </c>
      <c r="C21" s="103" t="s">
        <v>64</v>
      </c>
      <c r="D21" s="104" t="s">
        <v>64</v>
      </c>
      <c r="E21" s="104" t="s">
        <v>64</v>
      </c>
      <c r="F21" s="105">
        <v>1009</v>
      </c>
      <c r="G21" s="105">
        <v>1244</v>
      </c>
      <c r="H21" s="105">
        <v>1498</v>
      </c>
      <c r="I21" s="105">
        <v>1754</v>
      </c>
      <c r="J21" s="105">
        <v>2620</v>
      </c>
      <c r="K21" s="105">
        <v>3964</v>
      </c>
      <c r="L21" s="105">
        <v>6064</v>
      </c>
      <c r="M21" s="105">
        <v>11710</v>
      </c>
      <c r="N21" s="105">
        <v>26574</v>
      </c>
      <c r="O21" s="105">
        <v>169659</v>
      </c>
      <c r="P21" s="105">
        <v>8928087</v>
      </c>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row>
    <row r="22" spans="1:79" ht="30" customHeight="1" thickBot="1" x14ac:dyDescent="0.35">
      <c r="A22" s="118"/>
      <c r="B22" s="111" t="s">
        <v>67</v>
      </c>
      <c r="C22" s="102" t="s">
        <v>64</v>
      </c>
      <c r="D22" s="108" t="s">
        <v>64</v>
      </c>
      <c r="E22" s="108" t="s">
        <v>64</v>
      </c>
      <c r="F22" s="108" t="s">
        <v>64</v>
      </c>
      <c r="G22" s="108">
        <v>702</v>
      </c>
      <c r="H22" s="108">
        <v>948</v>
      </c>
      <c r="I22" s="109">
        <v>1453</v>
      </c>
      <c r="J22" s="109">
        <v>2136</v>
      </c>
      <c r="K22" s="109">
        <v>2375</v>
      </c>
      <c r="L22" s="109">
        <v>3692</v>
      </c>
      <c r="M22" s="109">
        <v>5438</v>
      </c>
      <c r="N22" s="109">
        <v>10241</v>
      </c>
      <c r="O22" s="109">
        <v>30383</v>
      </c>
      <c r="P22" s="109">
        <v>211083</v>
      </c>
      <c r="Q22" s="109">
        <v>8962815</v>
      </c>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17"/>
      <c r="BI22" s="117"/>
      <c r="BJ22" s="117"/>
      <c r="BK22" s="117"/>
      <c r="BL22" s="117"/>
      <c r="BM22" s="117"/>
      <c r="BN22" s="117"/>
      <c r="BO22" s="117"/>
      <c r="BP22" s="117"/>
      <c r="BQ22" s="117"/>
      <c r="BR22" s="117"/>
      <c r="BS22" s="117"/>
      <c r="BT22" s="117"/>
      <c r="BU22" s="117"/>
      <c r="BV22" s="117"/>
      <c r="BW22" s="117"/>
      <c r="BX22" s="117"/>
      <c r="BY22" s="117"/>
      <c r="BZ22" s="117"/>
      <c r="CA22" s="117"/>
    </row>
    <row r="23" spans="1:79" ht="30" customHeight="1" thickBot="1" x14ac:dyDescent="0.35">
      <c r="A23" s="118"/>
      <c r="B23" s="107" t="s">
        <v>68</v>
      </c>
      <c r="C23" s="103" t="s">
        <v>64</v>
      </c>
      <c r="D23" s="104" t="s">
        <v>64</v>
      </c>
      <c r="E23" s="104" t="s">
        <v>64</v>
      </c>
      <c r="F23" s="104" t="s">
        <v>64</v>
      </c>
      <c r="G23" s="104" t="s">
        <v>64</v>
      </c>
      <c r="H23" s="104">
        <v>753</v>
      </c>
      <c r="I23" s="104">
        <v>944</v>
      </c>
      <c r="J23" s="105">
        <v>1359</v>
      </c>
      <c r="K23" s="105">
        <v>1873</v>
      </c>
      <c r="L23" s="105">
        <v>2399</v>
      </c>
      <c r="M23" s="105">
        <v>3651</v>
      </c>
      <c r="N23" s="105">
        <v>5588</v>
      </c>
      <c r="O23" s="105">
        <v>11660</v>
      </c>
      <c r="P23" s="105">
        <v>33737</v>
      </c>
      <c r="Q23" s="105">
        <v>224105</v>
      </c>
      <c r="R23" s="105">
        <v>8907404</v>
      </c>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row>
    <row r="24" spans="1:79" ht="30" customHeight="1" thickBot="1" x14ac:dyDescent="0.35">
      <c r="A24" s="118"/>
      <c r="B24" s="111" t="s">
        <v>69</v>
      </c>
      <c r="C24" s="102" t="s">
        <v>64</v>
      </c>
      <c r="D24" s="108" t="s">
        <v>64</v>
      </c>
      <c r="E24" s="108" t="s">
        <v>64</v>
      </c>
      <c r="F24" s="108" t="s">
        <v>64</v>
      </c>
      <c r="G24" s="108" t="s">
        <v>64</v>
      </c>
      <c r="H24" s="108" t="s">
        <v>64</v>
      </c>
      <c r="I24" s="108">
        <v>925</v>
      </c>
      <c r="J24" s="109">
        <v>1152</v>
      </c>
      <c r="K24" s="109">
        <v>1365</v>
      </c>
      <c r="L24" s="109">
        <v>1805</v>
      </c>
      <c r="M24" s="109">
        <v>2380</v>
      </c>
      <c r="N24" s="109">
        <v>3860</v>
      </c>
      <c r="O24" s="109">
        <v>6497</v>
      </c>
      <c r="P24" s="109">
        <v>12532</v>
      </c>
      <c r="Q24" s="109">
        <v>33232</v>
      </c>
      <c r="R24" s="109">
        <v>226764</v>
      </c>
      <c r="S24" s="109">
        <v>8988403</v>
      </c>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17"/>
      <c r="BI24" s="117"/>
      <c r="BJ24" s="117"/>
      <c r="BK24" s="117"/>
      <c r="BL24" s="117"/>
      <c r="BM24" s="117"/>
      <c r="BN24" s="117"/>
      <c r="BO24" s="117"/>
      <c r="BP24" s="117"/>
      <c r="BQ24" s="117"/>
      <c r="BR24" s="117"/>
      <c r="BS24" s="117"/>
      <c r="BT24" s="117"/>
      <c r="BU24" s="117"/>
      <c r="BV24" s="117"/>
      <c r="BW24" s="117"/>
      <c r="BX24" s="117"/>
      <c r="BY24" s="117"/>
      <c r="BZ24" s="117"/>
      <c r="CA24" s="117"/>
    </row>
    <row r="25" spans="1:79" ht="30" customHeight="1" thickBot="1" x14ac:dyDescent="0.35">
      <c r="A25" s="118"/>
      <c r="B25" s="107" t="s">
        <v>70</v>
      </c>
      <c r="C25" s="101" t="s">
        <v>64</v>
      </c>
      <c r="D25" s="104" t="s">
        <v>64</v>
      </c>
      <c r="E25" s="104" t="s">
        <v>64</v>
      </c>
      <c r="F25" s="104" t="s">
        <v>64</v>
      </c>
      <c r="G25" s="104" t="s">
        <v>64</v>
      </c>
      <c r="H25" s="104" t="s">
        <v>64</v>
      </c>
      <c r="I25" s="104" t="s">
        <v>64</v>
      </c>
      <c r="J25" s="105">
        <v>1104</v>
      </c>
      <c r="K25" s="105">
        <v>1315</v>
      </c>
      <c r="L25" s="105">
        <v>1632</v>
      </c>
      <c r="M25" s="105">
        <v>2186</v>
      </c>
      <c r="N25" s="105">
        <v>3130</v>
      </c>
      <c r="O25" s="105">
        <v>4221</v>
      </c>
      <c r="P25" s="105">
        <v>6830</v>
      </c>
      <c r="Q25" s="105">
        <v>12746</v>
      </c>
      <c r="R25" s="105">
        <v>31674</v>
      </c>
      <c r="S25" s="105">
        <v>220707</v>
      </c>
      <c r="T25" s="105">
        <v>9100944</v>
      </c>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row>
    <row r="26" spans="1:79" ht="30" customHeight="1" thickBot="1" x14ac:dyDescent="0.35">
      <c r="A26" s="118"/>
      <c r="B26" s="111" t="s">
        <v>71</v>
      </c>
      <c r="C26" s="102" t="s">
        <v>64</v>
      </c>
      <c r="D26" s="108" t="s">
        <v>64</v>
      </c>
      <c r="E26" s="108" t="s">
        <v>64</v>
      </c>
      <c r="F26" s="108" t="s">
        <v>64</v>
      </c>
      <c r="G26" s="108" t="s">
        <v>64</v>
      </c>
      <c r="H26" s="108" t="s">
        <v>64</v>
      </c>
      <c r="I26" s="108" t="s">
        <v>64</v>
      </c>
      <c r="J26" s="108" t="s">
        <v>64</v>
      </c>
      <c r="K26" s="109">
        <v>1229</v>
      </c>
      <c r="L26" s="109">
        <v>1331</v>
      </c>
      <c r="M26" s="109">
        <v>1520</v>
      </c>
      <c r="N26" s="109">
        <v>2147</v>
      </c>
      <c r="O26" s="109">
        <v>2991</v>
      </c>
      <c r="P26" s="109">
        <v>4616</v>
      </c>
      <c r="Q26" s="109">
        <v>7294</v>
      </c>
      <c r="R26" s="109">
        <v>12613</v>
      </c>
      <c r="S26" s="109">
        <v>30170</v>
      </c>
      <c r="T26" s="109">
        <v>207529</v>
      </c>
      <c r="U26" s="109">
        <v>9234550</v>
      </c>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17"/>
      <c r="BI26" s="117"/>
      <c r="BJ26" s="117"/>
      <c r="BK26" s="117"/>
      <c r="BL26" s="117"/>
      <c r="BM26" s="117"/>
      <c r="BN26" s="117"/>
      <c r="BO26" s="117"/>
      <c r="BP26" s="117"/>
      <c r="BQ26" s="117"/>
      <c r="BR26" s="117"/>
      <c r="BS26" s="117"/>
      <c r="BT26" s="117"/>
      <c r="BU26" s="117"/>
      <c r="BV26" s="117"/>
      <c r="BW26" s="117"/>
      <c r="BX26" s="117"/>
      <c r="BY26" s="117"/>
      <c r="BZ26" s="117"/>
      <c r="CA26" s="117"/>
    </row>
    <row r="27" spans="1:79" ht="30" customHeight="1" thickBot="1" x14ac:dyDescent="0.35">
      <c r="A27" s="118"/>
      <c r="B27" s="107" t="s">
        <v>72</v>
      </c>
      <c r="C27" s="103" t="s">
        <v>64</v>
      </c>
      <c r="D27" s="104" t="s">
        <v>64</v>
      </c>
      <c r="E27" s="104" t="s">
        <v>64</v>
      </c>
      <c r="F27" s="104" t="s">
        <v>64</v>
      </c>
      <c r="G27" s="104" t="s">
        <v>64</v>
      </c>
      <c r="H27" s="104" t="s">
        <v>64</v>
      </c>
      <c r="I27" s="104" t="s">
        <v>64</v>
      </c>
      <c r="J27" s="104" t="s">
        <v>64</v>
      </c>
      <c r="K27" s="104" t="s">
        <v>64</v>
      </c>
      <c r="L27" s="104">
        <v>926</v>
      </c>
      <c r="M27" s="105">
        <v>1079</v>
      </c>
      <c r="N27" s="105">
        <v>1493</v>
      </c>
      <c r="O27" s="105">
        <v>1961</v>
      </c>
      <c r="P27" s="105">
        <v>2981</v>
      </c>
      <c r="Q27" s="105">
        <v>3971</v>
      </c>
      <c r="R27" s="105">
        <v>5888</v>
      </c>
      <c r="S27" s="105">
        <v>11803</v>
      </c>
      <c r="T27" s="105">
        <v>33134</v>
      </c>
      <c r="U27" s="105">
        <v>205921</v>
      </c>
      <c r="V27" s="105">
        <v>9313060</v>
      </c>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row>
    <row r="28" spans="1:79" ht="30" customHeight="1" thickBot="1" x14ac:dyDescent="0.35">
      <c r="A28" s="118"/>
      <c r="B28" s="111" t="s">
        <v>73</v>
      </c>
      <c r="C28" s="102" t="s">
        <v>64</v>
      </c>
      <c r="D28" s="108" t="s">
        <v>64</v>
      </c>
      <c r="E28" s="108" t="s">
        <v>64</v>
      </c>
      <c r="F28" s="108" t="s">
        <v>64</v>
      </c>
      <c r="G28" s="108" t="s">
        <v>64</v>
      </c>
      <c r="H28" s="108" t="s">
        <v>64</v>
      </c>
      <c r="I28" s="108" t="s">
        <v>64</v>
      </c>
      <c r="J28" s="108" t="s">
        <v>64</v>
      </c>
      <c r="K28" s="108" t="s">
        <v>64</v>
      </c>
      <c r="L28" s="108" t="s">
        <v>64</v>
      </c>
      <c r="M28" s="108">
        <v>947</v>
      </c>
      <c r="N28" s="109">
        <v>1421</v>
      </c>
      <c r="O28" s="109">
        <v>1836</v>
      </c>
      <c r="P28" s="109">
        <v>1988</v>
      </c>
      <c r="Q28" s="109">
        <v>2944</v>
      </c>
      <c r="R28" s="109">
        <v>4715</v>
      </c>
      <c r="S28" s="109">
        <v>7084</v>
      </c>
      <c r="T28" s="109">
        <v>12218</v>
      </c>
      <c r="U28" s="109">
        <v>37360</v>
      </c>
      <c r="V28" s="109">
        <v>259263</v>
      </c>
      <c r="W28" s="109">
        <v>9406120</v>
      </c>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17"/>
      <c r="BI28" s="117"/>
      <c r="BJ28" s="117"/>
      <c r="BK28" s="117"/>
      <c r="BL28" s="117"/>
      <c r="BM28" s="117"/>
      <c r="BN28" s="117"/>
      <c r="BO28" s="117"/>
      <c r="BP28" s="117"/>
      <c r="BQ28" s="117"/>
      <c r="BR28" s="117"/>
      <c r="BS28" s="117"/>
      <c r="BT28" s="117"/>
      <c r="BU28" s="117"/>
      <c r="BV28" s="117"/>
      <c r="BW28" s="117"/>
      <c r="BX28" s="117"/>
      <c r="BY28" s="117"/>
      <c r="BZ28" s="117"/>
      <c r="CA28" s="117"/>
    </row>
    <row r="29" spans="1:79" ht="30" customHeight="1" thickBot="1" x14ac:dyDescent="0.35">
      <c r="A29" s="118"/>
      <c r="B29" s="107" t="s">
        <v>74</v>
      </c>
      <c r="C29" s="103" t="s">
        <v>64</v>
      </c>
      <c r="D29" s="104" t="s">
        <v>64</v>
      </c>
      <c r="E29" s="104" t="s">
        <v>64</v>
      </c>
      <c r="F29" s="104" t="s">
        <v>64</v>
      </c>
      <c r="G29" s="104" t="s">
        <v>64</v>
      </c>
      <c r="H29" s="104" t="s">
        <v>64</v>
      </c>
      <c r="I29" s="104" t="s">
        <v>64</v>
      </c>
      <c r="J29" s="104" t="s">
        <v>64</v>
      </c>
      <c r="K29" s="104" t="s">
        <v>64</v>
      </c>
      <c r="L29" s="104" t="s">
        <v>64</v>
      </c>
      <c r="M29" s="104" t="s">
        <v>64</v>
      </c>
      <c r="N29" s="105">
        <v>1214</v>
      </c>
      <c r="O29" s="105">
        <v>1629</v>
      </c>
      <c r="P29" s="105">
        <v>2161</v>
      </c>
      <c r="Q29" s="105">
        <v>2619</v>
      </c>
      <c r="R29" s="105">
        <v>3537</v>
      </c>
      <c r="S29" s="105">
        <v>4750</v>
      </c>
      <c r="T29" s="105">
        <v>7487</v>
      </c>
      <c r="U29" s="105">
        <v>14576</v>
      </c>
      <c r="V29" s="105">
        <v>35598</v>
      </c>
      <c r="W29" s="105">
        <v>258214</v>
      </c>
      <c r="X29" s="105">
        <v>9551516</v>
      </c>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row>
    <row r="30" spans="1:79" ht="30" customHeight="1" thickBot="1" x14ac:dyDescent="0.35">
      <c r="A30" s="118"/>
      <c r="B30" s="100" t="s">
        <v>75</v>
      </c>
      <c r="C30" s="102" t="s">
        <v>64</v>
      </c>
      <c r="D30" s="108" t="s">
        <v>64</v>
      </c>
      <c r="E30" s="108" t="s">
        <v>64</v>
      </c>
      <c r="F30" s="108" t="s">
        <v>64</v>
      </c>
      <c r="G30" s="108" t="s">
        <v>64</v>
      </c>
      <c r="H30" s="108" t="s">
        <v>64</v>
      </c>
      <c r="I30" s="108" t="s">
        <v>64</v>
      </c>
      <c r="J30" s="108" t="s">
        <v>64</v>
      </c>
      <c r="K30" s="108" t="s">
        <v>64</v>
      </c>
      <c r="L30" s="108" t="s">
        <v>64</v>
      </c>
      <c r="M30" s="108" t="s">
        <v>64</v>
      </c>
      <c r="N30" s="108" t="s">
        <v>64</v>
      </c>
      <c r="O30" s="109">
        <v>1083</v>
      </c>
      <c r="P30" s="109">
        <v>1306</v>
      </c>
      <c r="Q30" s="109">
        <v>1750</v>
      </c>
      <c r="R30" s="109">
        <v>2031</v>
      </c>
      <c r="S30" s="109">
        <v>3013</v>
      </c>
      <c r="T30" s="109">
        <v>4046</v>
      </c>
      <c r="U30" s="109">
        <v>6427</v>
      </c>
      <c r="V30" s="109">
        <v>12143</v>
      </c>
      <c r="W30" s="109">
        <v>31598</v>
      </c>
      <c r="X30" s="109">
        <v>221323</v>
      </c>
      <c r="Y30" s="109">
        <v>9420340</v>
      </c>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17"/>
      <c r="BI30" s="117"/>
      <c r="BJ30" s="117"/>
      <c r="BK30" s="117"/>
      <c r="BL30" s="117"/>
      <c r="BM30" s="117"/>
      <c r="BN30" s="117"/>
      <c r="BO30" s="117"/>
      <c r="BP30" s="117"/>
      <c r="BQ30" s="117"/>
      <c r="BR30" s="117"/>
      <c r="BS30" s="117"/>
      <c r="BT30" s="117"/>
      <c r="BU30" s="117"/>
      <c r="BV30" s="117"/>
      <c r="BW30" s="117"/>
      <c r="BX30" s="117"/>
      <c r="BY30" s="117"/>
      <c r="BZ30" s="117"/>
      <c r="CA30" s="117"/>
    </row>
    <row r="31" spans="1:79" ht="30" customHeight="1" thickBot="1" x14ac:dyDescent="0.35">
      <c r="A31" s="118"/>
      <c r="B31" s="107" t="s">
        <v>76</v>
      </c>
      <c r="C31" s="99" t="s">
        <v>64</v>
      </c>
      <c r="D31" s="98" t="s">
        <v>64</v>
      </c>
      <c r="E31" s="98" t="s">
        <v>64</v>
      </c>
      <c r="F31" s="98" t="s">
        <v>64</v>
      </c>
      <c r="G31" s="98" t="s">
        <v>64</v>
      </c>
      <c r="H31" s="98" t="s">
        <v>64</v>
      </c>
      <c r="I31" s="98" t="s">
        <v>64</v>
      </c>
      <c r="J31" s="98" t="s">
        <v>64</v>
      </c>
      <c r="K31" s="98" t="s">
        <v>64</v>
      </c>
      <c r="L31" s="98" t="s">
        <v>64</v>
      </c>
      <c r="M31" s="98" t="s">
        <v>64</v>
      </c>
      <c r="N31" s="98" t="s">
        <v>64</v>
      </c>
      <c r="O31" s="98" t="s">
        <v>64</v>
      </c>
      <c r="P31" s="105">
        <v>1173</v>
      </c>
      <c r="Q31" s="105">
        <v>1534</v>
      </c>
      <c r="R31" s="105">
        <v>1829</v>
      </c>
      <c r="S31" s="105">
        <v>2288</v>
      </c>
      <c r="T31" s="105">
        <v>3291</v>
      </c>
      <c r="U31" s="105">
        <v>4691</v>
      </c>
      <c r="V31" s="105">
        <v>8643</v>
      </c>
      <c r="W31" s="105">
        <v>14363</v>
      </c>
      <c r="X31" s="105">
        <v>33779</v>
      </c>
      <c r="Y31" s="105">
        <v>233307</v>
      </c>
      <c r="Z31" s="105">
        <v>9223227</v>
      </c>
      <c r="AA31" s="98"/>
      <c r="AB31" s="104"/>
      <c r="AC31" s="104"/>
      <c r="AD31" s="104"/>
      <c r="AE31" s="104"/>
      <c r="AF31" s="104"/>
      <c r="AG31" s="104"/>
      <c r="AH31" s="104"/>
      <c r="AI31" s="104"/>
      <c r="AJ31" s="104"/>
      <c r="AK31" s="104"/>
      <c r="AL31" s="98"/>
      <c r="AM31" s="98"/>
      <c r="AN31" s="98"/>
      <c r="AO31" s="98"/>
      <c r="AP31" s="98"/>
      <c r="AQ31" s="98"/>
      <c r="AR31" s="98"/>
      <c r="AS31" s="98"/>
      <c r="AT31" s="98"/>
      <c r="AU31" s="98"/>
      <c r="AV31" s="98"/>
      <c r="AW31" s="98"/>
      <c r="AX31" s="98"/>
      <c r="AY31" s="98"/>
      <c r="AZ31" s="98"/>
      <c r="BA31" s="98"/>
      <c r="BB31" s="98"/>
      <c r="BC31" s="98"/>
      <c r="BD31" s="98"/>
      <c r="BE31" s="98"/>
      <c r="BF31" s="98"/>
      <c r="BG31" s="98"/>
      <c r="BH31" s="104"/>
      <c r="BI31" s="104"/>
      <c r="BJ31" s="104"/>
      <c r="BK31" s="104"/>
      <c r="BL31" s="104"/>
      <c r="BM31" s="104"/>
      <c r="BN31" s="104"/>
      <c r="BO31" s="104"/>
      <c r="BP31" s="104"/>
      <c r="BQ31" s="104"/>
      <c r="BR31" s="104"/>
      <c r="BS31" s="104"/>
      <c r="BT31" s="104"/>
      <c r="BU31" s="104"/>
      <c r="BV31" s="104"/>
      <c r="BW31" s="104"/>
      <c r="BX31" s="104"/>
      <c r="BY31" s="104"/>
      <c r="BZ31" s="104"/>
      <c r="CA31" s="104"/>
    </row>
    <row r="32" spans="1:79" ht="30" customHeight="1" thickBot="1" x14ac:dyDescent="0.35">
      <c r="A32" s="118"/>
      <c r="B32" s="100" t="s">
        <v>77</v>
      </c>
      <c r="C32" s="102" t="s">
        <v>64</v>
      </c>
      <c r="D32" s="108" t="s">
        <v>64</v>
      </c>
      <c r="E32" s="108" t="s">
        <v>64</v>
      </c>
      <c r="F32" s="108" t="s">
        <v>64</v>
      </c>
      <c r="G32" s="108" t="s">
        <v>64</v>
      </c>
      <c r="H32" s="108" t="s">
        <v>64</v>
      </c>
      <c r="I32" s="108" t="s">
        <v>64</v>
      </c>
      <c r="J32" s="108" t="s">
        <v>64</v>
      </c>
      <c r="K32" s="108" t="s">
        <v>64</v>
      </c>
      <c r="L32" s="108" t="s">
        <v>64</v>
      </c>
      <c r="M32" s="108" t="s">
        <v>64</v>
      </c>
      <c r="N32" s="108" t="s">
        <v>64</v>
      </c>
      <c r="O32" s="108" t="s">
        <v>64</v>
      </c>
      <c r="P32" s="108" t="s">
        <v>64</v>
      </c>
      <c r="Q32" s="109">
        <v>1204</v>
      </c>
      <c r="R32" s="109">
        <v>1288</v>
      </c>
      <c r="S32" s="109">
        <v>1652</v>
      </c>
      <c r="T32" s="109">
        <v>2600</v>
      </c>
      <c r="U32" s="109">
        <v>2899</v>
      </c>
      <c r="V32" s="109">
        <v>4315</v>
      </c>
      <c r="W32" s="109">
        <v>7195</v>
      </c>
      <c r="X32" s="109">
        <v>13546</v>
      </c>
      <c r="Y32" s="109">
        <v>35417</v>
      </c>
      <c r="Z32" s="109">
        <v>298706</v>
      </c>
      <c r="AA32" s="109">
        <v>9554998</v>
      </c>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17"/>
      <c r="BI32" s="117"/>
      <c r="BJ32" s="117"/>
      <c r="BK32" s="117"/>
      <c r="BL32" s="117"/>
      <c r="BM32" s="117"/>
      <c r="BN32" s="117"/>
      <c r="BO32" s="117"/>
      <c r="BP32" s="117"/>
      <c r="BQ32" s="117"/>
      <c r="BR32" s="117"/>
      <c r="BS32" s="117"/>
      <c r="BT32" s="117"/>
      <c r="BU32" s="117"/>
      <c r="BV32" s="117"/>
      <c r="BW32" s="117"/>
      <c r="BX32" s="117"/>
      <c r="BY32" s="117"/>
      <c r="BZ32" s="117"/>
      <c r="CA32" s="117"/>
    </row>
    <row r="33" spans="1:79" ht="30" customHeight="1" thickBot="1" x14ac:dyDescent="0.35">
      <c r="A33" s="118"/>
      <c r="B33" s="107" t="s">
        <v>78</v>
      </c>
      <c r="C33" s="103" t="s">
        <v>64</v>
      </c>
      <c r="D33" s="104" t="s">
        <v>64</v>
      </c>
      <c r="E33" s="104" t="s">
        <v>64</v>
      </c>
      <c r="F33" s="104" t="s">
        <v>64</v>
      </c>
      <c r="G33" s="104" t="s">
        <v>64</v>
      </c>
      <c r="H33" s="104" t="s">
        <v>64</v>
      </c>
      <c r="I33" s="104" t="s">
        <v>64</v>
      </c>
      <c r="J33" s="104" t="s">
        <v>64</v>
      </c>
      <c r="K33" s="104" t="s">
        <v>64</v>
      </c>
      <c r="L33" s="104" t="s">
        <v>64</v>
      </c>
      <c r="M33" s="104" t="s">
        <v>64</v>
      </c>
      <c r="N33" s="104" t="s">
        <v>64</v>
      </c>
      <c r="O33" s="104" t="s">
        <v>64</v>
      </c>
      <c r="P33" s="104" t="s">
        <v>64</v>
      </c>
      <c r="Q33" s="104" t="s">
        <v>64</v>
      </c>
      <c r="R33" s="105">
        <v>1180</v>
      </c>
      <c r="S33" s="105">
        <v>1368</v>
      </c>
      <c r="T33" s="105">
        <v>1727</v>
      </c>
      <c r="U33" s="105">
        <v>2597</v>
      </c>
      <c r="V33" s="105">
        <v>3281</v>
      </c>
      <c r="W33" s="105">
        <v>4543</v>
      </c>
      <c r="X33" s="105">
        <v>7261</v>
      </c>
      <c r="Y33" s="105">
        <v>12288</v>
      </c>
      <c r="Z33" s="105">
        <v>32228</v>
      </c>
      <c r="AA33" s="105">
        <v>206157</v>
      </c>
      <c r="AB33" s="105">
        <v>9639670</v>
      </c>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row>
    <row r="34" spans="1:79" ht="30" customHeight="1" thickBot="1" x14ac:dyDescent="0.35">
      <c r="A34" s="118"/>
      <c r="B34" s="100" t="s">
        <v>79</v>
      </c>
      <c r="C34" s="102" t="s">
        <v>64</v>
      </c>
      <c r="D34" s="108" t="s">
        <v>64</v>
      </c>
      <c r="E34" s="108" t="s">
        <v>64</v>
      </c>
      <c r="F34" s="108" t="s">
        <v>64</v>
      </c>
      <c r="G34" s="108" t="s">
        <v>64</v>
      </c>
      <c r="H34" s="108" t="s">
        <v>64</v>
      </c>
      <c r="I34" s="108" t="s">
        <v>64</v>
      </c>
      <c r="J34" s="108" t="s">
        <v>64</v>
      </c>
      <c r="K34" s="108" t="s">
        <v>64</v>
      </c>
      <c r="L34" s="108" t="s">
        <v>64</v>
      </c>
      <c r="M34" s="108" t="s">
        <v>64</v>
      </c>
      <c r="N34" s="108" t="s">
        <v>64</v>
      </c>
      <c r="O34" s="108" t="s">
        <v>64</v>
      </c>
      <c r="P34" s="108" t="s">
        <v>64</v>
      </c>
      <c r="Q34" s="108" t="s">
        <v>64</v>
      </c>
      <c r="R34" s="108" t="s">
        <v>64</v>
      </c>
      <c r="S34" s="109">
        <v>1419</v>
      </c>
      <c r="T34" s="109">
        <v>1779</v>
      </c>
      <c r="U34" s="109">
        <v>2364</v>
      </c>
      <c r="V34" s="109">
        <v>2742</v>
      </c>
      <c r="W34" s="109">
        <v>2888</v>
      </c>
      <c r="X34" s="109">
        <v>4605</v>
      </c>
      <c r="Y34" s="109">
        <v>7492</v>
      </c>
      <c r="Z34" s="109">
        <v>15343</v>
      </c>
      <c r="AA34" s="109">
        <v>39972</v>
      </c>
      <c r="AB34" s="109">
        <v>290579</v>
      </c>
      <c r="AC34" s="109">
        <v>9664938</v>
      </c>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17"/>
      <c r="BI34" s="117"/>
      <c r="BJ34" s="117"/>
      <c r="BK34" s="117"/>
      <c r="BL34" s="117"/>
      <c r="BM34" s="117"/>
      <c r="BN34" s="117"/>
      <c r="BO34" s="117"/>
      <c r="BP34" s="117"/>
      <c r="BQ34" s="117"/>
      <c r="BR34" s="117"/>
      <c r="BS34" s="117"/>
      <c r="BT34" s="117"/>
      <c r="BU34" s="117"/>
      <c r="BV34" s="117"/>
      <c r="BW34" s="117"/>
      <c r="BX34" s="117"/>
      <c r="BY34" s="117"/>
      <c r="BZ34" s="117"/>
      <c r="CA34" s="117"/>
    </row>
    <row r="35" spans="1:79" ht="30" customHeight="1" thickBot="1" x14ac:dyDescent="0.35">
      <c r="A35" s="118"/>
      <c r="B35" s="107" t="s">
        <v>80</v>
      </c>
      <c r="C35" s="103" t="s">
        <v>64</v>
      </c>
      <c r="D35" s="104" t="s">
        <v>64</v>
      </c>
      <c r="E35" s="104" t="s">
        <v>64</v>
      </c>
      <c r="F35" s="104" t="s">
        <v>64</v>
      </c>
      <c r="G35" s="104" t="s">
        <v>64</v>
      </c>
      <c r="H35" s="104" t="s">
        <v>64</v>
      </c>
      <c r="I35" s="104" t="s">
        <v>64</v>
      </c>
      <c r="J35" s="104" t="s">
        <v>64</v>
      </c>
      <c r="K35" s="104" t="s">
        <v>64</v>
      </c>
      <c r="L35" s="104" t="s">
        <v>64</v>
      </c>
      <c r="M35" s="104" t="s">
        <v>64</v>
      </c>
      <c r="N35" s="104" t="s">
        <v>64</v>
      </c>
      <c r="O35" s="104" t="s">
        <v>64</v>
      </c>
      <c r="P35" s="104" t="s">
        <v>64</v>
      </c>
      <c r="Q35" s="104" t="s">
        <v>64</v>
      </c>
      <c r="R35" s="104" t="s">
        <v>64</v>
      </c>
      <c r="S35" s="104" t="s">
        <v>64</v>
      </c>
      <c r="T35" s="105">
        <v>1234</v>
      </c>
      <c r="U35" s="105">
        <v>1390</v>
      </c>
      <c r="V35" s="105">
        <v>1652</v>
      </c>
      <c r="W35" s="105">
        <v>2122</v>
      </c>
      <c r="X35" s="105">
        <v>2964</v>
      </c>
      <c r="Y35" s="105">
        <v>4937</v>
      </c>
      <c r="Z35" s="105">
        <v>7780</v>
      </c>
      <c r="AA35" s="105">
        <v>13513</v>
      </c>
      <c r="AB35" s="105">
        <v>39241</v>
      </c>
      <c r="AC35" s="105">
        <v>237975</v>
      </c>
      <c r="AD35" s="105">
        <v>9745944</v>
      </c>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row>
    <row r="36" spans="1:79" ht="30" customHeight="1" thickBot="1" x14ac:dyDescent="0.35">
      <c r="A36" s="118"/>
      <c r="B36" s="100" t="s">
        <v>81</v>
      </c>
      <c r="C36" s="102" t="s">
        <v>64</v>
      </c>
      <c r="D36" s="108" t="s">
        <v>64</v>
      </c>
      <c r="E36" s="108" t="s">
        <v>64</v>
      </c>
      <c r="F36" s="108" t="s">
        <v>64</v>
      </c>
      <c r="G36" s="108" t="s">
        <v>64</v>
      </c>
      <c r="H36" s="108" t="s">
        <v>64</v>
      </c>
      <c r="I36" s="108" t="s">
        <v>64</v>
      </c>
      <c r="J36" s="108" t="s">
        <v>64</v>
      </c>
      <c r="K36" s="108" t="s">
        <v>64</v>
      </c>
      <c r="L36" s="108" t="s">
        <v>64</v>
      </c>
      <c r="M36" s="108" t="s">
        <v>64</v>
      </c>
      <c r="N36" s="108" t="s">
        <v>64</v>
      </c>
      <c r="O36" s="108" t="s">
        <v>64</v>
      </c>
      <c r="P36" s="108" t="s">
        <v>64</v>
      </c>
      <c r="Q36" s="108" t="s">
        <v>64</v>
      </c>
      <c r="R36" s="108" t="s">
        <v>64</v>
      </c>
      <c r="S36" s="108" t="s">
        <v>64</v>
      </c>
      <c r="T36" s="108" t="s">
        <v>64</v>
      </c>
      <c r="U36" s="109">
        <v>1245</v>
      </c>
      <c r="V36" s="109">
        <v>1349</v>
      </c>
      <c r="W36" s="109">
        <v>1928</v>
      </c>
      <c r="X36" s="109">
        <v>2361</v>
      </c>
      <c r="Y36" s="109">
        <v>3483</v>
      </c>
      <c r="Z36" s="109">
        <v>5460</v>
      </c>
      <c r="AA36" s="109">
        <v>9121</v>
      </c>
      <c r="AB36" s="109">
        <v>17082</v>
      </c>
      <c r="AC36" s="109">
        <v>44638</v>
      </c>
      <c r="AD36" s="109">
        <v>278900</v>
      </c>
      <c r="AE36" s="109">
        <v>9796077</v>
      </c>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17"/>
      <c r="BI36" s="117"/>
      <c r="BJ36" s="117"/>
      <c r="BK36" s="117"/>
      <c r="BL36" s="117"/>
      <c r="BM36" s="117"/>
      <c r="BN36" s="117"/>
      <c r="BO36" s="117"/>
      <c r="BP36" s="117"/>
      <c r="BQ36" s="117"/>
      <c r="BR36" s="117"/>
      <c r="BS36" s="117"/>
      <c r="BT36" s="117"/>
      <c r="BU36" s="117"/>
      <c r="BV36" s="117"/>
      <c r="BW36" s="117"/>
      <c r="BX36" s="117"/>
      <c r="BY36" s="117"/>
      <c r="BZ36" s="117"/>
      <c r="CA36" s="117"/>
    </row>
    <row r="37" spans="1:79" ht="30" customHeight="1" thickBot="1" x14ac:dyDescent="0.35">
      <c r="A37" s="118"/>
      <c r="B37" s="107" t="s">
        <v>82</v>
      </c>
      <c r="C37" s="103" t="s">
        <v>64</v>
      </c>
      <c r="D37" s="104" t="s">
        <v>64</v>
      </c>
      <c r="E37" s="104" t="s">
        <v>64</v>
      </c>
      <c r="F37" s="104" t="s">
        <v>64</v>
      </c>
      <c r="G37" s="104" t="s">
        <v>64</v>
      </c>
      <c r="H37" s="104" t="s">
        <v>64</v>
      </c>
      <c r="I37" s="104" t="s">
        <v>64</v>
      </c>
      <c r="J37" s="104" t="s">
        <v>64</v>
      </c>
      <c r="K37" s="104" t="s">
        <v>64</v>
      </c>
      <c r="L37" s="104" t="s">
        <v>64</v>
      </c>
      <c r="M37" s="104" t="s">
        <v>64</v>
      </c>
      <c r="N37" s="104" t="s">
        <v>64</v>
      </c>
      <c r="O37" s="104" t="s">
        <v>64</v>
      </c>
      <c r="P37" s="104" t="s">
        <v>64</v>
      </c>
      <c r="Q37" s="104" t="s">
        <v>64</v>
      </c>
      <c r="R37" s="104" t="s">
        <v>64</v>
      </c>
      <c r="S37" s="104" t="s">
        <v>64</v>
      </c>
      <c r="T37" s="104" t="s">
        <v>64</v>
      </c>
      <c r="U37" s="104" t="s">
        <v>64</v>
      </c>
      <c r="V37" s="105">
        <v>1623</v>
      </c>
      <c r="W37" s="105">
        <v>1721</v>
      </c>
      <c r="X37" s="105">
        <v>2110</v>
      </c>
      <c r="Y37" s="105">
        <v>3068</v>
      </c>
      <c r="Z37" s="105">
        <v>5048</v>
      </c>
      <c r="AA37" s="105">
        <v>6467</v>
      </c>
      <c r="AB37" s="105">
        <v>10257</v>
      </c>
      <c r="AC37" s="105">
        <v>16720</v>
      </c>
      <c r="AD37" s="105">
        <v>44997</v>
      </c>
      <c r="AE37" s="105">
        <v>266960</v>
      </c>
      <c r="AF37" s="105">
        <v>9875455</v>
      </c>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row>
    <row r="38" spans="1:79" ht="30" customHeight="1" thickBot="1" x14ac:dyDescent="0.35">
      <c r="A38" s="118"/>
      <c r="B38" s="100" t="s">
        <v>83</v>
      </c>
      <c r="C38" s="102" t="s">
        <v>64</v>
      </c>
      <c r="D38" s="108" t="s">
        <v>64</v>
      </c>
      <c r="E38" s="108" t="s">
        <v>64</v>
      </c>
      <c r="F38" s="108" t="s">
        <v>64</v>
      </c>
      <c r="G38" s="108" t="s">
        <v>64</v>
      </c>
      <c r="H38" s="108" t="s">
        <v>64</v>
      </c>
      <c r="I38" s="108" t="s">
        <v>64</v>
      </c>
      <c r="J38" s="108" t="s">
        <v>64</v>
      </c>
      <c r="K38" s="108" t="s">
        <v>64</v>
      </c>
      <c r="L38" s="108" t="s">
        <v>64</v>
      </c>
      <c r="M38" s="108" t="s">
        <v>64</v>
      </c>
      <c r="N38" s="108" t="s">
        <v>64</v>
      </c>
      <c r="O38" s="108" t="s">
        <v>64</v>
      </c>
      <c r="P38" s="108" t="s">
        <v>64</v>
      </c>
      <c r="Q38" s="108" t="s">
        <v>64</v>
      </c>
      <c r="R38" s="108" t="s">
        <v>64</v>
      </c>
      <c r="S38" s="108" t="s">
        <v>64</v>
      </c>
      <c r="T38" s="108" t="s">
        <v>64</v>
      </c>
      <c r="U38" s="108" t="s">
        <v>64</v>
      </c>
      <c r="V38" s="108" t="s">
        <v>64</v>
      </c>
      <c r="W38" s="109">
        <v>1184</v>
      </c>
      <c r="X38" s="109">
        <v>1533</v>
      </c>
      <c r="Y38" s="109">
        <v>1857</v>
      </c>
      <c r="Z38" s="109">
        <v>2339</v>
      </c>
      <c r="AA38" s="109">
        <v>3558</v>
      </c>
      <c r="AB38" s="109">
        <v>5114</v>
      </c>
      <c r="AC38" s="109">
        <v>8320</v>
      </c>
      <c r="AD38" s="109">
        <v>14252</v>
      </c>
      <c r="AE38" s="109">
        <v>33797</v>
      </c>
      <c r="AF38" s="109">
        <v>194977</v>
      </c>
      <c r="AG38" s="109">
        <v>10004285</v>
      </c>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17"/>
      <c r="BI38" s="117"/>
      <c r="BJ38" s="117"/>
      <c r="BK38" s="117"/>
      <c r="BL38" s="117"/>
      <c r="BM38" s="117"/>
      <c r="BN38" s="117"/>
      <c r="BO38" s="117"/>
      <c r="BP38" s="117"/>
      <c r="BQ38" s="117"/>
      <c r="BR38" s="117"/>
      <c r="BS38" s="117"/>
      <c r="BT38" s="117"/>
      <c r="BU38" s="117"/>
      <c r="BV38" s="117"/>
      <c r="BW38" s="117"/>
      <c r="BX38" s="117"/>
      <c r="BY38" s="117"/>
      <c r="BZ38" s="117"/>
      <c r="CA38" s="117"/>
    </row>
    <row r="39" spans="1:79" ht="30" customHeight="1" thickBot="1" x14ac:dyDescent="0.35">
      <c r="A39" s="118"/>
      <c r="B39" s="107" t="s">
        <v>84</v>
      </c>
      <c r="C39" s="103" t="s">
        <v>64</v>
      </c>
      <c r="D39" s="104" t="s">
        <v>64</v>
      </c>
      <c r="E39" s="104" t="s">
        <v>64</v>
      </c>
      <c r="F39" s="104" t="s">
        <v>64</v>
      </c>
      <c r="G39" s="104" t="s">
        <v>64</v>
      </c>
      <c r="H39" s="104" t="s">
        <v>64</v>
      </c>
      <c r="I39" s="104" t="s">
        <v>64</v>
      </c>
      <c r="J39" s="104" t="s">
        <v>64</v>
      </c>
      <c r="K39" s="104" t="s">
        <v>64</v>
      </c>
      <c r="L39" s="104" t="s">
        <v>64</v>
      </c>
      <c r="M39" s="104" t="s">
        <v>64</v>
      </c>
      <c r="N39" s="104" t="s">
        <v>64</v>
      </c>
      <c r="O39" s="104" t="s">
        <v>64</v>
      </c>
      <c r="P39" s="104" t="s">
        <v>64</v>
      </c>
      <c r="Q39" s="104" t="s">
        <v>64</v>
      </c>
      <c r="R39" s="104" t="s">
        <v>64</v>
      </c>
      <c r="S39" s="104" t="s">
        <v>64</v>
      </c>
      <c r="T39" s="104" t="s">
        <v>64</v>
      </c>
      <c r="U39" s="104" t="s">
        <v>64</v>
      </c>
      <c r="V39" s="104" t="s">
        <v>64</v>
      </c>
      <c r="W39" s="104" t="s">
        <v>64</v>
      </c>
      <c r="X39" s="104">
        <v>976</v>
      </c>
      <c r="Y39" s="105">
        <v>1479</v>
      </c>
      <c r="Z39" s="105">
        <v>1732</v>
      </c>
      <c r="AA39" s="105">
        <v>2293</v>
      </c>
      <c r="AB39" s="105">
        <v>3023</v>
      </c>
      <c r="AC39" s="105">
        <v>4413</v>
      </c>
      <c r="AD39" s="105">
        <v>6936</v>
      </c>
      <c r="AE39" s="105">
        <v>11730</v>
      </c>
      <c r="AF39" s="105">
        <v>32281</v>
      </c>
      <c r="AG39" s="105">
        <v>208517</v>
      </c>
      <c r="AH39" s="105">
        <v>10060696</v>
      </c>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row>
    <row r="40" spans="1:79" ht="30" customHeight="1" thickBot="1" x14ac:dyDescent="0.35">
      <c r="A40" s="118"/>
      <c r="B40" s="100" t="s">
        <v>85</v>
      </c>
      <c r="C40" s="102" t="s">
        <v>64</v>
      </c>
      <c r="D40" s="108" t="s">
        <v>64</v>
      </c>
      <c r="E40" s="108" t="s">
        <v>64</v>
      </c>
      <c r="F40" s="108" t="s">
        <v>64</v>
      </c>
      <c r="G40" s="108" t="s">
        <v>64</v>
      </c>
      <c r="H40" s="108" t="s">
        <v>64</v>
      </c>
      <c r="I40" s="108" t="s">
        <v>64</v>
      </c>
      <c r="J40" s="108" t="s">
        <v>64</v>
      </c>
      <c r="K40" s="108" t="s">
        <v>64</v>
      </c>
      <c r="L40" s="108" t="s">
        <v>64</v>
      </c>
      <c r="M40" s="108" t="s">
        <v>64</v>
      </c>
      <c r="N40" s="108" t="s">
        <v>64</v>
      </c>
      <c r="O40" s="108" t="s">
        <v>64</v>
      </c>
      <c r="P40" s="108" t="s">
        <v>64</v>
      </c>
      <c r="Q40" s="108" t="s">
        <v>64</v>
      </c>
      <c r="R40" s="108" t="s">
        <v>64</v>
      </c>
      <c r="S40" s="108" t="s">
        <v>64</v>
      </c>
      <c r="T40" s="108" t="s">
        <v>64</v>
      </c>
      <c r="U40" s="108" t="s">
        <v>64</v>
      </c>
      <c r="V40" s="108" t="s">
        <v>64</v>
      </c>
      <c r="W40" s="108" t="s">
        <v>64</v>
      </c>
      <c r="X40" s="108" t="s">
        <v>64</v>
      </c>
      <c r="Y40" s="109">
        <v>1225</v>
      </c>
      <c r="Z40" s="109">
        <v>1400</v>
      </c>
      <c r="AA40" s="109">
        <v>1676</v>
      </c>
      <c r="AB40" s="109">
        <v>2216</v>
      </c>
      <c r="AC40" s="109">
        <v>2650</v>
      </c>
      <c r="AD40" s="109">
        <v>3544</v>
      </c>
      <c r="AE40" s="109">
        <v>6371</v>
      </c>
      <c r="AF40" s="109">
        <v>16009</v>
      </c>
      <c r="AG40" s="109">
        <v>38340</v>
      </c>
      <c r="AH40" s="109">
        <v>219976</v>
      </c>
      <c r="AI40" s="109">
        <v>10080698</v>
      </c>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17"/>
      <c r="BI40" s="117"/>
      <c r="BJ40" s="117"/>
      <c r="BK40" s="117"/>
      <c r="BL40" s="117"/>
      <c r="BM40" s="117"/>
      <c r="BN40" s="117"/>
      <c r="BO40" s="117"/>
      <c r="BP40" s="117"/>
      <c r="BQ40" s="117"/>
      <c r="BR40" s="117"/>
      <c r="BS40" s="117"/>
      <c r="BT40" s="117"/>
      <c r="BU40" s="117"/>
      <c r="BV40" s="117"/>
      <c r="BW40" s="117"/>
      <c r="BX40" s="117"/>
      <c r="BY40" s="117"/>
      <c r="BZ40" s="117"/>
      <c r="CA40" s="117"/>
    </row>
    <row r="41" spans="1:79" ht="30" customHeight="1" thickBot="1" x14ac:dyDescent="0.35">
      <c r="A41" s="118"/>
      <c r="B41" s="107" t="s">
        <v>86</v>
      </c>
      <c r="C41" s="103" t="s">
        <v>64</v>
      </c>
      <c r="D41" s="104" t="s">
        <v>64</v>
      </c>
      <c r="E41" s="104" t="s">
        <v>64</v>
      </c>
      <c r="F41" s="104" t="s">
        <v>64</v>
      </c>
      <c r="G41" s="104" t="s">
        <v>64</v>
      </c>
      <c r="H41" s="104" t="s">
        <v>64</v>
      </c>
      <c r="I41" s="104" t="s">
        <v>64</v>
      </c>
      <c r="J41" s="104" t="s">
        <v>64</v>
      </c>
      <c r="K41" s="104" t="s">
        <v>64</v>
      </c>
      <c r="L41" s="104" t="s">
        <v>64</v>
      </c>
      <c r="M41" s="104" t="s">
        <v>64</v>
      </c>
      <c r="N41" s="104" t="s">
        <v>64</v>
      </c>
      <c r="O41" s="104" t="s">
        <v>64</v>
      </c>
      <c r="P41" s="104" t="s">
        <v>64</v>
      </c>
      <c r="Q41" s="104" t="s">
        <v>64</v>
      </c>
      <c r="R41" s="104" t="s">
        <v>64</v>
      </c>
      <c r="S41" s="104" t="s">
        <v>64</v>
      </c>
      <c r="T41" s="104" t="s">
        <v>64</v>
      </c>
      <c r="U41" s="104" t="s">
        <v>64</v>
      </c>
      <c r="V41" s="104" t="s">
        <v>64</v>
      </c>
      <c r="W41" s="104" t="s">
        <v>64</v>
      </c>
      <c r="X41" s="104" t="s">
        <v>64</v>
      </c>
      <c r="Y41" s="104" t="s">
        <v>64</v>
      </c>
      <c r="Z41" s="104">
        <v>971</v>
      </c>
      <c r="AA41" s="105">
        <v>1129</v>
      </c>
      <c r="AB41" s="105">
        <v>1330</v>
      </c>
      <c r="AC41" s="105">
        <v>1695</v>
      </c>
      <c r="AD41" s="105">
        <v>2802</v>
      </c>
      <c r="AE41" s="105">
        <v>3957</v>
      </c>
      <c r="AF41" s="105">
        <v>6371</v>
      </c>
      <c r="AG41" s="105">
        <v>12574</v>
      </c>
      <c r="AH41" s="105">
        <v>40438</v>
      </c>
      <c r="AI41" s="105">
        <v>209129</v>
      </c>
      <c r="AJ41" s="105">
        <v>9747791</v>
      </c>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row>
    <row r="42" spans="1:79" ht="30" customHeight="1" thickBot="1" x14ac:dyDescent="0.35">
      <c r="A42" s="118"/>
      <c r="B42" s="100" t="s">
        <v>87</v>
      </c>
      <c r="C42" s="102" t="s">
        <v>64</v>
      </c>
      <c r="D42" s="108" t="s">
        <v>64</v>
      </c>
      <c r="E42" s="108" t="s">
        <v>64</v>
      </c>
      <c r="F42" s="108" t="s">
        <v>64</v>
      </c>
      <c r="G42" s="108" t="s">
        <v>64</v>
      </c>
      <c r="H42" s="108" t="s">
        <v>64</v>
      </c>
      <c r="I42" s="108" t="s">
        <v>64</v>
      </c>
      <c r="J42" s="108" t="s">
        <v>64</v>
      </c>
      <c r="K42" s="108" t="s">
        <v>64</v>
      </c>
      <c r="L42" s="108" t="s">
        <v>64</v>
      </c>
      <c r="M42" s="108" t="s">
        <v>64</v>
      </c>
      <c r="N42" s="108" t="s">
        <v>64</v>
      </c>
      <c r="O42" s="108" t="s">
        <v>64</v>
      </c>
      <c r="P42" s="108" t="s">
        <v>64</v>
      </c>
      <c r="Q42" s="108" t="s">
        <v>64</v>
      </c>
      <c r="R42" s="108" t="s">
        <v>64</v>
      </c>
      <c r="S42" s="108" t="s">
        <v>64</v>
      </c>
      <c r="T42" s="108" t="s">
        <v>64</v>
      </c>
      <c r="U42" s="108" t="s">
        <v>64</v>
      </c>
      <c r="V42" s="108" t="s">
        <v>64</v>
      </c>
      <c r="W42" s="108" t="s">
        <v>64</v>
      </c>
      <c r="X42" s="108" t="s">
        <v>64</v>
      </c>
      <c r="Y42" s="108" t="s">
        <v>64</v>
      </c>
      <c r="Z42" s="108" t="s">
        <v>64</v>
      </c>
      <c r="AA42" s="108">
        <v>989</v>
      </c>
      <c r="AB42" s="109">
        <v>1164</v>
      </c>
      <c r="AC42" s="109">
        <v>1691</v>
      </c>
      <c r="AD42" s="109">
        <v>2000</v>
      </c>
      <c r="AE42" s="109">
        <v>2401</v>
      </c>
      <c r="AF42" s="109">
        <v>3272</v>
      </c>
      <c r="AG42" s="109">
        <v>5582</v>
      </c>
      <c r="AH42" s="109">
        <v>13224</v>
      </c>
      <c r="AI42" s="109">
        <v>36552</v>
      </c>
      <c r="AJ42" s="109">
        <v>263035</v>
      </c>
      <c r="AK42" s="109">
        <v>9606166</v>
      </c>
      <c r="AL42" s="108"/>
      <c r="AM42" s="108"/>
      <c r="AN42" s="108"/>
      <c r="AO42" s="108"/>
      <c r="AP42" s="108"/>
      <c r="AQ42" s="108"/>
      <c r="AR42" s="108"/>
      <c r="AS42" s="108"/>
      <c r="AT42" s="108"/>
      <c r="AU42" s="108"/>
      <c r="AV42" s="108"/>
      <c r="AW42" s="108"/>
      <c r="AX42" s="108"/>
      <c r="AY42" s="97"/>
      <c r="AZ42" s="97"/>
      <c r="BA42" s="97"/>
      <c r="BB42" s="97"/>
      <c r="BC42" s="97"/>
      <c r="BD42" s="97"/>
      <c r="BE42" s="97"/>
      <c r="BF42" s="97"/>
      <c r="BG42" s="97"/>
      <c r="BH42" s="117"/>
      <c r="BI42" s="117"/>
      <c r="BJ42" s="117"/>
      <c r="BK42" s="117"/>
      <c r="BL42" s="117"/>
      <c r="BM42" s="117"/>
      <c r="BN42" s="117"/>
      <c r="BO42" s="117"/>
      <c r="BP42" s="117"/>
      <c r="BQ42" s="117"/>
      <c r="BR42" s="117"/>
      <c r="BS42" s="117"/>
      <c r="BT42" s="117"/>
      <c r="BU42" s="117"/>
      <c r="BV42" s="117"/>
      <c r="BW42" s="117"/>
      <c r="BX42" s="117"/>
      <c r="BY42" s="117"/>
      <c r="BZ42" s="117"/>
      <c r="CA42" s="117"/>
    </row>
    <row r="43" spans="1:79" ht="30" customHeight="1" thickBot="1" x14ac:dyDescent="0.35">
      <c r="A43" s="118"/>
      <c r="B43" s="107" t="s">
        <v>88</v>
      </c>
      <c r="C43" s="103" t="s">
        <v>64</v>
      </c>
      <c r="D43" s="104" t="s">
        <v>64</v>
      </c>
      <c r="E43" s="104" t="s">
        <v>64</v>
      </c>
      <c r="F43" s="104" t="s">
        <v>64</v>
      </c>
      <c r="G43" s="104" t="s">
        <v>64</v>
      </c>
      <c r="H43" s="104" t="s">
        <v>64</v>
      </c>
      <c r="I43" s="104" t="s">
        <v>64</v>
      </c>
      <c r="J43" s="104" t="s">
        <v>64</v>
      </c>
      <c r="K43" s="104" t="s">
        <v>64</v>
      </c>
      <c r="L43" s="104" t="s">
        <v>64</v>
      </c>
      <c r="M43" s="104" t="s">
        <v>64</v>
      </c>
      <c r="N43" s="104" t="s">
        <v>64</v>
      </c>
      <c r="O43" s="104" t="s">
        <v>64</v>
      </c>
      <c r="P43" s="104" t="s">
        <v>64</v>
      </c>
      <c r="Q43" s="104" t="s">
        <v>64</v>
      </c>
      <c r="R43" s="104" t="s">
        <v>64</v>
      </c>
      <c r="S43" s="104" t="s">
        <v>64</v>
      </c>
      <c r="T43" s="104" t="s">
        <v>64</v>
      </c>
      <c r="U43" s="104" t="s">
        <v>64</v>
      </c>
      <c r="V43" s="104" t="s">
        <v>64</v>
      </c>
      <c r="W43" s="104" t="s">
        <v>64</v>
      </c>
      <c r="X43" s="104" t="s">
        <v>64</v>
      </c>
      <c r="Y43" s="104" t="s">
        <v>64</v>
      </c>
      <c r="Z43" s="104" t="s">
        <v>64</v>
      </c>
      <c r="AA43" s="104" t="s">
        <v>64</v>
      </c>
      <c r="AB43" s="105">
        <v>1019</v>
      </c>
      <c r="AC43" s="105">
        <v>1099</v>
      </c>
      <c r="AD43" s="105">
        <v>1601</v>
      </c>
      <c r="AE43" s="105">
        <v>1951</v>
      </c>
      <c r="AF43" s="105">
        <v>2858</v>
      </c>
      <c r="AG43" s="105">
        <v>3635</v>
      </c>
      <c r="AH43" s="105">
        <v>6440</v>
      </c>
      <c r="AI43" s="105">
        <v>13518</v>
      </c>
      <c r="AJ43" s="105">
        <v>34283</v>
      </c>
      <c r="AK43" s="105">
        <v>216393</v>
      </c>
      <c r="AL43" s="105">
        <v>9426873</v>
      </c>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row>
    <row r="44" spans="1:79" ht="30" customHeight="1" thickBot="1" x14ac:dyDescent="0.35">
      <c r="A44" s="118"/>
      <c r="B44" s="100" t="s">
        <v>89</v>
      </c>
      <c r="C44" s="102" t="s">
        <v>64</v>
      </c>
      <c r="D44" s="108" t="s">
        <v>64</v>
      </c>
      <c r="E44" s="108" t="s">
        <v>64</v>
      </c>
      <c r="F44" s="108" t="s">
        <v>64</v>
      </c>
      <c r="G44" s="108" t="s">
        <v>64</v>
      </c>
      <c r="H44" s="108" t="s">
        <v>64</v>
      </c>
      <c r="I44" s="108" t="s">
        <v>64</v>
      </c>
      <c r="J44" s="108" t="s">
        <v>64</v>
      </c>
      <c r="K44" s="108" t="s">
        <v>64</v>
      </c>
      <c r="L44" s="108" t="s">
        <v>64</v>
      </c>
      <c r="M44" s="108" t="s">
        <v>64</v>
      </c>
      <c r="N44" s="108" t="s">
        <v>64</v>
      </c>
      <c r="O44" s="108" t="s">
        <v>64</v>
      </c>
      <c r="P44" s="108" t="s">
        <v>64</v>
      </c>
      <c r="Q44" s="108" t="s">
        <v>64</v>
      </c>
      <c r="R44" s="108" t="s">
        <v>64</v>
      </c>
      <c r="S44" s="108" t="s">
        <v>64</v>
      </c>
      <c r="T44" s="108" t="s">
        <v>64</v>
      </c>
      <c r="U44" s="108" t="s">
        <v>64</v>
      </c>
      <c r="V44" s="108" t="s">
        <v>64</v>
      </c>
      <c r="W44" s="108" t="s">
        <v>64</v>
      </c>
      <c r="X44" s="108" t="s">
        <v>64</v>
      </c>
      <c r="Y44" s="108" t="s">
        <v>64</v>
      </c>
      <c r="Z44" s="108" t="s">
        <v>64</v>
      </c>
      <c r="AA44" s="108" t="s">
        <v>64</v>
      </c>
      <c r="AB44" s="108" t="s">
        <v>64</v>
      </c>
      <c r="AC44" s="109">
        <v>1302</v>
      </c>
      <c r="AD44" s="109">
        <v>1268</v>
      </c>
      <c r="AE44" s="109">
        <v>1418</v>
      </c>
      <c r="AF44" s="109">
        <v>2250</v>
      </c>
      <c r="AG44" s="109">
        <v>2750</v>
      </c>
      <c r="AH44" s="109">
        <v>4343</v>
      </c>
      <c r="AI44" s="109">
        <v>10767</v>
      </c>
      <c r="AJ44" s="109">
        <v>13885</v>
      </c>
      <c r="AK44" s="109">
        <v>38598</v>
      </c>
      <c r="AL44" s="109">
        <v>272287</v>
      </c>
      <c r="AM44" s="109">
        <v>9817122</v>
      </c>
      <c r="AN44" s="108"/>
      <c r="AO44" s="108"/>
      <c r="AP44" s="108"/>
      <c r="AQ44" s="108"/>
      <c r="AR44" s="108"/>
      <c r="AS44" s="108"/>
      <c r="AT44" s="108"/>
      <c r="AU44" s="108"/>
      <c r="AV44" s="108"/>
      <c r="AW44" s="108"/>
      <c r="AX44" s="108"/>
      <c r="AY44" s="108"/>
      <c r="AZ44" s="108"/>
      <c r="BA44" s="108"/>
      <c r="BB44" s="108"/>
      <c r="BC44" s="108"/>
      <c r="BD44" s="108"/>
      <c r="BE44" s="108"/>
      <c r="BF44" s="108"/>
      <c r="BG44" s="108"/>
      <c r="BH44" s="117"/>
      <c r="BI44" s="117"/>
      <c r="BJ44" s="117"/>
      <c r="BK44" s="117"/>
      <c r="BL44" s="117"/>
      <c r="BM44" s="117"/>
      <c r="BN44" s="117"/>
      <c r="BO44" s="117"/>
      <c r="BP44" s="117"/>
      <c r="BQ44" s="117"/>
      <c r="BR44" s="117"/>
      <c r="BS44" s="117"/>
      <c r="BT44" s="117"/>
      <c r="BU44" s="117"/>
      <c r="BV44" s="117"/>
      <c r="BW44" s="117"/>
      <c r="BX44" s="117"/>
      <c r="BY44" s="117"/>
      <c r="BZ44" s="117"/>
      <c r="CA44" s="117"/>
    </row>
    <row r="45" spans="1:79" ht="30" customHeight="1" thickBot="1" x14ac:dyDescent="0.35">
      <c r="A45" s="118"/>
      <c r="B45" s="107" t="s">
        <v>90</v>
      </c>
      <c r="C45" s="103" t="s">
        <v>64</v>
      </c>
      <c r="D45" s="104" t="s">
        <v>64</v>
      </c>
      <c r="E45" s="104" t="s">
        <v>64</v>
      </c>
      <c r="F45" s="104" t="s">
        <v>64</v>
      </c>
      <c r="G45" s="104" t="s">
        <v>64</v>
      </c>
      <c r="H45" s="104" t="s">
        <v>64</v>
      </c>
      <c r="I45" s="104" t="s">
        <v>64</v>
      </c>
      <c r="J45" s="104" t="s">
        <v>64</v>
      </c>
      <c r="K45" s="104" t="s">
        <v>64</v>
      </c>
      <c r="L45" s="104" t="s">
        <v>64</v>
      </c>
      <c r="M45" s="104" t="s">
        <v>64</v>
      </c>
      <c r="N45" s="104" t="s">
        <v>64</v>
      </c>
      <c r="O45" s="104" t="s">
        <v>64</v>
      </c>
      <c r="P45" s="104" t="s">
        <v>64</v>
      </c>
      <c r="Q45" s="104" t="s">
        <v>64</v>
      </c>
      <c r="R45" s="104" t="s">
        <v>64</v>
      </c>
      <c r="S45" s="104" t="s">
        <v>64</v>
      </c>
      <c r="T45" s="104" t="s">
        <v>64</v>
      </c>
      <c r="U45" s="104" t="s">
        <v>64</v>
      </c>
      <c r="V45" s="104" t="s">
        <v>64</v>
      </c>
      <c r="W45" s="104" t="s">
        <v>64</v>
      </c>
      <c r="X45" s="104" t="s">
        <v>64</v>
      </c>
      <c r="Y45" s="104" t="s">
        <v>64</v>
      </c>
      <c r="Z45" s="104" t="s">
        <v>64</v>
      </c>
      <c r="AA45" s="104" t="s">
        <v>64</v>
      </c>
      <c r="AB45" s="104" t="s">
        <v>64</v>
      </c>
      <c r="AC45" s="104" t="s">
        <v>64</v>
      </c>
      <c r="AD45" s="104">
        <v>734</v>
      </c>
      <c r="AE45" s="104">
        <v>882</v>
      </c>
      <c r="AF45" s="105">
        <v>1146</v>
      </c>
      <c r="AG45" s="105">
        <v>1445</v>
      </c>
      <c r="AH45" s="105">
        <v>2393</v>
      </c>
      <c r="AI45" s="105">
        <v>3113</v>
      </c>
      <c r="AJ45" s="105">
        <v>5805</v>
      </c>
      <c r="AK45" s="105">
        <v>9941</v>
      </c>
      <c r="AL45" s="105">
        <v>27533</v>
      </c>
      <c r="AM45" s="105">
        <v>184181</v>
      </c>
      <c r="AN45" s="105">
        <v>9790078</v>
      </c>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row>
    <row r="46" spans="1:79" ht="30" customHeight="1" thickBot="1" x14ac:dyDescent="0.35">
      <c r="A46" s="118"/>
      <c r="B46" s="100" t="s">
        <v>91</v>
      </c>
      <c r="C46" s="102" t="s">
        <v>64</v>
      </c>
      <c r="D46" s="108" t="s">
        <v>64</v>
      </c>
      <c r="E46" s="108" t="s">
        <v>64</v>
      </c>
      <c r="F46" s="108" t="s">
        <v>64</v>
      </c>
      <c r="G46" s="108" t="s">
        <v>64</v>
      </c>
      <c r="H46" s="108" t="s">
        <v>64</v>
      </c>
      <c r="I46" s="108" t="s">
        <v>64</v>
      </c>
      <c r="J46" s="108" t="s">
        <v>64</v>
      </c>
      <c r="K46" s="108" t="s">
        <v>64</v>
      </c>
      <c r="L46" s="108" t="s">
        <v>64</v>
      </c>
      <c r="M46" s="108" t="s">
        <v>64</v>
      </c>
      <c r="N46" s="108" t="s">
        <v>64</v>
      </c>
      <c r="O46" s="108" t="s">
        <v>64</v>
      </c>
      <c r="P46" s="108" t="s">
        <v>64</v>
      </c>
      <c r="Q46" s="108" t="s">
        <v>64</v>
      </c>
      <c r="R46" s="108" t="s">
        <v>64</v>
      </c>
      <c r="S46" s="108" t="s">
        <v>64</v>
      </c>
      <c r="T46" s="108" t="s">
        <v>64</v>
      </c>
      <c r="U46" s="108" t="s">
        <v>64</v>
      </c>
      <c r="V46" s="108" t="s">
        <v>64</v>
      </c>
      <c r="W46" s="108" t="s">
        <v>64</v>
      </c>
      <c r="X46" s="108" t="s">
        <v>64</v>
      </c>
      <c r="Y46" s="108" t="s">
        <v>64</v>
      </c>
      <c r="Z46" s="108" t="s">
        <v>64</v>
      </c>
      <c r="AA46" s="108" t="s">
        <v>64</v>
      </c>
      <c r="AB46" s="108" t="s">
        <v>64</v>
      </c>
      <c r="AC46" s="108" t="s">
        <v>64</v>
      </c>
      <c r="AD46" s="108" t="s">
        <v>64</v>
      </c>
      <c r="AE46" s="108">
        <v>809</v>
      </c>
      <c r="AF46" s="108">
        <v>908</v>
      </c>
      <c r="AG46" s="109">
        <v>1260</v>
      </c>
      <c r="AH46" s="109">
        <v>1597</v>
      </c>
      <c r="AI46" s="109">
        <v>2217</v>
      </c>
      <c r="AJ46" s="109">
        <v>4179</v>
      </c>
      <c r="AK46" s="109">
        <v>7017</v>
      </c>
      <c r="AL46" s="109">
        <v>13048</v>
      </c>
      <c r="AM46" s="109">
        <v>34617</v>
      </c>
      <c r="AN46" s="109">
        <v>295348</v>
      </c>
      <c r="AO46" s="109">
        <v>9827065</v>
      </c>
      <c r="AP46" s="108"/>
      <c r="AQ46" s="108"/>
      <c r="AR46" s="108"/>
      <c r="AS46" s="108"/>
      <c r="AT46" s="108"/>
      <c r="AU46" s="108"/>
      <c r="AV46" s="108"/>
      <c r="AW46" s="108"/>
      <c r="AX46" s="108"/>
      <c r="AY46" s="108"/>
      <c r="AZ46" s="108"/>
      <c r="BA46" s="108"/>
      <c r="BB46" s="108"/>
      <c r="BC46" s="108"/>
      <c r="BD46" s="108"/>
      <c r="BE46" s="108"/>
      <c r="BF46" s="108"/>
      <c r="BG46" s="108"/>
      <c r="BH46" s="117"/>
      <c r="BI46" s="117"/>
      <c r="BJ46" s="117"/>
      <c r="BK46" s="117"/>
      <c r="BL46" s="117"/>
      <c r="BM46" s="117"/>
      <c r="BN46" s="117"/>
      <c r="BO46" s="117"/>
      <c r="BP46" s="117"/>
      <c r="BQ46" s="117"/>
      <c r="BR46" s="117"/>
      <c r="BS46" s="117"/>
      <c r="BT46" s="117"/>
      <c r="BU46" s="117"/>
      <c r="BV46" s="117"/>
      <c r="BW46" s="117"/>
      <c r="BX46" s="117"/>
      <c r="BY46" s="117"/>
      <c r="BZ46" s="117"/>
      <c r="CA46" s="117"/>
    </row>
    <row r="47" spans="1:79" ht="32.25" customHeight="1" thickBot="1" x14ac:dyDescent="0.35">
      <c r="A47" s="118"/>
      <c r="B47" s="107" t="s">
        <v>92</v>
      </c>
      <c r="C47" s="103" t="s">
        <v>64</v>
      </c>
      <c r="D47" s="104" t="s">
        <v>64</v>
      </c>
      <c r="E47" s="104" t="s">
        <v>64</v>
      </c>
      <c r="F47" s="104" t="s">
        <v>64</v>
      </c>
      <c r="G47" s="104" t="s">
        <v>64</v>
      </c>
      <c r="H47" s="104" t="s">
        <v>64</v>
      </c>
      <c r="I47" s="104" t="s">
        <v>64</v>
      </c>
      <c r="J47" s="104" t="s">
        <v>64</v>
      </c>
      <c r="K47" s="104" t="s">
        <v>64</v>
      </c>
      <c r="L47" s="104" t="s">
        <v>64</v>
      </c>
      <c r="M47" s="104" t="s">
        <v>64</v>
      </c>
      <c r="N47" s="104" t="s">
        <v>64</v>
      </c>
      <c r="O47" s="104" t="s">
        <v>64</v>
      </c>
      <c r="P47" s="104" t="s">
        <v>64</v>
      </c>
      <c r="Q47" s="104" t="s">
        <v>64</v>
      </c>
      <c r="R47" s="104" t="s">
        <v>64</v>
      </c>
      <c r="S47" s="104" t="s">
        <v>64</v>
      </c>
      <c r="T47" s="104" t="s">
        <v>64</v>
      </c>
      <c r="U47" s="104" t="s">
        <v>64</v>
      </c>
      <c r="V47" s="104" t="s">
        <v>64</v>
      </c>
      <c r="W47" s="104" t="s">
        <v>64</v>
      </c>
      <c r="X47" s="104" t="s">
        <v>64</v>
      </c>
      <c r="Y47" s="104" t="s">
        <v>64</v>
      </c>
      <c r="Z47" s="104" t="s">
        <v>64</v>
      </c>
      <c r="AA47" s="104" t="s">
        <v>64</v>
      </c>
      <c r="AB47" s="104" t="s">
        <v>64</v>
      </c>
      <c r="AC47" s="104" t="s">
        <v>64</v>
      </c>
      <c r="AD47" s="104" t="s">
        <v>64</v>
      </c>
      <c r="AE47" s="104" t="s">
        <v>64</v>
      </c>
      <c r="AF47" s="104">
        <v>581</v>
      </c>
      <c r="AG47" s="104">
        <v>783</v>
      </c>
      <c r="AH47" s="105">
        <v>1175</v>
      </c>
      <c r="AI47" s="105">
        <v>1409</v>
      </c>
      <c r="AJ47" s="105">
        <v>2267</v>
      </c>
      <c r="AK47" s="105">
        <v>3414</v>
      </c>
      <c r="AL47" s="105">
        <v>6792</v>
      </c>
      <c r="AM47" s="105">
        <v>11563</v>
      </c>
      <c r="AN47" s="105">
        <v>35303</v>
      </c>
      <c r="AO47" s="105">
        <v>234038</v>
      </c>
      <c r="AP47" s="105">
        <v>9853120</v>
      </c>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row>
    <row r="48" spans="1:79" ht="31.5" customHeight="1" thickBot="1" x14ac:dyDescent="0.35">
      <c r="A48" s="118"/>
      <c r="B48" s="100" t="s">
        <v>93</v>
      </c>
      <c r="C48" s="102" t="s">
        <v>64</v>
      </c>
      <c r="D48" s="108" t="s">
        <v>64</v>
      </c>
      <c r="E48" s="108" t="s">
        <v>64</v>
      </c>
      <c r="F48" s="108" t="s">
        <v>64</v>
      </c>
      <c r="G48" s="108" t="s">
        <v>64</v>
      </c>
      <c r="H48" s="108" t="s">
        <v>64</v>
      </c>
      <c r="I48" s="108" t="s">
        <v>64</v>
      </c>
      <c r="J48" s="108" t="s">
        <v>64</v>
      </c>
      <c r="K48" s="108" t="s">
        <v>64</v>
      </c>
      <c r="L48" s="108" t="s">
        <v>64</v>
      </c>
      <c r="M48" s="108" t="s">
        <v>64</v>
      </c>
      <c r="N48" s="108" t="s">
        <v>64</v>
      </c>
      <c r="O48" s="108" t="s">
        <v>64</v>
      </c>
      <c r="P48" s="108" t="s">
        <v>64</v>
      </c>
      <c r="Q48" s="108" t="s">
        <v>64</v>
      </c>
      <c r="R48" s="108" t="s">
        <v>64</v>
      </c>
      <c r="S48" s="108" t="s">
        <v>64</v>
      </c>
      <c r="T48" s="108" t="s">
        <v>64</v>
      </c>
      <c r="U48" s="108" t="s">
        <v>64</v>
      </c>
      <c r="V48" s="108" t="s">
        <v>64</v>
      </c>
      <c r="W48" s="108" t="s">
        <v>64</v>
      </c>
      <c r="X48" s="108" t="s">
        <v>64</v>
      </c>
      <c r="Y48" s="108" t="s">
        <v>64</v>
      </c>
      <c r="Z48" s="108" t="s">
        <v>64</v>
      </c>
      <c r="AA48" s="108" t="s">
        <v>64</v>
      </c>
      <c r="AB48" s="108" t="s">
        <v>64</v>
      </c>
      <c r="AC48" s="108" t="s">
        <v>64</v>
      </c>
      <c r="AD48" s="108" t="s">
        <v>64</v>
      </c>
      <c r="AE48" s="108" t="s">
        <v>64</v>
      </c>
      <c r="AF48" s="108" t="s">
        <v>64</v>
      </c>
      <c r="AG48" s="108">
        <v>703</v>
      </c>
      <c r="AH48" s="109">
        <v>1119</v>
      </c>
      <c r="AI48" s="109">
        <v>1190</v>
      </c>
      <c r="AJ48" s="109">
        <v>1609</v>
      </c>
      <c r="AK48" s="109">
        <v>2438</v>
      </c>
      <c r="AL48" s="109">
        <v>3521</v>
      </c>
      <c r="AM48" s="109">
        <v>5800</v>
      </c>
      <c r="AN48" s="109">
        <v>12438</v>
      </c>
      <c r="AO48" s="109">
        <v>34115</v>
      </c>
      <c r="AP48" s="109">
        <v>234691</v>
      </c>
      <c r="AQ48" s="109">
        <v>9786130</v>
      </c>
      <c r="AR48" s="108"/>
      <c r="AS48" s="108"/>
      <c r="AT48" s="108"/>
      <c r="AU48" s="108"/>
      <c r="AV48" s="108"/>
      <c r="AW48" s="108"/>
      <c r="AX48" s="108"/>
      <c r="AY48" s="108"/>
      <c r="AZ48" s="108"/>
      <c r="BA48" s="108"/>
      <c r="BB48" s="108"/>
      <c r="BC48" s="108"/>
      <c r="BD48" s="108"/>
      <c r="BE48" s="108"/>
      <c r="BF48" s="108"/>
      <c r="BG48" s="108"/>
      <c r="BH48" s="117"/>
      <c r="BI48" s="117"/>
      <c r="BJ48" s="117"/>
      <c r="BK48" s="117"/>
      <c r="BL48" s="117"/>
      <c r="BM48" s="117"/>
      <c r="BN48" s="117"/>
      <c r="BO48" s="117"/>
      <c r="BP48" s="117"/>
      <c r="BQ48" s="117"/>
      <c r="BR48" s="117"/>
      <c r="BS48" s="117"/>
      <c r="BT48" s="117"/>
      <c r="BU48" s="117"/>
      <c r="BV48" s="117"/>
      <c r="BW48" s="117"/>
      <c r="BX48" s="117"/>
      <c r="BY48" s="117"/>
      <c r="BZ48" s="117"/>
      <c r="CA48" s="117"/>
    </row>
    <row r="49" spans="1:79" ht="21.75" customHeight="1" thickBot="1" x14ac:dyDescent="0.35">
      <c r="A49" s="118"/>
      <c r="B49" s="107" t="s">
        <v>94</v>
      </c>
      <c r="C49" s="103" t="s">
        <v>64</v>
      </c>
      <c r="D49" s="104" t="s">
        <v>64</v>
      </c>
      <c r="E49" s="104" t="s">
        <v>64</v>
      </c>
      <c r="F49" s="104" t="s">
        <v>64</v>
      </c>
      <c r="G49" s="104" t="s">
        <v>64</v>
      </c>
      <c r="H49" s="104" t="s">
        <v>64</v>
      </c>
      <c r="I49" s="104" t="s">
        <v>64</v>
      </c>
      <c r="J49" s="104" t="s">
        <v>64</v>
      </c>
      <c r="K49" s="104" t="s">
        <v>64</v>
      </c>
      <c r="L49" s="104" t="s">
        <v>64</v>
      </c>
      <c r="M49" s="104" t="s">
        <v>64</v>
      </c>
      <c r="N49" s="104" t="s">
        <v>64</v>
      </c>
      <c r="O49" s="104" t="s">
        <v>64</v>
      </c>
      <c r="P49" s="104" t="s">
        <v>64</v>
      </c>
      <c r="Q49" s="104" t="s">
        <v>64</v>
      </c>
      <c r="R49" s="104" t="s">
        <v>64</v>
      </c>
      <c r="S49" s="104" t="s">
        <v>64</v>
      </c>
      <c r="T49" s="104" t="s">
        <v>64</v>
      </c>
      <c r="U49" s="104" t="s">
        <v>64</v>
      </c>
      <c r="V49" s="104" t="s">
        <v>64</v>
      </c>
      <c r="W49" s="104" t="s">
        <v>64</v>
      </c>
      <c r="X49" s="104" t="s">
        <v>64</v>
      </c>
      <c r="Y49" s="104" t="s">
        <v>64</v>
      </c>
      <c r="Z49" s="104" t="s">
        <v>64</v>
      </c>
      <c r="AA49" s="104" t="s">
        <v>64</v>
      </c>
      <c r="AB49" s="104" t="s">
        <v>64</v>
      </c>
      <c r="AC49" s="104" t="s">
        <v>64</v>
      </c>
      <c r="AD49" s="104" t="s">
        <v>64</v>
      </c>
      <c r="AE49" s="104" t="s">
        <v>64</v>
      </c>
      <c r="AF49" s="104" t="s">
        <v>64</v>
      </c>
      <c r="AG49" s="104" t="s">
        <v>64</v>
      </c>
      <c r="AH49" s="105">
        <v>1291</v>
      </c>
      <c r="AI49" s="105">
        <v>1451</v>
      </c>
      <c r="AJ49" s="105">
        <v>4989</v>
      </c>
      <c r="AK49" s="105">
        <v>2040</v>
      </c>
      <c r="AL49" s="105">
        <v>2843</v>
      </c>
      <c r="AM49" s="105">
        <v>4155</v>
      </c>
      <c r="AN49" s="105">
        <v>7299</v>
      </c>
      <c r="AO49" s="105">
        <v>13749</v>
      </c>
      <c r="AP49" s="105">
        <v>40947</v>
      </c>
      <c r="AQ49" s="105">
        <v>267929</v>
      </c>
      <c r="AR49" s="105">
        <v>9813634</v>
      </c>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row>
    <row r="50" spans="1:79" ht="31.5" customHeight="1" thickBot="1" x14ac:dyDescent="0.35">
      <c r="A50" s="118"/>
      <c r="B50" s="100" t="s">
        <v>95</v>
      </c>
      <c r="C50" s="102" t="s">
        <v>64</v>
      </c>
      <c r="D50" s="102" t="s">
        <v>64</v>
      </c>
      <c r="E50" s="102" t="s">
        <v>64</v>
      </c>
      <c r="F50" s="102" t="s">
        <v>64</v>
      </c>
      <c r="G50" s="102" t="s">
        <v>64</v>
      </c>
      <c r="H50" s="102" t="s">
        <v>64</v>
      </c>
      <c r="I50" s="102" t="s">
        <v>64</v>
      </c>
      <c r="J50" s="102" t="s">
        <v>64</v>
      </c>
      <c r="K50" s="102" t="s">
        <v>64</v>
      </c>
      <c r="L50" s="102" t="s">
        <v>64</v>
      </c>
      <c r="M50" s="102" t="s">
        <v>64</v>
      </c>
      <c r="N50" s="102" t="s">
        <v>64</v>
      </c>
      <c r="O50" s="102" t="s">
        <v>64</v>
      </c>
      <c r="P50" s="102" t="s">
        <v>64</v>
      </c>
      <c r="Q50" s="102" t="s">
        <v>64</v>
      </c>
      <c r="R50" s="102" t="s">
        <v>64</v>
      </c>
      <c r="S50" s="102" t="s">
        <v>64</v>
      </c>
      <c r="T50" s="102" t="s">
        <v>64</v>
      </c>
      <c r="U50" s="102" t="s">
        <v>64</v>
      </c>
      <c r="V50" s="102" t="s">
        <v>64</v>
      </c>
      <c r="W50" s="102" t="s">
        <v>64</v>
      </c>
      <c r="X50" s="102" t="s">
        <v>64</v>
      </c>
      <c r="Y50" s="102" t="s">
        <v>64</v>
      </c>
      <c r="Z50" s="102" t="s">
        <v>64</v>
      </c>
      <c r="AA50" s="102" t="s">
        <v>64</v>
      </c>
      <c r="AB50" s="102" t="s">
        <v>64</v>
      </c>
      <c r="AC50" s="102" t="s">
        <v>64</v>
      </c>
      <c r="AD50" s="102" t="s">
        <v>64</v>
      </c>
      <c r="AE50" s="102" t="s">
        <v>64</v>
      </c>
      <c r="AF50" s="102" t="s">
        <v>64</v>
      </c>
      <c r="AG50" s="102" t="s">
        <v>64</v>
      </c>
      <c r="AH50" s="102" t="s">
        <v>64</v>
      </c>
      <c r="AI50" s="108">
        <v>766</v>
      </c>
      <c r="AJ50" s="109">
        <v>1171</v>
      </c>
      <c r="AK50" s="109">
        <v>1267</v>
      </c>
      <c r="AL50" s="109">
        <v>2105</v>
      </c>
      <c r="AM50" s="109">
        <v>2804</v>
      </c>
      <c r="AN50" s="109">
        <v>4571</v>
      </c>
      <c r="AO50" s="109">
        <v>6641</v>
      </c>
      <c r="AP50" s="109">
        <v>13128</v>
      </c>
      <c r="AQ50" s="109">
        <v>34924</v>
      </c>
      <c r="AR50" s="109">
        <v>219689</v>
      </c>
      <c r="AS50" s="109">
        <v>9841862</v>
      </c>
      <c r="AT50" s="108"/>
      <c r="AU50" s="108"/>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row>
    <row r="51" spans="1:79" ht="31.5" customHeight="1" thickBot="1" x14ac:dyDescent="0.35">
      <c r="A51" s="118"/>
      <c r="B51" s="107" t="s">
        <v>96</v>
      </c>
      <c r="C51" s="96" t="s">
        <v>64</v>
      </c>
      <c r="D51" s="96" t="s">
        <v>64</v>
      </c>
      <c r="E51" s="96" t="s">
        <v>64</v>
      </c>
      <c r="F51" s="96" t="s">
        <v>64</v>
      </c>
      <c r="G51" s="96" t="s">
        <v>64</v>
      </c>
      <c r="H51" s="96" t="s">
        <v>64</v>
      </c>
      <c r="I51" s="96" t="s">
        <v>64</v>
      </c>
      <c r="J51" s="96" t="s">
        <v>64</v>
      </c>
      <c r="K51" s="96" t="s">
        <v>64</v>
      </c>
      <c r="L51" s="96" t="s">
        <v>64</v>
      </c>
      <c r="M51" s="96" t="s">
        <v>64</v>
      </c>
      <c r="N51" s="96" t="s">
        <v>64</v>
      </c>
      <c r="O51" s="96" t="s">
        <v>64</v>
      </c>
      <c r="P51" s="96" t="s">
        <v>64</v>
      </c>
      <c r="Q51" s="96" t="s">
        <v>64</v>
      </c>
      <c r="R51" s="96" t="s">
        <v>64</v>
      </c>
      <c r="S51" s="96" t="s">
        <v>64</v>
      </c>
      <c r="T51" s="96" t="s">
        <v>64</v>
      </c>
      <c r="U51" s="96" t="s">
        <v>64</v>
      </c>
      <c r="V51" s="96" t="s">
        <v>64</v>
      </c>
      <c r="W51" s="96" t="s">
        <v>64</v>
      </c>
      <c r="X51" s="96" t="s">
        <v>64</v>
      </c>
      <c r="Y51" s="96" t="s">
        <v>64</v>
      </c>
      <c r="Z51" s="96" t="s">
        <v>64</v>
      </c>
      <c r="AA51" s="96" t="s">
        <v>64</v>
      </c>
      <c r="AB51" s="96" t="s">
        <v>64</v>
      </c>
      <c r="AC51" s="96" t="s">
        <v>64</v>
      </c>
      <c r="AD51" s="96" t="s">
        <v>64</v>
      </c>
      <c r="AE51" s="96" t="s">
        <v>64</v>
      </c>
      <c r="AF51" s="96" t="s">
        <v>64</v>
      </c>
      <c r="AG51" s="96" t="s">
        <v>64</v>
      </c>
      <c r="AH51" s="96" t="s">
        <v>64</v>
      </c>
      <c r="AI51" s="96" t="s">
        <v>64</v>
      </c>
      <c r="AJ51" s="104">
        <v>768</v>
      </c>
      <c r="AK51" s="104">
        <v>991</v>
      </c>
      <c r="AL51" s="105">
        <v>1545</v>
      </c>
      <c r="AM51" s="105">
        <v>1945</v>
      </c>
      <c r="AN51" s="105">
        <v>2700</v>
      </c>
      <c r="AO51" s="105">
        <v>4091</v>
      </c>
      <c r="AP51" s="105">
        <v>7216</v>
      </c>
      <c r="AQ51" s="105">
        <v>12369</v>
      </c>
      <c r="AR51" s="105">
        <v>36611</v>
      </c>
      <c r="AS51" s="105">
        <v>265527</v>
      </c>
      <c r="AT51" s="105">
        <v>10164688</v>
      </c>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row>
    <row r="52" spans="1:79" ht="31.5" customHeight="1" thickBot="1" x14ac:dyDescent="0.35">
      <c r="A52" s="118"/>
      <c r="B52" s="100" t="s">
        <v>97</v>
      </c>
      <c r="C52" s="102" t="s">
        <v>64</v>
      </c>
      <c r="D52" s="102" t="s">
        <v>64</v>
      </c>
      <c r="E52" s="102" t="s">
        <v>64</v>
      </c>
      <c r="F52" s="102" t="s">
        <v>64</v>
      </c>
      <c r="G52" s="102" t="s">
        <v>64</v>
      </c>
      <c r="H52" s="102" t="s">
        <v>64</v>
      </c>
      <c r="I52" s="102" t="s">
        <v>64</v>
      </c>
      <c r="J52" s="102" t="s">
        <v>64</v>
      </c>
      <c r="K52" s="102" t="s">
        <v>64</v>
      </c>
      <c r="L52" s="102" t="s">
        <v>64</v>
      </c>
      <c r="M52" s="102" t="s">
        <v>64</v>
      </c>
      <c r="N52" s="102" t="s">
        <v>64</v>
      </c>
      <c r="O52" s="102" t="s">
        <v>64</v>
      </c>
      <c r="P52" s="102" t="s">
        <v>64</v>
      </c>
      <c r="Q52" s="102" t="s">
        <v>64</v>
      </c>
      <c r="R52" s="102" t="s">
        <v>64</v>
      </c>
      <c r="S52" s="102" t="s">
        <v>64</v>
      </c>
      <c r="T52" s="102" t="s">
        <v>64</v>
      </c>
      <c r="U52" s="102" t="s">
        <v>64</v>
      </c>
      <c r="V52" s="102" t="s">
        <v>64</v>
      </c>
      <c r="W52" s="102" t="s">
        <v>64</v>
      </c>
      <c r="X52" s="102" t="s">
        <v>64</v>
      </c>
      <c r="Y52" s="102" t="s">
        <v>64</v>
      </c>
      <c r="Z52" s="102" t="s">
        <v>64</v>
      </c>
      <c r="AA52" s="102" t="s">
        <v>64</v>
      </c>
      <c r="AB52" s="102" t="s">
        <v>64</v>
      </c>
      <c r="AC52" s="102" t="s">
        <v>64</v>
      </c>
      <c r="AD52" s="102" t="s">
        <v>64</v>
      </c>
      <c r="AE52" s="102" t="s">
        <v>64</v>
      </c>
      <c r="AF52" s="102" t="s">
        <v>64</v>
      </c>
      <c r="AG52" s="102" t="s">
        <v>64</v>
      </c>
      <c r="AH52" s="102" t="s">
        <v>64</v>
      </c>
      <c r="AI52" s="102" t="s">
        <v>64</v>
      </c>
      <c r="AJ52" s="108" t="s">
        <v>64</v>
      </c>
      <c r="AK52" s="108">
        <v>836</v>
      </c>
      <c r="AL52" s="109">
        <v>1139</v>
      </c>
      <c r="AM52" s="109">
        <v>1456</v>
      </c>
      <c r="AN52" s="109">
        <v>2223</v>
      </c>
      <c r="AO52" s="109">
        <v>2761</v>
      </c>
      <c r="AP52" s="109">
        <v>4086</v>
      </c>
      <c r="AQ52" s="109">
        <v>6597</v>
      </c>
      <c r="AR52" s="109">
        <v>11763</v>
      </c>
      <c r="AS52" s="109">
        <v>36443</v>
      </c>
      <c r="AT52" s="109">
        <v>256453</v>
      </c>
      <c r="AU52" s="109">
        <v>10211818</v>
      </c>
      <c r="AV52" s="108"/>
      <c r="AW52" s="109"/>
      <c r="AX52" s="109"/>
      <c r="AY52" s="109"/>
      <c r="AZ52" s="109"/>
      <c r="BA52" s="109"/>
      <c r="BB52" s="109"/>
      <c r="BC52" s="109"/>
      <c r="BD52" s="109"/>
      <c r="BE52" s="109"/>
      <c r="BF52" s="109"/>
      <c r="BG52" s="108"/>
      <c r="BH52" s="109"/>
      <c r="BI52" s="109"/>
      <c r="BJ52" s="109"/>
      <c r="BK52" s="109"/>
      <c r="BL52" s="109"/>
      <c r="BM52" s="109"/>
      <c r="BN52" s="109"/>
      <c r="BO52" s="109"/>
      <c r="BP52" s="109"/>
      <c r="BQ52" s="109"/>
      <c r="BR52" s="109"/>
      <c r="BS52" s="109"/>
      <c r="BT52" s="109"/>
      <c r="BU52" s="109"/>
      <c r="BV52" s="109"/>
      <c r="BW52" s="109"/>
      <c r="BX52" s="109"/>
      <c r="BY52" s="109"/>
      <c r="BZ52" s="109"/>
      <c r="CA52" s="109"/>
    </row>
    <row r="53" spans="1:79" ht="31.5" customHeight="1" thickBot="1" x14ac:dyDescent="0.35">
      <c r="A53" s="118"/>
      <c r="B53" s="107" t="s">
        <v>98</v>
      </c>
      <c r="C53" s="96" t="s">
        <v>64</v>
      </c>
      <c r="D53" s="96" t="s">
        <v>64</v>
      </c>
      <c r="E53" s="96" t="s">
        <v>64</v>
      </c>
      <c r="F53" s="96" t="s">
        <v>64</v>
      </c>
      <c r="G53" s="96" t="s">
        <v>64</v>
      </c>
      <c r="H53" s="96" t="s">
        <v>64</v>
      </c>
      <c r="I53" s="96" t="s">
        <v>64</v>
      </c>
      <c r="J53" s="96" t="s">
        <v>64</v>
      </c>
      <c r="K53" s="96" t="s">
        <v>64</v>
      </c>
      <c r="L53" s="96" t="s">
        <v>64</v>
      </c>
      <c r="M53" s="96" t="s">
        <v>64</v>
      </c>
      <c r="N53" s="96" t="s">
        <v>64</v>
      </c>
      <c r="O53" s="96" t="s">
        <v>64</v>
      </c>
      <c r="P53" s="96" t="s">
        <v>64</v>
      </c>
      <c r="Q53" s="96" t="s">
        <v>64</v>
      </c>
      <c r="R53" s="96" t="s">
        <v>64</v>
      </c>
      <c r="S53" s="96" t="s">
        <v>64</v>
      </c>
      <c r="T53" s="96" t="s">
        <v>64</v>
      </c>
      <c r="U53" s="96" t="s">
        <v>64</v>
      </c>
      <c r="V53" s="96" t="s">
        <v>64</v>
      </c>
      <c r="W53" s="96" t="s">
        <v>64</v>
      </c>
      <c r="X53" s="96" t="s">
        <v>64</v>
      </c>
      <c r="Y53" s="96" t="s">
        <v>64</v>
      </c>
      <c r="Z53" s="96" t="s">
        <v>64</v>
      </c>
      <c r="AA53" s="96" t="s">
        <v>64</v>
      </c>
      <c r="AB53" s="96" t="s">
        <v>64</v>
      </c>
      <c r="AC53" s="96" t="s">
        <v>64</v>
      </c>
      <c r="AD53" s="96" t="s">
        <v>64</v>
      </c>
      <c r="AE53" s="96" t="s">
        <v>64</v>
      </c>
      <c r="AF53" s="96" t="s">
        <v>64</v>
      </c>
      <c r="AG53" s="96" t="s">
        <v>64</v>
      </c>
      <c r="AH53" s="96" t="s">
        <v>64</v>
      </c>
      <c r="AI53" s="96" t="s">
        <v>64</v>
      </c>
      <c r="AJ53" s="104" t="s">
        <v>64</v>
      </c>
      <c r="AK53" s="96" t="s">
        <v>64</v>
      </c>
      <c r="AL53" s="104">
        <v>987</v>
      </c>
      <c r="AM53" s="104">
        <v>1162</v>
      </c>
      <c r="AN53" s="105">
        <v>1640</v>
      </c>
      <c r="AO53" s="105">
        <v>1863</v>
      </c>
      <c r="AP53" s="105">
        <v>2620</v>
      </c>
      <c r="AQ53" s="105">
        <v>4049</v>
      </c>
      <c r="AR53" s="105">
        <v>7611</v>
      </c>
      <c r="AS53" s="105">
        <v>14234</v>
      </c>
      <c r="AT53" s="105">
        <v>38963</v>
      </c>
      <c r="AU53" s="105">
        <v>249602</v>
      </c>
      <c r="AV53" s="96">
        <v>10139024</v>
      </c>
      <c r="AW53" s="104"/>
      <c r="AX53" s="104"/>
      <c r="AY53" s="105"/>
      <c r="AZ53" s="105"/>
      <c r="BA53" s="105"/>
      <c r="BB53" s="105"/>
      <c r="BC53" s="105"/>
      <c r="BD53" s="105"/>
      <c r="BE53" s="105"/>
      <c r="BF53" s="105"/>
      <c r="BG53" s="96"/>
      <c r="BH53" s="104"/>
      <c r="BI53" s="104"/>
      <c r="BJ53" s="105"/>
      <c r="BK53" s="105"/>
      <c r="BL53" s="105"/>
      <c r="BM53" s="105"/>
      <c r="BN53" s="105"/>
      <c r="BO53" s="105"/>
      <c r="BP53" s="105"/>
      <c r="BQ53" s="105"/>
      <c r="BR53" s="105"/>
      <c r="BS53" s="105"/>
      <c r="BT53" s="105"/>
      <c r="BU53" s="105"/>
      <c r="BV53" s="105"/>
      <c r="BW53" s="105"/>
      <c r="BX53" s="105"/>
      <c r="BY53" s="105"/>
      <c r="BZ53" s="105"/>
      <c r="CA53" s="105"/>
    </row>
    <row r="54" spans="1:79" ht="31.5" customHeight="1" thickBot="1" x14ac:dyDescent="0.35">
      <c r="A54" s="118"/>
      <c r="B54" s="100" t="s">
        <v>99</v>
      </c>
      <c r="C54" s="102" t="s">
        <v>64</v>
      </c>
      <c r="D54" s="102" t="s">
        <v>64</v>
      </c>
      <c r="E54" s="102" t="s">
        <v>64</v>
      </c>
      <c r="F54" s="102" t="s">
        <v>64</v>
      </c>
      <c r="G54" s="102" t="s">
        <v>64</v>
      </c>
      <c r="H54" s="102" t="s">
        <v>64</v>
      </c>
      <c r="I54" s="102" t="s">
        <v>64</v>
      </c>
      <c r="J54" s="102" t="s">
        <v>64</v>
      </c>
      <c r="K54" s="102" t="s">
        <v>64</v>
      </c>
      <c r="L54" s="102" t="s">
        <v>64</v>
      </c>
      <c r="M54" s="102" t="s">
        <v>64</v>
      </c>
      <c r="N54" s="102" t="s">
        <v>64</v>
      </c>
      <c r="O54" s="102" t="s">
        <v>64</v>
      </c>
      <c r="P54" s="102" t="s">
        <v>64</v>
      </c>
      <c r="Q54" s="102" t="s">
        <v>64</v>
      </c>
      <c r="R54" s="102" t="s">
        <v>64</v>
      </c>
      <c r="S54" s="102" t="s">
        <v>64</v>
      </c>
      <c r="T54" s="102" t="s">
        <v>64</v>
      </c>
      <c r="U54" s="102" t="s">
        <v>64</v>
      </c>
      <c r="V54" s="102" t="s">
        <v>64</v>
      </c>
      <c r="W54" s="102" t="s">
        <v>64</v>
      </c>
      <c r="X54" s="102" t="s">
        <v>64</v>
      </c>
      <c r="Y54" s="102" t="s">
        <v>64</v>
      </c>
      <c r="Z54" s="102" t="s">
        <v>64</v>
      </c>
      <c r="AA54" s="102" t="s">
        <v>64</v>
      </c>
      <c r="AB54" s="102" t="s">
        <v>64</v>
      </c>
      <c r="AC54" s="102" t="s">
        <v>64</v>
      </c>
      <c r="AD54" s="102" t="s">
        <v>64</v>
      </c>
      <c r="AE54" s="102" t="s">
        <v>64</v>
      </c>
      <c r="AF54" s="102" t="s">
        <v>64</v>
      </c>
      <c r="AG54" s="102" t="s">
        <v>64</v>
      </c>
      <c r="AH54" s="102" t="s">
        <v>64</v>
      </c>
      <c r="AI54" s="102" t="s">
        <v>64</v>
      </c>
      <c r="AJ54" s="108" t="s">
        <v>64</v>
      </c>
      <c r="AK54" s="108" t="s">
        <v>64</v>
      </c>
      <c r="AL54" s="109" t="s">
        <v>64</v>
      </c>
      <c r="AM54" s="109">
        <v>962</v>
      </c>
      <c r="AN54" s="109">
        <v>1182</v>
      </c>
      <c r="AO54" s="109">
        <v>1613</v>
      </c>
      <c r="AP54" s="109">
        <v>2130</v>
      </c>
      <c r="AQ54" s="109">
        <v>3101</v>
      </c>
      <c r="AR54" s="109">
        <v>4737</v>
      </c>
      <c r="AS54" s="109">
        <v>7717</v>
      </c>
      <c r="AT54" s="109">
        <v>14671</v>
      </c>
      <c r="AU54" s="109">
        <v>43337</v>
      </c>
      <c r="AV54" s="108">
        <v>330492</v>
      </c>
      <c r="AW54" s="109">
        <v>9961719</v>
      </c>
      <c r="AX54" s="109"/>
      <c r="AY54" s="109"/>
      <c r="AZ54" s="109"/>
      <c r="BA54" s="109"/>
      <c r="BB54" s="109"/>
      <c r="BC54" s="109"/>
      <c r="BD54" s="109"/>
      <c r="BE54" s="109"/>
      <c r="BF54" s="109"/>
      <c r="BG54" s="108"/>
      <c r="BH54" s="109"/>
      <c r="BI54" s="109"/>
      <c r="BJ54" s="109"/>
      <c r="BK54" s="109"/>
      <c r="BL54" s="109"/>
      <c r="BM54" s="109"/>
      <c r="BN54" s="109"/>
      <c r="BO54" s="109"/>
      <c r="BP54" s="109"/>
      <c r="BQ54" s="109"/>
      <c r="BR54" s="109"/>
      <c r="BS54" s="109"/>
      <c r="BT54" s="109"/>
      <c r="BU54" s="109"/>
      <c r="BV54" s="109"/>
      <c r="BW54" s="109"/>
      <c r="BX54" s="109"/>
      <c r="BY54" s="109"/>
      <c r="BZ54" s="109"/>
      <c r="CA54" s="109"/>
    </row>
    <row r="55" spans="1:79" ht="31.5" customHeight="1" thickBot="1" x14ac:dyDescent="0.35">
      <c r="A55" s="118"/>
      <c r="B55" s="107" t="s">
        <v>100</v>
      </c>
      <c r="C55" s="96" t="s">
        <v>64</v>
      </c>
      <c r="D55" s="96" t="s">
        <v>64</v>
      </c>
      <c r="E55" s="96" t="s">
        <v>64</v>
      </c>
      <c r="F55" s="96" t="s">
        <v>64</v>
      </c>
      <c r="G55" s="96" t="s">
        <v>64</v>
      </c>
      <c r="H55" s="96" t="s">
        <v>64</v>
      </c>
      <c r="I55" s="96" t="s">
        <v>64</v>
      </c>
      <c r="J55" s="96" t="s">
        <v>64</v>
      </c>
      <c r="K55" s="96" t="s">
        <v>64</v>
      </c>
      <c r="L55" s="96" t="s">
        <v>64</v>
      </c>
      <c r="M55" s="96" t="s">
        <v>64</v>
      </c>
      <c r="N55" s="96" t="s">
        <v>64</v>
      </c>
      <c r="O55" s="96" t="s">
        <v>64</v>
      </c>
      <c r="P55" s="96" t="s">
        <v>64</v>
      </c>
      <c r="Q55" s="96" t="s">
        <v>64</v>
      </c>
      <c r="R55" s="96" t="s">
        <v>64</v>
      </c>
      <c r="S55" s="96" t="s">
        <v>64</v>
      </c>
      <c r="T55" s="96" t="s">
        <v>64</v>
      </c>
      <c r="U55" s="96" t="s">
        <v>64</v>
      </c>
      <c r="V55" s="96" t="s">
        <v>64</v>
      </c>
      <c r="W55" s="96" t="s">
        <v>64</v>
      </c>
      <c r="X55" s="96" t="s">
        <v>64</v>
      </c>
      <c r="Y55" s="96" t="s">
        <v>64</v>
      </c>
      <c r="Z55" s="96" t="s">
        <v>64</v>
      </c>
      <c r="AA55" s="96" t="s">
        <v>64</v>
      </c>
      <c r="AB55" s="96" t="s">
        <v>64</v>
      </c>
      <c r="AC55" s="96" t="s">
        <v>64</v>
      </c>
      <c r="AD55" s="96" t="s">
        <v>64</v>
      </c>
      <c r="AE55" s="96" t="s">
        <v>64</v>
      </c>
      <c r="AF55" s="96" t="s">
        <v>64</v>
      </c>
      <c r="AG55" s="96" t="s">
        <v>64</v>
      </c>
      <c r="AH55" s="96" t="s">
        <v>64</v>
      </c>
      <c r="AI55" s="96" t="s">
        <v>64</v>
      </c>
      <c r="AJ55" s="104" t="s">
        <v>64</v>
      </c>
      <c r="AK55" s="96" t="s">
        <v>64</v>
      </c>
      <c r="AL55" s="104" t="s">
        <v>64</v>
      </c>
      <c r="AM55" s="104" t="s">
        <v>64</v>
      </c>
      <c r="AN55" s="105">
        <v>921</v>
      </c>
      <c r="AO55" s="105">
        <v>978</v>
      </c>
      <c r="AP55" s="105">
        <v>1486</v>
      </c>
      <c r="AQ55" s="105">
        <v>1987</v>
      </c>
      <c r="AR55" s="105">
        <v>2645</v>
      </c>
      <c r="AS55" s="105">
        <v>4569</v>
      </c>
      <c r="AT55" s="105">
        <v>8268</v>
      </c>
      <c r="AU55" s="105">
        <v>13591</v>
      </c>
      <c r="AV55" s="96">
        <v>36762</v>
      </c>
      <c r="AW55" s="104">
        <v>247027</v>
      </c>
      <c r="AX55" s="104">
        <v>9747836</v>
      </c>
      <c r="AY55" s="105"/>
      <c r="AZ55" s="105"/>
      <c r="BA55" s="105"/>
      <c r="BB55" s="105"/>
      <c r="BC55" s="105"/>
      <c r="BD55" s="105"/>
      <c r="BE55" s="105"/>
      <c r="BF55" s="105"/>
      <c r="BG55" s="96"/>
      <c r="BH55" s="104"/>
      <c r="BI55" s="104"/>
      <c r="BJ55" s="105"/>
      <c r="BK55" s="105"/>
      <c r="BL55" s="105"/>
      <c r="BM55" s="105"/>
      <c r="BN55" s="105"/>
      <c r="BO55" s="105"/>
      <c r="BP55" s="105"/>
      <c r="BQ55" s="105"/>
      <c r="BR55" s="105"/>
      <c r="BS55" s="105"/>
      <c r="BT55" s="105"/>
      <c r="BU55" s="105"/>
      <c r="BV55" s="105"/>
      <c r="BW55" s="105"/>
      <c r="BX55" s="105"/>
      <c r="BY55" s="105"/>
      <c r="BZ55" s="105"/>
      <c r="CA55" s="105"/>
    </row>
    <row r="56" spans="1:79" ht="31.5" customHeight="1" thickBot="1" x14ac:dyDescent="0.35">
      <c r="A56" s="118"/>
      <c r="B56" s="100" t="s">
        <v>101</v>
      </c>
      <c r="C56" s="102" t="s">
        <v>64</v>
      </c>
      <c r="D56" s="102" t="s">
        <v>64</v>
      </c>
      <c r="E56" s="102" t="s">
        <v>64</v>
      </c>
      <c r="F56" s="102" t="s">
        <v>64</v>
      </c>
      <c r="G56" s="102" t="s">
        <v>64</v>
      </c>
      <c r="H56" s="102" t="s">
        <v>64</v>
      </c>
      <c r="I56" s="102" t="s">
        <v>64</v>
      </c>
      <c r="J56" s="102" t="s">
        <v>64</v>
      </c>
      <c r="K56" s="102" t="s">
        <v>64</v>
      </c>
      <c r="L56" s="102" t="s">
        <v>64</v>
      </c>
      <c r="M56" s="102" t="s">
        <v>64</v>
      </c>
      <c r="N56" s="102" t="s">
        <v>64</v>
      </c>
      <c r="O56" s="102" t="s">
        <v>64</v>
      </c>
      <c r="P56" s="102" t="s">
        <v>64</v>
      </c>
      <c r="Q56" s="102" t="s">
        <v>64</v>
      </c>
      <c r="R56" s="102" t="s">
        <v>64</v>
      </c>
      <c r="S56" s="102" t="s">
        <v>64</v>
      </c>
      <c r="T56" s="102" t="s">
        <v>64</v>
      </c>
      <c r="U56" s="102" t="s">
        <v>64</v>
      </c>
      <c r="V56" s="102" t="s">
        <v>64</v>
      </c>
      <c r="W56" s="102" t="s">
        <v>64</v>
      </c>
      <c r="X56" s="102" t="s">
        <v>64</v>
      </c>
      <c r="Y56" s="102" t="s">
        <v>64</v>
      </c>
      <c r="Z56" s="102" t="s">
        <v>64</v>
      </c>
      <c r="AA56" s="102" t="s">
        <v>64</v>
      </c>
      <c r="AB56" s="102" t="s">
        <v>64</v>
      </c>
      <c r="AC56" s="102" t="s">
        <v>64</v>
      </c>
      <c r="AD56" s="102" t="s">
        <v>64</v>
      </c>
      <c r="AE56" s="102" t="s">
        <v>64</v>
      </c>
      <c r="AF56" s="102" t="s">
        <v>64</v>
      </c>
      <c r="AG56" s="102" t="s">
        <v>64</v>
      </c>
      <c r="AH56" s="102" t="s">
        <v>64</v>
      </c>
      <c r="AI56" s="102" t="s">
        <v>64</v>
      </c>
      <c r="AJ56" s="108" t="s">
        <v>64</v>
      </c>
      <c r="AK56" s="108" t="s">
        <v>64</v>
      </c>
      <c r="AL56" s="109" t="s">
        <v>64</v>
      </c>
      <c r="AM56" s="109" t="s">
        <v>64</v>
      </c>
      <c r="AN56" s="109" t="s">
        <v>64</v>
      </c>
      <c r="AO56" s="109">
        <v>755</v>
      </c>
      <c r="AP56" s="109">
        <v>941</v>
      </c>
      <c r="AQ56" s="109">
        <v>1058</v>
      </c>
      <c r="AR56" s="109">
        <v>1468</v>
      </c>
      <c r="AS56" s="109">
        <v>2218</v>
      </c>
      <c r="AT56" s="109">
        <v>3537</v>
      </c>
      <c r="AU56" s="109">
        <v>5698</v>
      </c>
      <c r="AV56" s="108">
        <v>10828</v>
      </c>
      <c r="AW56" s="109">
        <v>32927</v>
      </c>
      <c r="AX56" s="109">
        <v>259718</v>
      </c>
      <c r="AY56" s="109">
        <v>9842717</v>
      </c>
      <c r="AZ56" s="109"/>
      <c r="BA56" s="109"/>
      <c r="BB56" s="109"/>
      <c r="BC56" s="109"/>
      <c r="BD56" s="109"/>
      <c r="BE56" s="109"/>
      <c r="BF56" s="109"/>
      <c r="BG56" s="108"/>
      <c r="BH56" s="109"/>
      <c r="BI56" s="109"/>
      <c r="BJ56" s="109"/>
      <c r="BK56" s="109"/>
      <c r="BL56" s="109"/>
      <c r="BM56" s="109"/>
      <c r="BN56" s="109"/>
      <c r="BO56" s="109"/>
      <c r="BP56" s="109"/>
      <c r="BQ56" s="109"/>
      <c r="BR56" s="109"/>
      <c r="BS56" s="109"/>
      <c r="BT56" s="109"/>
      <c r="BU56" s="109"/>
      <c r="BV56" s="109"/>
      <c r="BW56" s="109"/>
      <c r="BX56" s="109"/>
      <c r="BY56" s="109"/>
      <c r="BZ56" s="109"/>
      <c r="CA56" s="109"/>
    </row>
    <row r="57" spans="1:79" ht="31.5" customHeight="1" thickBot="1" x14ac:dyDescent="0.35">
      <c r="A57" s="118"/>
      <c r="B57" s="107" t="s">
        <v>102</v>
      </c>
      <c r="C57" s="96" t="s">
        <v>64</v>
      </c>
      <c r="D57" s="96" t="s">
        <v>64</v>
      </c>
      <c r="E57" s="96" t="s">
        <v>64</v>
      </c>
      <c r="F57" s="96" t="s">
        <v>64</v>
      </c>
      <c r="G57" s="96" t="s">
        <v>64</v>
      </c>
      <c r="H57" s="96" t="s">
        <v>64</v>
      </c>
      <c r="I57" s="96" t="s">
        <v>64</v>
      </c>
      <c r="J57" s="96" t="s">
        <v>64</v>
      </c>
      <c r="K57" s="96" t="s">
        <v>64</v>
      </c>
      <c r="L57" s="96" t="s">
        <v>64</v>
      </c>
      <c r="M57" s="96" t="s">
        <v>64</v>
      </c>
      <c r="N57" s="96" t="s">
        <v>64</v>
      </c>
      <c r="O57" s="96" t="s">
        <v>64</v>
      </c>
      <c r="P57" s="96" t="s">
        <v>64</v>
      </c>
      <c r="Q57" s="96" t="s">
        <v>64</v>
      </c>
      <c r="R57" s="96" t="s">
        <v>64</v>
      </c>
      <c r="S57" s="96" t="s">
        <v>64</v>
      </c>
      <c r="T57" s="96" t="s">
        <v>64</v>
      </c>
      <c r="U57" s="96" t="s">
        <v>64</v>
      </c>
      <c r="V57" s="96" t="s">
        <v>64</v>
      </c>
      <c r="W57" s="96" t="s">
        <v>64</v>
      </c>
      <c r="X57" s="96" t="s">
        <v>64</v>
      </c>
      <c r="Y57" s="96" t="s">
        <v>64</v>
      </c>
      <c r="Z57" s="96" t="s">
        <v>64</v>
      </c>
      <c r="AA57" s="96" t="s">
        <v>64</v>
      </c>
      <c r="AB57" s="96" t="s">
        <v>64</v>
      </c>
      <c r="AC57" s="96" t="s">
        <v>64</v>
      </c>
      <c r="AD57" s="96" t="s">
        <v>64</v>
      </c>
      <c r="AE57" s="96" t="s">
        <v>64</v>
      </c>
      <c r="AF57" s="96" t="s">
        <v>64</v>
      </c>
      <c r="AG57" s="96" t="s">
        <v>64</v>
      </c>
      <c r="AH57" s="96" t="s">
        <v>64</v>
      </c>
      <c r="AI57" s="96" t="s">
        <v>64</v>
      </c>
      <c r="AJ57" s="104" t="s">
        <v>64</v>
      </c>
      <c r="AK57" s="96" t="s">
        <v>64</v>
      </c>
      <c r="AL57" s="104" t="s">
        <v>64</v>
      </c>
      <c r="AM57" s="104" t="s">
        <v>64</v>
      </c>
      <c r="AN57" s="105" t="s">
        <v>64</v>
      </c>
      <c r="AO57" s="105" t="s">
        <v>64</v>
      </c>
      <c r="AP57" s="105">
        <v>945</v>
      </c>
      <c r="AQ57" s="105">
        <v>1980</v>
      </c>
      <c r="AR57" s="105">
        <v>1644</v>
      </c>
      <c r="AS57" s="105">
        <v>2316</v>
      </c>
      <c r="AT57" s="105">
        <v>3263</v>
      </c>
      <c r="AU57" s="105">
        <v>4523</v>
      </c>
      <c r="AV57" s="96">
        <v>7576</v>
      </c>
      <c r="AW57" s="104">
        <v>14217</v>
      </c>
      <c r="AX57" s="104">
        <v>44041</v>
      </c>
      <c r="AY57" s="105">
        <v>371794</v>
      </c>
      <c r="AZ57" s="105">
        <v>9876066</v>
      </c>
      <c r="BA57" s="105"/>
      <c r="BB57" s="105"/>
      <c r="BC57" s="105"/>
      <c r="BD57" s="105"/>
      <c r="BE57" s="105"/>
      <c r="BF57" s="105"/>
      <c r="BG57" s="96"/>
      <c r="BH57" s="104"/>
      <c r="BI57" s="104"/>
      <c r="BJ57" s="105"/>
      <c r="BK57" s="105"/>
      <c r="BL57" s="105"/>
      <c r="BM57" s="105"/>
      <c r="BN57" s="105"/>
      <c r="BO57" s="105"/>
      <c r="BP57" s="105"/>
      <c r="BQ57" s="105"/>
      <c r="BR57" s="105"/>
      <c r="BS57" s="105"/>
      <c r="BT57" s="105"/>
      <c r="BU57" s="105"/>
      <c r="BV57" s="105"/>
      <c r="BW57" s="105"/>
      <c r="BX57" s="105"/>
      <c r="BY57" s="105"/>
      <c r="BZ57" s="105"/>
      <c r="CA57" s="105"/>
    </row>
    <row r="58" spans="1:79" ht="31.5" customHeight="1" thickBot="1" x14ac:dyDescent="0.35">
      <c r="A58" s="118"/>
      <c r="B58" s="95" t="s">
        <v>103</v>
      </c>
      <c r="C58" s="94" t="s">
        <v>64</v>
      </c>
      <c r="D58" s="94" t="s">
        <v>64</v>
      </c>
      <c r="E58" s="94" t="s">
        <v>64</v>
      </c>
      <c r="F58" s="94" t="s">
        <v>64</v>
      </c>
      <c r="G58" s="94" t="s">
        <v>64</v>
      </c>
      <c r="H58" s="94" t="s">
        <v>64</v>
      </c>
      <c r="I58" s="94" t="s">
        <v>64</v>
      </c>
      <c r="J58" s="94" t="s">
        <v>64</v>
      </c>
      <c r="K58" s="94" t="s">
        <v>64</v>
      </c>
      <c r="L58" s="94" t="s">
        <v>64</v>
      </c>
      <c r="M58" s="94" t="s">
        <v>64</v>
      </c>
      <c r="N58" s="94" t="s">
        <v>64</v>
      </c>
      <c r="O58" s="94" t="s">
        <v>64</v>
      </c>
      <c r="P58" s="94" t="s">
        <v>64</v>
      </c>
      <c r="Q58" s="94" t="s">
        <v>64</v>
      </c>
      <c r="R58" s="94" t="s">
        <v>64</v>
      </c>
      <c r="S58" s="94" t="s">
        <v>64</v>
      </c>
      <c r="T58" s="94" t="s">
        <v>64</v>
      </c>
      <c r="U58" s="94" t="s">
        <v>64</v>
      </c>
      <c r="V58" s="94" t="s">
        <v>64</v>
      </c>
      <c r="W58" s="94" t="s">
        <v>64</v>
      </c>
      <c r="X58" s="94" t="s">
        <v>64</v>
      </c>
      <c r="Y58" s="94" t="s">
        <v>64</v>
      </c>
      <c r="Z58" s="94" t="s">
        <v>64</v>
      </c>
      <c r="AA58" s="94" t="s">
        <v>64</v>
      </c>
      <c r="AB58" s="94" t="s">
        <v>64</v>
      </c>
      <c r="AC58" s="94" t="s">
        <v>64</v>
      </c>
      <c r="AD58" s="94" t="s">
        <v>64</v>
      </c>
      <c r="AE58" s="94" t="s">
        <v>64</v>
      </c>
      <c r="AF58" s="94" t="s">
        <v>64</v>
      </c>
      <c r="AG58" s="94" t="s">
        <v>64</v>
      </c>
      <c r="AH58" s="94" t="s">
        <v>64</v>
      </c>
      <c r="AI58" s="94" t="s">
        <v>64</v>
      </c>
      <c r="AJ58" s="93" t="s">
        <v>64</v>
      </c>
      <c r="AK58" s="108" t="s">
        <v>64</v>
      </c>
      <c r="AL58" s="109" t="s">
        <v>64</v>
      </c>
      <c r="AM58" s="109" t="s">
        <v>64</v>
      </c>
      <c r="AN58" s="109" t="s">
        <v>64</v>
      </c>
      <c r="AO58" s="109" t="s">
        <v>64</v>
      </c>
      <c r="AP58" s="109" t="s">
        <v>64</v>
      </c>
      <c r="AQ58" s="109">
        <v>1031</v>
      </c>
      <c r="AR58" s="109">
        <v>1355</v>
      </c>
      <c r="AS58" s="109">
        <v>1661</v>
      </c>
      <c r="AT58" s="109">
        <v>1998</v>
      </c>
      <c r="AU58" s="109">
        <v>3184</v>
      </c>
      <c r="AV58" s="108">
        <v>4834</v>
      </c>
      <c r="AW58" s="109">
        <v>7219</v>
      </c>
      <c r="AX58" s="109">
        <v>12692</v>
      </c>
      <c r="AY58" s="109">
        <v>36680</v>
      </c>
      <c r="AZ58" s="109">
        <v>259200</v>
      </c>
      <c r="BA58" s="109">
        <v>10042313</v>
      </c>
      <c r="BB58" s="109"/>
      <c r="BC58" s="109"/>
      <c r="BD58" s="109"/>
      <c r="BE58" s="109"/>
      <c r="BF58" s="109"/>
      <c r="BG58" s="108"/>
      <c r="BH58" s="109"/>
      <c r="BI58" s="109"/>
      <c r="BJ58" s="109"/>
      <c r="BK58" s="109"/>
      <c r="BL58" s="109"/>
      <c r="BM58" s="109"/>
      <c r="BN58" s="109"/>
      <c r="BO58" s="109"/>
      <c r="BP58" s="109"/>
      <c r="BQ58" s="109"/>
      <c r="BR58" s="109"/>
      <c r="BS58" s="109"/>
      <c r="BT58" s="109"/>
      <c r="BU58" s="109"/>
      <c r="BV58" s="109"/>
      <c r="BW58" s="109"/>
      <c r="BX58" s="109"/>
      <c r="BY58" s="109"/>
      <c r="BZ58" s="109"/>
      <c r="CA58" s="109"/>
    </row>
    <row r="59" spans="1:79" ht="31.5" customHeight="1" thickBot="1" x14ac:dyDescent="0.35">
      <c r="A59" s="118"/>
      <c r="B59" s="107" t="s">
        <v>104</v>
      </c>
      <c r="C59" s="92" t="s">
        <v>64</v>
      </c>
      <c r="D59" s="92" t="s">
        <v>64</v>
      </c>
      <c r="E59" s="92" t="s">
        <v>64</v>
      </c>
      <c r="F59" s="92" t="s">
        <v>64</v>
      </c>
      <c r="G59" s="92" t="s">
        <v>64</v>
      </c>
      <c r="H59" s="92" t="s">
        <v>64</v>
      </c>
      <c r="I59" s="92" t="s">
        <v>64</v>
      </c>
      <c r="J59" s="92" t="s">
        <v>64</v>
      </c>
      <c r="K59" s="92" t="s">
        <v>64</v>
      </c>
      <c r="L59" s="92" t="s">
        <v>64</v>
      </c>
      <c r="M59" s="92" t="s">
        <v>64</v>
      </c>
      <c r="N59" s="92" t="s">
        <v>64</v>
      </c>
      <c r="O59" s="92" t="s">
        <v>64</v>
      </c>
      <c r="P59" s="92" t="s">
        <v>64</v>
      </c>
      <c r="Q59" s="92" t="s">
        <v>64</v>
      </c>
      <c r="R59" s="92" t="s">
        <v>64</v>
      </c>
      <c r="S59" s="92" t="s">
        <v>64</v>
      </c>
      <c r="T59" s="92" t="s">
        <v>64</v>
      </c>
      <c r="U59" s="92" t="s">
        <v>64</v>
      </c>
      <c r="V59" s="92" t="s">
        <v>64</v>
      </c>
      <c r="W59" s="92" t="s">
        <v>64</v>
      </c>
      <c r="X59" s="92" t="s">
        <v>64</v>
      </c>
      <c r="Y59" s="92" t="s">
        <v>64</v>
      </c>
      <c r="Z59" s="92" t="s">
        <v>64</v>
      </c>
      <c r="AA59" s="92" t="s">
        <v>64</v>
      </c>
      <c r="AB59" s="92" t="s">
        <v>64</v>
      </c>
      <c r="AC59" s="92" t="s">
        <v>64</v>
      </c>
      <c r="AD59" s="92" t="s">
        <v>64</v>
      </c>
      <c r="AE59" s="92" t="s">
        <v>64</v>
      </c>
      <c r="AF59" s="92" t="s">
        <v>64</v>
      </c>
      <c r="AG59" s="92" t="s">
        <v>64</v>
      </c>
      <c r="AH59" s="92" t="s">
        <v>64</v>
      </c>
      <c r="AI59" s="92" t="s">
        <v>64</v>
      </c>
      <c r="AJ59" s="92" t="s">
        <v>64</v>
      </c>
      <c r="AK59" s="96" t="s">
        <v>64</v>
      </c>
      <c r="AL59" s="104" t="s">
        <v>64</v>
      </c>
      <c r="AM59" s="104" t="s">
        <v>64</v>
      </c>
      <c r="AN59" s="105" t="s">
        <v>64</v>
      </c>
      <c r="AO59" s="105" t="s">
        <v>64</v>
      </c>
      <c r="AP59" s="105" t="s">
        <v>64</v>
      </c>
      <c r="AQ59" s="105" t="s">
        <v>64</v>
      </c>
      <c r="AR59" s="105">
        <v>668</v>
      </c>
      <c r="AS59" s="105">
        <v>1142</v>
      </c>
      <c r="AT59" s="105">
        <v>1319</v>
      </c>
      <c r="AU59" s="105">
        <v>1669</v>
      </c>
      <c r="AV59" s="96">
        <v>2135</v>
      </c>
      <c r="AW59" s="104">
        <v>3449</v>
      </c>
      <c r="AX59" s="104">
        <v>7173</v>
      </c>
      <c r="AY59" s="105">
        <v>11733</v>
      </c>
      <c r="AZ59" s="105">
        <v>30952</v>
      </c>
      <c r="BA59" s="105">
        <v>231475</v>
      </c>
      <c r="BB59" s="105">
        <v>9892685</v>
      </c>
      <c r="BC59" s="105"/>
      <c r="BD59" s="105"/>
      <c r="BE59" s="105"/>
      <c r="BF59" s="105"/>
      <c r="BG59" s="96"/>
      <c r="BH59" s="104"/>
      <c r="BI59" s="104"/>
      <c r="BJ59" s="105"/>
      <c r="BK59" s="105"/>
      <c r="BL59" s="105"/>
      <c r="BM59" s="105"/>
      <c r="BN59" s="105"/>
      <c r="BO59" s="105"/>
      <c r="BP59" s="105"/>
      <c r="BQ59" s="105"/>
      <c r="BR59" s="105"/>
      <c r="BS59" s="105"/>
      <c r="BT59" s="105"/>
      <c r="BU59" s="105"/>
      <c r="BV59" s="105"/>
      <c r="BW59" s="105"/>
      <c r="BX59" s="105"/>
      <c r="BY59" s="105"/>
      <c r="BZ59" s="105"/>
      <c r="CA59" s="105"/>
    </row>
    <row r="60" spans="1:79" ht="35.25" customHeight="1" thickBot="1" x14ac:dyDescent="0.35">
      <c r="A60" s="118"/>
      <c r="B60" s="91" t="s">
        <v>105</v>
      </c>
      <c r="C60" s="90" t="s">
        <v>64</v>
      </c>
      <c r="D60" s="90" t="s">
        <v>64</v>
      </c>
      <c r="E60" s="90" t="s">
        <v>64</v>
      </c>
      <c r="F60" s="90" t="s">
        <v>64</v>
      </c>
      <c r="G60" s="90" t="s">
        <v>64</v>
      </c>
      <c r="H60" s="90" t="s">
        <v>64</v>
      </c>
      <c r="I60" s="90" t="s">
        <v>64</v>
      </c>
      <c r="J60" s="90" t="s">
        <v>64</v>
      </c>
      <c r="K60" s="90" t="s">
        <v>64</v>
      </c>
      <c r="L60" s="90" t="s">
        <v>64</v>
      </c>
      <c r="M60" s="90" t="s">
        <v>64</v>
      </c>
      <c r="N60" s="90" t="s">
        <v>64</v>
      </c>
      <c r="O60" s="90" t="s">
        <v>64</v>
      </c>
      <c r="P60" s="90" t="s">
        <v>64</v>
      </c>
      <c r="Q60" s="90" t="s">
        <v>64</v>
      </c>
      <c r="R60" s="90" t="s">
        <v>64</v>
      </c>
      <c r="S60" s="90" t="s">
        <v>64</v>
      </c>
      <c r="T60" s="90" t="s">
        <v>64</v>
      </c>
      <c r="U60" s="90" t="s">
        <v>64</v>
      </c>
      <c r="V60" s="90" t="s">
        <v>64</v>
      </c>
      <c r="W60" s="90" t="s">
        <v>64</v>
      </c>
      <c r="X60" s="90" t="s">
        <v>64</v>
      </c>
      <c r="Y60" s="90" t="s">
        <v>64</v>
      </c>
      <c r="Z60" s="90" t="s">
        <v>64</v>
      </c>
      <c r="AA60" s="90" t="s">
        <v>64</v>
      </c>
      <c r="AB60" s="90" t="s">
        <v>64</v>
      </c>
      <c r="AC60" s="90" t="s">
        <v>64</v>
      </c>
      <c r="AD60" s="90" t="s">
        <v>64</v>
      </c>
      <c r="AE60" s="90" t="s">
        <v>64</v>
      </c>
      <c r="AF60" s="90" t="s">
        <v>64</v>
      </c>
      <c r="AG60" s="90" t="s">
        <v>64</v>
      </c>
      <c r="AH60" s="90" t="s">
        <v>64</v>
      </c>
      <c r="AI60" s="90" t="s">
        <v>64</v>
      </c>
      <c r="AJ60" s="90" t="s">
        <v>64</v>
      </c>
      <c r="AK60" s="108" t="s">
        <v>64</v>
      </c>
      <c r="AL60" s="109" t="s">
        <v>64</v>
      </c>
      <c r="AM60" s="109" t="s">
        <v>64</v>
      </c>
      <c r="AN60" s="109" t="s">
        <v>64</v>
      </c>
      <c r="AO60" s="109" t="s">
        <v>64</v>
      </c>
      <c r="AP60" s="109" t="s">
        <v>64</v>
      </c>
      <c r="AQ60" s="109" t="s">
        <v>64</v>
      </c>
      <c r="AR60" s="109" t="s">
        <v>64</v>
      </c>
      <c r="AS60" s="109">
        <v>946</v>
      </c>
      <c r="AT60" s="109">
        <v>1070</v>
      </c>
      <c r="AU60" s="109">
        <v>1719</v>
      </c>
      <c r="AV60" s="108">
        <v>2173</v>
      </c>
      <c r="AW60" s="109">
        <v>3196</v>
      </c>
      <c r="AX60" s="109">
        <v>4864</v>
      </c>
      <c r="AY60" s="109">
        <v>7645</v>
      </c>
      <c r="AZ60" s="109">
        <v>14925</v>
      </c>
      <c r="BA60" s="109">
        <v>43768</v>
      </c>
      <c r="BB60" s="109">
        <v>371000</v>
      </c>
      <c r="BC60" s="109">
        <v>9955424</v>
      </c>
      <c r="BD60" s="109"/>
      <c r="BE60" s="109"/>
      <c r="BF60" s="109"/>
      <c r="BG60" s="108"/>
      <c r="BH60" s="109"/>
      <c r="BI60" s="109"/>
      <c r="BJ60" s="109"/>
      <c r="BK60" s="109"/>
      <c r="BL60" s="109"/>
      <c r="BM60" s="109"/>
      <c r="BN60" s="109"/>
      <c r="BO60" s="109"/>
      <c r="BP60" s="109"/>
      <c r="BQ60" s="109"/>
      <c r="BR60" s="109"/>
      <c r="BS60" s="109"/>
      <c r="BT60" s="109"/>
      <c r="BU60" s="109"/>
      <c r="BV60" s="109"/>
      <c r="BW60" s="109"/>
      <c r="BX60" s="109"/>
      <c r="BY60" s="109"/>
      <c r="BZ60" s="109"/>
      <c r="CA60" s="109"/>
    </row>
    <row r="61" spans="1:79" ht="30.75" customHeight="1" thickBot="1" x14ac:dyDescent="0.35">
      <c r="A61" s="118"/>
      <c r="B61" s="107" t="s">
        <v>106</v>
      </c>
      <c r="C61" s="92" t="s">
        <v>64</v>
      </c>
      <c r="D61" s="92" t="s">
        <v>64</v>
      </c>
      <c r="E61" s="92" t="s">
        <v>64</v>
      </c>
      <c r="F61" s="92" t="s">
        <v>64</v>
      </c>
      <c r="G61" s="92" t="s">
        <v>64</v>
      </c>
      <c r="H61" s="92" t="s">
        <v>64</v>
      </c>
      <c r="I61" s="92" t="s">
        <v>64</v>
      </c>
      <c r="J61" s="92" t="s">
        <v>64</v>
      </c>
      <c r="K61" s="92" t="s">
        <v>64</v>
      </c>
      <c r="L61" s="92" t="s">
        <v>64</v>
      </c>
      <c r="M61" s="92" t="s">
        <v>64</v>
      </c>
      <c r="N61" s="92" t="s">
        <v>64</v>
      </c>
      <c r="O61" s="92" t="s">
        <v>64</v>
      </c>
      <c r="P61" s="92" t="s">
        <v>64</v>
      </c>
      <c r="Q61" s="92" t="s">
        <v>64</v>
      </c>
      <c r="R61" s="92" t="s">
        <v>64</v>
      </c>
      <c r="S61" s="92" t="s">
        <v>64</v>
      </c>
      <c r="T61" s="92" t="s">
        <v>64</v>
      </c>
      <c r="U61" s="92" t="s">
        <v>64</v>
      </c>
      <c r="V61" s="92" t="s">
        <v>64</v>
      </c>
      <c r="W61" s="92" t="s">
        <v>64</v>
      </c>
      <c r="X61" s="92" t="s">
        <v>64</v>
      </c>
      <c r="Y61" s="92" t="s">
        <v>64</v>
      </c>
      <c r="Z61" s="92" t="s">
        <v>64</v>
      </c>
      <c r="AA61" s="92" t="s">
        <v>64</v>
      </c>
      <c r="AB61" s="92" t="s">
        <v>64</v>
      </c>
      <c r="AC61" s="92" t="s">
        <v>64</v>
      </c>
      <c r="AD61" s="92" t="s">
        <v>64</v>
      </c>
      <c r="AE61" s="92" t="s">
        <v>64</v>
      </c>
      <c r="AF61" s="92" t="s">
        <v>64</v>
      </c>
      <c r="AG61" s="92" t="s">
        <v>64</v>
      </c>
      <c r="AH61" s="92" t="s">
        <v>64</v>
      </c>
      <c r="AI61" s="92" t="s">
        <v>64</v>
      </c>
      <c r="AJ61" s="92" t="s">
        <v>64</v>
      </c>
      <c r="AK61" s="96" t="s">
        <v>64</v>
      </c>
      <c r="AL61" s="104" t="s">
        <v>64</v>
      </c>
      <c r="AM61" s="104" t="s">
        <v>64</v>
      </c>
      <c r="AN61" s="105" t="s">
        <v>64</v>
      </c>
      <c r="AO61" s="105" t="s">
        <v>64</v>
      </c>
      <c r="AP61" s="105" t="s">
        <v>64</v>
      </c>
      <c r="AQ61" s="105" t="s">
        <v>64</v>
      </c>
      <c r="AR61" s="105" t="s">
        <v>64</v>
      </c>
      <c r="AS61" s="105" t="s">
        <v>64</v>
      </c>
      <c r="AT61" s="105">
        <v>920</v>
      </c>
      <c r="AU61" s="105">
        <v>971</v>
      </c>
      <c r="AV61" s="96">
        <v>1293</v>
      </c>
      <c r="AW61" s="104">
        <v>1864</v>
      </c>
      <c r="AX61" s="104">
        <v>2878</v>
      </c>
      <c r="AY61" s="105">
        <v>3876</v>
      </c>
      <c r="AZ61" s="105">
        <v>6022</v>
      </c>
      <c r="BA61" s="105">
        <v>12101</v>
      </c>
      <c r="BB61" s="105">
        <v>36572</v>
      </c>
      <c r="BC61" s="105">
        <v>234619</v>
      </c>
      <c r="BD61" s="105">
        <v>9931241</v>
      </c>
      <c r="BE61" s="105"/>
      <c r="BF61" s="105"/>
      <c r="BG61" s="96"/>
      <c r="BH61" s="104"/>
      <c r="BI61" s="104"/>
      <c r="BJ61" s="105"/>
      <c r="BK61" s="105"/>
      <c r="BL61" s="105"/>
      <c r="BM61" s="105"/>
      <c r="BN61" s="105"/>
      <c r="BO61" s="105"/>
      <c r="BP61" s="105"/>
      <c r="BQ61" s="105"/>
      <c r="BR61" s="105"/>
      <c r="BS61" s="105"/>
      <c r="BT61" s="105"/>
      <c r="BU61" s="105"/>
      <c r="BV61" s="105"/>
      <c r="BW61" s="105"/>
      <c r="BX61" s="105"/>
      <c r="BY61" s="105"/>
      <c r="BZ61" s="105"/>
      <c r="CA61" s="105"/>
    </row>
    <row r="62" spans="1:79" ht="30.75" customHeight="1" thickBot="1" x14ac:dyDescent="0.35">
      <c r="A62" s="118"/>
      <c r="B62" s="89" t="s">
        <v>107</v>
      </c>
      <c r="C62" s="90" t="s">
        <v>64</v>
      </c>
      <c r="D62" s="90" t="s">
        <v>64</v>
      </c>
      <c r="E62" s="90" t="s">
        <v>64</v>
      </c>
      <c r="F62" s="90" t="s">
        <v>64</v>
      </c>
      <c r="G62" s="90" t="s">
        <v>64</v>
      </c>
      <c r="H62" s="90" t="s">
        <v>64</v>
      </c>
      <c r="I62" s="90" t="s">
        <v>64</v>
      </c>
      <c r="J62" s="90" t="s">
        <v>64</v>
      </c>
      <c r="K62" s="90" t="s">
        <v>64</v>
      </c>
      <c r="L62" s="90" t="s">
        <v>64</v>
      </c>
      <c r="M62" s="90" t="s">
        <v>64</v>
      </c>
      <c r="N62" s="90" t="s">
        <v>64</v>
      </c>
      <c r="O62" s="90" t="s">
        <v>64</v>
      </c>
      <c r="P62" s="90" t="s">
        <v>64</v>
      </c>
      <c r="Q62" s="90" t="s">
        <v>64</v>
      </c>
      <c r="R62" s="90" t="s">
        <v>64</v>
      </c>
      <c r="S62" s="90" t="s">
        <v>64</v>
      </c>
      <c r="T62" s="90" t="s">
        <v>64</v>
      </c>
      <c r="U62" s="90" t="s">
        <v>64</v>
      </c>
      <c r="V62" s="90" t="s">
        <v>64</v>
      </c>
      <c r="W62" s="90" t="s">
        <v>64</v>
      </c>
      <c r="X62" s="90" t="s">
        <v>64</v>
      </c>
      <c r="Y62" s="90" t="s">
        <v>64</v>
      </c>
      <c r="Z62" s="90" t="s">
        <v>64</v>
      </c>
      <c r="AA62" s="90" t="s">
        <v>64</v>
      </c>
      <c r="AB62" s="90" t="s">
        <v>64</v>
      </c>
      <c r="AC62" s="90" t="s">
        <v>64</v>
      </c>
      <c r="AD62" s="90" t="s">
        <v>64</v>
      </c>
      <c r="AE62" s="90" t="s">
        <v>64</v>
      </c>
      <c r="AF62" s="90" t="s">
        <v>64</v>
      </c>
      <c r="AG62" s="90" t="s">
        <v>64</v>
      </c>
      <c r="AH62" s="90" t="s">
        <v>64</v>
      </c>
      <c r="AI62" s="90" t="s">
        <v>64</v>
      </c>
      <c r="AJ62" s="90" t="s">
        <v>64</v>
      </c>
      <c r="AK62" s="108" t="s">
        <v>64</v>
      </c>
      <c r="AL62" s="109" t="s">
        <v>64</v>
      </c>
      <c r="AM62" s="109" t="s">
        <v>64</v>
      </c>
      <c r="AN62" s="109" t="s">
        <v>64</v>
      </c>
      <c r="AO62" s="109" t="s">
        <v>64</v>
      </c>
      <c r="AP62" s="109" t="s">
        <v>64</v>
      </c>
      <c r="AQ62" s="109" t="s">
        <v>64</v>
      </c>
      <c r="AR62" s="109" t="s">
        <v>64</v>
      </c>
      <c r="AS62" s="109" t="s">
        <v>64</v>
      </c>
      <c r="AT62" s="109" t="s">
        <v>64</v>
      </c>
      <c r="AU62" s="109">
        <v>934</v>
      </c>
      <c r="AV62" s="108">
        <v>1170</v>
      </c>
      <c r="AW62" s="109">
        <v>1852</v>
      </c>
      <c r="AX62" s="109">
        <v>2179</v>
      </c>
      <c r="AY62" s="109">
        <v>2806</v>
      </c>
      <c r="AZ62" s="109">
        <v>4126</v>
      </c>
      <c r="BA62" s="109">
        <v>7354</v>
      </c>
      <c r="BB62" s="109">
        <v>14396</v>
      </c>
      <c r="BC62" s="109">
        <v>37909</v>
      </c>
      <c r="BD62" s="109">
        <v>285136</v>
      </c>
      <c r="BE62" s="109">
        <v>9949953</v>
      </c>
      <c r="BF62" s="109"/>
      <c r="BG62" s="108"/>
      <c r="BH62" s="109"/>
      <c r="BI62" s="109"/>
      <c r="BJ62" s="109"/>
      <c r="BK62" s="109"/>
      <c r="BL62" s="109"/>
      <c r="BM62" s="109"/>
      <c r="BN62" s="109"/>
      <c r="BO62" s="109"/>
      <c r="BP62" s="109"/>
      <c r="BQ62" s="109"/>
      <c r="BR62" s="109"/>
      <c r="BS62" s="109"/>
      <c r="BT62" s="109"/>
      <c r="BU62" s="109"/>
      <c r="BV62" s="109"/>
      <c r="BW62" s="109"/>
      <c r="BX62" s="109"/>
      <c r="BY62" s="109"/>
      <c r="BZ62" s="109"/>
      <c r="CA62" s="109"/>
    </row>
    <row r="63" spans="1:79" ht="30.75" customHeight="1" thickBot="1" x14ac:dyDescent="0.35">
      <c r="A63" s="118"/>
      <c r="B63" s="107" t="s">
        <v>108</v>
      </c>
      <c r="C63" s="92" t="s">
        <v>64</v>
      </c>
      <c r="D63" s="92" t="s">
        <v>64</v>
      </c>
      <c r="E63" s="92" t="s">
        <v>64</v>
      </c>
      <c r="F63" s="92" t="s">
        <v>64</v>
      </c>
      <c r="G63" s="92" t="s">
        <v>64</v>
      </c>
      <c r="H63" s="92" t="s">
        <v>64</v>
      </c>
      <c r="I63" s="92" t="s">
        <v>64</v>
      </c>
      <c r="J63" s="92" t="s">
        <v>64</v>
      </c>
      <c r="K63" s="92" t="s">
        <v>64</v>
      </c>
      <c r="L63" s="92" t="s">
        <v>64</v>
      </c>
      <c r="M63" s="92" t="s">
        <v>64</v>
      </c>
      <c r="N63" s="92" t="s">
        <v>64</v>
      </c>
      <c r="O63" s="92" t="s">
        <v>64</v>
      </c>
      <c r="P63" s="92" t="s">
        <v>64</v>
      </c>
      <c r="Q63" s="92" t="s">
        <v>64</v>
      </c>
      <c r="R63" s="92" t="s">
        <v>64</v>
      </c>
      <c r="S63" s="92" t="s">
        <v>64</v>
      </c>
      <c r="T63" s="92" t="s">
        <v>64</v>
      </c>
      <c r="U63" s="92" t="s">
        <v>64</v>
      </c>
      <c r="V63" s="92" t="s">
        <v>64</v>
      </c>
      <c r="W63" s="92" t="s">
        <v>64</v>
      </c>
      <c r="X63" s="92" t="s">
        <v>64</v>
      </c>
      <c r="Y63" s="92" t="s">
        <v>64</v>
      </c>
      <c r="Z63" s="92" t="s">
        <v>64</v>
      </c>
      <c r="AA63" s="92" t="s">
        <v>64</v>
      </c>
      <c r="AB63" s="92" t="s">
        <v>64</v>
      </c>
      <c r="AC63" s="92" t="s">
        <v>64</v>
      </c>
      <c r="AD63" s="92" t="s">
        <v>64</v>
      </c>
      <c r="AE63" s="92" t="s">
        <v>64</v>
      </c>
      <c r="AF63" s="92" t="s">
        <v>64</v>
      </c>
      <c r="AG63" s="92" t="s">
        <v>64</v>
      </c>
      <c r="AH63" s="92" t="s">
        <v>64</v>
      </c>
      <c r="AI63" s="92" t="s">
        <v>64</v>
      </c>
      <c r="AJ63" s="92" t="s">
        <v>64</v>
      </c>
      <c r="AK63" s="96" t="s">
        <v>64</v>
      </c>
      <c r="AL63" s="104" t="s">
        <v>64</v>
      </c>
      <c r="AM63" s="104" t="s">
        <v>64</v>
      </c>
      <c r="AN63" s="105" t="s">
        <v>64</v>
      </c>
      <c r="AO63" s="105" t="s">
        <v>64</v>
      </c>
      <c r="AP63" s="105" t="s">
        <v>64</v>
      </c>
      <c r="AQ63" s="105" t="s">
        <v>64</v>
      </c>
      <c r="AR63" s="105" t="s">
        <v>64</v>
      </c>
      <c r="AS63" s="105" t="s">
        <v>64</v>
      </c>
      <c r="AT63" s="105" t="s">
        <v>64</v>
      </c>
      <c r="AU63" s="105" t="s">
        <v>64</v>
      </c>
      <c r="AV63" s="96">
        <v>851</v>
      </c>
      <c r="AW63" s="104">
        <v>1362</v>
      </c>
      <c r="AX63" s="104">
        <v>1602</v>
      </c>
      <c r="AY63" s="105">
        <v>2046</v>
      </c>
      <c r="AZ63" s="105">
        <v>2777</v>
      </c>
      <c r="BA63" s="105">
        <v>4479</v>
      </c>
      <c r="BB63" s="105">
        <v>7875</v>
      </c>
      <c r="BC63" s="105">
        <v>15114</v>
      </c>
      <c r="BD63" s="105">
        <v>40153</v>
      </c>
      <c r="BE63" s="105">
        <v>298063</v>
      </c>
      <c r="BF63" s="105">
        <v>10032465</v>
      </c>
      <c r="BG63" s="96"/>
      <c r="BH63" s="104"/>
      <c r="BI63" s="104"/>
      <c r="BJ63" s="105"/>
      <c r="BK63" s="105"/>
      <c r="BL63" s="105"/>
      <c r="BM63" s="105"/>
      <c r="BN63" s="105"/>
      <c r="BO63" s="105"/>
      <c r="BP63" s="105"/>
      <c r="BQ63" s="105"/>
      <c r="BR63" s="105"/>
      <c r="BS63" s="105"/>
      <c r="BT63" s="105"/>
      <c r="BU63" s="105"/>
      <c r="BV63" s="105"/>
      <c r="BW63" s="105"/>
      <c r="BX63" s="105"/>
      <c r="BY63" s="105"/>
      <c r="BZ63" s="105"/>
      <c r="CA63" s="105"/>
    </row>
    <row r="64" spans="1:79" ht="30.75" customHeight="1" thickBot="1" x14ac:dyDescent="0.35">
      <c r="A64" s="118"/>
      <c r="B64" s="89" t="s">
        <v>109</v>
      </c>
      <c r="C64" s="90" t="s">
        <v>64</v>
      </c>
      <c r="D64" s="90" t="s">
        <v>64</v>
      </c>
      <c r="E64" s="90" t="s">
        <v>64</v>
      </c>
      <c r="F64" s="90" t="s">
        <v>64</v>
      </c>
      <c r="G64" s="90" t="s">
        <v>64</v>
      </c>
      <c r="H64" s="90" t="s">
        <v>64</v>
      </c>
      <c r="I64" s="90" t="s">
        <v>64</v>
      </c>
      <c r="J64" s="90" t="s">
        <v>64</v>
      </c>
      <c r="K64" s="90" t="s">
        <v>64</v>
      </c>
      <c r="L64" s="90" t="s">
        <v>64</v>
      </c>
      <c r="M64" s="90" t="s">
        <v>64</v>
      </c>
      <c r="N64" s="90" t="s">
        <v>64</v>
      </c>
      <c r="O64" s="90" t="s">
        <v>64</v>
      </c>
      <c r="P64" s="90" t="s">
        <v>64</v>
      </c>
      <c r="Q64" s="90" t="s">
        <v>64</v>
      </c>
      <c r="R64" s="90" t="s">
        <v>64</v>
      </c>
      <c r="S64" s="90" t="s">
        <v>64</v>
      </c>
      <c r="T64" s="90" t="s">
        <v>64</v>
      </c>
      <c r="U64" s="90" t="s">
        <v>64</v>
      </c>
      <c r="V64" s="90" t="s">
        <v>64</v>
      </c>
      <c r="W64" s="90" t="s">
        <v>64</v>
      </c>
      <c r="X64" s="90" t="s">
        <v>64</v>
      </c>
      <c r="Y64" s="90" t="s">
        <v>64</v>
      </c>
      <c r="Z64" s="90" t="s">
        <v>64</v>
      </c>
      <c r="AA64" s="90" t="s">
        <v>64</v>
      </c>
      <c r="AB64" s="90" t="s">
        <v>64</v>
      </c>
      <c r="AC64" s="90" t="s">
        <v>64</v>
      </c>
      <c r="AD64" s="90" t="s">
        <v>64</v>
      </c>
      <c r="AE64" s="90" t="s">
        <v>64</v>
      </c>
      <c r="AF64" s="90" t="s">
        <v>64</v>
      </c>
      <c r="AG64" s="90" t="s">
        <v>64</v>
      </c>
      <c r="AH64" s="90" t="s">
        <v>64</v>
      </c>
      <c r="AI64" s="90" t="s">
        <v>64</v>
      </c>
      <c r="AJ64" s="90" t="s">
        <v>64</v>
      </c>
      <c r="AK64" s="108" t="s">
        <v>64</v>
      </c>
      <c r="AL64" s="109" t="s">
        <v>64</v>
      </c>
      <c r="AM64" s="109" t="s">
        <v>64</v>
      </c>
      <c r="AN64" s="109" t="s">
        <v>64</v>
      </c>
      <c r="AO64" s="109" t="s">
        <v>64</v>
      </c>
      <c r="AP64" s="109" t="s">
        <v>64</v>
      </c>
      <c r="AQ64" s="109" t="s">
        <v>64</v>
      </c>
      <c r="AR64" s="109" t="s">
        <v>64</v>
      </c>
      <c r="AS64" s="109" t="s">
        <v>64</v>
      </c>
      <c r="AT64" s="109" t="s">
        <v>64</v>
      </c>
      <c r="AU64" s="109" t="s">
        <v>64</v>
      </c>
      <c r="AV64" s="108" t="s">
        <v>64</v>
      </c>
      <c r="AW64" s="109">
        <v>1212</v>
      </c>
      <c r="AX64" s="109">
        <v>1151</v>
      </c>
      <c r="AY64" s="109">
        <v>1319</v>
      </c>
      <c r="AZ64" s="109">
        <v>1966</v>
      </c>
      <c r="BA64" s="109">
        <v>2920</v>
      </c>
      <c r="BB64" s="109">
        <v>4241</v>
      </c>
      <c r="BC64" s="109">
        <v>6675</v>
      </c>
      <c r="BD64" s="109">
        <v>12392</v>
      </c>
      <c r="BE64" s="109">
        <v>33147</v>
      </c>
      <c r="BF64" s="109">
        <v>231152</v>
      </c>
      <c r="BG64" s="109">
        <v>10055076</v>
      </c>
      <c r="BH64" s="109"/>
      <c r="BI64" s="109"/>
      <c r="BJ64" s="109"/>
      <c r="BK64" s="109"/>
      <c r="BL64" s="109"/>
      <c r="BM64" s="109"/>
      <c r="BN64" s="109"/>
      <c r="BO64" s="109"/>
      <c r="BP64" s="109"/>
      <c r="BQ64" s="109"/>
      <c r="BR64" s="109"/>
      <c r="BS64" s="109"/>
      <c r="BT64" s="109"/>
      <c r="BU64" s="109"/>
      <c r="BV64" s="109"/>
      <c r="BW64" s="109"/>
      <c r="BX64" s="109"/>
      <c r="BY64" s="109"/>
      <c r="BZ64" s="109"/>
      <c r="CA64" s="109"/>
    </row>
    <row r="65" spans="1:79" ht="30.75" customHeight="1" thickBot="1" x14ac:dyDescent="0.35">
      <c r="A65" s="117"/>
      <c r="B65" s="107" t="s">
        <v>110</v>
      </c>
      <c r="C65" s="92" t="s">
        <v>64</v>
      </c>
      <c r="D65" s="92" t="s">
        <v>64</v>
      </c>
      <c r="E65" s="92" t="s">
        <v>64</v>
      </c>
      <c r="F65" s="92" t="s">
        <v>64</v>
      </c>
      <c r="G65" s="92" t="s">
        <v>64</v>
      </c>
      <c r="H65" s="92" t="s">
        <v>64</v>
      </c>
      <c r="I65" s="92" t="s">
        <v>64</v>
      </c>
      <c r="J65" s="92" t="s">
        <v>64</v>
      </c>
      <c r="K65" s="92" t="s">
        <v>64</v>
      </c>
      <c r="L65" s="92" t="s">
        <v>64</v>
      </c>
      <c r="M65" s="92" t="s">
        <v>64</v>
      </c>
      <c r="N65" s="92" t="s">
        <v>64</v>
      </c>
      <c r="O65" s="92" t="s">
        <v>64</v>
      </c>
      <c r="P65" s="92" t="s">
        <v>64</v>
      </c>
      <c r="Q65" s="92" t="s">
        <v>64</v>
      </c>
      <c r="R65" s="92" t="s">
        <v>64</v>
      </c>
      <c r="S65" s="92" t="s">
        <v>64</v>
      </c>
      <c r="T65" s="92" t="s">
        <v>64</v>
      </c>
      <c r="U65" s="92" t="s">
        <v>64</v>
      </c>
      <c r="V65" s="92" t="s">
        <v>64</v>
      </c>
      <c r="W65" s="92" t="s">
        <v>64</v>
      </c>
      <c r="X65" s="92" t="s">
        <v>64</v>
      </c>
      <c r="Y65" s="92" t="s">
        <v>64</v>
      </c>
      <c r="Z65" s="92" t="s">
        <v>64</v>
      </c>
      <c r="AA65" s="92" t="s">
        <v>64</v>
      </c>
      <c r="AB65" s="92" t="s">
        <v>64</v>
      </c>
      <c r="AC65" s="92" t="s">
        <v>64</v>
      </c>
      <c r="AD65" s="92" t="s">
        <v>64</v>
      </c>
      <c r="AE65" s="92" t="s">
        <v>64</v>
      </c>
      <c r="AF65" s="92" t="s">
        <v>64</v>
      </c>
      <c r="AG65" s="92" t="s">
        <v>64</v>
      </c>
      <c r="AH65" s="92" t="s">
        <v>64</v>
      </c>
      <c r="AI65" s="92" t="s">
        <v>64</v>
      </c>
      <c r="AJ65" s="92" t="s">
        <v>64</v>
      </c>
      <c r="AK65" s="96" t="s">
        <v>64</v>
      </c>
      <c r="AL65" s="104" t="s">
        <v>64</v>
      </c>
      <c r="AM65" s="104" t="s">
        <v>64</v>
      </c>
      <c r="AN65" s="105" t="s">
        <v>64</v>
      </c>
      <c r="AO65" s="105" t="s">
        <v>64</v>
      </c>
      <c r="AP65" s="105" t="s">
        <v>64</v>
      </c>
      <c r="AQ65" s="105" t="s">
        <v>64</v>
      </c>
      <c r="AR65" s="105" t="s">
        <v>64</v>
      </c>
      <c r="AS65" s="105" t="s">
        <v>64</v>
      </c>
      <c r="AT65" s="105" t="s">
        <v>64</v>
      </c>
      <c r="AU65" s="105" t="s">
        <v>64</v>
      </c>
      <c r="AV65" s="96" t="s">
        <v>64</v>
      </c>
      <c r="AW65" s="104" t="s">
        <v>64</v>
      </c>
      <c r="AX65" s="104">
        <v>1306</v>
      </c>
      <c r="AY65" s="105">
        <v>1456</v>
      </c>
      <c r="AZ65" s="105">
        <v>2024</v>
      </c>
      <c r="BA65" s="105">
        <v>2179</v>
      </c>
      <c r="BB65" s="105">
        <v>3020</v>
      </c>
      <c r="BC65" s="105">
        <v>4218</v>
      </c>
      <c r="BD65" s="105">
        <v>6745</v>
      </c>
      <c r="BE65" s="105">
        <v>14078</v>
      </c>
      <c r="BF65" s="105">
        <v>38809</v>
      </c>
      <c r="BG65" s="96">
        <v>287906</v>
      </c>
      <c r="BH65" s="104">
        <v>10090753</v>
      </c>
      <c r="BI65" s="104"/>
      <c r="BJ65" s="105"/>
      <c r="BK65" s="105"/>
      <c r="BL65" s="105"/>
      <c r="BM65" s="105"/>
      <c r="BN65" s="105"/>
      <c r="BO65" s="105"/>
      <c r="BP65" s="105"/>
      <c r="BQ65" s="105"/>
      <c r="BR65" s="105"/>
      <c r="BS65" s="105"/>
      <c r="BT65" s="105"/>
      <c r="BU65" s="105"/>
      <c r="BV65" s="105"/>
      <c r="BW65" s="105"/>
      <c r="BX65" s="105"/>
      <c r="BY65" s="105"/>
      <c r="BZ65" s="105"/>
      <c r="CA65" s="105"/>
    </row>
    <row r="66" spans="1:79" ht="30.75" customHeight="1" thickBot="1" x14ac:dyDescent="0.35">
      <c r="A66" s="117"/>
      <c r="B66" s="89" t="s">
        <v>111</v>
      </c>
      <c r="C66" s="90" t="s">
        <v>64</v>
      </c>
      <c r="D66" s="90" t="s">
        <v>64</v>
      </c>
      <c r="E66" s="90" t="s">
        <v>64</v>
      </c>
      <c r="F66" s="90" t="s">
        <v>64</v>
      </c>
      <c r="G66" s="90" t="s">
        <v>64</v>
      </c>
      <c r="H66" s="90" t="s">
        <v>64</v>
      </c>
      <c r="I66" s="90" t="s">
        <v>64</v>
      </c>
      <c r="J66" s="90" t="s">
        <v>64</v>
      </c>
      <c r="K66" s="90" t="s">
        <v>64</v>
      </c>
      <c r="L66" s="90" t="s">
        <v>64</v>
      </c>
      <c r="M66" s="90" t="s">
        <v>64</v>
      </c>
      <c r="N66" s="90" t="s">
        <v>64</v>
      </c>
      <c r="O66" s="90" t="s">
        <v>64</v>
      </c>
      <c r="P66" s="90" t="s">
        <v>64</v>
      </c>
      <c r="Q66" s="90" t="s">
        <v>64</v>
      </c>
      <c r="R66" s="90" t="s">
        <v>64</v>
      </c>
      <c r="S66" s="90" t="s">
        <v>64</v>
      </c>
      <c r="T66" s="90" t="s">
        <v>64</v>
      </c>
      <c r="U66" s="90" t="s">
        <v>64</v>
      </c>
      <c r="V66" s="90" t="s">
        <v>64</v>
      </c>
      <c r="W66" s="90" t="s">
        <v>64</v>
      </c>
      <c r="X66" s="90" t="s">
        <v>64</v>
      </c>
      <c r="Y66" s="90" t="s">
        <v>64</v>
      </c>
      <c r="Z66" s="90" t="s">
        <v>64</v>
      </c>
      <c r="AA66" s="90" t="s">
        <v>64</v>
      </c>
      <c r="AB66" s="90" t="s">
        <v>64</v>
      </c>
      <c r="AC66" s="90" t="s">
        <v>64</v>
      </c>
      <c r="AD66" s="90" t="s">
        <v>64</v>
      </c>
      <c r="AE66" s="90" t="s">
        <v>64</v>
      </c>
      <c r="AF66" s="90" t="s">
        <v>64</v>
      </c>
      <c r="AG66" s="90" t="s">
        <v>64</v>
      </c>
      <c r="AH66" s="90" t="s">
        <v>64</v>
      </c>
      <c r="AI66" s="90" t="s">
        <v>64</v>
      </c>
      <c r="AJ66" s="90" t="s">
        <v>64</v>
      </c>
      <c r="AK66" s="108" t="s">
        <v>64</v>
      </c>
      <c r="AL66" s="109" t="s">
        <v>64</v>
      </c>
      <c r="AM66" s="109" t="s">
        <v>64</v>
      </c>
      <c r="AN66" s="109" t="s">
        <v>64</v>
      </c>
      <c r="AO66" s="109" t="s">
        <v>64</v>
      </c>
      <c r="AP66" s="109" t="s">
        <v>64</v>
      </c>
      <c r="AQ66" s="109" t="s">
        <v>64</v>
      </c>
      <c r="AR66" s="109" t="s">
        <v>64</v>
      </c>
      <c r="AS66" s="109" t="s">
        <v>64</v>
      </c>
      <c r="AT66" s="109" t="s">
        <v>64</v>
      </c>
      <c r="AU66" s="109" t="s">
        <v>64</v>
      </c>
      <c r="AV66" s="108" t="s">
        <v>64</v>
      </c>
      <c r="AW66" s="109" t="s">
        <v>64</v>
      </c>
      <c r="AX66" s="109" t="s">
        <v>64</v>
      </c>
      <c r="AY66" s="109">
        <v>1019</v>
      </c>
      <c r="AZ66" s="109">
        <v>1226</v>
      </c>
      <c r="BA66" s="109">
        <v>1495</v>
      </c>
      <c r="BB66" s="109">
        <v>1896</v>
      </c>
      <c r="BC66" s="109">
        <v>2515</v>
      </c>
      <c r="BD66" s="109">
        <v>3677</v>
      </c>
      <c r="BE66" s="109">
        <v>6199</v>
      </c>
      <c r="BF66" s="109">
        <v>12004</v>
      </c>
      <c r="BG66" s="108">
        <v>37156</v>
      </c>
      <c r="BH66" s="109">
        <v>260521</v>
      </c>
      <c r="BI66" s="109">
        <v>9871022</v>
      </c>
      <c r="BJ66" s="109"/>
      <c r="BK66" s="109"/>
      <c r="BL66" s="109"/>
      <c r="BM66" s="109"/>
      <c r="BN66" s="109"/>
      <c r="BO66" s="109"/>
      <c r="BP66" s="109"/>
      <c r="BQ66" s="109"/>
      <c r="BR66" s="109"/>
      <c r="BS66" s="109"/>
      <c r="BT66" s="109"/>
      <c r="BU66" s="109"/>
      <c r="BV66" s="109"/>
      <c r="BW66" s="109"/>
      <c r="BX66" s="109"/>
      <c r="BY66" s="109"/>
      <c r="BZ66" s="109"/>
      <c r="CA66" s="109"/>
    </row>
    <row r="67" spans="1:79" ht="30.75" customHeight="1" thickBot="1" x14ac:dyDescent="0.35">
      <c r="A67" s="117"/>
      <c r="B67" s="107" t="s">
        <v>112</v>
      </c>
      <c r="C67" s="92" t="s">
        <v>64</v>
      </c>
      <c r="D67" s="92" t="s">
        <v>64</v>
      </c>
      <c r="E67" s="92" t="s">
        <v>64</v>
      </c>
      <c r="F67" s="92" t="s">
        <v>64</v>
      </c>
      <c r="G67" s="92" t="s">
        <v>64</v>
      </c>
      <c r="H67" s="92" t="s">
        <v>64</v>
      </c>
      <c r="I67" s="92" t="s">
        <v>64</v>
      </c>
      <c r="J67" s="92" t="s">
        <v>64</v>
      </c>
      <c r="K67" s="92" t="s">
        <v>64</v>
      </c>
      <c r="L67" s="92" t="s">
        <v>64</v>
      </c>
      <c r="M67" s="92" t="s">
        <v>64</v>
      </c>
      <c r="N67" s="92" t="s">
        <v>64</v>
      </c>
      <c r="O67" s="92" t="s">
        <v>64</v>
      </c>
      <c r="P67" s="92" t="s">
        <v>64</v>
      </c>
      <c r="Q67" s="92" t="s">
        <v>64</v>
      </c>
      <c r="R67" s="92" t="s">
        <v>64</v>
      </c>
      <c r="S67" s="92" t="s">
        <v>64</v>
      </c>
      <c r="T67" s="92" t="s">
        <v>64</v>
      </c>
      <c r="U67" s="92" t="s">
        <v>64</v>
      </c>
      <c r="V67" s="92" t="s">
        <v>64</v>
      </c>
      <c r="W67" s="92" t="s">
        <v>64</v>
      </c>
      <c r="X67" s="92" t="s">
        <v>64</v>
      </c>
      <c r="Y67" s="92" t="s">
        <v>64</v>
      </c>
      <c r="Z67" s="92" t="s">
        <v>64</v>
      </c>
      <c r="AA67" s="92" t="s">
        <v>64</v>
      </c>
      <c r="AB67" s="92" t="s">
        <v>64</v>
      </c>
      <c r="AC67" s="92" t="s">
        <v>64</v>
      </c>
      <c r="AD67" s="92" t="s">
        <v>64</v>
      </c>
      <c r="AE67" s="92" t="s">
        <v>64</v>
      </c>
      <c r="AF67" s="92" t="s">
        <v>64</v>
      </c>
      <c r="AG67" s="92" t="s">
        <v>64</v>
      </c>
      <c r="AH67" s="92" t="s">
        <v>64</v>
      </c>
      <c r="AI67" s="92" t="s">
        <v>64</v>
      </c>
      <c r="AJ67" s="92" t="s">
        <v>64</v>
      </c>
      <c r="AK67" s="96" t="s">
        <v>64</v>
      </c>
      <c r="AL67" s="104" t="s">
        <v>64</v>
      </c>
      <c r="AM67" s="104" t="s">
        <v>64</v>
      </c>
      <c r="AN67" s="105" t="s">
        <v>64</v>
      </c>
      <c r="AO67" s="105" t="s">
        <v>64</v>
      </c>
      <c r="AP67" s="105" t="s">
        <v>64</v>
      </c>
      <c r="AQ67" s="105" t="s">
        <v>64</v>
      </c>
      <c r="AR67" s="105" t="s">
        <v>64</v>
      </c>
      <c r="AS67" s="105" t="s">
        <v>64</v>
      </c>
      <c r="AT67" s="105" t="s">
        <v>64</v>
      </c>
      <c r="AU67" s="105" t="s">
        <v>64</v>
      </c>
      <c r="AV67" s="96" t="s">
        <v>64</v>
      </c>
      <c r="AW67" s="104" t="s">
        <v>64</v>
      </c>
      <c r="AX67" s="104" t="s">
        <v>64</v>
      </c>
      <c r="AY67" s="105" t="s">
        <v>64</v>
      </c>
      <c r="AZ67" s="105">
        <v>896</v>
      </c>
      <c r="BA67" s="105">
        <v>1172</v>
      </c>
      <c r="BB67" s="105">
        <v>1472</v>
      </c>
      <c r="BC67" s="105">
        <v>1710</v>
      </c>
      <c r="BD67" s="105">
        <v>2733</v>
      </c>
      <c r="BE67" s="105">
        <v>4371</v>
      </c>
      <c r="BF67" s="105">
        <v>6682</v>
      </c>
      <c r="BG67" s="96">
        <v>12359</v>
      </c>
      <c r="BH67" s="104">
        <v>33677</v>
      </c>
      <c r="BI67" s="104">
        <v>225353</v>
      </c>
      <c r="BJ67" s="105">
        <v>9876696</v>
      </c>
      <c r="BK67" s="105"/>
      <c r="BL67" s="105"/>
      <c r="BM67" s="105"/>
      <c r="BN67" s="105"/>
      <c r="BO67" s="105"/>
      <c r="BP67" s="105"/>
      <c r="BQ67" s="105"/>
      <c r="BR67" s="105"/>
      <c r="BS67" s="105"/>
      <c r="BT67" s="105"/>
      <c r="BU67" s="105"/>
      <c r="BV67" s="105"/>
      <c r="BW67" s="105"/>
      <c r="BX67" s="105"/>
      <c r="BY67" s="105"/>
      <c r="BZ67" s="105"/>
      <c r="CA67" s="105"/>
    </row>
    <row r="68" spans="1:79" ht="30.75" customHeight="1" thickBot="1" x14ac:dyDescent="0.35">
      <c r="A68" s="117"/>
      <c r="B68" s="89" t="s">
        <v>113</v>
      </c>
      <c r="C68" s="90" t="s">
        <v>64</v>
      </c>
      <c r="D68" s="90" t="s">
        <v>64</v>
      </c>
      <c r="E68" s="90" t="s">
        <v>64</v>
      </c>
      <c r="F68" s="90" t="s">
        <v>64</v>
      </c>
      <c r="G68" s="90" t="s">
        <v>64</v>
      </c>
      <c r="H68" s="90" t="s">
        <v>64</v>
      </c>
      <c r="I68" s="90" t="s">
        <v>64</v>
      </c>
      <c r="J68" s="90" t="s">
        <v>64</v>
      </c>
      <c r="K68" s="90" t="s">
        <v>64</v>
      </c>
      <c r="L68" s="90" t="s">
        <v>64</v>
      </c>
      <c r="M68" s="90" t="s">
        <v>64</v>
      </c>
      <c r="N68" s="90" t="s">
        <v>64</v>
      </c>
      <c r="O68" s="90" t="s">
        <v>64</v>
      </c>
      <c r="P68" s="90" t="s">
        <v>64</v>
      </c>
      <c r="Q68" s="90" t="s">
        <v>64</v>
      </c>
      <c r="R68" s="90" t="s">
        <v>64</v>
      </c>
      <c r="S68" s="90" t="s">
        <v>64</v>
      </c>
      <c r="T68" s="90" t="s">
        <v>64</v>
      </c>
      <c r="U68" s="90" t="s">
        <v>64</v>
      </c>
      <c r="V68" s="90" t="s">
        <v>64</v>
      </c>
      <c r="W68" s="90" t="s">
        <v>64</v>
      </c>
      <c r="X68" s="90" t="s">
        <v>64</v>
      </c>
      <c r="Y68" s="90" t="s">
        <v>64</v>
      </c>
      <c r="Z68" s="90" t="s">
        <v>64</v>
      </c>
      <c r="AA68" s="90" t="s">
        <v>64</v>
      </c>
      <c r="AB68" s="90" t="s">
        <v>64</v>
      </c>
      <c r="AC68" s="90" t="s">
        <v>64</v>
      </c>
      <c r="AD68" s="90" t="s">
        <v>64</v>
      </c>
      <c r="AE68" s="90" t="s">
        <v>64</v>
      </c>
      <c r="AF68" s="90" t="s">
        <v>64</v>
      </c>
      <c r="AG68" s="90" t="s">
        <v>64</v>
      </c>
      <c r="AH68" s="90" t="s">
        <v>64</v>
      </c>
      <c r="AI68" s="90" t="s">
        <v>64</v>
      </c>
      <c r="AJ68" s="90" t="s">
        <v>64</v>
      </c>
      <c r="AK68" s="108" t="s">
        <v>64</v>
      </c>
      <c r="AL68" s="109" t="s">
        <v>64</v>
      </c>
      <c r="AM68" s="109" t="s">
        <v>64</v>
      </c>
      <c r="AN68" s="109" t="s">
        <v>64</v>
      </c>
      <c r="AO68" s="109" t="s">
        <v>64</v>
      </c>
      <c r="AP68" s="109" t="s">
        <v>64</v>
      </c>
      <c r="AQ68" s="109" t="s">
        <v>64</v>
      </c>
      <c r="AR68" s="109" t="s">
        <v>64</v>
      </c>
      <c r="AS68" s="109" t="s">
        <v>64</v>
      </c>
      <c r="AT68" s="109" t="s">
        <v>64</v>
      </c>
      <c r="AU68" s="109" t="s">
        <v>64</v>
      </c>
      <c r="AV68" s="108" t="s">
        <v>64</v>
      </c>
      <c r="AW68" s="109" t="s">
        <v>64</v>
      </c>
      <c r="AX68" s="109" t="s">
        <v>64</v>
      </c>
      <c r="AY68" s="109" t="s">
        <v>64</v>
      </c>
      <c r="AZ68" s="109" t="s">
        <v>64</v>
      </c>
      <c r="BA68" s="109">
        <v>1045</v>
      </c>
      <c r="BB68" s="109">
        <v>1307</v>
      </c>
      <c r="BC68" s="109">
        <v>1614</v>
      </c>
      <c r="BD68" s="109">
        <v>1839</v>
      </c>
      <c r="BE68" s="109">
        <v>2699</v>
      </c>
      <c r="BF68" s="109">
        <v>3989</v>
      </c>
      <c r="BG68" s="108">
        <v>8419</v>
      </c>
      <c r="BH68" s="109">
        <v>11027</v>
      </c>
      <c r="BI68" s="109">
        <v>34444</v>
      </c>
      <c r="BJ68" s="109">
        <v>196223</v>
      </c>
      <c r="BK68" s="109">
        <v>9986854</v>
      </c>
      <c r="BL68" s="109"/>
      <c r="BM68" s="109"/>
      <c r="BN68" s="109"/>
      <c r="BO68" s="109"/>
      <c r="BP68" s="109"/>
      <c r="BQ68" s="109"/>
      <c r="BR68" s="109"/>
      <c r="BS68" s="109"/>
      <c r="BT68" s="109"/>
      <c r="BU68" s="109"/>
      <c r="BV68" s="109"/>
      <c r="BW68" s="109"/>
      <c r="BX68" s="109"/>
      <c r="BY68" s="109"/>
      <c r="BZ68" s="109"/>
      <c r="CA68" s="109"/>
    </row>
    <row r="69" spans="1:79" ht="30.75" customHeight="1" thickBot="1" x14ac:dyDescent="0.35">
      <c r="A69" s="117"/>
      <c r="B69" s="107" t="s">
        <v>114</v>
      </c>
      <c r="C69" s="92" t="s">
        <v>64</v>
      </c>
      <c r="D69" s="92" t="s">
        <v>64</v>
      </c>
      <c r="E69" s="92" t="s">
        <v>64</v>
      </c>
      <c r="F69" s="92" t="s">
        <v>64</v>
      </c>
      <c r="G69" s="92" t="s">
        <v>64</v>
      </c>
      <c r="H69" s="92" t="s">
        <v>64</v>
      </c>
      <c r="I69" s="92" t="s">
        <v>64</v>
      </c>
      <c r="J69" s="92" t="s">
        <v>64</v>
      </c>
      <c r="K69" s="92" t="s">
        <v>64</v>
      </c>
      <c r="L69" s="92" t="s">
        <v>64</v>
      </c>
      <c r="M69" s="92" t="s">
        <v>64</v>
      </c>
      <c r="N69" s="92" t="s">
        <v>64</v>
      </c>
      <c r="O69" s="92" t="s">
        <v>64</v>
      </c>
      <c r="P69" s="92" t="s">
        <v>64</v>
      </c>
      <c r="Q69" s="92" t="s">
        <v>64</v>
      </c>
      <c r="R69" s="92" t="s">
        <v>64</v>
      </c>
      <c r="S69" s="92" t="s">
        <v>64</v>
      </c>
      <c r="T69" s="92" t="s">
        <v>64</v>
      </c>
      <c r="U69" s="92" t="s">
        <v>64</v>
      </c>
      <c r="V69" s="92" t="s">
        <v>64</v>
      </c>
      <c r="W69" s="92" t="s">
        <v>64</v>
      </c>
      <c r="X69" s="92" t="s">
        <v>64</v>
      </c>
      <c r="Y69" s="92" t="s">
        <v>64</v>
      </c>
      <c r="Z69" s="92" t="s">
        <v>64</v>
      </c>
      <c r="AA69" s="92" t="s">
        <v>64</v>
      </c>
      <c r="AB69" s="92" t="s">
        <v>64</v>
      </c>
      <c r="AC69" s="92" t="s">
        <v>64</v>
      </c>
      <c r="AD69" s="92" t="s">
        <v>64</v>
      </c>
      <c r="AE69" s="92" t="s">
        <v>64</v>
      </c>
      <c r="AF69" s="92" t="s">
        <v>64</v>
      </c>
      <c r="AG69" s="92" t="s">
        <v>64</v>
      </c>
      <c r="AH69" s="92" t="s">
        <v>64</v>
      </c>
      <c r="AI69" s="92" t="s">
        <v>64</v>
      </c>
      <c r="AJ69" s="92" t="s">
        <v>64</v>
      </c>
      <c r="AK69" s="96" t="s">
        <v>64</v>
      </c>
      <c r="AL69" s="104" t="s">
        <v>64</v>
      </c>
      <c r="AM69" s="104" t="s">
        <v>64</v>
      </c>
      <c r="AN69" s="105" t="s">
        <v>64</v>
      </c>
      <c r="AO69" s="105" t="s">
        <v>64</v>
      </c>
      <c r="AP69" s="105" t="s">
        <v>64</v>
      </c>
      <c r="AQ69" s="105" t="s">
        <v>64</v>
      </c>
      <c r="AR69" s="105" t="s">
        <v>64</v>
      </c>
      <c r="AS69" s="105" t="s">
        <v>64</v>
      </c>
      <c r="AT69" s="105" t="s">
        <v>64</v>
      </c>
      <c r="AU69" s="105" t="s">
        <v>64</v>
      </c>
      <c r="AV69" s="96" t="s">
        <v>64</v>
      </c>
      <c r="AW69" s="104" t="s">
        <v>64</v>
      </c>
      <c r="AX69" s="104" t="s">
        <v>64</v>
      </c>
      <c r="AY69" s="105" t="s">
        <v>64</v>
      </c>
      <c r="AZ69" s="105" t="s">
        <v>64</v>
      </c>
      <c r="BA69" s="105" t="s">
        <v>64</v>
      </c>
      <c r="BB69" s="105">
        <v>830</v>
      </c>
      <c r="BC69" s="105">
        <v>1098</v>
      </c>
      <c r="BD69" s="105">
        <v>1381</v>
      </c>
      <c r="BE69" s="105">
        <v>1921</v>
      </c>
      <c r="BF69" s="105">
        <v>2373</v>
      </c>
      <c r="BG69" s="96">
        <v>3520</v>
      </c>
      <c r="BH69" s="104">
        <v>7996</v>
      </c>
      <c r="BI69" s="104">
        <v>11558</v>
      </c>
      <c r="BJ69" s="105">
        <v>26246</v>
      </c>
      <c r="BK69" s="105">
        <v>263651</v>
      </c>
      <c r="BL69" s="105">
        <v>10045649</v>
      </c>
      <c r="BM69" s="105"/>
      <c r="BN69" s="105"/>
      <c r="BO69" s="105"/>
      <c r="BP69" s="105"/>
      <c r="BQ69" s="105"/>
      <c r="BR69" s="105"/>
      <c r="BS69" s="105"/>
      <c r="BT69" s="105"/>
      <c r="BU69" s="105"/>
      <c r="BV69" s="105"/>
      <c r="BW69" s="105"/>
      <c r="BX69" s="105"/>
      <c r="BY69" s="105"/>
      <c r="BZ69" s="105"/>
      <c r="CA69" s="105"/>
    </row>
    <row r="70" spans="1:79" ht="30.75" customHeight="1" thickBot="1" x14ac:dyDescent="0.35">
      <c r="A70" s="117"/>
      <c r="B70" s="89" t="s">
        <v>115</v>
      </c>
      <c r="C70" s="90" t="s">
        <v>64</v>
      </c>
      <c r="D70" s="90" t="s">
        <v>64</v>
      </c>
      <c r="E70" s="90" t="s">
        <v>64</v>
      </c>
      <c r="F70" s="90" t="s">
        <v>64</v>
      </c>
      <c r="G70" s="90" t="s">
        <v>64</v>
      </c>
      <c r="H70" s="90" t="s">
        <v>64</v>
      </c>
      <c r="I70" s="90" t="s">
        <v>64</v>
      </c>
      <c r="J70" s="90" t="s">
        <v>64</v>
      </c>
      <c r="K70" s="90" t="s">
        <v>64</v>
      </c>
      <c r="L70" s="90" t="s">
        <v>64</v>
      </c>
      <c r="M70" s="90" t="s">
        <v>64</v>
      </c>
      <c r="N70" s="90" t="s">
        <v>64</v>
      </c>
      <c r="O70" s="90" t="s">
        <v>64</v>
      </c>
      <c r="P70" s="90" t="s">
        <v>64</v>
      </c>
      <c r="Q70" s="90" t="s">
        <v>64</v>
      </c>
      <c r="R70" s="90" t="s">
        <v>64</v>
      </c>
      <c r="S70" s="90" t="s">
        <v>64</v>
      </c>
      <c r="T70" s="90" t="s">
        <v>64</v>
      </c>
      <c r="U70" s="90" t="s">
        <v>64</v>
      </c>
      <c r="V70" s="90" t="s">
        <v>64</v>
      </c>
      <c r="W70" s="90" t="s">
        <v>64</v>
      </c>
      <c r="X70" s="90" t="s">
        <v>64</v>
      </c>
      <c r="Y70" s="90" t="s">
        <v>64</v>
      </c>
      <c r="Z70" s="90" t="s">
        <v>64</v>
      </c>
      <c r="AA70" s="90" t="s">
        <v>64</v>
      </c>
      <c r="AB70" s="90" t="s">
        <v>64</v>
      </c>
      <c r="AC70" s="90" t="s">
        <v>64</v>
      </c>
      <c r="AD70" s="90" t="s">
        <v>64</v>
      </c>
      <c r="AE70" s="90" t="s">
        <v>64</v>
      </c>
      <c r="AF70" s="90" t="s">
        <v>64</v>
      </c>
      <c r="AG70" s="90" t="s">
        <v>64</v>
      </c>
      <c r="AH70" s="90" t="s">
        <v>64</v>
      </c>
      <c r="AI70" s="90" t="s">
        <v>64</v>
      </c>
      <c r="AJ70" s="90" t="s">
        <v>64</v>
      </c>
      <c r="AK70" s="108" t="s">
        <v>64</v>
      </c>
      <c r="AL70" s="109" t="s">
        <v>64</v>
      </c>
      <c r="AM70" s="109" t="s">
        <v>64</v>
      </c>
      <c r="AN70" s="109" t="s">
        <v>64</v>
      </c>
      <c r="AO70" s="109" t="s">
        <v>64</v>
      </c>
      <c r="AP70" s="109" t="s">
        <v>64</v>
      </c>
      <c r="AQ70" s="109" t="s">
        <v>64</v>
      </c>
      <c r="AR70" s="109" t="s">
        <v>64</v>
      </c>
      <c r="AS70" s="109" t="s">
        <v>64</v>
      </c>
      <c r="AT70" s="109" t="s">
        <v>64</v>
      </c>
      <c r="AU70" s="109" t="s">
        <v>64</v>
      </c>
      <c r="AV70" s="108" t="s">
        <v>64</v>
      </c>
      <c r="AW70" s="109" t="s">
        <v>64</v>
      </c>
      <c r="AX70" s="109" t="s">
        <v>64</v>
      </c>
      <c r="AY70" s="109" t="s">
        <v>64</v>
      </c>
      <c r="AZ70" s="109" t="s">
        <v>64</v>
      </c>
      <c r="BA70" s="109" t="s">
        <v>64</v>
      </c>
      <c r="BB70" s="109" t="s">
        <v>64</v>
      </c>
      <c r="BC70" s="109">
        <v>1404</v>
      </c>
      <c r="BD70" s="109">
        <v>1664</v>
      </c>
      <c r="BE70" s="109">
        <v>1684</v>
      </c>
      <c r="BF70" s="109">
        <v>2530</v>
      </c>
      <c r="BG70" s="108">
        <v>3471</v>
      </c>
      <c r="BH70" s="109">
        <v>4746</v>
      </c>
      <c r="BI70" s="109">
        <v>6597</v>
      </c>
      <c r="BJ70" s="109">
        <v>10237</v>
      </c>
      <c r="BK70" s="109">
        <v>34774</v>
      </c>
      <c r="BL70" s="109">
        <v>270107</v>
      </c>
      <c r="BM70" s="109">
        <v>10091157</v>
      </c>
      <c r="BN70" s="109"/>
      <c r="BO70" s="109"/>
      <c r="BP70" s="109"/>
      <c r="BQ70" s="109"/>
      <c r="BR70" s="109"/>
      <c r="BS70" s="109"/>
      <c r="BT70" s="109"/>
      <c r="BU70" s="109"/>
      <c r="BV70" s="109"/>
      <c r="BW70" s="109"/>
      <c r="BX70" s="109"/>
      <c r="BY70" s="109"/>
      <c r="BZ70" s="109"/>
      <c r="CA70" s="109"/>
    </row>
    <row r="71" spans="1:79" ht="30.75" customHeight="1" thickBot="1" x14ac:dyDescent="0.35">
      <c r="A71" s="117"/>
      <c r="B71" s="107" t="s">
        <v>116</v>
      </c>
      <c r="C71" s="92" t="s">
        <v>64</v>
      </c>
      <c r="D71" s="92" t="s">
        <v>64</v>
      </c>
      <c r="E71" s="92" t="s">
        <v>64</v>
      </c>
      <c r="F71" s="92" t="s">
        <v>64</v>
      </c>
      <c r="G71" s="92" t="s">
        <v>64</v>
      </c>
      <c r="H71" s="92" t="s">
        <v>64</v>
      </c>
      <c r="I71" s="92" t="s">
        <v>64</v>
      </c>
      <c r="J71" s="92" t="s">
        <v>64</v>
      </c>
      <c r="K71" s="92" t="s">
        <v>64</v>
      </c>
      <c r="L71" s="92" t="s">
        <v>64</v>
      </c>
      <c r="M71" s="92" t="s">
        <v>64</v>
      </c>
      <c r="N71" s="92" t="s">
        <v>64</v>
      </c>
      <c r="O71" s="92" t="s">
        <v>64</v>
      </c>
      <c r="P71" s="92" t="s">
        <v>64</v>
      </c>
      <c r="Q71" s="92" t="s">
        <v>64</v>
      </c>
      <c r="R71" s="92" t="s">
        <v>64</v>
      </c>
      <c r="S71" s="92" t="s">
        <v>64</v>
      </c>
      <c r="T71" s="92" t="s">
        <v>64</v>
      </c>
      <c r="U71" s="92" t="s">
        <v>64</v>
      </c>
      <c r="V71" s="92" t="s">
        <v>64</v>
      </c>
      <c r="W71" s="92" t="s">
        <v>64</v>
      </c>
      <c r="X71" s="92" t="s">
        <v>64</v>
      </c>
      <c r="Y71" s="92" t="s">
        <v>64</v>
      </c>
      <c r="Z71" s="92" t="s">
        <v>64</v>
      </c>
      <c r="AA71" s="92" t="s">
        <v>64</v>
      </c>
      <c r="AB71" s="92" t="s">
        <v>64</v>
      </c>
      <c r="AC71" s="92" t="s">
        <v>64</v>
      </c>
      <c r="AD71" s="92" t="s">
        <v>64</v>
      </c>
      <c r="AE71" s="92" t="s">
        <v>64</v>
      </c>
      <c r="AF71" s="92" t="s">
        <v>64</v>
      </c>
      <c r="AG71" s="92" t="s">
        <v>64</v>
      </c>
      <c r="AH71" s="92" t="s">
        <v>64</v>
      </c>
      <c r="AI71" s="92" t="s">
        <v>64</v>
      </c>
      <c r="AJ71" s="92" t="s">
        <v>64</v>
      </c>
      <c r="AK71" s="96" t="s">
        <v>64</v>
      </c>
      <c r="AL71" s="104" t="s">
        <v>64</v>
      </c>
      <c r="AM71" s="104" t="s">
        <v>64</v>
      </c>
      <c r="AN71" s="105" t="s">
        <v>64</v>
      </c>
      <c r="AO71" s="105" t="s">
        <v>64</v>
      </c>
      <c r="AP71" s="105" t="s">
        <v>64</v>
      </c>
      <c r="AQ71" s="105" t="s">
        <v>64</v>
      </c>
      <c r="AR71" s="105" t="s">
        <v>64</v>
      </c>
      <c r="AS71" s="105" t="s">
        <v>64</v>
      </c>
      <c r="AT71" s="105" t="s">
        <v>64</v>
      </c>
      <c r="AU71" s="105" t="s">
        <v>64</v>
      </c>
      <c r="AV71" s="96" t="s">
        <v>64</v>
      </c>
      <c r="AW71" s="104" t="s">
        <v>64</v>
      </c>
      <c r="AX71" s="104" t="s">
        <v>64</v>
      </c>
      <c r="AY71" s="105" t="s">
        <v>64</v>
      </c>
      <c r="AZ71" s="105" t="s">
        <v>64</v>
      </c>
      <c r="BA71" s="105" t="s">
        <v>64</v>
      </c>
      <c r="BB71" s="105" t="s">
        <v>64</v>
      </c>
      <c r="BC71" s="105" t="s">
        <v>64</v>
      </c>
      <c r="BD71" s="105">
        <v>814</v>
      </c>
      <c r="BE71" s="105">
        <v>991</v>
      </c>
      <c r="BF71" s="105">
        <v>1183</v>
      </c>
      <c r="BG71" s="96">
        <v>1391</v>
      </c>
      <c r="BH71" s="104">
        <v>2116</v>
      </c>
      <c r="BI71" s="104">
        <v>3161</v>
      </c>
      <c r="BJ71" s="105">
        <v>6328</v>
      </c>
      <c r="BK71" s="105">
        <v>10398</v>
      </c>
      <c r="BL71" s="105">
        <v>32646</v>
      </c>
      <c r="BM71" s="105">
        <v>239521</v>
      </c>
      <c r="BN71" s="105">
        <v>10018957</v>
      </c>
      <c r="BO71" s="105"/>
      <c r="BP71" s="105"/>
      <c r="BQ71" s="105"/>
      <c r="BR71" s="105"/>
      <c r="BS71" s="105"/>
      <c r="BT71" s="105"/>
      <c r="BU71" s="105"/>
      <c r="BV71" s="105"/>
      <c r="BW71" s="105"/>
      <c r="BX71" s="105"/>
      <c r="BY71" s="105"/>
      <c r="BZ71" s="105"/>
      <c r="CA71" s="105"/>
    </row>
    <row r="72" spans="1:79" ht="30.75" customHeight="1" thickBot="1" x14ac:dyDescent="0.35">
      <c r="A72" s="117"/>
      <c r="B72" s="95" t="s">
        <v>117</v>
      </c>
      <c r="C72" s="88" t="s">
        <v>64</v>
      </c>
      <c r="D72" s="88" t="s">
        <v>64</v>
      </c>
      <c r="E72" s="88" t="s">
        <v>64</v>
      </c>
      <c r="F72" s="88" t="s">
        <v>64</v>
      </c>
      <c r="G72" s="88" t="s">
        <v>64</v>
      </c>
      <c r="H72" s="88" t="s">
        <v>64</v>
      </c>
      <c r="I72" s="88" t="s">
        <v>64</v>
      </c>
      <c r="J72" s="88" t="s">
        <v>64</v>
      </c>
      <c r="K72" s="88" t="s">
        <v>64</v>
      </c>
      <c r="L72" s="88" t="s">
        <v>64</v>
      </c>
      <c r="M72" s="88" t="s">
        <v>64</v>
      </c>
      <c r="N72" s="88" t="s">
        <v>64</v>
      </c>
      <c r="O72" s="88" t="s">
        <v>64</v>
      </c>
      <c r="P72" s="88" t="s">
        <v>64</v>
      </c>
      <c r="Q72" s="88" t="s">
        <v>64</v>
      </c>
      <c r="R72" s="88" t="s">
        <v>64</v>
      </c>
      <c r="S72" s="88" t="s">
        <v>64</v>
      </c>
      <c r="T72" s="88" t="s">
        <v>64</v>
      </c>
      <c r="U72" s="88" t="s">
        <v>64</v>
      </c>
      <c r="V72" s="88" t="s">
        <v>64</v>
      </c>
      <c r="W72" s="88" t="s">
        <v>64</v>
      </c>
      <c r="X72" s="88" t="s">
        <v>64</v>
      </c>
      <c r="Y72" s="88" t="s">
        <v>64</v>
      </c>
      <c r="Z72" s="88" t="s">
        <v>64</v>
      </c>
      <c r="AA72" s="88" t="s">
        <v>64</v>
      </c>
      <c r="AB72" s="88" t="s">
        <v>64</v>
      </c>
      <c r="AC72" s="88" t="s">
        <v>64</v>
      </c>
      <c r="AD72" s="88" t="s">
        <v>64</v>
      </c>
      <c r="AE72" s="88" t="s">
        <v>64</v>
      </c>
      <c r="AF72" s="88" t="s">
        <v>64</v>
      </c>
      <c r="AG72" s="88" t="s">
        <v>64</v>
      </c>
      <c r="AH72" s="88" t="s">
        <v>64</v>
      </c>
      <c r="AI72" s="88" t="s">
        <v>64</v>
      </c>
      <c r="AJ72" s="88" t="s">
        <v>64</v>
      </c>
      <c r="AK72" s="108" t="s">
        <v>64</v>
      </c>
      <c r="AL72" s="109" t="s">
        <v>64</v>
      </c>
      <c r="AM72" s="109" t="s">
        <v>64</v>
      </c>
      <c r="AN72" s="109" t="s">
        <v>64</v>
      </c>
      <c r="AO72" s="109" t="s">
        <v>64</v>
      </c>
      <c r="AP72" s="109" t="s">
        <v>64</v>
      </c>
      <c r="AQ72" s="109" t="s">
        <v>64</v>
      </c>
      <c r="AR72" s="109" t="s">
        <v>64</v>
      </c>
      <c r="AS72" s="109" t="s">
        <v>64</v>
      </c>
      <c r="AT72" s="109" t="s">
        <v>64</v>
      </c>
      <c r="AU72" s="109" t="s">
        <v>64</v>
      </c>
      <c r="AV72" s="108" t="s">
        <v>64</v>
      </c>
      <c r="AW72" s="109" t="s">
        <v>64</v>
      </c>
      <c r="AX72" s="109" t="s">
        <v>64</v>
      </c>
      <c r="AY72" s="109" t="s">
        <v>64</v>
      </c>
      <c r="AZ72" s="109" t="s">
        <v>64</v>
      </c>
      <c r="BA72" s="109" t="s">
        <v>64</v>
      </c>
      <c r="BB72" s="109" t="s">
        <v>64</v>
      </c>
      <c r="BC72" s="109" t="s">
        <v>64</v>
      </c>
      <c r="BD72" s="109" t="s">
        <v>64</v>
      </c>
      <c r="BE72" s="109">
        <v>854</v>
      </c>
      <c r="BF72" s="109">
        <v>1042</v>
      </c>
      <c r="BG72" s="108">
        <v>1366</v>
      </c>
      <c r="BH72" s="109">
        <v>2012</v>
      </c>
      <c r="BI72" s="109">
        <v>2648</v>
      </c>
      <c r="BJ72" s="109">
        <v>3721</v>
      </c>
      <c r="BK72" s="109">
        <v>6457</v>
      </c>
      <c r="BL72" s="109">
        <v>13772</v>
      </c>
      <c r="BM72" s="109">
        <v>43185</v>
      </c>
      <c r="BN72" s="109">
        <v>367811</v>
      </c>
      <c r="BO72" s="109">
        <v>10102732</v>
      </c>
      <c r="BP72" s="109"/>
      <c r="BQ72" s="109"/>
      <c r="BR72" s="109"/>
      <c r="BS72" s="109"/>
      <c r="BT72" s="109"/>
      <c r="BU72" s="109"/>
      <c r="BV72" s="109"/>
      <c r="BW72" s="109"/>
      <c r="BX72" s="109"/>
      <c r="BY72" s="109"/>
      <c r="BZ72" s="109"/>
      <c r="CA72" s="109"/>
    </row>
    <row r="73" spans="1:79" ht="30.75" customHeight="1" thickBot="1" x14ac:dyDescent="0.35">
      <c r="A73" s="117"/>
      <c r="B73" s="107" t="s">
        <v>118</v>
      </c>
      <c r="C73" s="92" t="s">
        <v>64</v>
      </c>
      <c r="D73" s="92" t="s">
        <v>64</v>
      </c>
      <c r="E73" s="92" t="s">
        <v>64</v>
      </c>
      <c r="F73" s="92" t="s">
        <v>64</v>
      </c>
      <c r="G73" s="92" t="s">
        <v>64</v>
      </c>
      <c r="H73" s="92" t="s">
        <v>64</v>
      </c>
      <c r="I73" s="92" t="s">
        <v>64</v>
      </c>
      <c r="J73" s="92" t="s">
        <v>64</v>
      </c>
      <c r="K73" s="92" t="s">
        <v>64</v>
      </c>
      <c r="L73" s="92" t="s">
        <v>64</v>
      </c>
      <c r="M73" s="92" t="s">
        <v>64</v>
      </c>
      <c r="N73" s="92" t="s">
        <v>64</v>
      </c>
      <c r="O73" s="92" t="s">
        <v>64</v>
      </c>
      <c r="P73" s="92" t="s">
        <v>64</v>
      </c>
      <c r="Q73" s="92" t="s">
        <v>64</v>
      </c>
      <c r="R73" s="92" t="s">
        <v>64</v>
      </c>
      <c r="S73" s="92" t="s">
        <v>64</v>
      </c>
      <c r="T73" s="92" t="s">
        <v>64</v>
      </c>
      <c r="U73" s="92" t="s">
        <v>64</v>
      </c>
      <c r="V73" s="92" t="s">
        <v>64</v>
      </c>
      <c r="W73" s="92" t="s">
        <v>64</v>
      </c>
      <c r="X73" s="92" t="s">
        <v>64</v>
      </c>
      <c r="Y73" s="92" t="s">
        <v>64</v>
      </c>
      <c r="Z73" s="92" t="s">
        <v>64</v>
      </c>
      <c r="AA73" s="92" t="s">
        <v>64</v>
      </c>
      <c r="AB73" s="92" t="s">
        <v>64</v>
      </c>
      <c r="AC73" s="92" t="s">
        <v>64</v>
      </c>
      <c r="AD73" s="92" t="s">
        <v>64</v>
      </c>
      <c r="AE73" s="92" t="s">
        <v>64</v>
      </c>
      <c r="AF73" s="92" t="s">
        <v>64</v>
      </c>
      <c r="AG73" s="92" t="s">
        <v>64</v>
      </c>
      <c r="AH73" s="92" t="s">
        <v>64</v>
      </c>
      <c r="AI73" s="92" t="s">
        <v>64</v>
      </c>
      <c r="AJ73" s="92" t="s">
        <v>64</v>
      </c>
      <c r="AK73" s="96" t="s">
        <v>64</v>
      </c>
      <c r="AL73" s="104" t="s">
        <v>64</v>
      </c>
      <c r="AM73" s="104" t="s">
        <v>64</v>
      </c>
      <c r="AN73" s="105" t="s">
        <v>64</v>
      </c>
      <c r="AO73" s="105" t="s">
        <v>64</v>
      </c>
      <c r="AP73" s="105" t="s">
        <v>64</v>
      </c>
      <c r="AQ73" s="105" t="s">
        <v>64</v>
      </c>
      <c r="AR73" s="105" t="s">
        <v>64</v>
      </c>
      <c r="AS73" s="105" t="s">
        <v>64</v>
      </c>
      <c r="AT73" s="105" t="s">
        <v>64</v>
      </c>
      <c r="AU73" s="105" t="s">
        <v>64</v>
      </c>
      <c r="AV73" s="96" t="s">
        <v>64</v>
      </c>
      <c r="AW73" s="104" t="s">
        <v>64</v>
      </c>
      <c r="AX73" s="104" t="s">
        <v>64</v>
      </c>
      <c r="AY73" s="105" t="s">
        <v>64</v>
      </c>
      <c r="AZ73" s="105" t="s">
        <v>64</v>
      </c>
      <c r="BA73" s="105" t="s">
        <v>64</v>
      </c>
      <c r="BB73" s="105" t="s">
        <v>64</v>
      </c>
      <c r="BC73" s="105" t="s">
        <v>64</v>
      </c>
      <c r="BD73" s="105" t="s">
        <v>64</v>
      </c>
      <c r="BE73" s="105" t="s">
        <v>64</v>
      </c>
      <c r="BF73" s="105">
        <v>776</v>
      </c>
      <c r="BG73" s="96">
        <v>984</v>
      </c>
      <c r="BH73" s="104">
        <v>1261</v>
      </c>
      <c r="BI73" s="104">
        <v>1634</v>
      </c>
      <c r="BJ73" s="105">
        <v>2139</v>
      </c>
      <c r="BK73" s="105">
        <v>3509</v>
      </c>
      <c r="BL73" s="105">
        <v>5825</v>
      </c>
      <c r="BM73" s="105">
        <v>11918</v>
      </c>
      <c r="BN73" s="105">
        <v>31900</v>
      </c>
      <c r="BO73" s="105">
        <v>222561</v>
      </c>
      <c r="BP73" s="105">
        <v>10204330</v>
      </c>
      <c r="BQ73" s="105"/>
      <c r="BR73" s="105"/>
      <c r="BS73" s="105"/>
      <c r="BT73" s="105"/>
      <c r="BU73" s="105"/>
      <c r="BV73" s="105"/>
      <c r="BW73" s="105"/>
      <c r="BX73" s="105"/>
      <c r="BY73" s="105"/>
      <c r="BZ73" s="105"/>
      <c r="CA73" s="105"/>
    </row>
    <row r="74" spans="1:79" ht="30.75" customHeight="1" thickBot="1" x14ac:dyDescent="0.35">
      <c r="A74" s="117"/>
      <c r="B74" s="95" t="s">
        <v>119</v>
      </c>
      <c r="C74" s="88" t="s">
        <v>64</v>
      </c>
      <c r="D74" s="109" t="s">
        <v>64</v>
      </c>
      <c r="E74" s="109" t="s">
        <v>64</v>
      </c>
      <c r="F74" s="109" t="s">
        <v>64</v>
      </c>
      <c r="G74" s="109" t="s">
        <v>64</v>
      </c>
      <c r="H74" s="109" t="s">
        <v>64</v>
      </c>
      <c r="I74" s="109" t="s">
        <v>64</v>
      </c>
      <c r="J74" s="109" t="s">
        <v>64</v>
      </c>
      <c r="K74" s="109" t="s">
        <v>64</v>
      </c>
      <c r="L74" s="109" t="s">
        <v>64</v>
      </c>
      <c r="M74" s="109" t="s">
        <v>64</v>
      </c>
      <c r="N74" s="109" t="s">
        <v>64</v>
      </c>
      <c r="O74" s="109" t="s">
        <v>64</v>
      </c>
      <c r="P74" s="109" t="s">
        <v>64</v>
      </c>
      <c r="Q74" s="109" t="s">
        <v>64</v>
      </c>
      <c r="R74" s="109" t="s">
        <v>64</v>
      </c>
      <c r="S74" s="109" t="s">
        <v>64</v>
      </c>
      <c r="T74" s="109" t="s">
        <v>64</v>
      </c>
      <c r="U74" s="109" t="s">
        <v>64</v>
      </c>
      <c r="V74" s="109" t="s">
        <v>64</v>
      </c>
      <c r="W74" s="109" t="s">
        <v>64</v>
      </c>
      <c r="X74" s="109" t="s">
        <v>64</v>
      </c>
      <c r="Y74" s="109" t="s">
        <v>64</v>
      </c>
      <c r="Z74" s="109" t="s">
        <v>64</v>
      </c>
      <c r="AA74" s="109" t="s">
        <v>64</v>
      </c>
      <c r="AB74" s="109" t="s">
        <v>64</v>
      </c>
      <c r="AC74" s="109" t="s">
        <v>64</v>
      </c>
      <c r="AD74" s="109" t="s">
        <v>64</v>
      </c>
      <c r="AE74" s="109" t="s">
        <v>64</v>
      </c>
      <c r="AF74" s="109" t="s">
        <v>64</v>
      </c>
      <c r="AG74" s="109" t="s">
        <v>64</v>
      </c>
      <c r="AH74" s="109" t="s">
        <v>64</v>
      </c>
      <c r="AI74" s="109" t="s">
        <v>64</v>
      </c>
      <c r="AJ74" s="109" t="s">
        <v>64</v>
      </c>
      <c r="AK74" s="109" t="s">
        <v>64</v>
      </c>
      <c r="AL74" s="109" t="s">
        <v>64</v>
      </c>
      <c r="AM74" s="109" t="s">
        <v>64</v>
      </c>
      <c r="AN74" s="109" t="s">
        <v>64</v>
      </c>
      <c r="AO74" s="109" t="s">
        <v>64</v>
      </c>
      <c r="AP74" s="109" t="s">
        <v>64</v>
      </c>
      <c r="AQ74" s="109" t="s">
        <v>64</v>
      </c>
      <c r="AR74" s="109" t="s">
        <v>64</v>
      </c>
      <c r="AS74" s="109" t="s">
        <v>64</v>
      </c>
      <c r="AT74" s="109" t="s">
        <v>64</v>
      </c>
      <c r="AU74" s="109" t="s">
        <v>64</v>
      </c>
      <c r="AV74" s="109" t="s">
        <v>64</v>
      </c>
      <c r="AW74" s="109" t="s">
        <v>64</v>
      </c>
      <c r="AX74" s="109" t="s">
        <v>64</v>
      </c>
      <c r="AY74" s="109" t="s">
        <v>64</v>
      </c>
      <c r="AZ74" s="109" t="s">
        <v>64</v>
      </c>
      <c r="BA74" s="109" t="s">
        <v>64</v>
      </c>
      <c r="BB74" s="109" t="s">
        <v>64</v>
      </c>
      <c r="BC74" s="109" t="s">
        <v>64</v>
      </c>
      <c r="BD74" s="109" t="s">
        <v>64</v>
      </c>
      <c r="BE74" s="109" t="s">
        <v>64</v>
      </c>
      <c r="BF74" s="109" t="s">
        <v>64</v>
      </c>
      <c r="BG74" s="108">
        <v>974</v>
      </c>
      <c r="BH74" s="109">
        <v>1229</v>
      </c>
      <c r="BI74" s="109">
        <v>1553</v>
      </c>
      <c r="BJ74" s="109">
        <v>1811</v>
      </c>
      <c r="BK74" s="109">
        <v>2453</v>
      </c>
      <c r="BL74" s="109">
        <v>4064</v>
      </c>
      <c r="BM74" s="109">
        <v>6046</v>
      </c>
      <c r="BN74" s="109">
        <v>12582</v>
      </c>
      <c r="BO74" s="109">
        <v>38659</v>
      </c>
      <c r="BP74" s="109">
        <v>297507</v>
      </c>
      <c r="BQ74" s="109">
        <v>10273513</v>
      </c>
      <c r="BR74" s="109"/>
      <c r="BS74" s="109"/>
      <c r="BT74" s="109"/>
      <c r="BU74" s="109"/>
      <c r="BV74" s="109"/>
      <c r="BW74" s="109"/>
      <c r="BX74" s="109"/>
      <c r="BY74" s="109"/>
      <c r="BZ74" s="109"/>
      <c r="CA74" s="109"/>
    </row>
    <row r="75" spans="1:79" ht="30.75" customHeight="1" thickBot="1" x14ac:dyDescent="0.35">
      <c r="A75" s="117"/>
      <c r="B75" s="107" t="s">
        <v>120</v>
      </c>
      <c r="C75" s="92" t="s">
        <v>64</v>
      </c>
      <c r="D75" s="92" t="s">
        <v>64</v>
      </c>
      <c r="E75" s="92" t="s">
        <v>64</v>
      </c>
      <c r="F75" s="92" t="s">
        <v>64</v>
      </c>
      <c r="G75" s="92" t="s">
        <v>64</v>
      </c>
      <c r="H75" s="92" t="s">
        <v>64</v>
      </c>
      <c r="I75" s="92" t="s">
        <v>64</v>
      </c>
      <c r="J75" s="92" t="s">
        <v>64</v>
      </c>
      <c r="K75" s="92" t="s">
        <v>64</v>
      </c>
      <c r="L75" s="92" t="s">
        <v>64</v>
      </c>
      <c r="M75" s="92" t="s">
        <v>64</v>
      </c>
      <c r="N75" s="92" t="s">
        <v>64</v>
      </c>
      <c r="O75" s="92" t="s">
        <v>64</v>
      </c>
      <c r="P75" s="92" t="s">
        <v>64</v>
      </c>
      <c r="Q75" s="92" t="s">
        <v>64</v>
      </c>
      <c r="R75" s="92" t="s">
        <v>64</v>
      </c>
      <c r="S75" s="92" t="s">
        <v>64</v>
      </c>
      <c r="T75" s="92" t="s">
        <v>64</v>
      </c>
      <c r="U75" s="92" t="s">
        <v>64</v>
      </c>
      <c r="V75" s="92" t="s">
        <v>64</v>
      </c>
      <c r="W75" s="92" t="s">
        <v>64</v>
      </c>
      <c r="X75" s="92" t="s">
        <v>64</v>
      </c>
      <c r="Y75" s="92" t="s">
        <v>64</v>
      </c>
      <c r="Z75" s="92" t="s">
        <v>64</v>
      </c>
      <c r="AA75" s="92" t="s">
        <v>64</v>
      </c>
      <c r="AB75" s="92" t="s">
        <v>64</v>
      </c>
      <c r="AC75" s="92" t="s">
        <v>64</v>
      </c>
      <c r="AD75" s="92" t="s">
        <v>64</v>
      </c>
      <c r="AE75" s="92" t="s">
        <v>64</v>
      </c>
      <c r="AF75" s="92" t="s">
        <v>64</v>
      </c>
      <c r="AG75" s="92" t="s">
        <v>64</v>
      </c>
      <c r="AH75" s="92" t="s">
        <v>64</v>
      </c>
      <c r="AI75" s="92" t="s">
        <v>64</v>
      </c>
      <c r="AJ75" s="92" t="s">
        <v>64</v>
      </c>
      <c r="AK75" s="96" t="s">
        <v>64</v>
      </c>
      <c r="AL75" s="104" t="s">
        <v>64</v>
      </c>
      <c r="AM75" s="104" t="s">
        <v>64</v>
      </c>
      <c r="AN75" s="105" t="s">
        <v>64</v>
      </c>
      <c r="AO75" s="105" t="s">
        <v>64</v>
      </c>
      <c r="AP75" s="105" t="s">
        <v>64</v>
      </c>
      <c r="AQ75" s="105" t="s">
        <v>64</v>
      </c>
      <c r="AR75" s="105" t="s">
        <v>64</v>
      </c>
      <c r="AS75" s="105" t="s">
        <v>64</v>
      </c>
      <c r="AT75" s="105" t="s">
        <v>64</v>
      </c>
      <c r="AU75" s="105" t="s">
        <v>64</v>
      </c>
      <c r="AV75" s="96" t="s">
        <v>64</v>
      </c>
      <c r="AW75" s="104" t="s">
        <v>64</v>
      </c>
      <c r="AX75" s="104" t="s">
        <v>64</v>
      </c>
      <c r="AY75" s="105" t="s">
        <v>64</v>
      </c>
      <c r="AZ75" s="105" t="s">
        <v>64</v>
      </c>
      <c r="BA75" s="105" t="s">
        <v>64</v>
      </c>
      <c r="BB75" s="105" t="s">
        <v>64</v>
      </c>
      <c r="BC75" s="105" t="s">
        <v>64</v>
      </c>
      <c r="BD75" s="105" t="s">
        <v>64</v>
      </c>
      <c r="BE75" s="105" t="s">
        <v>64</v>
      </c>
      <c r="BF75" s="105" t="s">
        <v>64</v>
      </c>
      <c r="BG75" s="96" t="s">
        <v>64</v>
      </c>
      <c r="BH75" s="104">
        <v>955</v>
      </c>
      <c r="BI75" s="104">
        <v>1063</v>
      </c>
      <c r="BJ75" s="105">
        <v>1220</v>
      </c>
      <c r="BK75" s="105">
        <v>1919</v>
      </c>
      <c r="BL75" s="105">
        <v>2526</v>
      </c>
      <c r="BM75" s="105">
        <v>3564</v>
      </c>
      <c r="BN75" s="105">
        <v>5653</v>
      </c>
      <c r="BO75" s="105">
        <v>12121</v>
      </c>
      <c r="BP75" s="105">
        <v>38701</v>
      </c>
      <c r="BQ75" s="105">
        <v>258865</v>
      </c>
      <c r="BR75" s="105">
        <v>10397469</v>
      </c>
      <c r="BS75" s="105"/>
      <c r="BT75" s="105"/>
      <c r="BU75" s="105"/>
      <c r="BV75" s="105"/>
      <c r="BW75" s="105"/>
      <c r="BX75" s="105"/>
      <c r="BY75" s="105"/>
      <c r="BZ75" s="105"/>
      <c r="CA75" s="105"/>
    </row>
    <row r="76" spans="1:79" ht="30.75" customHeight="1" thickBot="1" x14ac:dyDescent="0.35">
      <c r="A76" s="117"/>
      <c r="B76" s="95" t="s">
        <v>121</v>
      </c>
      <c r="C76" s="88" t="s">
        <v>64</v>
      </c>
      <c r="D76" s="109" t="s">
        <v>64</v>
      </c>
      <c r="E76" s="109" t="s">
        <v>64</v>
      </c>
      <c r="F76" s="109" t="s">
        <v>64</v>
      </c>
      <c r="G76" s="109" t="s">
        <v>64</v>
      </c>
      <c r="H76" s="109" t="s">
        <v>64</v>
      </c>
      <c r="I76" s="109" t="s">
        <v>64</v>
      </c>
      <c r="J76" s="109" t="s">
        <v>64</v>
      </c>
      <c r="K76" s="109" t="s">
        <v>64</v>
      </c>
      <c r="L76" s="109" t="s">
        <v>64</v>
      </c>
      <c r="M76" s="109" t="s">
        <v>64</v>
      </c>
      <c r="N76" s="109" t="s">
        <v>64</v>
      </c>
      <c r="O76" s="109" t="s">
        <v>64</v>
      </c>
      <c r="P76" s="109" t="s">
        <v>64</v>
      </c>
      <c r="Q76" s="109" t="s">
        <v>64</v>
      </c>
      <c r="R76" s="109" t="s">
        <v>64</v>
      </c>
      <c r="S76" s="109" t="s">
        <v>64</v>
      </c>
      <c r="T76" s="109" t="s">
        <v>64</v>
      </c>
      <c r="U76" s="109" t="s">
        <v>64</v>
      </c>
      <c r="V76" s="109" t="s">
        <v>64</v>
      </c>
      <c r="W76" s="109" t="s">
        <v>64</v>
      </c>
      <c r="X76" s="109" t="s">
        <v>64</v>
      </c>
      <c r="Y76" s="109" t="s">
        <v>64</v>
      </c>
      <c r="Z76" s="109" t="s">
        <v>64</v>
      </c>
      <c r="AA76" s="109" t="s">
        <v>64</v>
      </c>
      <c r="AB76" s="109" t="s">
        <v>64</v>
      </c>
      <c r="AC76" s="109" t="s">
        <v>64</v>
      </c>
      <c r="AD76" s="109" t="s">
        <v>64</v>
      </c>
      <c r="AE76" s="109" t="s">
        <v>64</v>
      </c>
      <c r="AF76" s="109" t="s">
        <v>64</v>
      </c>
      <c r="AG76" s="109" t="s">
        <v>64</v>
      </c>
      <c r="AH76" s="109" t="s">
        <v>64</v>
      </c>
      <c r="AI76" s="109" t="s">
        <v>64</v>
      </c>
      <c r="AJ76" s="109" t="s">
        <v>64</v>
      </c>
      <c r="AK76" s="109" t="s">
        <v>64</v>
      </c>
      <c r="AL76" s="109" t="s">
        <v>64</v>
      </c>
      <c r="AM76" s="109" t="s">
        <v>64</v>
      </c>
      <c r="AN76" s="109" t="s">
        <v>64</v>
      </c>
      <c r="AO76" s="109" t="s">
        <v>64</v>
      </c>
      <c r="AP76" s="109" t="s">
        <v>64</v>
      </c>
      <c r="AQ76" s="109" t="s">
        <v>64</v>
      </c>
      <c r="AR76" s="109" t="s">
        <v>64</v>
      </c>
      <c r="AS76" s="109" t="s">
        <v>64</v>
      </c>
      <c r="AT76" s="109" t="s">
        <v>64</v>
      </c>
      <c r="AU76" s="109" t="s">
        <v>64</v>
      </c>
      <c r="AV76" s="109" t="s">
        <v>64</v>
      </c>
      <c r="AW76" s="109" t="s">
        <v>64</v>
      </c>
      <c r="AX76" s="109" t="s">
        <v>64</v>
      </c>
      <c r="AY76" s="109" t="s">
        <v>64</v>
      </c>
      <c r="AZ76" s="109" t="s">
        <v>64</v>
      </c>
      <c r="BA76" s="109" t="s">
        <v>64</v>
      </c>
      <c r="BB76" s="109" t="s">
        <v>64</v>
      </c>
      <c r="BC76" s="109" t="s">
        <v>64</v>
      </c>
      <c r="BD76" s="109" t="s">
        <v>64</v>
      </c>
      <c r="BE76" s="109" t="s">
        <v>64</v>
      </c>
      <c r="BF76" s="109" t="s">
        <v>64</v>
      </c>
      <c r="BG76" s="109" t="s">
        <v>64</v>
      </c>
      <c r="BH76" s="109" t="s">
        <v>64</v>
      </c>
      <c r="BI76" s="109">
        <v>689</v>
      </c>
      <c r="BJ76" s="109">
        <v>840</v>
      </c>
      <c r="BK76" s="109">
        <v>1254</v>
      </c>
      <c r="BL76" s="109">
        <v>2058</v>
      </c>
      <c r="BM76" s="109">
        <v>2526</v>
      </c>
      <c r="BN76" s="109">
        <v>3294</v>
      </c>
      <c r="BO76" s="109">
        <v>5021</v>
      </c>
      <c r="BP76" s="109">
        <v>10833</v>
      </c>
      <c r="BQ76" s="109">
        <v>36199</v>
      </c>
      <c r="BR76" s="109">
        <v>229472</v>
      </c>
      <c r="BS76" s="109">
        <v>10377159</v>
      </c>
      <c r="BT76" s="109"/>
      <c r="BU76" s="109"/>
      <c r="BV76" s="109"/>
      <c r="BW76" s="109"/>
      <c r="BX76" s="109"/>
      <c r="BY76" s="109"/>
      <c r="BZ76" s="109"/>
      <c r="CA76" s="109"/>
    </row>
    <row r="77" spans="1:79" ht="30.75" customHeight="1" thickBot="1" x14ac:dyDescent="0.35">
      <c r="A77" s="117"/>
      <c r="B77" s="107" t="s">
        <v>122</v>
      </c>
      <c r="C77" s="92" t="s">
        <v>64</v>
      </c>
      <c r="D77" s="92" t="s">
        <v>64</v>
      </c>
      <c r="E77" s="92" t="s">
        <v>64</v>
      </c>
      <c r="F77" s="92" t="s">
        <v>64</v>
      </c>
      <c r="G77" s="92" t="s">
        <v>64</v>
      </c>
      <c r="H77" s="92" t="s">
        <v>64</v>
      </c>
      <c r="I77" s="92" t="s">
        <v>64</v>
      </c>
      <c r="J77" s="92" t="s">
        <v>64</v>
      </c>
      <c r="K77" s="92" t="s">
        <v>64</v>
      </c>
      <c r="L77" s="92" t="s">
        <v>64</v>
      </c>
      <c r="M77" s="92" t="s">
        <v>64</v>
      </c>
      <c r="N77" s="92" t="s">
        <v>64</v>
      </c>
      <c r="O77" s="92" t="s">
        <v>64</v>
      </c>
      <c r="P77" s="92" t="s">
        <v>64</v>
      </c>
      <c r="Q77" s="92" t="s">
        <v>64</v>
      </c>
      <c r="R77" s="92" t="s">
        <v>64</v>
      </c>
      <c r="S77" s="92" t="s">
        <v>64</v>
      </c>
      <c r="T77" s="92" t="s">
        <v>64</v>
      </c>
      <c r="U77" s="92" t="s">
        <v>64</v>
      </c>
      <c r="V77" s="92" t="s">
        <v>64</v>
      </c>
      <c r="W77" s="92" t="s">
        <v>64</v>
      </c>
      <c r="X77" s="92" t="s">
        <v>64</v>
      </c>
      <c r="Y77" s="92" t="s">
        <v>64</v>
      </c>
      <c r="Z77" s="92" t="s">
        <v>64</v>
      </c>
      <c r="AA77" s="92" t="s">
        <v>64</v>
      </c>
      <c r="AB77" s="92" t="s">
        <v>64</v>
      </c>
      <c r="AC77" s="92" t="s">
        <v>64</v>
      </c>
      <c r="AD77" s="92" t="s">
        <v>64</v>
      </c>
      <c r="AE77" s="92" t="s">
        <v>64</v>
      </c>
      <c r="AF77" s="92" t="s">
        <v>64</v>
      </c>
      <c r="AG77" s="92" t="s">
        <v>64</v>
      </c>
      <c r="AH77" s="92" t="s">
        <v>64</v>
      </c>
      <c r="AI77" s="92" t="s">
        <v>64</v>
      </c>
      <c r="AJ77" s="92" t="s">
        <v>64</v>
      </c>
      <c r="AK77" s="96" t="s">
        <v>64</v>
      </c>
      <c r="AL77" s="104" t="s">
        <v>64</v>
      </c>
      <c r="AM77" s="104" t="s">
        <v>64</v>
      </c>
      <c r="AN77" s="105" t="s">
        <v>64</v>
      </c>
      <c r="AO77" s="105" t="s">
        <v>64</v>
      </c>
      <c r="AP77" s="105" t="s">
        <v>64</v>
      </c>
      <c r="AQ77" s="105" t="s">
        <v>64</v>
      </c>
      <c r="AR77" s="105" t="s">
        <v>64</v>
      </c>
      <c r="AS77" s="105" t="s">
        <v>64</v>
      </c>
      <c r="AT77" s="105" t="s">
        <v>64</v>
      </c>
      <c r="AU77" s="105" t="s">
        <v>64</v>
      </c>
      <c r="AV77" s="96" t="s">
        <v>64</v>
      </c>
      <c r="AW77" s="104" t="s">
        <v>64</v>
      </c>
      <c r="AX77" s="104" t="s">
        <v>64</v>
      </c>
      <c r="AY77" s="105" t="s">
        <v>64</v>
      </c>
      <c r="AZ77" s="105" t="s">
        <v>64</v>
      </c>
      <c r="BA77" s="105" t="s">
        <v>64</v>
      </c>
      <c r="BB77" s="105" t="s">
        <v>64</v>
      </c>
      <c r="BC77" s="105" t="s">
        <v>64</v>
      </c>
      <c r="BD77" s="105" t="s">
        <v>64</v>
      </c>
      <c r="BE77" s="105" t="s">
        <v>64</v>
      </c>
      <c r="BF77" s="105" t="s">
        <v>64</v>
      </c>
      <c r="BG77" s="96" t="s">
        <v>64</v>
      </c>
      <c r="BH77" s="96" t="s">
        <v>64</v>
      </c>
      <c r="BI77" s="96" t="s">
        <v>64</v>
      </c>
      <c r="BJ77" s="105">
        <v>968</v>
      </c>
      <c r="BK77" s="105">
        <v>1400</v>
      </c>
      <c r="BL77" s="105">
        <v>1533</v>
      </c>
      <c r="BM77" s="105">
        <v>2190</v>
      </c>
      <c r="BN77" s="105">
        <v>2985</v>
      </c>
      <c r="BO77" s="105">
        <v>4885</v>
      </c>
      <c r="BP77" s="105">
        <v>7556</v>
      </c>
      <c r="BQ77" s="105">
        <v>15357</v>
      </c>
      <c r="BR77" s="105">
        <v>46149</v>
      </c>
      <c r="BS77" s="105">
        <v>319546</v>
      </c>
      <c r="BT77" s="105">
        <v>10422556</v>
      </c>
      <c r="BU77" s="105"/>
      <c r="BV77" s="105"/>
      <c r="BW77" s="105"/>
      <c r="BX77" s="105"/>
      <c r="BY77" s="105"/>
      <c r="BZ77" s="105"/>
      <c r="CA77" s="105"/>
    </row>
    <row r="78" spans="1:79" ht="30.75" customHeight="1" thickBot="1" x14ac:dyDescent="0.35">
      <c r="A78" s="117"/>
      <c r="B78" s="95" t="s">
        <v>123</v>
      </c>
      <c r="C78" s="88" t="s">
        <v>64</v>
      </c>
      <c r="D78" s="108" t="s">
        <v>64</v>
      </c>
      <c r="E78" s="108" t="s">
        <v>64</v>
      </c>
      <c r="F78" s="108" t="s">
        <v>64</v>
      </c>
      <c r="G78" s="108" t="s">
        <v>64</v>
      </c>
      <c r="H78" s="108" t="s">
        <v>64</v>
      </c>
      <c r="I78" s="108" t="s">
        <v>64</v>
      </c>
      <c r="J78" s="108" t="s">
        <v>64</v>
      </c>
      <c r="K78" s="108" t="s">
        <v>64</v>
      </c>
      <c r="L78" s="108" t="s">
        <v>64</v>
      </c>
      <c r="M78" s="108" t="s">
        <v>64</v>
      </c>
      <c r="N78" s="108" t="s">
        <v>64</v>
      </c>
      <c r="O78" s="108" t="s">
        <v>64</v>
      </c>
      <c r="P78" s="108" t="s">
        <v>64</v>
      </c>
      <c r="Q78" s="108" t="s">
        <v>64</v>
      </c>
      <c r="R78" s="108" t="s">
        <v>64</v>
      </c>
      <c r="S78" s="108" t="s">
        <v>64</v>
      </c>
      <c r="T78" s="108" t="s">
        <v>64</v>
      </c>
      <c r="U78" s="108" t="s">
        <v>64</v>
      </c>
      <c r="V78" s="108" t="s">
        <v>64</v>
      </c>
      <c r="W78" s="108" t="s">
        <v>64</v>
      </c>
      <c r="X78" s="108" t="s">
        <v>64</v>
      </c>
      <c r="Y78" s="108" t="s">
        <v>64</v>
      </c>
      <c r="Z78" s="108" t="s">
        <v>64</v>
      </c>
      <c r="AA78" s="108" t="s">
        <v>64</v>
      </c>
      <c r="AB78" s="108" t="s">
        <v>64</v>
      </c>
      <c r="AC78" s="108" t="s">
        <v>64</v>
      </c>
      <c r="AD78" s="108" t="s">
        <v>64</v>
      </c>
      <c r="AE78" s="108" t="s">
        <v>64</v>
      </c>
      <c r="AF78" s="108" t="s">
        <v>64</v>
      </c>
      <c r="AG78" s="108" t="s">
        <v>64</v>
      </c>
      <c r="AH78" s="108" t="s">
        <v>64</v>
      </c>
      <c r="AI78" s="108" t="s">
        <v>64</v>
      </c>
      <c r="AJ78" s="108" t="s">
        <v>64</v>
      </c>
      <c r="AK78" s="108" t="s">
        <v>64</v>
      </c>
      <c r="AL78" s="108" t="s">
        <v>64</v>
      </c>
      <c r="AM78" s="108" t="s">
        <v>64</v>
      </c>
      <c r="AN78" s="108" t="s">
        <v>64</v>
      </c>
      <c r="AO78" s="108" t="s">
        <v>64</v>
      </c>
      <c r="AP78" s="108" t="s">
        <v>64</v>
      </c>
      <c r="AQ78" s="108" t="s">
        <v>64</v>
      </c>
      <c r="AR78" s="108" t="s">
        <v>64</v>
      </c>
      <c r="AS78" s="108" t="s">
        <v>64</v>
      </c>
      <c r="AT78" s="108" t="s">
        <v>64</v>
      </c>
      <c r="AU78" s="108" t="s">
        <v>64</v>
      </c>
      <c r="AV78" s="108" t="s">
        <v>64</v>
      </c>
      <c r="AW78" s="108" t="s">
        <v>64</v>
      </c>
      <c r="AX78" s="108" t="s">
        <v>64</v>
      </c>
      <c r="AY78" s="108" t="s">
        <v>64</v>
      </c>
      <c r="AZ78" s="108" t="s">
        <v>64</v>
      </c>
      <c r="BA78" s="108" t="s">
        <v>64</v>
      </c>
      <c r="BB78" s="108" t="s">
        <v>64</v>
      </c>
      <c r="BC78" s="108" t="s">
        <v>64</v>
      </c>
      <c r="BD78" s="108" t="s">
        <v>64</v>
      </c>
      <c r="BE78" s="108" t="s">
        <v>64</v>
      </c>
      <c r="BF78" s="108" t="s">
        <v>64</v>
      </c>
      <c r="BG78" s="108" t="s">
        <v>64</v>
      </c>
      <c r="BH78" s="108" t="s">
        <v>64</v>
      </c>
      <c r="BI78" s="108" t="s">
        <v>64</v>
      </c>
      <c r="BJ78" s="108" t="s">
        <v>64</v>
      </c>
      <c r="BK78" s="108">
        <v>727</v>
      </c>
      <c r="BL78" s="109">
        <v>1045</v>
      </c>
      <c r="BM78" s="109">
        <v>1435</v>
      </c>
      <c r="BN78" s="109">
        <v>1823</v>
      </c>
      <c r="BO78" s="109">
        <v>2171</v>
      </c>
      <c r="BP78" s="109">
        <v>3304</v>
      </c>
      <c r="BQ78" s="109">
        <v>5363</v>
      </c>
      <c r="BR78" s="109">
        <v>11779</v>
      </c>
      <c r="BS78" s="109">
        <v>41334</v>
      </c>
      <c r="BT78" s="109">
        <v>264578</v>
      </c>
      <c r="BU78" s="109">
        <v>10189470</v>
      </c>
    </row>
    <row r="79" spans="1:79" ht="30.75" customHeight="1" thickBot="1" x14ac:dyDescent="0.35">
      <c r="A79" s="117"/>
      <c r="B79" s="107" t="s">
        <v>124</v>
      </c>
      <c r="C79" s="92" t="s">
        <v>64</v>
      </c>
      <c r="D79" s="92" t="s">
        <v>64</v>
      </c>
      <c r="E79" s="92" t="s">
        <v>64</v>
      </c>
      <c r="F79" s="92" t="s">
        <v>64</v>
      </c>
      <c r="G79" s="92" t="s">
        <v>64</v>
      </c>
      <c r="H79" s="92" t="s">
        <v>64</v>
      </c>
      <c r="I79" s="92" t="s">
        <v>64</v>
      </c>
      <c r="J79" s="92" t="s">
        <v>64</v>
      </c>
      <c r="K79" s="92" t="s">
        <v>64</v>
      </c>
      <c r="L79" s="92" t="s">
        <v>64</v>
      </c>
      <c r="M79" s="92" t="s">
        <v>64</v>
      </c>
      <c r="N79" s="92" t="s">
        <v>64</v>
      </c>
      <c r="O79" s="92" t="s">
        <v>64</v>
      </c>
      <c r="P79" s="92" t="s">
        <v>64</v>
      </c>
      <c r="Q79" s="92" t="s">
        <v>64</v>
      </c>
      <c r="R79" s="92" t="s">
        <v>64</v>
      </c>
      <c r="S79" s="92" t="s">
        <v>64</v>
      </c>
      <c r="T79" s="92" t="s">
        <v>64</v>
      </c>
      <c r="U79" s="92" t="s">
        <v>64</v>
      </c>
      <c r="V79" s="92" t="s">
        <v>64</v>
      </c>
      <c r="W79" s="92" t="s">
        <v>64</v>
      </c>
      <c r="X79" s="92" t="s">
        <v>64</v>
      </c>
      <c r="Y79" s="92" t="s">
        <v>64</v>
      </c>
      <c r="Z79" s="92" t="s">
        <v>64</v>
      </c>
      <c r="AA79" s="92" t="s">
        <v>64</v>
      </c>
      <c r="AB79" s="92" t="s">
        <v>64</v>
      </c>
      <c r="AC79" s="92" t="s">
        <v>64</v>
      </c>
      <c r="AD79" s="92" t="s">
        <v>64</v>
      </c>
      <c r="AE79" s="92" t="s">
        <v>64</v>
      </c>
      <c r="AF79" s="92" t="s">
        <v>64</v>
      </c>
      <c r="AG79" s="92" t="s">
        <v>64</v>
      </c>
      <c r="AH79" s="92" t="s">
        <v>64</v>
      </c>
      <c r="AI79" s="92" t="s">
        <v>64</v>
      </c>
      <c r="AJ79" s="92" t="s">
        <v>64</v>
      </c>
      <c r="AK79" s="96" t="s">
        <v>64</v>
      </c>
      <c r="AL79" s="104" t="s">
        <v>64</v>
      </c>
      <c r="AM79" s="104" t="s">
        <v>64</v>
      </c>
      <c r="AN79" s="105" t="s">
        <v>64</v>
      </c>
      <c r="AO79" s="105" t="s">
        <v>64</v>
      </c>
      <c r="AP79" s="105" t="s">
        <v>64</v>
      </c>
      <c r="AQ79" s="105" t="s">
        <v>64</v>
      </c>
      <c r="AR79" s="105" t="s">
        <v>64</v>
      </c>
      <c r="AS79" s="105" t="s">
        <v>64</v>
      </c>
      <c r="AT79" s="105" t="s">
        <v>64</v>
      </c>
      <c r="AU79" s="105" t="s">
        <v>64</v>
      </c>
      <c r="AV79" s="96" t="s">
        <v>64</v>
      </c>
      <c r="AW79" s="104" t="s">
        <v>64</v>
      </c>
      <c r="AX79" s="104" t="s">
        <v>64</v>
      </c>
      <c r="AY79" s="105" t="s">
        <v>64</v>
      </c>
      <c r="AZ79" s="105" t="s">
        <v>64</v>
      </c>
      <c r="BA79" s="105" t="s">
        <v>64</v>
      </c>
      <c r="BB79" s="105" t="s">
        <v>64</v>
      </c>
      <c r="BC79" s="105" t="s">
        <v>64</v>
      </c>
      <c r="BD79" s="105" t="s">
        <v>64</v>
      </c>
      <c r="BE79" s="105" t="s">
        <v>64</v>
      </c>
      <c r="BF79" s="105" t="s">
        <v>64</v>
      </c>
      <c r="BG79" s="96" t="s">
        <v>64</v>
      </c>
      <c r="BH79" s="96" t="s">
        <v>64</v>
      </c>
      <c r="BI79" s="96" t="s">
        <v>64</v>
      </c>
      <c r="BJ79" s="105" t="s">
        <v>64</v>
      </c>
      <c r="BK79" s="105" t="s">
        <v>64</v>
      </c>
      <c r="BL79" s="105">
        <v>985</v>
      </c>
      <c r="BM79" s="105">
        <v>1254</v>
      </c>
      <c r="BN79" s="105">
        <v>1385</v>
      </c>
      <c r="BO79" s="105">
        <v>1673</v>
      </c>
      <c r="BP79" s="105">
        <v>2341</v>
      </c>
      <c r="BQ79" s="105">
        <v>3452</v>
      </c>
      <c r="BR79" s="105">
        <v>5714</v>
      </c>
      <c r="BS79" s="105">
        <v>14726</v>
      </c>
      <c r="BT79" s="105">
        <v>38371</v>
      </c>
      <c r="BU79" s="105">
        <v>265724</v>
      </c>
      <c r="BV79" s="105">
        <v>10090765</v>
      </c>
      <c r="BW79" s="105"/>
      <c r="BX79" s="105"/>
      <c r="BY79" s="105"/>
      <c r="BZ79" s="105"/>
      <c r="CA79" s="105"/>
    </row>
    <row r="80" spans="1:79" ht="27" customHeight="1" thickBot="1" x14ac:dyDescent="0.35">
      <c r="A80" s="117"/>
      <c r="B80" s="95" t="s">
        <v>125</v>
      </c>
      <c r="C80" s="88" t="s">
        <v>64</v>
      </c>
      <c r="D80" s="108" t="s">
        <v>64</v>
      </c>
      <c r="E80" s="108" t="s">
        <v>64</v>
      </c>
      <c r="F80" s="108" t="s">
        <v>64</v>
      </c>
      <c r="G80" s="108" t="s">
        <v>64</v>
      </c>
      <c r="H80" s="108" t="s">
        <v>64</v>
      </c>
      <c r="I80" s="108" t="s">
        <v>64</v>
      </c>
      <c r="J80" s="108" t="s">
        <v>64</v>
      </c>
      <c r="K80" s="108" t="s">
        <v>64</v>
      </c>
      <c r="L80" s="108" t="s">
        <v>64</v>
      </c>
      <c r="M80" s="108" t="s">
        <v>64</v>
      </c>
      <c r="N80" s="108" t="s">
        <v>64</v>
      </c>
      <c r="O80" s="108" t="s">
        <v>64</v>
      </c>
      <c r="P80" s="108" t="s">
        <v>64</v>
      </c>
      <c r="Q80" s="108" t="s">
        <v>64</v>
      </c>
      <c r="R80" s="108" t="s">
        <v>64</v>
      </c>
      <c r="S80" s="108" t="s">
        <v>64</v>
      </c>
      <c r="T80" s="108" t="s">
        <v>64</v>
      </c>
      <c r="U80" s="108" t="s">
        <v>64</v>
      </c>
      <c r="V80" s="108" t="s">
        <v>64</v>
      </c>
      <c r="W80" s="108" t="s">
        <v>64</v>
      </c>
      <c r="X80" s="108" t="s">
        <v>64</v>
      </c>
      <c r="Y80" s="108" t="s">
        <v>64</v>
      </c>
      <c r="Z80" s="108" t="s">
        <v>64</v>
      </c>
      <c r="AA80" s="108" t="s">
        <v>64</v>
      </c>
      <c r="AB80" s="108" t="s">
        <v>64</v>
      </c>
      <c r="AC80" s="108" t="s">
        <v>64</v>
      </c>
      <c r="AD80" s="108" t="s">
        <v>64</v>
      </c>
      <c r="AE80" s="108" t="s">
        <v>64</v>
      </c>
      <c r="AF80" s="108" t="s">
        <v>64</v>
      </c>
      <c r="AG80" s="108" t="s">
        <v>64</v>
      </c>
      <c r="AH80" s="108" t="s">
        <v>64</v>
      </c>
      <c r="AI80" s="108" t="s">
        <v>64</v>
      </c>
      <c r="AJ80" s="108" t="s">
        <v>64</v>
      </c>
      <c r="AK80" s="108" t="s">
        <v>64</v>
      </c>
      <c r="AL80" s="108" t="s">
        <v>64</v>
      </c>
      <c r="AM80" s="108" t="s">
        <v>64</v>
      </c>
      <c r="AN80" s="108" t="s">
        <v>64</v>
      </c>
      <c r="AO80" s="108" t="s">
        <v>64</v>
      </c>
      <c r="AP80" s="108" t="s">
        <v>64</v>
      </c>
      <c r="AQ80" s="108" t="s">
        <v>64</v>
      </c>
      <c r="AR80" s="108" t="s">
        <v>64</v>
      </c>
      <c r="AS80" s="108" t="s">
        <v>64</v>
      </c>
      <c r="AT80" s="108" t="s">
        <v>64</v>
      </c>
      <c r="AU80" s="108" t="s">
        <v>64</v>
      </c>
      <c r="AV80" s="108" t="s">
        <v>64</v>
      </c>
      <c r="AW80" s="108" t="s">
        <v>64</v>
      </c>
      <c r="AX80" s="108" t="s">
        <v>64</v>
      </c>
      <c r="AY80" s="108" t="s">
        <v>64</v>
      </c>
      <c r="AZ80" s="108" t="s">
        <v>64</v>
      </c>
      <c r="BA80" s="108" t="s">
        <v>64</v>
      </c>
      <c r="BB80" s="108" t="s">
        <v>64</v>
      </c>
      <c r="BC80" s="108" t="s">
        <v>64</v>
      </c>
      <c r="BD80" s="108" t="s">
        <v>64</v>
      </c>
      <c r="BE80" s="108" t="s">
        <v>64</v>
      </c>
      <c r="BF80" s="108" t="s">
        <v>64</v>
      </c>
      <c r="BG80" s="108" t="s">
        <v>64</v>
      </c>
      <c r="BH80" s="108" t="s">
        <v>64</v>
      </c>
      <c r="BI80" s="108" t="s">
        <v>64</v>
      </c>
      <c r="BJ80" s="108" t="s">
        <v>64</v>
      </c>
      <c r="BK80" s="108" t="s">
        <v>64</v>
      </c>
      <c r="BL80" s="109" t="s">
        <v>64</v>
      </c>
      <c r="BM80" s="109">
        <v>1166</v>
      </c>
      <c r="BN80" s="109">
        <v>1470</v>
      </c>
      <c r="BO80" s="109">
        <v>1435</v>
      </c>
      <c r="BP80" s="109">
        <v>1902</v>
      </c>
      <c r="BQ80" s="109">
        <v>3050</v>
      </c>
      <c r="BR80" s="109">
        <v>4508</v>
      </c>
      <c r="BS80" s="109">
        <v>7740</v>
      </c>
      <c r="BT80" s="109">
        <v>16834</v>
      </c>
      <c r="BU80" s="109">
        <v>40487</v>
      </c>
      <c r="BV80" s="109">
        <v>240026</v>
      </c>
      <c r="BW80" s="109">
        <f>10217713-6724</f>
        <v>10210989</v>
      </c>
      <c r="BX80" s="109"/>
      <c r="BY80" s="109"/>
      <c r="BZ80" s="109"/>
      <c r="CA80" s="109"/>
    </row>
    <row r="81" spans="1:79" ht="33" customHeight="1" thickBot="1" x14ac:dyDescent="0.35">
      <c r="A81" s="117"/>
      <c r="B81" s="107" t="s">
        <v>126</v>
      </c>
      <c r="C81" s="92" t="s">
        <v>64</v>
      </c>
      <c r="D81" s="92" t="s">
        <v>64</v>
      </c>
      <c r="E81" s="92" t="s">
        <v>64</v>
      </c>
      <c r="F81" s="92" t="s">
        <v>64</v>
      </c>
      <c r="G81" s="92" t="s">
        <v>64</v>
      </c>
      <c r="H81" s="92" t="s">
        <v>64</v>
      </c>
      <c r="I81" s="92" t="s">
        <v>64</v>
      </c>
      <c r="J81" s="92" t="s">
        <v>64</v>
      </c>
      <c r="K81" s="92" t="s">
        <v>64</v>
      </c>
      <c r="L81" s="92" t="s">
        <v>64</v>
      </c>
      <c r="M81" s="92" t="s">
        <v>64</v>
      </c>
      <c r="N81" s="92" t="s">
        <v>64</v>
      </c>
      <c r="O81" s="92" t="s">
        <v>64</v>
      </c>
      <c r="P81" s="92" t="s">
        <v>64</v>
      </c>
      <c r="Q81" s="92" t="s">
        <v>64</v>
      </c>
      <c r="R81" s="92" t="s">
        <v>64</v>
      </c>
      <c r="S81" s="92" t="s">
        <v>64</v>
      </c>
      <c r="T81" s="92" t="s">
        <v>64</v>
      </c>
      <c r="U81" s="92" t="s">
        <v>64</v>
      </c>
      <c r="V81" s="92" t="s">
        <v>64</v>
      </c>
      <c r="W81" s="92" t="s">
        <v>64</v>
      </c>
      <c r="X81" s="92" t="s">
        <v>64</v>
      </c>
      <c r="Y81" s="92" t="s">
        <v>64</v>
      </c>
      <c r="Z81" s="92" t="s">
        <v>64</v>
      </c>
      <c r="AA81" s="92" t="s">
        <v>64</v>
      </c>
      <c r="AB81" s="92" t="s">
        <v>64</v>
      </c>
      <c r="AC81" s="92" t="s">
        <v>64</v>
      </c>
      <c r="AD81" s="92" t="s">
        <v>64</v>
      </c>
      <c r="AE81" s="92" t="s">
        <v>64</v>
      </c>
      <c r="AF81" s="92" t="s">
        <v>64</v>
      </c>
      <c r="AG81" s="92" t="s">
        <v>64</v>
      </c>
      <c r="AH81" s="92" t="s">
        <v>64</v>
      </c>
      <c r="AI81" s="92" t="s">
        <v>64</v>
      </c>
      <c r="AJ81" s="92" t="s">
        <v>64</v>
      </c>
      <c r="AK81" s="96" t="s">
        <v>64</v>
      </c>
      <c r="AL81" s="104" t="s">
        <v>64</v>
      </c>
      <c r="AM81" s="104" t="s">
        <v>64</v>
      </c>
      <c r="AN81" s="105" t="s">
        <v>64</v>
      </c>
      <c r="AO81" s="105" t="s">
        <v>64</v>
      </c>
      <c r="AP81" s="105" t="s">
        <v>64</v>
      </c>
      <c r="AQ81" s="105" t="s">
        <v>64</v>
      </c>
      <c r="AR81" s="105" t="s">
        <v>64</v>
      </c>
      <c r="AS81" s="105" t="s">
        <v>64</v>
      </c>
      <c r="AT81" s="105" t="s">
        <v>64</v>
      </c>
      <c r="AU81" s="105" t="s">
        <v>64</v>
      </c>
      <c r="AV81" s="96" t="s">
        <v>64</v>
      </c>
      <c r="AW81" s="104" t="s">
        <v>64</v>
      </c>
      <c r="AX81" s="104" t="s">
        <v>64</v>
      </c>
      <c r="AY81" s="105" t="s">
        <v>64</v>
      </c>
      <c r="AZ81" s="105" t="s">
        <v>64</v>
      </c>
      <c r="BA81" s="105" t="s">
        <v>64</v>
      </c>
      <c r="BB81" s="105" t="s">
        <v>64</v>
      </c>
      <c r="BC81" s="105" t="s">
        <v>64</v>
      </c>
      <c r="BD81" s="105" t="s">
        <v>64</v>
      </c>
      <c r="BE81" s="105" t="s">
        <v>64</v>
      </c>
      <c r="BF81" s="105" t="s">
        <v>64</v>
      </c>
      <c r="BG81" s="96" t="s">
        <v>64</v>
      </c>
      <c r="BH81" s="96" t="s">
        <v>64</v>
      </c>
      <c r="BI81" s="96" t="s">
        <v>64</v>
      </c>
      <c r="BJ81" s="105" t="s">
        <v>64</v>
      </c>
      <c r="BK81" s="105" t="s">
        <v>64</v>
      </c>
      <c r="BL81" s="105" t="s">
        <v>64</v>
      </c>
      <c r="BM81" s="105" t="s">
        <v>64</v>
      </c>
      <c r="BN81" s="105">
        <v>859</v>
      </c>
      <c r="BO81" s="105">
        <v>1052</v>
      </c>
      <c r="BP81" s="105">
        <v>1126</v>
      </c>
      <c r="BQ81" s="105">
        <v>1585</v>
      </c>
      <c r="BR81" s="105">
        <v>2507</v>
      </c>
      <c r="BS81" s="105">
        <v>3781</v>
      </c>
      <c r="BT81" s="105">
        <v>5938</v>
      </c>
      <c r="BU81" s="105">
        <v>14265</v>
      </c>
      <c r="BV81" s="105">
        <v>26110</v>
      </c>
      <c r="BW81" s="105">
        <f>265668-53</f>
        <v>265615</v>
      </c>
      <c r="BX81" s="105">
        <f>10273010-6855</f>
        <v>10266155</v>
      </c>
      <c r="BY81" s="105"/>
      <c r="BZ81" s="105"/>
      <c r="CA81" s="105"/>
    </row>
    <row r="82" spans="1:79" ht="33" customHeight="1" thickBot="1" x14ac:dyDescent="0.35">
      <c r="A82" s="117"/>
      <c r="B82" s="119" t="s">
        <v>127</v>
      </c>
      <c r="C82" s="126" t="s">
        <v>64</v>
      </c>
      <c r="D82" s="108" t="s">
        <v>64</v>
      </c>
      <c r="E82" s="108" t="s">
        <v>64</v>
      </c>
      <c r="F82" s="108" t="s">
        <v>64</v>
      </c>
      <c r="G82" s="108" t="s">
        <v>64</v>
      </c>
      <c r="H82" s="108" t="s">
        <v>64</v>
      </c>
      <c r="I82" s="108" t="s">
        <v>64</v>
      </c>
      <c r="J82" s="108" t="s">
        <v>64</v>
      </c>
      <c r="K82" s="108" t="s">
        <v>64</v>
      </c>
      <c r="L82" s="108" t="s">
        <v>64</v>
      </c>
      <c r="M82" s="108" t="s">
        <v>64</v>
      </c>
      <c r="N82" s="108" t="s">
        <v>64</v>
      </c>
      <c r="O82" s="108" t="s">
        <v>64</v>
      </c>
      <c r="P82" s="108" t="s">
        <v>64</v>
      </c>
      <c r="Q82" s="108" t="s">
        <v>64</v>
      </c>
      <c r="R82" s="108" t="s">
        <v>64</v>
      </c>
      <c r="S82" s="108" t="s">
        <v>64</v>
      </c>
      <c r="T82" s="108" t="s">
        <v>64</v>
      </c>
      <c r="U82" s="108" t="s">
        <v>64</v>
      </c>
      <c r="V82" s="108" t="s">
        <v>64</v>
      </c>
      <c r="W82" s="108" t="s">
        <v>64</v>
      </c>
      <c r="X82" s="108" t="s">
        <v>64</v>
      </c>
      <c r="Y82" s="108" t="s">
        <v>64</v>
      </c>
      <c r="Z82" s="108" t="s">
        <v>64</v>
      </c>
      <c r="AA82" s="108" t="s">
        <v>64</v>
      </c>
      <c r="AB82" s="108" t="s">
        <v>64</v>
      </c>
      <c r="AC82" s="108" t="s">
        <v>64</v>
      </c>
      <c r="AD82" s="108" t="s">
        <v>64</v>
      </c>
      <c r="AE82" s="108" t="s">
        <v>64</v>
      </c>
      <c r="AF82" s="108" t="s">
        <v>64</v>
      </c>
      <c r="AG82" s="108" t="s">
        <v>64</v>
      </c>
      <c r="AH82" s="108" t="s">
        <v>64</v>
      </c>
      <c r="AI82" s="108" t="s">
        <v>64</v>
      </c>
      <c r="AJ82" s="108" t="s">
        <v>64</v>
      </c>
      <c r="AK82" s="108" t="s">
        <v>64</v>
      </c>
      <c r="AL82" s="108" t="s">
        <v>64</v>
      </c>
      <c r="AM82" s="108" t="s">
        <v>64</v>
      </c>
      <c r="AN82" s="108" t="s">
        <v>64</v>
      </c>
      <c r="AO82" s="108" t="s">
        <v>64</v>
      </c>
      <c r="AP82" s="108" t="s">
        <v>64</v>
      </c>
      <c r="AQ82" s="108" t="s">
        <v>64</v>
      </c>
      <c r="AR82" s="108" t="s">
        <v>64</v>
      </c>
      <c r="AS82" s="108" t="s">
        <v>64</v>
      </c>
      <c r="AT82" s="108" t="s">
        <v>64</v>
      </c>
      <c r="AU82" s="108" t="s">
        <v>64</v>
      </c>
      <c r="AV82" s="108" t="s">
        <v>64</v>
      </c>
      <c r="AW82" s="108" t="s">
        <v>64</v>
      </c>
      <c r="AX82" s="108" t="s">
        <v>64</v>
      </c>
      <c r="AY82" s="108" t="s">
        <v>64</v>
      </c>
      <c r="AZ82" s="108" t="s">
        <v>64</v>
      </c>
      <c r="BA82" s="108" t="s">
        <v>64</v>
      </c>
      <c r="BB82" s="108" t="s">
        <v>64</v>
      </c>
      <c r="BC82" s="108" t="s">
        <v>64</v>
      </c>
      <c r="BD82" s="108" t="s">
        <v>64</v>
      </c>
      <c r="BE82" s="108" t="s">
        <v>64</v>
      </c>
      <c r="BF82" s="108" t="s">
        <v>64</v>
      </c>
      <c r="BG82" s="108" t="s">
        <v>64</v>
      </c>
      <c r="BH82" s="108" t="s">
        <v>64</v>
      </c>
      <c r="BI82" s="108" t="s">
        <v>64</v>
      </c>
      <c r="BJ82" s="108" t="s">
        <v>64</v>
      </c>
      <c r="BK82" s="108" t="s">
        <v>64</v>
      </c>
      <c r="BL82" s="109" t="s">
        <v>64</v>
      </c>
      <c r="BM82" s="109" t="s">
        <v>64</v>
      </c>
      <c r="BN82" s="109" t="s">
        <v>64</v>
      </c>
      <c r="BO82" s="109">
        <v>837</v>
      </c>
      <c r="BP82" s="109">
        <v>1170</v>
      </c>
      <c r="BQ82" s="109">
        <v>1440</v>
      </c>
      <c r="BR82" s="109">
        <v>1978</v>
      </c>
      <c r="BS82" s="109">
        <v>2773</v>
      </c>
      <c r="BT82" s="109">
        <v>4279</v>
      </c>
      <c r="BU82" s="109">
        <v>7173</v>
      </c>
      <c r="BV82" s="109">
        <v>13073</v>
      </c>
      <c r="BW82" s="109">
        <f>37333-17</f>
        <v>37316</v>
      </c>
      <c r="BX82" s="109">
        <f>265597-79</f>
        <v>265518</v>
      </c>
      <c r="BY82" s="109">
        <f>10215881-7032</f>
        <v>10208849</v>
      </c>
      <c r="BZ82" s="109"/>
      <c r="CA82" s="109"/>
    </row>
    <row r="83" spans="1:79" ht="33" customHeight="1" thickBot="1" x14ac:dyDescent="0.35">
      <c r="A83" s="117"/>
      <c r="B83" s="134" t="s">
        <v>128</v>
      </c>
      <c r="C83" s="135" t="s">
        <v>64</v>
      </c>
      <c r="D83" s="136" t="s">
        <v>64</v>
      </c>
      <c r="E83" s="136" t="s">
        <v>64</v>
      </c>
      <c r="F83" s="136" t="s">
        <v>64</v>
      </c>
      <c r="G83" s="136" t="s">
        <v>64</v>
      </c>
      <c r="H83" s="136" t="s">
        <v>64</v>
      </c>
      <c r="I83" s="136" t="s">
        <v>64</v>
      </c>
      <c r="J83" s="136" t="s">
        <v>64</v>
      </c>
      <c r="K83" s="136" t="s">
        <v>64</v>
      </c>
      <c r="L83" s="136" t="s">
        <v>64</v>
      </c>
      <c r="M83" s="136" t="s">
        <v>64</v>
      </c>
      <c r="N83" s="136" t="s">
        <v>64</v>
      </c>
      <c r="O83" s="136" t="s">
        <v>64</v>
      </c>
      <c r="P83" s="136" t="s">
        <v>64</v>
      </c>
      <c r="Q83" s="136" t="s">
        <v>64</v>
      </c>
      <c r="R83" s="136" t="s">
        <v>64</v>
      </c>
      <c r="S83" s="136" t="s">
        <v>64</v>
      </c>
      <c r="T83" s="136" t="s">
        <v>64</v>
      </c>
      <c r="U83" s="136" t="s">
        <v>64</v>
      </c>
      <c r="V83" s="136" t="s">
        <v>64</v>
      </c>
      <c r="W83" s="136" t="s">
        <v>64</v>
      </c>
      <c r="X83" s="136" t="s">
        <v>64</v>
      </c>
      <c r="Y83" s="136" t="s">
        <v>64</v>
      </c>
      <c r="Z83" s="136" t="s">
        <v>64</v>
      </c>
      <c r="AA83" s="136" t="s">
        <v>64</v>
      </c>
      <c r="AB83" s="136" t="s">
        <v>64</v>
      </c>
      <c r="AC83" s="136" t="s">
        <v>64</v>
      </c>
      <c r="AD83" s="136" t="s">
        <v>64</v>
      </c>
      <c r="AE83" s="136" t="s">
        <v>64</v>
      </c>
      <c r="AF83" s="136" t="s">
        <v>64</v>
      </c>
      <c r="AG83" s="136" t="s">
        <v>64</v>
      </c>
      <c r="AH83" s="136" t="s">
        <v>64</v>
      </c>
      <c r="AI83" s="136" t="s">
        <v>64</v>
      </c>
      <c r="AJ83" s="136" t="s">
        <v>64</v>
      </c>
      <c r="AK83" s="136" t="s">
        <v>64</v>
      </c>
      <c r="AL83" s="136" t="s">
        <v>64</v>
      </c>
      <c r="AM83" s="136" t="s">
        <v>64</v>
      </c>
      <c r="AN83" s="136" t="s">
        <v>64</v>
      </c>
      <c r="AO83" s="136" t="s">
        <v>64</v>
      </c>
      <c r="AP83" s="136" t="s">
        <v>64</v>
      </c>
      <c r="AQ83" s="136" t="s">
        <v>64</v>
      </c>
      <c r="AR83" s="136" t="s">
        <v>64</v>
      </c>
      <c r="AS83" s="136" t="s">
        <v>64</v>
      </c>
      <c r="AT83" s="136" t="s">
        <v>64</v>
      </c>
      <c r="AU83" s="136" t="s">
        <v>64</v>
      </c>
      <c r="AV83" s="136" t="s">
        <v>64</v>
      </c>
      <c r="AW83" s="136" t="s">
        <v>64</v>
      </c>
      <c r="AX83" s="136" t="s">
        <v>64</v>
      </c>
      <c r="AY83" s="136" t="s">
        <v>64</v>
      </c>
      <c r="AZ83" s="136" t="s">
        <v>64</v>
      </c>
      <c r="BA83" s="136" t="s">
        <v>64</v>
      </c>
      <c r="BB83" s="136" t="s">
        <v>64</v>
      </c>
      <c r="BC83" s="136" t="s">
        <v>64</v>
      </c>
      <c r="BD83" s="136" t="s">
        <v>64</v>
      </c>
      <c r="BE83" s="136" t="s">
        <v>64</v>
      </c>
      <c r="BF83" s="136" t="s">
        <v>64</v>
      </c>
      <c r="BG83" s="136" t="s">
        <v>64</v>
      </c>
      <c r="BH83" s="136" t="s">
        <v>64</v>
      </c>
      <c r="BI83" s="136" t="s">
        <v>64</v>
      </c>
      <c r="BJ83" s="136" t="s">
        <v>64</v>
      </c>
      <c r="BK83" s="136" t="s">
        <v>64</v>
      </c>
      <c r="BL83" s="137" t="s">
        <v>64</v>
      </c>
      <c r="BM83" s="137" t="s">
        <v>64</v>
      </c>
      <c r="BN83" s="137" t="s">
        <v>64</v>
      </c>
      <c r="BO83" s="137" t="s">
        <v>64</v>
      </c>
      <c r="BP83" s="137">
        <v>716</v>
      </c>
      <c r="BQ83" s="137">
        <v>958</v>
      </c>
      <c r="BR83" s="137">
        <v>1879</v>
      </c>
      <c r="BS83" s="137">
        <v>2371</v>
      </c>
      <c r="BT83" s="137">
        <v>2286</v>
      </c>
      <c r="BU83" s="137">
        <v>3488</v>
      </c>
      <c r="BV83" s="137">
        <v>5801</v>
      </c>
      <c r="BW83" s="137">
        <v>13246</v>
      </c>
      <c r="BX83" s="137">
        <v>41457</v>
      </c>
      <c r="BY83" s="137">
        <v>299067</v>
      </c>
      <c r="BZ83" s="137">
        <v>10204475</v>
      </c>
      <c r="CA83" s="137"/>
    </row>
    <row r="84" spans="1:79" ht="33" customHeight="1" thickBot="1" x14ac:dyDescent="0.35">
      <c r="A84" s="117"/>
      <c r="B84" s="142" t="s">
        <v>182</v>
      </c>
      <c r="C84" s="66" t="s">
        <v>64</v>
      </c>
      <c r="D84" s="10" t="s">
        <v>64</v>
      </c>
      <c r="E84" s="10" t="s">
        <v>64</v>
      </c>
      <c r="F84" s="10" t="s">
        <v>64</v>
      </c>
      <c r="G84" s="10" t="s">
        <v>64</v>
      </c>
      <c r="H84" s="10" t="s">
        <v>64</v>
      </c>
      <c r="I84" s="10" t="s">
        <v>64</v>
      </c>
      <c r="J84" s="10" t="s">
        <v>64</v>
      </c>
      <c r="K84" s="10" t="s">
        <v>64</v>
      </c>
      <c r="L84" s="10" t="s">
        <v>64</v>
      </c>
      <c r="M84" s="10" t="s">
        <v>64</v>
      </c>
      <c r="N84" s="10" t="s">
        <v>64</v>
      </c>
      <c r="O84" s="10" t="s">
        <v>64</v>
      </c>
      <c r="P84" s="10" t="s">
        <v>64</v>
      </c>
      <c r="Q84" s="10" t="s">
        <v>64</v>
      </c>
      <c r="R84" s="10" t="s">
        <v>64</v>
      </c>
      <c r="S84" s="10" t="s">
        <v>64</v>
      </c>
      <c r="T84" s="10" t="s">
        <v>64</v>
      </c>
      <c r="U84" s="10" t="s">
        <v>64</v>
      </c>
      <c r="V84" s="10" t="s">
        <v>64</v>
      </c>
      <c r="W84" s="10" t="s">
        <v>64</v>
      </c>
      <c r="X84" s="10" t="s">
        <v>64</v>
      </c>
      <c r="Y84" s="10" t="s">
        <v>64</v>
      </c>
      <c r="Z84" s="10" t="s">
        <v>64</v>
      </c>
      <c r="AA84" s="10" t="s">
        <v>64</v>
      </c>
      <c r="AB84" s="10" t="s">
        <v>64</v>
      </c>
      <c r="AC84" s="10" t="s">
        <v>64</v>
      </c>
      <c r="AD84" s="10" t="s">
        <v>64</v>
      </c>
      <c r="AE84" s="10" t="s">
        <v>64</v>
      </c>
      <c r="AF84" s="10" t="s">
        <v>64</v>
      </c>
      <c r="AG84" s="10" t="s">
        <v>64</v>
      </c>
      <c r="AH84" s="10" t="s">
        <v>64</v>
      </c>
      <c r="AI84" s="10" t="s">
        <v>64</v>
      </c>
      <c r="AJ84" s="10" t="s">
        <v>64</v>
      </c>
      <c r="AK84" s="10" t="s">
        <v>64</v>
      </c>
      <c r="AL84" s="10" t="s">
        <v>64</v>
      </c>
      <c r="AM84" s="10" t="s">
        <v>64</v>
      </c>
      <c r="AN84" s="10" t="s">
        <v>64</v>
      </c>
      <c r="AO84" s="10" t="s">
        <v>64</v>
      </c>
      <c r="AP84" s="10" t="s">
        <v>64</v>
      </c>
      <c r="AQ84" s="10" t="s">
        <v>64</v>
      </c>
      <c r="AR84" s="10" t="s">
        <v>64</v>
      </c>
      <c r="AS84" s="10" t="s">
        <v>64</v>
      </c>
      <c r="AT84" s="10" t="s">
        <v>64</v>
      </c>
      <c r="AU84" s="10" t="s">
        <v>64</v>
      </c>
      <c r="AV84" s="10" t="s">
        <v>64</v>
      </c>
      <c r="AW84" s="10" t="s">
        <v>64</v>
      </c>
      <c r="AX84" s="10" t="s">
        <v>64</v>
      </c>
      <c r="AY84" s="10" t="s">
        <v>64</v>
      </c>
      <c r="AZ84" s="10" t="s">
        <v>64</v>
      </c>
      <c r="BA84" s="10" t="s">
        <v>64</v>
      </c>
      <c r="BB84" s="10" t="s">
        <v>64</v>
      </c>
      <c r="BC84" s="10" t="s">
        <v>64</v>
      </c>
      <c r="BD84" s="10" t="s">
        <v>64</v>
      </c>
      <c r="BE84" s="10" t="s">
        <v>64</v>
      </c>
      <c r="BF84" s="10" t="s">
        <v>64</v>
      </c>
      <c r="BG84" s="10" t="s">
        <v>64</v>
      </c>
      <c r="BH84" s="10" t="s">
        <v>64</v>
      </c>
      <c r="BI84" s="10" t="s">
        <v>64</v>
      </c>
      <c r="BJ84" s="10" t="s">
        <v>64</v>
      </c>
      <c r="BK84" s="10" t="s">
        <v>64</v>
      </c>
      <c r="BL84" s="10" t="s">
        <v>64</v>
      </c>
      <c r="BM84" s="10" t="s">
        <v>64</v>
      </c>
      <c r="BN84" s="10" t="s">
        <v>64</v>
      </c>
      <c r="BO84" s="10" t="s">
        <v>64</v>
      </c>
      <c r="BP84" s="10" t="s">
        <v>64</v>
      </c>
      <c r="BQ84" s="10">
        <f>+BQ11-SUM(BQ74:BQ83)</f>
        <v>749</v>
      </c>
      <c r="BR84" s="10">
        <f t="shared" ref="BR84:CA84" si="0">+BR11-SUM(BR74:BR83)</f>
        <v>1095</v>
      </c>
      <c r="BS84" s="10">
        <f t="shared" si="0"/>
        <v>1354</v>
      </c>
      <c r="BT84" s="10">
        <f t="shared" si="0"/>
        <v>1805</v>
      </c>
      <c r="BU84" s="10">
        <f t="shared" si="0"/>
        <v>2636</v>
      </c>
      <c r="BV84" s="10">
        <f t="shared" si="0"/>
        <v>4006</v>
      </c>
      <c r="BW84" s="10">
        <f t="shared" si="0"/>
        <v>6816</v>
      </c>
      <c r="BX84" s="10">
        <f t="shared" si="0"/>
        <v>15623</v>
      </c>
      <c r="BY84" s="10">
        <f t="shared" si="0"/>
        <v>46202</v>
      </c>
      <c r="BZ84" s="10">
        <f t="shared" si="0"/>
        <v>337509</v>
      </c>
      <c r="CA84" s="10">
        <f t="shared" si="0"/>
        <v>10226971</v>
      </c>
    </row>
    <row r="85" spans="1:79" ht="17.25" customHeight="1" thickBot="1" x14ac:dyDescent="0.35">
      <c r="A85" s="117"/>
      <c r="B85" s="119"/>
      <c r="C85" s="119"/>
      <c r="D85" s="119"/>
      <c r="E85" s="119"/>
      <c r="F85" s="119"/>
      <c r="G85" s="119"/>
      <c r="H85" s="119"/>
      <c r="I85" s="119"/>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8"/>
      <c r="BC85" s="118"/>
      <c r="BD85" s="87"/>
      <c r="BE85" s="118"/>
      <c r="BF85" s="118"/>
      <c r="BG85" s="118"/>
      <c r="BH85" s="118"/>
      <c r="BI85" s="118"/>
      <c r="BJ85" s="118"/>
      <c r="BK85" s="118"/>
      <c r="BL85" s="87"/>
      <c r="BM85" s="118"/>
      <c r="BN85" s="118"/>
      <c r="BO85" s="87"/>
      <c r="BP85" s="109"/>
      <c r="BQ85" s="109"/>
      <c r="BR85" s="109"/>
      <c r="BS85" s="109"/>
      <c r="BT85" s="109"/>
      <c r="BU85" s="109"/>
      <c r="BV85" s="109"/>
      <c r="BW85" s="109"/>
      <c r="BX85" s="109"/>
      <c r="BY85" s="109"/>
      <c r="BZ85" s="109"/>
      <c r="CA85" s="109"/>
    </row>
    <row r="86" spans="1:79" ht="21.75" customHeight="1" x14ac:dyDescent="0.3">
      <c r="A86" s="143"/>
      <c r="B86" s="140" t="s">
        <v>129</v>
      </c>
      <c r="C86" s="140"/>
      <c r="D86" s="140"/>
      <c r="E86" s="140"/>
      <c r="F86" s="140"/>
      <c r="G86" s="140"/>
      <c r="H86" s="140"/>
      <c r="I86" s="140"/>
      <c r="J86" s="117"/>
      <c r="K86" s="117"/>
      <c r="L86" s="117"/>
      <c r="M86" s="117"/>
      <c r="N86" s="117"/>
      <c r="O86" s="117"/>
      <c r="P86" s="117"/>
      <c r="Q86" s="117"/>
      <c r="R86" s="117"/>
      <c r="S86" s="143"/>
      <c r="T86" s="143"/>
      <c r="U86" s="143"/>
      <c r="V86" s="143"/>
      <c r="W86" s="143"/>
      <c r="X86" s="143"/>
      <c r="Y86" s="143"/>
      <c r="Z86" s="143"/>
      <c r="AA86" s="143"/>
      <c r="AB86" s="143"/>
      <c r="AC86" s="143"/>
      <c r="AD86" s="143"/>
      <c r="AE86" s="143"/>
      <c r="AF86" s="143"/>
      <c r="AG86" s="143"/>
      <c r="AH86" s="149"/>
      <c r="AI86" s="146"/>
      <c r="AJ86" s="146"/>
      <c r="AK86" s="146"/>
      <c r="AL86" s="146"/>
      <c r="AM86" s="146"/>
      <c r="AN86" s="146"/>
      <c r="AO86" s="146"/>
      <c r="AP86" s="146"/>
      <c r="AQ86" s="146"/>
      <c r="AR86" s="146"/>
      <c r="AS86" s="146"/>
      <c r="AT86" s="146"/>
      <c r="AU86" s="146"/>
      <c r="AV86" s="146"/>
      <c r="AW86" s="148"/>
      <c r="AX86" s="143"/>
      <c r="AY86" s="143"/>
      <c r="AZ86" s="143"/>
      <c r="BA86" s="143"/>
      <c r="BB86" s="118"/>
      <c r="BC86" s="118"/>
      <c r="BD86" s="118"/>
      <c r="BE86" s="118"/>
      <c r="BF86" s="118"/>
      <c r="BG86" s="118"/>
      <c r="BH86" s="118"/>
      <c r="BI86" s="118"/>
      <c r="BJ86" s="118"/>
      <c r="BK86" s="118"/>
      <c r="BL86" s="118"/>
      <c r="BM86" s="118"/>
      <c r="BN86" s="118"/>
      <c r="BO86" s="118"/>
      <c r="BP86" s="118"/>
      <c r="BQ86" s="118"/>
      <c r="BR86" s="118"/>
      <c r="BS86" s="118"/>
      <c r="BT86" s="118"/>
      <c r="BW86" s="5"/>
    </row>
    <row r="87" spans="1:79" ht="41.25" customHeight="1" x14ac:dyDescent="0.3">
      <c r="A87" s="143"/>
      <c r="B87" s="150" t="s">
        <v>178</v>
      </c>
      <c r="C87" s="144"/>
      <c r="D87" s="144"/>
      <c r="E87" s="144"/>
      <c r="F87" s="144"/>
      <c r="G87" s="144"/>
      <c r="H87" s="144"/>
      <c r="I87" s="144"/>
      <c r="J87" s="144"/>
      <c r="K87" s="144"/>
      <c r="L87" s="144"/>
      <c r="M87" s="144"/>
      <c r="N87" s="144"/>
      <c r="O87" s="117"/>
      <c r="P87" s="117"/>
      <c r="Q87" s="117"/>
      <c r="R87" s="117"/>
      <c r="S87" s="143"/>
      <c r="T87" s="143"/>
      <c r="U87" s="143"/>
      <c r="V87" s="143"/>
      <c r="W87" s="143"/>
      <c r="X87" s="143"/>
      <c r="Y87" s="143"/>
      <c r="Z87" s="143"/>
      <c r="AA87" s="143"/>
      <c r="AB87" s="143"/>
      <c r="AC87" s="143"/>
      <c r="AD87" s="143"/>
      <c r="AE87" s="143"/>
      <c r="AF87" s="143"/>
      <c r="AG87" s="143"/>
      <c r="AH87" s="149"/>
      <c r="AI87" s="147"/>
      <c r="AJ87" s="147"/>
      <c r="AK87" s="147"/>
      <c r="AL87" s="147"/>
      <c r="AM87" s="147"/>
      <c r="AN87" s="147"/>
      <c r="AO87" s="147"/>
      <c r="AP87" s="147"/>
      <c r="AQ87" s="147"/>
      <c r="AR87" s="147"/>
      <c r="AS87" s="147"/>
      <c r="AT87" s="147"/>
      <c r="AU87" s="147"/>
      <c r="AV87" s="147"/>
      <c r="AW87" s="148"/>
      <c r="AX87" s="143"/>
      <c r="AY87" s="143"/>
      <c r="AZ87" s="143"/>
      <c r="BA87" s="143"/>
      <c r="BB87" s="118"/>
      <c r="BC87" s="118"/>
      <c r="BD87" s="118"/>
      <c r="BE87" s="118"/>
      <c r="BF87" s="118"/>
      <c r="BG87" s="118"/>
      <c r="BH87" s="118"/>
      <c r="BI87" s="118"/>
      <c r="BJ87" s="118"/>
      <c r="BK87" s="118"/>
      <c r="BL87" s="118"/>
      <c r="BM87" s="118"/>
      <c r="BN87" s="118"/>
      <c r="BO87" s="118"/>
      <c r="BP87" s="118"/>
      <c r="BQ87" s="118"/>
      <c r="BR87" s="118"/>
      <c r="BS87" s="118"/>
      <c r="BT87" s="118"/>
      <c r="BW87" s="5"/>
      <c r="BX87" s="5"/>
      <c r="BY87" s="5"/>
    </row>
    <row r="88" spans="1:79" ht="12" customHeight="1" x14ac:dyDescent="0.3">
      <c r="A88" s="143"/>
      <c r="B88" s="143"/>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8"/>
      <c r="BC88" s="118"/>
      <c r="BD88" s="118"/>
      <c r="BE88" s="118"/>
      <c r="BF88" s="118"/>
      <c r="BG88" s="118"/>
      <c r="BH88" s="118"/>
      <c r="BI88" s="118"/>
      <c r="BJ88" s="118"/>
      <c r="BK88" s="118"/>
      <c r="BL88" s="118"/>
      <c r="BM88" s="118"/>
      <c r="BN88" s="118"/>
      <c r="BO88" s="118"/>
      <c r="BP88" s="118"/>
      <c r="BQ88" s="118"/>
      <c r="BR88" s="118"/>
      <c r="BS88" s="118"/>
      <c r="BT88" s="118"/>
    </row>
    <row r="89" spans="1:79" x14ac:dyDescent="0.3">
      <c r="A89" s="118"/>
      <c r="B89" s="144" t="s">
        <v>130</v>
      </c>
      <c r="C89" s="144"/>
      <c r="D89" s="144"/>
      <c r="E89" s="144"/>
      <c r="F89" s="144"/>
      <c r="G89" s="144"/>
      <c r="H89" s="144"/>
      <c r="I89" s="144"/>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row>
    <row r="90" spans="1:79" x14ac:dyDescent="0.3">
      <c r="A90" s="118"/>
      <c r="B90" s="144"/>
      <c r="C90" s="144"/>
      <c r="D90" s="144"/>
      <c r="E90" s="144"/>
      <c r="F90" s="144"/>
      <c r="G90" s="144"/>
      <c r="H90" s="144"/>
      <c r="I90" s="144"/>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row>
  </sheetData>
  <mergeCells count="52">
    <mergeCell ref="BV9:CA9"/>
    <mergeCell ref="AX9:BI9"/>
    <mergeCell ref="Z9:AK9"/>
    <mergeCell ref="AL9:AW9"/>
    <mergeCell ref="A5:B5"/>
    <mergeCell ref="B6:I6"/>
    <mergeCell ref="B7:P7"/>
    <mergeCell ref="A8:B8"/>
    <mergeCell ref="B9:B11"/>
    <mergeCell ref="C9:M9"/>
    <mergeCell ref="N9:Y9"/>
    <mergeCell ref="A86:A87"/>
    <mergeCell ref="W86:W87"/>
    <mergeCell ref="X86:X87"/>
    <mergeCell ref="Y86:Y87"/>
    <mergeCell ref="Z86:Z87"/>
    <mergeCell ref="S86:S87"/>
    <mergeCell ref="T86:T87"/>
    <mergeCell ref="U86:U87"/>
    <mergeCell ref="V86:V87"/>
    <mergeCell ref="B87:N87"/>
    <mergeCell ref="AA86:AA87"/>
    <mergeCell ref="AB86:AB87"/>
    <mergeCell ref="AC86:AC87"/>
    <mergeCell ref="AD86:AD87"/>
    <mergeCell ref="AE86:AE87"/>
    <mergeCell ref="AF86:AF87"/>
    <mergeCell ref="AM86:AM87"/>
    <mergeCell ref="AN86:AN87"/>
    <mergeCell ref="AO86:AO87"/>
    <mergeCell ref="AP86:AP87"/>
    <mergeCell ref="AG86:AG87"/>
    <mergeCell ref="AH86:AH87"/>
    <mergeCell ref="AI86:AI87"/>
    <mergeCell ref="AJ86:AJ87"/>
    <mergeCell ref="AK86:AK87"/>
    <mergeCell ref="BA86:BA87"/>
    <mergeCell ref="A88:B88"/>
    <mergeCell ref="B89:I89"/>
    <mergeCell ref="B90:I90"/>
    <mergeCell ref="BJ9:BU9"/>
    <mergeCell ref="AV86:AV87"/>
    <mergeCell ref="AW86:AW87"/>
    <mergeCell ref="AX86:AX87"/>
    <mergeCell ref="AY86:AY87"/>
    <mergeCell ref="AZ86:AZ87"/>
    <mergeCell ref="AQ86:AQ87"/>
    <mergeCell ref="AR86:AR87"/>
    <mergeCell ref="AS86:AS87"/>
    <mergeCell ref="AT86:AT87"/>
    <mergeCell ref="AU86:AU87"/>
    <mergeCell ref="AL86:AL87"/>
  </mergeCells>
  <phoneticPr fontId="2" type="noConversion"/>
  <pageMargins left="0.7" right="0.7" top="0.75" bottom="0.75" header="0.3" footer="0.3"/>
  <pageSetup paperSize="9" orientation="portrait" r:id="rId1"/>
  <ignoredErrors>
    <ignoredError sqref="BN1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4" tint="0.59999389629810485"/>
    <pageSetUpPr autoPageBreaks="0"/>
  </sheetPr>
  <dimension ref="A1:CO92"/>
  <sheetViews>
    <sheetView defaultGridColor="0" colorId="9" zoomScaleNormal="100" zoomScalePageLayoutView="79" workbookViewId="0">
      <selection activeCell="BQ86" sqref="BQ86"/>
    </sheetView>
  </sheetViews>
  <sheetFormatPr baseColWidth="10" defaultColWidth="10.85546875" defaultRowHeight="16.5" x14ac:dyDescent="0.3"/>
  <cols>
    <col min="1" max="1" width="5.7109375" style="2" customWidth="1"/>
    <col min="2" max="2" width="29.140625" style="2" customWidth="1"/>
    <col min="3" max="3" width="12.140625" style="2" hidden="1" customWidth="1"/>
    <col min="4" max="4" width="12.42578125" style="2" hidden="1" customWidth="1"/>
    <col min="5" max="5" width="13.42578125" style="2" hidden="1" customWidth="1"/>
    <col min="6" max="6" width="12.85546875" style="2" hidden="1" customWidth="1"/>
    <col min="7" max="7" width="13.28515625" style="2" hidden="1" customWidth="1"/>
    <col min="8" max="8" width="13" style="2" hidden="1" customWidth="1"/>
    <col min="9" max="9" width="12.42578125" style="2" hidden="1" customWidth="1"/>
    <col min="10" max="11" width="10.85546875" style="2" hidden="1" customWidth="1"/>
    <col min="12" max="14" width="0" style="2" hidden="1" customWidth="1"/>
    <col min="15" max="17" width="11.7109375" style="2" hidden="1" customWidth="1"/>
    <col min="18" max="61" width="0" style="2" hidden="1" customWidth="1"/>
    <col min="62" max="16384" width="10.85546875" style="2"/>
  </cols>
  <sheetData>
    <row r="1" spans="1:93" x14ac:dyDescent="0.3">
      <c r="A1" s="171"/>
      <c r="B1" s="171"/>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row>
    <row r="2" spans="1:93" x14ac:dyDescent="0.3">
      <c r="A2" s="171"/>
      <c r="B2" s="171"/>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row>
    <row r="3" spans="1:93" x14ac:dyDescent="0.3">
      <c r="A3" s="171"/>
      <c r="B3" s="171"/>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row>
    <row r="4" spans="1:93" x14ac:dyDescent="0.3">
      <c r="A4" s="171"/>
      <c r="B4" s="171"/>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row>
    <row r="5" spans="1:93" x14ac:dyDescent="0.3">
      <c r="A5" s="171"/>
      <c r="B5" s="171"/>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row>
    <row r="6" spans="1:93" x14ac:dyDescent="0.3">
      <c r="A6" s="171"/>
      <c r="B6" s="171"/>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row>
    <row r="7" spans="1:93" x14ac:dyDescent="0.3">
      <c r="A7" s="171"/>
      <c r="B7" s="171"/>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row>
    <row r="8" spans="1:93" ht="20.25" customHeight="1" x14ac:dyDescent="0.3">
      <c r="A8" s="48"/>
      <c r="B8" s="181" t="s">
        <v>131</v>
      </c>
      <c r="C8" s="181"/>
      <c r="D8" s="181"/>
      <c r="E8" s="181"/>
      <c r="F8" s="181"/>
      <c r="G8" s="181"/>
      <c r="H8" s="181"/>
      <c r="I8" s="181"/>
      <c r="J8" s="64"/>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row>
    <row r="9" spans="1:93" ht="20.25" customHeight="1" x14ac:dyDescent="0.3">
      <c r="A9" s="48"/>
      <c r="B9" s="157" t="s">
        <v>181</v>
      </c>
      <c r="C9" s="157"/>
      <c r="D9" s="157"/>
      <c r="E9" s="157"/>
      <c r="F9" s="157"/>
      <c r="G9" s="157"/>
      <c r="H9" s="157"/>
      <c r="I9" s="157"/>
      <c r="J9" s="157"/>
      <c r="K9" s="157"/>
      <c r="L9" s="157"/>
      <c r="M9" s="157"/>
      <c r="N9" s="157"/>
      <c r="O9" s="157"/>
      <c r="P9" s="157"/>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BI9" s="4"/>
      <c r="BJ9" s="4"/>
      <c r="BK9" s="4"/>
      <c r="BL9" s="4"/>
      <c r="BM9" s="4"/>
      <c r="BN9" s="4"/>
    </row>
    <row r="10" spans="1:93" ht="17.25" customHeight="1" x14ac:dyDescent="0.3">
      <c r="A10" s="171"/>
      <c r="B10" s="171"/>
      <c r="C10" s="56"/>
      <c r="D10" s="56"/>
      <c r="E10" s="56"/>
      <c r="F10" s="56"/>
      <c r="G10" s="56"/>
      <c r="H10" s="56"/>
      <c r="I10" s="56"/>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row>
    <row r="11" spans="1:93" ht="30" customHeight="1" x14ac:dyDescent="0.3">
      <c r="A11" s="48"/>
      <c r="B11" s="177"/>
      <c r="C11" s="180">
        <v>2020</v>
      </c>
      <c r="D11" s="173"/>
      <c r="E11" s="173"/>
      <c r="F11" s="173"/>
      <c r="G11" s="173"/>
      <c r="H11" s="173"/>
      <c r="I11" s="173"/>
      <c r="J11" s="173"/>
      <c r="K11" s="173"/>
      <c r="L11" s="173"/>
      <c r="M11" s="175"/>
      <c r="N11" s="174">
        <v>2021</v>
      </c>
      <c r="O11" s="173"/>
      <c r="P11" s="173"/>
      <c r="Q11" s="173"/>
      <c r="R11" s="173"/>
      <c r="S11" s="173"/>
      <c r="T11" s="173"/>
      <c r="U11" s="173"/>
      <c r="V11" s="173"/>
      <c r="W11" s="173"/>
      <c r="X11" s="173"/>
      <c r="Y11" s="175"/>
      <c r="Z11" s="174">
        <v>2022</v>
      </c>
      <c r="AA11" s="173"/>
      <c r="AB11" s="173"/>
      <c r="AC11" s="173"/>
      <c r="AD11" s="173"/>
      <c r="AE11" s="173"/>
      <c r="AF11" s="173"/>
      <c r="AG11" s="173"/>
      <c r="AH11" s="173"/>
      <c r="AI11" s="173"/>
      <c r="AJ11" s="173"/>
      <c r="AK11" s="175"/>
      <c r="AL11" s="174">
        <v>2023</v>
      </c>
      <c r="AM11" s="173"/>
      <c r="AN11" s="173"/>
      <c r="AO11" s="173"/>
      <c r="AP11" s="173"/>
      <c r="AQ11" s="173"/>
      <c r="AR11" s="173"/>
      <c r="AS11" s="173"/>
      <c r="AT11" s="173"/>
      <c r="AU11" s="173"/>
      <c r="AV11" s="173"/>
      <c r="AW11" s="176"/>
      <c r="AX11" s="173">
        <v>2024</v>
      </c>
      <c r="AY11" s="173"/>
      <c r="AZ11" s="173"/>
      <c r="BA11" s="173"/>
      <c r="BB11" s="173"/>
      <c r="BC11" s="173"/>
      <c r="BD11" s="173"/>
      <c r="BE11" s="173"/>
      <c r="BF11" s="173"/>
      <c r="BG11" s="173"/>
      <c r="BH11" s="173"/>
      <c r="BI11" s="176"/>
      <c r="BJ11" s="172">
        <v>2025</v>
      </c>
      <c r="BK11" s="173"/>
      <c r="BL11" s="173"/>
      <c r="BM11" s="173"/>
      <c r="BN11" s="173"/>
      <c r="BO11" s="173"/>
      <c r="BP11" s="173"/>
      <c r="BQ11" s="173"/>
      <c r="BR11" s="173"/>
      <c r="BS11" s="173"/>
      <c r="BT11" s="173"/>
      <c r="BU11" s="173"/>
      <c r="BV11" s="182">
        <v>2026</v>
      </c>
      <c r="BW11" s="173"/>
      <c r="BX11" s="173"/>
      <c r="BY11" s="173"/>
      <c r="BZ11" s="173"/>
      <c r="CA11" s="173"/>
    </row>
    <row r="12" spans="1:93" ht="30" customHeight="1" thickBot="1" x14ac:dyDescent="0.35">
      <c r="A12" s="48"/>
      <c r="B12" s="178"/>
      <c r="C12" s="57" t="s">
        <v>30</v>
      </c>
      <c r="D12" s="42" t="s">
        <v>31</v>
      </c>
      <c r="E12" s="42" t="s">
        <v>32</v>
      </c>
      <c r="F12" s="42" t="s">
        <v>33</v>
      </c>
      <c r="G12" s="42" t="s">
        <v>34</v>
      </c>
      <c r="H12" s="42" t="s">
        <v>35</v>
      </c>
      <c r="I12" s="42" t="s">
        <v>36</v>
      </c>
      <c r="J12" s="42" t="s">
        <v>37</v>
      </c>
      <c r="K12" s="42" t="s">
        <v>38</v>
      </c>
      <c r="L12" s="42" t="s">
        <v>39</v>
      </c>
      <c r="M12" s="42" t="s">
        <v>40</v>
      </c>
      <c r="N12" s="42" t="s">
        <v>41</v>
      </c>
      <c r="O12" s="42" t="s">
        <v>30</v>
      </c>
      <c r="P12" s="42" t="s">
        <v>31</v>
      </c>
      <c r="Q12" s="42" t="s">
        <v>32</v>
      </c>
      <c r="R12" s="42" t="s">
        <v>33</v>
      </c>
      <c r="S12" s="42" t="s">
        <v>34</v>
      </c>
      <c r="T12" s="42" t="s">
        <v>35</v>
      </c>
      <c r="U12" s="42" t="s">
        <v>36</v>
      </c>
      <c r="V12" s="42" t="s">
        <v>37</v>
      </c>
      <c r="W12" s="42" t="s">
        <v>38</v>
      </c>
      <c r="X12" s="42" t="s">
        <v>42</v>
      </c>
      <c r="Y12" s="42" t="s">
        <v>43</v>
      </c>
      <c r="Z12" s="42" t="s">
        <v>44</v>
      </c>
      <c r="AA12" s="42" t="s">
        <v>45</v>
      </c>
      <c r="AB12" s="42" t="s">
        <v>46</v>
      </c>
      <c r="AC12" s="42" t="s">
        <v>47</v>
      </c>
      <c r="AD12" s="42" t="s">
        <v>48</v>
      </c>
      <c r="AE12" s="42" t="s">
        <v>49</v>
      </c>
      <c r="AF12" s="42" t="s">
        <v>50</v>
      </c>
      <c r="AG12" s="42" t="s">
        <v>51</v>
      </c>
      <c r="AH12" s="42" t="s">
        <v>52</v>
      </c>
      <c r="AI12" s="42" t="s">
        <v>53</v>
      </c>
      <c r="AJ12" s="42" t="s">
        <v>42</v>
      </c>
      <c r="AK12" s="42" t="s">
        <v>43</v>
      </c>
      <c r="AL12" s="42" t="s">
        <v>44</v>
      </c>
      <c r="AM12" s="42" t="s">
        <v>45</v>
      </c>
      <c r="AN12" s="42" t="s">
        <v>46</v>
      </c>
      <c r="AO12" s="42" t="s">
        <v>47</v>
      </c>
      <c r="AP12" s="42" t="s">
        <v>48</v>
      </c>
      <c r="AQ12" s="42" t="s">
        <v>49</v>
      </c>
      <c r="AR12" s="42" t="s">
        <v>50</v>
      </c>
      <c r="AS12" s="42" t="s">
        <v>51</v>
      </c>
      <c r="AT12" s="42" t="s">
        <v>52</v>
      </c>
      <c r="AU12" s="42" t="s">
        <v>53</v>
      </c>
      <c r="AV12" s="42" t="s">
        <v>42</v>
      </c>
      <c r="AW12" s="42" t="s">
        <v>43</v>
      </c>
      <c r="AX12" s="42" t="s">
        <v>44</v>
      </c>
      <c r="AY12" s="42" t="s">
        <v>45</v>
      </c>
      <c r="AZ12" s="42" t="s">
        <v>46</v>
      </c>
      <c r="BA12" s="42" t="s">
        <v>47</v>
      </c>
      <c r="BB12" s="42" t="s">
        <v>48</v>
      </c>
      <c r="BC12" s="42" t="s">
        <v>49</v>
      </c>
      <c r="BD12" s="42" t="s">
        <v>50</v>
      </c>
      <c r="BE12" s="42" t="s">
        <v>51</v>
      </c>
      <c r="BF12" s="42" t="s">
        <v>52</v>
      </c>
      <c r="BG12" s="42" t="s">
        <v>53</v>
      </c>
      <c r="BH12" s="42" t="s">
        <v>42</v>
      </c>
      <c r="BI12" s="42" t="s">
        <v>43</v>
      </c>
      <c r="BJ12" s="42" t="s">
        <v>44</v>
      </c>
      <c r="BK12" s="42" t="s">
        <v>45</v>
      </c>
      <c r="BL12" s="42" t="s">
        <v>46</v>
      </c>
      <c r="BM12" s="42" t="s">
        <v>47</v>
      </c>
      <c r="BN12" s="42" t="s">
        <v>48</v>
      </c>
      <c r="BO12" s="42" t="s">
        <v>49</v>
      </c>
      <c r="BP12" s="42" t="s">
        <v>50</v>
      </c>
      <c r="BQ12" s="42" t="s">
        <v>51</v>
      </c>
      <c r="BR12" s="42" t="s">
        <v>52</v>
      </c>
      <c r="BS12" s="42" t="s">
        <v>53</v>
      </c>
      <c r="BT12" s="42" t="s">
        <v>42</v>
      </c>
      <c r="BU12" s="42" t="s">
        <v>54</v>
      </c>
      <c r="BV12" s="42" t="s">
        <v>44</v>
      </c>
      <c r="BW12" s="42" t="s">
        <v>45</v>
      </c>
      <c r="BX12" s="42" t="s">
        <v>46</v>
      </c>
      <c r="BY12" s="42" t="s">
        <v>47</v>
      </c>
      <c r="BZ12" s="42" t="s">
        <v>48</v>
      </c>
      <c r="CA12" s="42" t="s">
        <v>49</v>
      </c>
    </row>
    <row r="13" spans="1:93" s="4" customFormat="1" ht="30" customHeight="1" thickBot="1" x14ac:dyDescent="0.3">
      <c r="A13" s="65"/>
      <c r="B13" s="179"/>
      <c r="C13" s="58">
        <v>2259732</v>
      </c>
      <c r="D13" s="43">
        <v>2269397</v>
      </c>
      <c r="E13" s="43">
        <v>2207327</v>
      </c>
      <c r="F13" s="43">
        <v>2217896</v>
      </c>
      <c r="G13" s="43">
        <v>2233511</v>
      </c>
      <c r="H13" s="43">
        <v>2255888</v>
      </c>
      <c r="I13" s="43">
        <v>2274108</v>
      </c>
      <c r="J13" s="43">
        <v>2315768</v>
      </c>
      <c r="K13" s="43">
        <v>2352532</v>
      </c>
      <c r="L13" s="43">
        <v>2375945</v>
      </c>
      <c r="M13" s="43">
        <v>2346332</v>
      </c>
      <c r="N13" s="43">
        <v>2193441</v>
      </c>
      <c r="O13" s="43">
        <v>2262747</v>
      </c>
      <c r="P13" s="43">
        <v>2324578</v>
      </c>
      <c r="Q13" s="43">
        <v>2349760</v>
      </c>
      <c r="R13" s="43">
        <v>2360003</v>
      </c>
      <c r="S13" s="43">
        <v>2377476</v>
      </c>
      <c r="T13" s="43">
        <v>2393595</v>
      </c>
      <c r="U13" s="43">
        <v>2417648</v>
      </c>
      <c r="V13" s="43">
        <v>2442105</v>
      </c>
      <c r="W13" s="43">
        <v>2462088</v>
      </c>
      <c r="X13" s="43">
        <v>2480523</v>
      </c>
      <c r="Y13" s="43">
        <v>2438119</v>
      </c>
      <c r="Z13" s="43">
        <v>2373106</v>
      </c>
      <c r="AA13" s="43">
        <v>2458198</v>
      </c>
      <c r="AB13" s="43">
        <v>2486739</v>
      </c>
      <c r="AC13" s="43">
        <v>2485699</v>
      </c>
      <c r="AD13" s="43">
        <v>2495353</v>
      </c>
      <c r="AE13" s="43">
        <v>2487225</v>
      </c>
      <c r="AF13" s="43">
        <v>2491391</v>
      </c>
      <c r="AG13" s="43">
        <v>2511043</v>
      </c>
      <c r="AH13" s="43">
        <v>2539684</v>
      </c>
      <c r="AI13" s="43">
        <v>2552520</v>
      </c>
      <c r="AJ13" s="43">
        <v>2559417</v>
      </c>
      <c r="AK13" s="43">
        <v>2495938</v>
      </c>
      <c r="AL13" s="43">
        <v>2307215</v>
      </c>
      <c r="AM13" s="43">
        <v>2425997</v>
      </c>
      <c r="AN13" s="43">
        <v>2476813</v>
      </c>
      <c r="AO13" s="43">
        <v>2485561</v>
      </c>
      <c r="AP13" s="43">
        <v>2505007</v>
      </c>
      <c r="AQ13" s="43">
        <v>2526706</v>
      </c>
      <c r="AR13" s="43">
        <v>2536237</v>
      </c>
      <c r="AS13" s="43">
        <v>2554170</v>
      </c>
      <c r="AT13" s="43">
        <v>2577630</v>
      </c>
      <c r="AU13" s="43">
        <v>2588289</v>
      </c>
      <c r="AV13" s="43">
        <v>2583595</v>
      </c>
      <c r="AW13" s="43">
        <v>2509667</v>
      </c>
      <c r="AX13" s="43">
        <v>2284409</v>
      </c>
      <c r="AY13" s="43">
        <v>2391806</v>
      </c>
      <c r="AZ13" s="43">
        <v>2459988</v>
      </c>
      <c r="BA13" s="43">
        <v>2502374</v>
      </c>
      <c r="BB13" s="43">
        <v>2528427</v>
      </c>
      <c r="BC13" s="43">
        <v>2543324</v>
      </c>
      <c r="BD13" s="43">
        <v>2554430</v>
      </c>
      <c r="BE13" s="43">
        <v>2591528</v>
      </c>
      <c r="BF13" s="43">
        <v>2635326</v>
      </c>
      <c r="BG13" s="43">
        <v>2673720</v>
      </c>
      <c r="BH13" s="43">
        <v>2694709</v>
      </c>
      <c r="BI13" s="43">
        <v>2630339</v>
      </c>
      <c r="BJ13" s="43">
        <v>2409586</v>
      </c>
      <c r="BK13" s="43">
        <v>2524251</v>
      </c>
      <c r="BL13" s="43">
        <v>2595212</v>
      </c>
      <c r="BM13" s="43">
        <v>2633157</v>
      </c>
      <c r="BN13" s="43">
        <v>2679976</v>
      </c>
      <c r="BO13" s="43">
        <v>2697807</v>
      </c>
      <c r="BP13" s="43">
        <v>2717351</v>
      </c>
      <c r="BQ13" s="43">
        <v>2737980</v>
      </c>
      <c r="BR13" s="43">
        <v>2768118</v>
      </c>
      <c r="BS13" s="43">
        <v>2795669</v>
      </c>
      <c r="BT13" s="43">
        <v>2805903</v>
      </c>
      <c r="BU13" s="43">
        <v>2721554</v>
      </c>
      <c r="BV13" s="43">
        <v>2632246</v>
      </c>
      <c r="BW13" s="43">
        <v>2751728</v>
      </c>
      <c r="BX13" s="43">
        <v>2764286</v>
      </c>
      <c r="BY13" s="43">
        <v>2737788</v>
      </c>
      <c r="BZ13" s="43">
        <v>2697611</v>
      </c>
      <c r="CA13" s="43">
        <v>2510954</v>
      </c>
      <c r="CD13" s="77"/>
      <c r="CE13" s="77"/>
      <c r="CF13" s="77"/>
      <c r="CG13" s="77"/>
      <c r="CH13" s="77"/>
      <c r="CI13" s="77"/>
      <c r="CJ13" s="77"/>
      <c r="CK13" s="77"/>
      <c r="CL13" s="77"/>
      <c r="CM13" s="77"/>
      <c r="CN13" s="77"/>
      <c r="CO13" s="77"/>
    </row>
    <row r="14" spans="1:93" ht="33" customHeight="1" thickBot="1" x14ac:dyDescent="0.35">
      <c r="A14" s="48"/>
      <c r="B14" s="59" t="s">
        <v>56</v>
      </c>
      <c r="C14" s="29">
        <v>2170392</v>
      </c>
      <c r="D14" s="10">
        <v>1995887</v>
      </c>
      <c r="E14" s="10">
        <v>1956915</v>
      </c>
      <c r="F14" s="10">
        <v>1987384</v>
      </c>
      <c r="G14" s="10">
        <v>2034518</v>
      </c>
      <c r="H14" s="41"/>
      <c r="I14" s="41"/>
      <c r="J14" s="41"/>
      <c r="K14" s="41"/>
      <c r="L14" s="41"/>
      <c r="M14" s="41"/>
      <c r="N14" s="41"/>
      <c r="O14" s="41"/>
      <c r="P14" s="41"/>
      <c r="Q14" s="41"/>
      <c r="R14" s="41"/>
      <c r="S14" s="41"/>
      <c r="T14" s="41"/>
      <c r="U14" s="41"/>
      <c r="V14" s="41"/>
      <c r="W14" s="41"/>
      <c r="X14" s="48"/>
      <c r="Y14" s="48"/>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S14" s="41"/>
      <c r="BT14" s="41"/>
      <c r="BU14" s="41"/>
      <c r="BV14" s="41"/>
      <c r="BW14" s="41"/>
      <c r="BX14" s="41"/>
    </row>
    <row r="15" spans="1:93" ht="33" customHeight="1" thickBot="1" x14ac:dyDescent="0.35">
      <c r="A15" s="48"/>
      <c r="B15" s="36" t="s">
        <v>57</v>
      </c>
      <c r="C15" s="60">
        <v>73709</v>
      </c>
      <c r="D15" s="38">
        <v>248756</v>
      </c>
      <c r="E15" s="38">
        <v>220035</v>
      </c>
      <c r="F15" s="38">
        <v>190132</v>
      </c>
      <c r="G15" s="38">
        <v>122201</v>
      </c>
      <c r="H15" s="38">
        <v>2038390</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row>
    <row r="16" spans="1:93" ht="33" customHeight="1" thickBot="1" x14ac:dyDescent="0.35">
      <c r="A16" s="48"/>
      <c r="B16" s="59" t="s">
        <v>58</v>
      </c>
      <c r="C16" s="29">
        <v>4714</v>
      </c>
      <c r="D16" s="10">
        <v>7630</v>
      </c>
      <c r="E16" s="10">
        <v>9606</v>
      </c>
      <c r="F16" s="10">
        <v>14704</v>
      </c>
      <c r="G16" s="10">
        <v>35645</v>
      </c>
      <c r="H16" s="10">
        <v>142994</v>
      </c>
      <c r="I16" s="10">
        <v>2047270</v>
      </c>
      <c r="J16" s="41"/>
      <c r="K16" s="41"/>
      <c r="L16" s="41"/>
      <c r="M16" s="41"/>
      <c r="N16" s="41"/>
      <c r="O16" s="41"/>
      <c r="P16" s="41"/>
      <c r="Q16" s="41"/>
      <c r="R16" s="41"/>
      <c r="S16" s="41"/>
      <c r="T16" s="41"/>
      <c r="U16" s="41"/>
      <c r="V16" s="41"/>
      <c r="W16" s="41"/>
      <c r="X16" s="41"/>
      <c r="Y16" s="41"/>
      <c r="Z16" s="41"/>
      <c r="AA16" s="49"/>
      <c r="AB16" s="49"/>
      <c r="AC16" s="49"/>
      <c r="AD16" s="49"/>
      <c r="AE16" s="49"/>
      <c r="AF16" s="49"/>
      <c r="AG16" s="49"/>
      <c r="AH16" s="49"/>
      <c r="AI16" s="49"/>
      <c r="AJ16" s="49"/>
      <c r="AK16" s="49"/>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8"/>
      <c r="BT16" s="48"/>
      <c r="BU16" s="48"/>
      <c r="BV16" s="48"/>
      <c r="BW16" s="48"/>
      <c r="BX16" s="48"/>
      <c r="BY16" s="48"/>
      <c r="BZ16" s="48"/>
      <c r="CA16" s="48"/>
    </row>
    <row r="17" spans="2:79" ht="33" customHeight="1" thickBot="1" x14ac:dyDescent="0.35">
      <c r="B17" s="36" t="s">
        <v>59</v>
      </c>
      <c r="C17" s="60">
        <v>3561</v>
      </c>
      <c r="D17" s="38">
        <v>5121</v>
      </c>
      <c r="E17" s="38">
        <v>6131</v>
      </c>
      <c r="F17" s="38">
        <v>7945</v>
      </c>
      <c r="G17" s="38">
        <v>15355</v>
      </c>
      <c r="H17" s="38">
        <v>35463</v>
      </c>
      <c r="I17" s="38">
        <v>154570</v>
      </c>
      <c r="J17" s="38">
        <v>2088144</v>
      </c>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row>
    <row r="18" spans="2:79" ht="33" customHeight="1" thickBot="1" x14ac:dyDescent="0.35">
      <c r="B18" s="59" t="s">
        <v>60</v>
      </c>
      <c r="C18" s="29">
        <v>2717</v>
      </c>
      <c r="D18" s="10">
        <v>3744</v>
      </c>
      <c r="E18" s="10">
        <v>3949</v>
      </c>
      <c r="F18" s="10">
        <v>4944</v>
      </c>
      <c r="G18" s="10">
        <v>7897</v>
      </c>
      <c r="H18" s="10">
        <v>14256</v>
      </c>
      <c r="I18" s="10">
        <v>33778</v>
      </c>
      <c r="J18" s="10">
        <v>153875</v>
      </c>
      <c r="K18" s="10">
        <v>2112478</v>
      </c>
      <c r="L18" s="41"/>
      <c r="M18" s="41"/>
      <c r="N18" s="41"/>
      <c r="O18" s="41"/>
      <c r="P18" s="41"/>
      <c r="Q18" s="41"/>
      <c r="R18" s="41"/>
      <c r="S18" s="41"/>
      <c r="T18" s="41"/>
      <c r="U18" s="41"/>
      <c r="V18" s="41"/>
      <c r="W18" s="41"/>
      <c r="X18" s="41"/>
      <c r="Y18" s="41"/>
      <c r="Z18" s="41"/>
      <c r="AA18" s="49"/>
      <c r="AB18" s="49"/>
      <c r="AC18" s="49"/>
      <c r="AD18" s="49"/>
      <c r="AE18" s="49"/>
      <c r="AF18" s="49"/>
      <c r="AG18" s="49"/>
      <c r="AH18" s="49"/>
      <c r="AI18" s="49"/>
      <c r="AJ18" s="49"/>
      <c r="AK18" s="49"/>
      <c r="AL18" s="41"/>
      <c r="AM18" s="41"/>
      <c r="AN18" s="41"/>
      <c r="AO18" s="41"/>
      <c r="AP18" s="41"/>
      <c r="AQ18" s="41"/>
      <c r="AR18" s="41"/>
      <c r="AS18" s="41"/>
      <c r="AT18" s="41"/>
      <c r="AU18" s="41"/>
      <c r="AV18" s="41"/>
      <c r="AW18" s="41"/>
      <c r="AX18" s="41"/>
      <c r="AY18" s="41"/>
      <c r="AZ18" s="41"/>
      <c r="BA18" s="41"/>
      <c r="BB18" s="41"/>
      <c r="BC18" s="41"/>
      <c r="BD18" s="41"/>
      <c r="BE18" s="41"/>
      <c r="BF18" s="41"/>
      <c r="BG18" s="41"/>
      <c r="BH18" s="49"/>
      <c r="BI18" s="49"/>
      <c r="BJ18" s="49"/>
      <c r="BK18" s="49"/>
      <c r="BL18" s="49"/>
      <c r="BM18" s="49"/>
      <c r="BN18" s="49"/>
      <c r="BO18" s="49"/>
      <c r="BP18" s="49"/>
      <c r="BQ18" s="49"/>
      <c r="BR18" s="49"/>
      <c r="BS18" s="48"/>
      <c r="BT18" s="48"/>
      <c r="BU18" s="48"/>
      <c r="BV18" s="48"/>
      <c r="BW18" s="48"/>
      <c r="BX18" s="48"/>
      <c r="BY18" s="48"/>
      <c r="BZ18" s="48"/>
      <c r="CA18" s="48"/>
    </row>
    <row r="19" spans="2:79" ht="33" customHeight="1" thickBot="1" x14ac:dyDescent="0.35">
      <c r="B19" s="36" t="s">
        <v>61</v>
      </c>
      <c r="C19" s="60">
        <v>2562</v>
      </c>
      <c r="D19" s="38">
        <v>3346</v>
      </c>
      <c r="E19" s="38">
        <v>3498</v>
      </c>
      <c r="F19" s="38">
        <v>4074</v>
      </c>
      <c r="G19" s="38">
        <v>5889</v>
      </c>
      <c r="H19" s="38">
        <v>8880</v>
      </c>
      <c r="I19" s="38">
        <v>15991</v>
      </c>
      <c r="J19" s="38">
        <v>38277</v>
      </c>
      <c r="K19" s="38">
        <v>172936</v>
      </c>
      <c r="L19" s="38">
        <v>2181023</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row>
    <row r="20" spans="2:79" ht="33" customHeight="1" thickBot="1" x14ac:dyDescent="0.35">
      <c r="B20" s="59" t="s">
        <v>62</v>
      </c>
      <c r="C20" s="29">
        <v>2077</v>
      </c>
      <c r="D20" s="10">
        <v>2615</v>
      </c>
      <c r="E20" s="10">
        <v>2700</v>
      </c>
      <c r="F20" s="10">
        <v>2832</v>
      </c>
      <c r="G20" s="10">
        <v>3907</v>
      </c>
      <c r="H20" s="10">
        <v>5095</v>
      </c>
      <c r="I20" s="10">
        <v>7657</v>
      </c>
      <c r="J20" s="10">
        <v>13984</v>
      </c>
      <c r="K20" s="10">
        <v>32413</v>
      </c>
      <c r="L20" s="10">
        <v>130167</v>
      </c>
      <c r="M20" s="10">
        <v>2130759</v>
      </c>
      <c r="N20" s="41"/>
      <c r="O20" s="41"/>
      <c r="P20" s="41"/>
      <c r="Q20" s="41"/>
      <c r="R20" s="41"/>
      <c r="S20" s="41"/>
      <c r="T20" s="41"/>
      <c r="U20" s="41"/>
      <c r="V20" s="41"/>
      <c r="W20" s="41"/>
      <c r="X20" s="41"/>
      <c r="Y20" s="41"/>
      <c r="Z20" s="41"/>
      <c r="AA20" s="49"/>
      <c r="AB20" s="49"/>
      <c r="AC20" s="49"/>
      <c r="AD20" s="49"/>
      <c r="AE20" s="49"/>
      <c r="AF20" s="49"/>
      <c r="AG20" s="49"/>
      <c r="AH20" s="49"/>
      <c r="AI20" s="49"/>
      <c r="AJ20" s="49"/>
      <c r="AK20" s="49"/>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8"/>
      <c r="BT20" s="48"/>
      <c r="BU20" s="48"/>
      <c r="BV20" s="48"/>
      <c r="BW20" s="48"/>
      <c r="BX20" s="48"/>
      <c r="BY20" s="48"/>
      <c r="BZ20" s="48"/>
      <c r="CA20" s="48"/>
    </row>
    <row r="21" spans="2:79" ht="33" customHeight="1" thickBot="1" x14ac:dyDescent="0.35">
      <c r="B21" s="36" t="s">
        <v>63</v>
      </c>
      <c r="C21" s="44" t="s">
        <v>64</v>
      </c>
      <c r="D21" s="38">
        <v>2298</v>
      </c>
      <c r="E21" s="38">
        <v>2349</v>
      </c>
      <c r="F21" s="38">
        <v>2252</v>
      </c>
      <c r="G21" s="38">
        <v>2742</v>
      </c>
      <c r="H21" s="38">
        <v>3381</v>
      </c>
      <c r="I21" s="38">
        <v>4676</v>
      </c>
      <c r="J21" s="38">
        <v>7318</v>
      </c>
      <c r="K21" s="38">
        <v>13490</v>
      </c>
      <c r="L21" s="38">
        <v>31176</v>
      </c>
      <c r="M21" s="38">
        <v>142418</v>
      </c>
      <c r="N21" s="38">
        <v>1926896</v>
      </c>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row>
    <row r="22" spans="2:79" ht="33" customHeight="1" thickBot="1" x14ac:dyDescent="0.35">
      <c r="B22" s="59" t="s">
        <v>65</v>
      </c>
      <c r="C22" s="40" t="s">
        <v>64</v>
      </c>
      <c r="D22" s="41" t="s">
        <v>64</v>
      </c>
      <c r="E22" s="10">
        <v>2144</v>
      </c>
      <c r="F22" s="10">
        <v>2073</v>
      </c>
      <c r="G22" s="10">
        <v>2305</v>
      </c>
      <c r="H22" s="10">
        <v>2723</v>
      </c>
      <c r="I22" s="10">
        <v>3436</v>
      </c>
      <c r="J22" s="10">
        <v>4817</v>
      </c>
      <c r="K22" s="10">
        <v>7582</v>
      </c>
      <c r="L22" s="10">
        <v>13947</v>
      </c>
      <c r="M22" s="10">
        <v>38468</v>
      </c>
      <c r="N22" s="10">
        <v>193530</v>
      </c>
      <c r="O22" s="10">
        <v>2061799</v>
      </c>
      <c r="P22" s="41"/>
      <c r="Q22" s="41"/>
      <c r="R22" s="41"/>
      <c r="S22" s="41"/>
      <c r="T22" s="41"/>
      <c r="U22" s="41"/>
      <c r="V22" s="41"/>
      <c r="W22" s="41"/>
      <c r="X22" s="41"/>
      <c r="Y22" s="41"/>
      <c r="Z22" s="41"/>
      <c r="AA22" s="49"/>
      <c r="AB22" s="49"/>
      <c r="AC22" s="49"/>
      <c r="AD22" s="49"/>
      <c r="AE22" s="49"/>
      <c r="AF22" s="49"/>
      <c r="AG22" s="49"/>
      <c r="AH22" s="49"/>
      <c r="AI22" s="49"/>
      <c r="AJ22" s="49"/>
      <c r="AK22" s="49"/>
      <c r="AL22" s="41"/>
      <c r="AM22" s="41"/>
      <c r="AN22" s="41"/>
      <c r="AO22" s="41"/>
      <c r="AP22" s="41"/>
      <c r="AQ22" s="41"/>
      <c r="AR22" s="41"/>
      <c r="AS22" s="41"/>
      <c r="AT22" s="41"/>
      <c r="AU22" s="41"/>
      <c r="AV22" s="41"/>
      <c r="AW22" s="41"/>
      <c r="AX22" s="41"/>
      <c r="AY22" s="41"/>
      <c r="AZ22" s="41"/>
      <c r="BA22" s="41"/>
      <c r="BB22" s="41"/>
      <c r="BC22" s="41"/>
      <c r="BD22" s="41"/>
      <c r="BE22" s="41"/>
      <c r="BF22" s="41"/>
      <c r="BG22" s="41"/>
      <c r="BH22" s="49"/>
      <c r="BI22" s="49"/>
      <c r="BJ22" s="49"/>
      <c r="BK22" s="49"/>
      <c r="BL22" s="49"/>
      <c r="BM22" s="49"/>
      <c r="BN22" s="49"/>
      <c r="BO22" s="49"/>
      <c r="BP22" s="49"/>
      <c r="BQ22" s="49"/>
      <c r="BR22" s="49"/>
      <c r="BS22" s="48"/>
      <c r="BT22" s="48"/>
      <c r="BU22" s="48"/>
      <c r="BV22" s="48"/>
      <c r="BW22" s="48"/>
      <c r="BX22" s="48"/>
      <c r="BY22" s="48"/>
      <c r="BZ22" s="48"/>
      <c r="CA22" s="48"/>
    </row>
    <row r="23" spans="2:79" ht="33" customHeight="1" thickBot="1" x14ac:dyDescent="0.35">
      <c r="B23" s="36" t="s">
        <v>66</v>
      </c>
      <c r="C23" s="44" t="s">
        <v>64</v>
      </c>
      <c r="D23" s="37" t="s">
        <v>64</v>
      </c>
      <c r="E23" s="37" t="s">
        <v>64</v>
      </c>
      <c r="F23" s="38">
        <v>1556</v>
      </c>
      <c r="G23" s="38">
        <v>1726</v>
      </c>
      <c r="H23" s="38">
        <v>1930</v>
      </c>
      <c r="I23" s="38">
        <v>2403</v>
      </c>
      <c r="J23" s="38">
        <v>2961</v>
      </c>
      <c r="K23" s="38">
        <v>4171</v>
      </c>
      <c r="L23" s="38">
        <v>6534</v>
      </c>
      <c r="M23" s="38">
        <v>13111</v>
      </c>
      <c r="N23" s="38">
        <v>34249</v>
      </c>
      <c r="O23" s="38">
        <v>132713</v>
      </c>
      <c r="P23" s="38">
        <v>2107832</v>
      </c>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row>
    <row r="24" spans="2:79" ht="33" customHeight="1" thickBot="1" x14ac:dyDescent="0.35">
      <c r="B24" s="59" t="s">
        <v>67</v>
      </c>
      <c r="C24" s="40" t="s">
        <v>64</v>
      </c>
      <c r="D24" s="41" t="s">
        <v>64</v>
      </c>
      <c r="E24" s="41" t="s">
        <v>64</v>
      </c>
      <c r="F24" s="41" t="s">
        <v>64</v>
      </c>
      <c r="G24" s="10">
        <v>1326</v>
      </c>
      <c r="H24" s="10">
        <v>1393</v>
      </c>
      <c r="I24" s="10">
        <v>1640</v>
      </c>
      <c r="J24" s="10">
        <v>2017</v>
      </c>
      <c r="K24" s="10">
        <v>2657</v>
      </c>
      <c r="L24" s="10">
        <v>3899</v>
      </c>
      <c r="M24" s="10">
        <v>6867</v>
      </c>
      <c r="N24" s="10">
        <v>14029</v>
      </c>
      <c r="O24" s="10">
        <v>31910</v>
      </c>
      <c r="P24" s="10">
        <v>144522</v>
      </c>
      <c r="Q24" s="10">
        <v>2129825</v>
      </c>
      <c r="R24" s="41"/>
      <c r="S24" s="41"/>
      <c r="T24" s="41"/>
      <c r="U24" s="41"/>
      <c r="V24" s="41"/>
      <c r="W24" s="41"/>
      <c r="X24" s="41"/>
      <c r="Y24" s="41"/>
      <c r="Z24" s="41"/>
      <c r="AA24" s="49"/>
      <c r="AB24" s="49"/>
      <c r="AC24" s="49"/>
      <c r="AD24" s="49"/>
      <c r="AE24" s="49"/>
      <c r="AF24" s="49"/>
      <c r="AG24" s="49"/>
      <c r="AH24" s="49"/>
      <c r="AI24" s="49"/>
      <c r="AJ24" s="49"/>
      <c r="AK24" s="49"/>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8"/>
      <c r="BT24" s="48"/>
      <c r="BU24" s="48"/>
      <c r="BV24" s="48"/>
      <c r="BW24" s="48"/>
      <c r="BX24" s="48"/>
      <c r="BY24" s="48"/>
      <c r="BZ24" s="48"/>
      <c r="CA24" s="48"/>
    </row>
    <row r="25" spans="2:79" ht="33" customHeight="1" thickBot="1" x14ac:dyDescent="0.35">
      <c r="B25" s="36" t="s">
        <v>68</v>
      </c>
      <c r="C25" s="44" t="s">
        <v>64</v>
      </c>
      <c r="D25" s="37" t="s">
        <v>64</v>
      </c>
      <c r="E25" s="37" t="s">
        <v>64</v>
      </c>
      <c r="F25" s="37" t="s">
        <v>64</v>
      </c>
      <c r="G25" s="37" t="s">
        <v>64</v>
      </c>
      <c r="H25" s="38">
        <v>1383</v>
      </c>
      <c r="I25" s="38">
        <v>1437</v>
      </c>
      <c r="J25" s="38">
        <v>1671</v>
      </c>
      <c r="K25" s="38">
        <v>2182</v>
      </c>
      <c r="L25" s="38">
        <v>2696</v>
      </c>
      <c r="M25" s="38">
        <v>4446</v>
      </c>
      <c r="N25" s="38">
        <v>7918</v>
      </c>
      <c r="O25" s="38">
        <v>13216</v>
      </c>
      <c r="P25" s="38">
        <v>34852</v>
      </c>
      <c r="Q25" s="38">
        <v>148077</v>
      </c>
      <c r="R25" s="38">
        <v>2138044</v>
      </c>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row>
    <row r="26" spans="2:79" ht="33" customHeight="1" thickBot="1" x14ac:dyDescent="0.35">
      <c r="B26" s="59" t="s">
        <v>132</v>
      </c>
      <c r="C26" s="40" t="s">
        <v>64</v>
      </c>
      <c r="D26" s="41" t="s">
        <v>64</v>
      </c>
      <c r="E26" s="41" t="s">
        <v>64</v>
      </c>
      <c r="F26" s="41" t="s">
        <v>64</v>
      </c>
      <c r="G26" s="41" t="s">
        <v>64</v>
      </c>
      <c r="H26" s="41" t="s">
        <v>64</v>
      </c>
      <c r="I26" s="10">
        <v>1250</v>
      </c>
      <c r="J26" s="10">
        <v>1342</v>
      </c>
      <c r="K26" s="10">
        <v>1703</v>
      </c>
      <c r="L26" s="10">
        <v>2096</v>
      </c>
      <c r="M26" s="10">
        <v>2940</v>
      </c>
      <c r="N26" s="10">
        <v>5028</v>
      </c>
      <c r="O26" s="10">
        <v>7422</v>
      </c>
      <c r="P26" s="10">
        <v>14366</v>
      </c>
      <c r="Q26" s="10">
        <v>34771</v>
      </c>
      <c r="R26" s="10">
        <v>151354</v>
      </c>
      <c r="S26" s="10">
        <v>2150987</v>
      </c>
      <c r="T26" s="41"/>
      <c r="U26" s="41"/>
      <c r="V26" s="41"/>
      <c r="W26" s="41"/>
      <c r="X26" s="41"/>
      <c r="Y26" s="41"/>
      <c r="Z26" s="41"/>
      <c r="AA26" s="49"/>
      <c r="AB26" s="49"/>
      <c r="AC26" s="49"/>
      <c r="AD26" s="49"/>
      <c r="AE26" s="49"/>
      <c r="AF26" s="49"/>
      <c r="AG26" s="49"/>
      <c r="AH26" s="49"/>
      <c r="AI26" s="49"/>
      <c r="AJ26" s="49"/>
      <c r="AK26" s="49"/>
      <c r="AL26" s="41"/>
      <c r="AM26" s="41"/>
      <c r="AN26" s="41"/>
      <c r="AO26" s="41"/>
      <c r="AP26" s="41"/>
      <c r="AQ26" s="41"/>
      <c r="AR26" s="41"/>
      <c r="AS26" s="41"/>
      <c r="AT26" s="41"/>
      <c r="AU26" s="41"/>
      <c r="AV26" s="41"/>
      <c r="AW26" s="41"/>
      <c r="AX26" s="41"/>
      <c r="AY26" s="41"/>
      <c r="AZ26" s="41"/>
      <c r="BA26" s="41"/>
      <c r="BB26" s="41"/>
      <c r="BC26" s="41"/>
      <c r="BD26" s="41"/>
      <c r="BE26" s="41"/>
      <c r="BF26" s="41"/>
      <c r="BG26" s="41"/>
      <c r="BH26" s="49"/>
      <c r="BI26" s="49"/>
      <c r="BJ26" s="49"/>
      <c r="BK26" s="49"/>
      <c r="BL26" s="49"/>
      <c r="BM26" s="49"/>
      <c r="BN26" s="49"/>
      <c r="BO26" s="49"/>
      <c r="BP26" s="49"/>
      <c r="BQ26" s="49"/>
      <c r="BR26" s="49"/>
      <c r="BS26" s="48"/>
      <c r="BT26" s="48"/>
      <c r="BU26" s="48"/>
      <c r="BV26" s="48"/>
      <c r="BW26" s="48"/>
      <c r="BX26" s="48"/>
      <c r="BY26" s="48"/>
      <c r="BZ26" s="48"/>
      <c r="CA26" s="48"/>
    </row>
    <row r="27" spans="2:79" ht="33" customHeight="1" thickBot="1" x14ac:dyDescent="0.35">
      <c r="B27" s="36" t="s">
        <v>70</v>
      </c>
      <c r="C27" s="44" t="s">
        <v>64</v>
      </c>
      <c r="D27" s="37" t="s">
        <v>64</v>
      </c>
      <c r="E27" s="37" t="s">
        <v>64</v>
      </c>
      <c r="F27" s="37" t="s">
        <v>64</v>
      </c>
      <c r="G27" s="37" t="s">
        <v>64</v>
      </c>
      <c r="H27" s="37" t="s">
        <v>64</v>
      </c>
      <c r="I27" s="37" t="s">
        <v>64</v>
      </c>
      <c r="J27" s="38">
        <v>1362</v>
      </c>
      <c r="K27" s="38">
        <v>1644</v>
      </c>
      <c r="L27" s="38">
        <v>1912</v>
      </c>
      <c r="M27" s="38">
        <v>2753</v>
      </c>
      <c r="N27" s="38">
        <v>3798</v>
      </c>
      <c r="O27" s="38">
        <v>4983</v>
      </c>
      <c r="P27" s="38">
        <v>7964</v>
      </c>
      <c r="Q27" s="38">
        <v>14873</v>
      </c>
      <c r="R27" s="38">
        <v>34683</v>
      </c>
      <c r="S27" s="38">
        <v>156276</v>
      </c>
      <c r="T27" s="38">
        <v>2171974</v>
      </c>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row>
    <row r="28" spans="2:79" ht="33" customHeight="1" thickBot="1" x14ac:dyDescent="0.35">
      <c r="B28" s="59" t="s">
        <v>71</v>
      </c>
      <c r="C28" s="40" t="s">
        <v>64</v>
      </c>
      <c r="D28" s="41" t="s">
        <v>64</v>
      </c>
      <c r="E28" s="41" t="s">
        <v>64</v>
      </c>
      <c r="F28" s="41" t="s">
        <v>64</v>
      </c>
      <c r="G28" s="41" t="s">
        <v>64</v>
      </c>
      <c r="H28" s="41" t="s">
        <v>64</v>
      </c>
      <c r="I28" s="41" t="s">
        <v>64</v>
      </c>
      <c r="J28" s="41" t="s">
        <v>64</v>
      </c>
      <c r="K28" s="10">
        <v>1276</v>
      </c>
      <c r="L28" s="10">
        <v>1457</v>
      </c>
      <c r="M28" s="10">
        <v>2047</v>
      </c>
      <c r="N28" s="10">
        <v>2744</v>
      </c>
      <c r="O28" s="10">
        <v>3394</v>
      </c>
      <c r="P28" s="10">
        <v>4786</v>
      </c>
      <c r="Q28" s="10">
        <v>7458</v>
      </c>
      <c r="R28" s="10">
        <v>13861</v>
      </c>
      <c r="S28" s="10">
        <v>33978</v>
      </c>
      <c r="T28" s="10">
        <v>149625</v>
      </c>
      <c r="U28" s="10">
        <v>2190189</v>
      </c>
      <c r="V28" s="41"/>
      <c r="W28" s="41"/>
      <c r="X28" s="41"/>
      <c r="Y28" s="41"/>
      <c r="Z28" s="41"/>
      <c r="AA28" s="49"/>
      <c r="AB28" s="49"/>
      <c r="AC28" s="49"/>
      <c r="AD28" s="49"/>
      <c r="AE28" s="49"/>
      <c r="AF28" s="49"/>
      <c r="AG28" s="49"/>
      <c r="AH28" s="49"/>
      <c r="AI28" s="49"/>
      <c r="AJ28" s="49"/>
      <c r="AK28" s="49"/>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8"/>
      <c r="BT28" s="48"/>
      <c r="BU28" s="48"/>
      <c r="BV28" s="48"/>
      <c r="BW28" s="48"/>
      <c r="BX28" s="48"/>
      <c r="BY28" s="48"/>
      <c r="BZ28" s="48"/>
      <c r="CA28" s="48"/>
    </row>
    <row r="29" spans="2:79" ht="33" customHeight="1" thickBot="1" x14ac:dyDescent="0.35">
      <c r="B29" s="36" t="s">
        <v>72</v>
      </c>
      <c r="C29" s="44" t="s">
        <v>64</v>
      </c>
      <c r="D29" s="37" t="s">
        <v>64</v>
      </c>
      <c r="E29" s="37" t="s">
        <v>64</v>
      </c>
      <c r="F29" s="37" t="s">
        <v>64</v>
      </c>
      <c r="G29" s="37" t="s">
        <v>64</v>
      </c>
      <c r="H29" s="37" t="s">
        <v>64</v>
      </c>
      <c r="I29" s="37" t="s">
        <v>64</v>
      </c>
      <c r="J29" s="37" t="s">
        <v>64</v>
      </c>
      <c r="K29" s="37" t="s">
        <v>64</v>
      </c>
      <c r="L29" s="38">
        <v>1038</v>
      </c>
      <c r="M29" s="38">
        <v>1376</v>
      </c>
      <c r="N29" s="38">
        <v>1846</v>
      </c>
      <c r="O29" s="38">
        <v>2115</v>
      </c>
      <c r="P29" s="38">
        <v>2858</v>
      </c>
      <c r="Q29" s="38">
        <v>4347</v>
      </c>
      <c r="R29" s="38">
        <v>6959</v>
      </c>
      <c r="S29" s="38">
        <v>13335</v>
      </c>
      <c r="T29" s="38">
        <v>33340</v>
      </c>
      <c r="U29" s="38">
        <v>149682</v>
      </c>
      <c r="V29" s="38">
        <v>2187801</v>
      </c>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row>
    <row r="30" spans="2:79" ht="33" customHeight="1" thickBot="1" x14ac:dyDescent="0.35">
      <c r="B30" s="59" t="s">
        <v>73</v>
      </c>
      <c r="C30" s="40" t="s">
        <v>64</v>
      </c>
      <c r="D30" s="41" t="s">
        <v>64</v>
      </c>
      <c r="E30" s="41" t="s">
        <v>64</v>
      </c>
      <c r="F30" s="41" t="s">
        <v>64</v>
      </c>
      <c r="G30" s="41" t="s">
        <v>64</v>
      </c>
      <c r="H30" s="41" t="s">
        <v>64</v>
      </c>
      <c r="I30" s="41" t="s">
        <v>64</v>
      </c>
      <c r="J30" s="41" t="s">
        <v>64</v>
      </c>
      <c r="K30" s="41" t="s">
        <v>64</v>
      </c>
      <c r="L30" s="41" t="s">
        <v>64</v>
      </c>
      <c r="M30" s="10">
        <v>1147</v>
      </c>
      <c r="N30" s="10">
        <v>1676</v>
      </c>
      <c r="O30" s="10">
        <v>1870</v>
      </c>
      <c r="P30" s="10">
        <v>2362</v>
      </c>
      <c r="Q30" s="10">
        <v>3240</v>
      </c>
      <c r="R30" s="10">
        <v>5137</v>
      </c>
      <c r="S30" s="10">
        <v>8188</v>
      </c>
      <c r="T30" s="10">
        <v>15698</v>
      </c>
      <c r="U30" s="10">
        <v>38416</v>
      </c>
      <c r="V30" s="10">
        <v>176291</v>
      </c>
      <c r="W30" s="10">
        <v>2218683</v>
      </c>
      <c r="X30" s="41"/>
      <c r="Y30" s="10"/>
      <c r="Z30" s="10"/>
      <c r="AA30" s="10"/>
      <c r="AB30" s="10"/>
      <c r="AC30" s="10"/>
      <c r="AD30" s="10"/>
      <c r="AE30" s="10"/>
      <c r="AF30" s="10"/>
      <c r="AG30" s="10"/>
      <c r="AH30" s="10"/>
      <c r="AI30" s="10"/>
      <c r="AJ30" s="41"/>
      <c r="AK30" s="10"/>
      <c r="AL30" s="10"/>
      <c r="AM30" s="10"/>
      <c r="AN30" s="10"/>
      <c r="AO30" s="10"/>
      <c r="AP30" s="10"/>
      <c r="AQ30" s="10"/>
      <c r="AR30" s="10"/>
      <c r="AS30" s="10"/>
      <c r="AT30" s="10"/>
      <c r="AU30" s="10"/>
      <c r="AV30" s="41"/>
      <c r="AW30" s="10"/>
      <c r="AX30" s="10"/>
      <c r="AY30" s="10"/>
      <c r="AZ30" s="10"/>
      <c r="BA30" s="10"/>
      <c r="BB30" s="10"/>
      <c r="BC30" s="10"/>
      <c r="BD30" s="10"/>
      <c r="BE30" s="10"/>
      <c r="BF30" s="10"/>
      <c r="BG30" s="10"/>
      <c r="BH30" s="41"/>
      <c r="BI30" s="10"/>
      <c r="BJ30" s="10"/>
      <c r="BK30" s="10"/>
      <c r="BL30" s="10"/>
      <c r="BM30" s="10"/>
      <c r="BN30" s="10"/>
      <c r="BO30" s="10"/>
      <c r="BP30" s="10"/>
      <c r="BQ30" s="10"/>
      <c r="BR30" s="10"/>
      <c r="BS30" s="48"/>
      <c r="BT30" s="48"/>
      <c r="BU30" s="48"/>
      <c r="BV30" s="48"/>
      <c r="BW30" s="48"/>
      <c r="BX30" s="48"/>
      <c r="BY30" s="48"/>
      <c r="BZ30" s="48"/>
      <c r="CA30" s="48"/>
    </row>
    <row r="31" spans="2:79" ht="33" customHeight="1" thickBot="1" x14ac:dyDescent="0.35">
      <c r="B31" s="36" t="s">
        <v>74</v>
      </c>
      <c r="C31" s="47" t="s">
        <v>64</v>
      </c>
      <c r="D31" s="47" t="s">
        <v>64</v>
      </c>
      <c r="E31" s="47" t="s">
        <v>64</v>
      </c>
      <c r="F31" s="47" t="s">
        <v>64</v>
      </c>
      <c r="G31" s="47" t="s">
        <v>64</v>
      </c>
      <c r="H31" s="47" t="s">
        <v>64</v>
      </c>
      <c r="I31" s="47" t="s">
        <v>64</v>
      </c>
      <c r="J31" s="47" t="s">
        <v>64</v>
      </c>
      <c r="K31" s="47" t="s">
        <v>64</v>
      </c>
      <c r="L31" s="47" t="s">
        <v>64</v>
      </c>
      <c r="M31" s="37" t="s">
        <v>64</v>
      </c>
      <c r="N31" s="38">
        <v>1727</v>
      </c>
      <c r="O31" s="38">
        <v>1870</v>
      </c>
      <c r="P31" s="38">
        <v>2296</v>
      </c>
      <c r="Q31" s="38">
        <v>2918</v>
      </c>
      <c r="R31" s="38">
        <v>3783</v>
      </c>
      <c r="S31" s="38">
        <v>5644</v>
      </c>
      <c r="T31" s="38">
        <v>9633</v>
      </c>
      <c r="U31" s="38">
        <v>17890</v>
      </c>
      <c r="V31" s="38">
        <v>41984</v>
      </c>
      <c r="W31" s="38">
        <v>173619</v>
      </c>
      <c r="X31" s="38">
        <v>2285207</v>
      </c>
      <c r="Y31" s="37"/>
      <c r="Z31" s="38"/>
      <c r="AA31" s="38"/>
      <c r="AB31" s="38"/>
      <c r="AC31" s="38"/>
      <c r="AD31" s="38"/>
      <c r="AE31" s="38"/>
      <c r="AF31" s="38"/>
      <c r="AG31" s="38"/>
      <c r="AH31" s="38"/>
      <c r="AI31" s="38"/>
      <c r="AJ31" s="38"/>
      <c r="AK31" s="37"/>
      <c r="AL31" s="38"/>
      <c r="AM31" s="38"/>
      <c r="AN31" s="38"/>
      <c r="AO31" s="38"/>
      <c r="AP31" s="38"/>
      <c r="AQ31" s="38"/>
      <c r="AR31" s="38"/>
      <c r="AS31" s="38"/>
      <c r="AT31" s="38"/>
      <c r="AU31" s="38"/>
      <c r="AV31" s="38"/>
      <c r="AW31" s="37"/>
      <c r="AX31" s="38"/>
      <c r="AY31" s="38"/>
      <c r="AZ31" s="38"/>
      <c r="BA31" s="38"/>
      <c r="BB31" s="38"/>
      <c r="BC31" s="38"/>
      <c r="BD31" s="38"/>
      <c r="BE31" s="38"/>
      <c r="BF31" s="38"/>
      <c r="BG31" s="38"/>
      <c r="BH31" s="38"/>
      <c r="BI31" s="37"/>
      <c r="BJ31" s="38"/>
      <c r="BK31" s="38"/>
      <c r="BL31" s="38"/>
      <c r="BM31" s="38"/>
      <c r="BN31" s="38"/>
      <c r="BO31" s="38"/>
      <c r="BP31" s="38"/>
      <c r="BQ31" s="38"/>
      <c r="BR31" s="38"/>
      <c r="BS31" s="37"/>
      <c r="BT31" s="37"/>
      <c r="BU31" s="37"/>
      <c r="BV31" s="37"/>
      <c r="BW31" s="37"/>
      <c r="BX31" s="37"/>
      <c r="BY31" s="37"/>
      <c r="BZ31" s="37"/>
      <c r="CA31" s="37"/>
    </row>
    <row r="32" spans="2:79" ht="33" customHeight="1" thickBot="1" x14ac:dyDescent="0.35">
      <c r="B32" s="39" t="s">
        <v>75</v>
      </c>
      <c r="C32" s="40" t="s">
        <v>64</v>
      </c>
      <c r="D32" s="41" t="s">
        <v>64</v>
      </c>
      <c r="E32" s="41" t="s">
        <v>64</v>
      </c>
      <c r="F32" s="41" t="s">
        <v>64</v>
      </c>
      <c r="G32" s="41" t="s">
        <v>64</v>
      </c>
      <c r="H32" s="41" t="s">
        <v>64</v>
      </c>
      <c r="I32" s="41" t="s">
        <v>64</v>
      </c>
      <c r="J32" s="41" t="s">
        <v>64</v>
      </c>
      <c r="K32" s="41" t="s">
        <v>64</v>
      </c>
      <c r="L32" s="41" t="s">
        <v>64</v>
      </c>
      <c r="M32" s="10" t="s">
        <v>64</v>
      </c>
      <c r="N32" s="10" t="s">
        <v>64</v>
      </c>
      <c r="O32" s="10">
        <v>1455</v>
      </c>
      <c r="P32" s="10">
        <v>1676</v>
      </c>
      <c r="Q32" s="10">
        <v>1904</v>
      </c>
      <c r="R32" s="10">
        <v>2371</v>
      </c>
      <c r="S32" s="10">
        <v>3081</v>
      </c>
      <c r="T32" s="10">
        <v>4539</v>
      </c>
      <c r="U32" s="10">
        <v>7419</v>
      </c>
      <c r="V32" s="10">
        <v>14138</v>
      </c>
      <c r="W32" s="10">
        <v>33500</v>
      </c>
      <c r="X32" s="41">
        <v>126970</v>
      </c>
      <c r="Y32" s="10">
        <v>2225573</v>
      </c>
      <c r="Z32" s="10"/>
      <c r="AA32" s="10"/>
      <c r="AB32" s="10"/>
      <c r="AC32" s="10"/>
      <c r="AD32" s="10"/>
      <c r="AE32" s="10"/>
      <c r="AF32" s="10"/>
      <c r="AG32" s="10"/>
      <c r="AH32" s="10"/>
      <c r="AI32" s="10"/>
      <c r="AJ32" s="41"/>
      <c r="AK32" s="10"/>
      <c r="AL32" s="10"/>
      <c r="AM32" s="10"/>
      <c r="AN32" s="10"/>
      <c r="AO32" s="10"/>
      <c r="AP32" s="10"/>
      <c r="AQ32" s="10"/>
      <c r="AR32" s="10"/>
      <c r="AS32" s="10"/>
      <c r="AT32" s="10"/>
      <c r="AU32" s="10"/>
      <c r="AV32" s="41"/>
      <c r="AW32" s="10"/>
      <c r="AX32" s="10"/>
      <c r="AY32" s="10"/>
      <c r="AZ32" s="10"/>
      <c r="BA32" s="10"/>
      <c r="BB32" s="10"/>
      <c r="BC32" s="10"/>
      <c r="BD32" s="10"/>
      <c r="BE32" s="10"/>
      <c r="BF32" s="10"/>
      <c r="BG32" s="10"/>
      <c r="BH32" s="41"/>
      <c r="BI32" s="10"/>
      <c r="BJ32" s="10"/>
      <c r="BK32" s="10"/>
      <c r="BL32" s="10"/>
      <c r="BM32" s="10"/>
      <c r="BN32" s="10"/>
      <c r="BO32" s="10"/>
      <c r="BP32" s="10"/>
      <c r="BQ32" s="10"/>
      <c r="BR32" s="10"/>
      <c r="BS32" s="48"/>
      <c r="BT32" s="48"/>
      <c r="BU32" s="48"/>
      <c r="BV32" s="48"/>
      <c r="BW32" s="48"/>
      <c r="BX32" s="48"/>
      <c r="BY32" s="48"/>
      <c r="BZ32" s="48"/>
      <c r="CA32" s="48"/>
    </row>
    <row r="33" spans="2:79" ht="33" customHeight="1" thickBot="1" x14ac:dyDescent="0.35">
      <c r="B33" s="36" t="s">
        <v>76</v>
      </c>
      <c r="C33" s="44" t="s">
        <v>64</v>
      </c>
      <c r="D33" s="37" t="s">
        <v>64</v>
      </c>
      <c r="E33" s="37" t="s">
        <v>64</v>
      </c>
      <c r="F33" s="37" t="s">
        <v>64</v>
      </c>
      <c r="G33" s="37" t="s">
        <v>64</v>
      </c>
      <c r="H33" s="37" t="s">
        <v>64</v>
      </c>
      <c r="I33" s="37" t="s">
        <v>64</v>
      </c>
      <c r="J33" s="37" t="s">
        <v>64</v>
      </c>
      <c r="K33" s="37" t="s">
        <v>64</v>
      </c>
      <c r="L33" s="37" t="s">
        <v>64</v>
      </c>
      <c r="M33" s="37" t="s">
        <v>64</v>
      </c>
      <c r="N33" s="38" t="s">
        <v>64</v>
      </c>
      <c r="O33" s="38" t="s">
        <v>64</v>
      </c>
      <c r="P33" s="38">
        <v>1064</v>
      </c>
      <c r="Q33" s="38">
        <v>1159</v>
      </c>
      <c r="R33" s="38">
        <v>1469</v>
      </c>
      <c r="S33" s="38">
        <v>2001</v>
      </c>
      <c r="T33" s="38">
        <v>2673</v>
      </c>
      <c r="U33" s="38">
        <v>3977</v>
      </c>
      <c r="V33" s="38">
        <v>6672</v>
      </c>
      <c r="W33" s="38">
        <v>13665</v>
      </c>
      <c r="X33" s="38">
        <v>31182</v>
      </c>
      <c r="Y33" s="37">
        <v>137700</v>
      </c>
      <c r="Z33" s="38">
        <v>2088657</v>
      </c>
      <c r="AA33" s="38"/>
      <c r="AB33" s="38"/>
      <c r="AC33" s="38"/>
      <c r="AD33" s="38"/>
      <c r="AE33" s="38"/>
      <c r="AF33" s="38"/>
      <c r="AG33" s="38"/>
      <c r="AH33" s="38"/>
      <c r="AI33" s="38"/>
      <c r="AJ33" s="38"/>
      <c r="AK33" s="37"/>
      <c r="AL33" s="38"/>
      <c r="AM33" s="38"/>
      <c r="AN33" s="38"/>
      <c r="AO33" s="38"/>
      <c r="AP33" s="38"/>
      <c r="AQ33" s="38"/>
      <c r="AR33" s="38"/>
      <c r="AS33" s="38"/>
      <c r="AT33" s="38"/>
      <c r="AU33" s="38"/>
      <c r="AV33" s="38"/>
      <c r="AW33" s="37"/>
      <c r="AX33" s="38"/>
      <c r="AY33" s="38"/>
      <c r="AZ33" s="38"/>
      <c r="BA33" s="38"/>
      <c r="BB33" s="38"/>
      <c r="BC33" s="38"/>
      <c r="BD33" s="38"/>
      <c r="BE33" s="38"/>
      <c r="BF33" s="38"/>
      <c r="BG33" s="38"/>
      <c r="BH33" s="38"/>
      <c r="BI33" s="37"/>
      <c r="BJ33" s="38"/>
      <c r="BK33" s="38"/>
      <c r="BL33" s="38"/>
      <c r="BM33" s="38"/>
      <c r="BN33" s="38"/>
      <c r="BO33" s="38"/>
      <c r="BP33" s="38"/>
      <c r="BQ33" s="38"/>
      <c r="BR33" s="38"/>
      <c r="BS33" s="37"/>
      <c r="BT33" s="37"/>
      <c r="BU33" s="37"/>
      <c r="BV33" s="37"/>
      <c r="BW33" s="37"/>
      <c r="BX33" s="37"/>
      <c r="BY33" s="37"/>
      <c r="BZ33" s="37"/>
      <c r="CA33" s="37"/>
    </row>
    <row r="34" spans="2:79" ht="33" customHeight="1" thickBot="1" x14ac:dyDescent="0.35">
      <c r="B34" s="39" t="s">
        <v>77</v>
      </c>
      <c r="C34" s="40" t="s">
        <v>64</v>
      </c>
      <c r="D34" s="41" t="s">
        <v>64</v>
      </c>
      <c r="E34" s="41" t="s">
        <v>64</v>
      </c>
      <c r="F34" s="41" t="s">
        <v>64</v>
      </c>
      <c r="G34" s="41" t="s">
        <v>64</v>
      </c>
      <c r="H34" s="41" t="s">
        <v>64</v>
      </c>
      <c r="I34" s="41" t="s">
        <v>64</v>
      </c>
      <c r="J34" s="41" t="s">
        <v>64</v>
      </c>
      <c r="K34" s="41" t="s">
        <v>64</v>
      </c>
      <c r="L34" s="41" t="s">
        <v>64</v>
      </c>
      <c r="M34" s="10" t="s">
        <v>64</v>
      </c>
      <c r="N34" s="10" t="s">
        <v>64</v>
      </c>
      <c r="O34" s="10" t="s">
        <v>64</v>
      </c>
      <c r="P34" s="10" t="s">
        <v>64</v>
      </c>
      <c r="Q34" s="10">
        <v>1188</v>
      </c>
      <c r="R34" s="10">
        <v>1329</v>
      </c>
      <c r="S34" s="10">
        <v>1719</v>
      </c>
      <c r="T34" s="10">
        <v>2063</v>
      </c>
      <c r="U34" s="10">
        <v>2977</v>
      </c>
      <c r="V34" s="10">
        <v>4367</v>
      </c>
      <c r="W34" s="10">
        <v>7218</v>
      </c>
      <c r="X34" s="41">
        <v>13477</v>
      </c>
      <c r="Y34" s="10">
        <v>37234</v>
      </c>
      <c r="Z34" s="10">
        <v>201858</v>
      </c>
      <c r="AA34" s="10">
        <v>2230633</v>
      </c>
      <c r="AB34" s="10"/>
      <c r="AC34" s="10"/>
      <c r="AD34" s="10"/>
      <c r="AE34" s="10"/>
      <c r="AF34" s="10"/>
      <c r="AG34" s="10"/>
      <c r="AH34" s="10"/>
      <c r="AI34" s="10"/>
      <c r="AJ34" s="41"/>
      <c r="AK34" s="10"/>
      <c r="AL34" s="10"/>
      <c r="AM34" s="10"/>
      <c r="AN34" s="10"/>
      <c r="AO34" s="10"/>
      <c r="AP34" s="10"/>
      <c r="AQ34" s="10"/>
      <c r="AR34" s="10"/>
      <c r="AS34" s="10"/>
      <c r="AT34" s="10"/>
      <c r="AU34" s="10"/>
      <c r="AV34" s="41"/>
      <c r="AW34" s="10"/>
      <c r="AX34" s="10"/>
      <c r="AY34" s="10"/>
      <c r="AZ34" s="10"/>
      <c r="BA34" s="10"/>
      <c r="BB34" s="10"/>
      <c r="BC34" s="10"/>
      <c r="BD34" s="10"/>
      <c r="BE34" s="10"/>
      <c r="BF34" s="10"/>
      <c r="BG34" s="10"/>
      <c r="BH34" s="41"/>
      <c r="BI34" s="10"/>
      <c r="BJ34" s="10"/>
      <c r="BK34" s="10"/>
      <c r="BL34" s="10"/>
      <c r="BM34" s="10"/>
      <c r="BN34" s="10"/>
      <c r="BO34" s="10"/>
      <c r="BP34" s="10"/>
      <c r="BQ34" s="10"/>
      <c r="BR34" s="10"/>
      <c r="BS34" s="48"/>
      <c r="BT34" s="48"/>
      <c r="BU34" s="48"/>
      <c r="BV34" s="48"/>
      <c r="BW34" s="48"/>
      <c r="BX34" s="48"/>
      <c r="BY34" s="48"/>
      <c r="BZ34" s="48"/>
      <c r="CA34" s="48"/>
    </row>
    <row r="35" spans="2:79" ht="33" customHeight="1" thickBot="1" x14ac:dyDescent="0.35">
      <c r="B35" s="36" t="s">
        <v>78</v>
      </c>
      <c r="C35" s="44" t="s">
        <v>64</v>
      </c>
      <c r="D35" s="37" t="s">
        <v>64</v>
      </c>
      <c r="E35" s="37" t="s">
        <v>64</v>
      </c>
      <c r="F35" s="37" t="s">
        <v>64</v>
      </c>
      <c r="G35" s="37" t="s">
        <v>64</v>
      </c>
      <c r="H35" s="37" t="s">
        <v>64</v>
      </c>
      <c r="I35" s="37" t="s">
        <v>64</v>
      </c>
      <c r="J35" s="37" t="s">
        <v>64</v>
      </c>
      <c r="K35" s="37" t="s">
        <v>64</v>
      </c>
      <c r="L35" s="37" t="s">
        <v>64</v>
      </c>
      <c r="M35" s="37" t="s">
        <v>64</v>
      </c>
      <c r="N35" s="38" t="s">
        <v>64</v>
      </c>
      <c r="O35" s="38" t="s">
        <v>64</v>
      </c>
      <c r="P35" s="38" t="s">
        <v>64</v>
      </c>
      <c r="Q35" s="38" t="s">
        <v>64</v>
      </c>
      <c r="R35" s="38">
        <v>1013</v>
      </c>
      <c r="S35" s="38">
        <v>1098</v>
      </c>
      <c r="T35" s="38">
        <v>1354</v>
      </c>
      <c r="U35" s="38">
        <v>1841</v>
      </c>
      <c r="V35" s="38">
        <v>2545</v>
      </c>
      <c r="W35" s="38">
        <v>3818</v>
      </c>
      <c r="X35" s="38">
        <v>6337</v>
      </c>
      <c r="Y35" s="37">
        <v>12144</v>
      </c>
      <c r="Z35" s="38">
        <v>34845</v>
      </c>
      <c r="AA35" s="38">
        <v>141684</v>
      </c>
      <c r="AB35" s="38">
        <v>2215705</v>
      </c>
      <c r="AC35" s="38"/>
      <c r="AD35" s="38"/>
      <c r="AE35" s="38"/>
      <c r="AF35" s="38"/>
      <c r="AG35" s="38"/>
      <c r="AH35" s="38"/>
      <c r="AI35" s="38"/>
      <c r="AJ35" s="38"/>
      <c r="AK35" s="37"/>
      <c r="AL35" s="38"/>
      <c r="AM35" s="38"/>
      <c r="AN35" s="38"/>
      <c r="AO35" s="38"/>
      <c r="AP35" s="38"/>
      <c r="AQ35" s="38"/>
      <c r="AR35" s="38"/>
      <c r="AS35" s="38"/>
      <c r="AT35" s="38"/>
      <c r="AU35" s="38"/>
      <c r="AV35" s="38"/>
      <c r="AW35" s="37"/>
      <c r="AX35" s="38"/>
      <c r="AY35" s="38"/>
      <c r="AZ35" s="38"/>
      <c r="BA35" s="38"/>
      <c r="BB35" s="38"/>
      <c r="BC35" s="38"/>
      <c r="BD35" s="38"/>
      <c r="BE35" s="38"/>
      <c r="BF35" s="38"/>
      <c r="BG35" s="38"/>
      <c r="BH35" s="38"/>
      <c r="BI35" s="37"/>
      <c r="BJ35" s="38"/>
      <c r="BK35" s="38"/>
      <c r="BL35" s="38"/>
      <c r="BM35" s="38"/>
      <c r="BN35" s="38"/>
      <c r="BO35" s="38"/>
      <c r="BP35" s="38"/>
      <c r="BQ35" s="38"/>
      <c r="BR35" s="38"/>
      <c r="BS35" s="37"/>
      <c r="BT35" s="37"/>
      <c r="BU35" s="37"/>
      <c r="BV35" s="37"/>
      <c r="BW35" s="37"/>
      <c r="BX35" s="37"/>
      <c r="BY35" s="37"/>
      <c r="BZ35" s="37"/>
      <c r="CA35" s="37"/>
    </row>
    <row r="36" spans="2:79" ht="33" customHeight="1" thickBot="1" x14ac:dyDescent="0.35">
      <c r="B36" s="39" t="s">
        <v>79</v>
      </c>
      <c r="C36" s="40" t="s">
        <v>64</v>
      </c>
      <c r="D36" s="41" t="s">
        <v>64</v>
      </c>
      <c r="E36" s="41" t="s">
        <v>64</v>
      </c>
      <c r="F36" s="41" t="s">
        <v>64</v>
      </c>
      <c r="G36" s="41" t="s">
        <v>64</v>
      </c>
      <c r="H36" s="41" t="s">
        <v>64</v>
      </c>
      <c r="I36" s="41" t="s">
        <v>64</v>
      </c>
      <c r="J36" s="41" t="s">
        <v>64</v>
      </c>
      <c r="K36" s="41" t="s">
        <v>64</v>
      </c>
      <c r="L36" s="41" t="s">
        <v>64</v>
      </c>
      <c r="M36" s="10" t="s">
        <v>64</v>
      </c>
      <c r="N36" s="10" t="s">
        <v>64</v>
      </c>
      <c r="O36" s="10" t="s">
        <v>64</v>
      </c>
      <c r="P36" s="10" t="s">
        <v>64</v>
      </c>
      <c r="Q36" s="10" t="s">
        <v>64</v>
      </c>
      <c r="R36" s="10" t="s">
        <v>64</v>
      </c>
      <c r="S36" s="10">
        <v>1169</v>
      </c>
      <c r="T36" s="10">
        <v>1401</v>
      </c>
      <c r="U36" s="10">
        <v>1627</v>
      </c>
      <c r="V36" s="10">
        <v>2116</v>
      </c>
      <c r="W36" s="10">
        <v>2866</v>
      </c>
      <c r="X36" s="41">
        <v>4454</v>
      </c>
      <c r="Y36" s="10">
        <v>7605</v>
      </c>
      <c r="Z36" s="10">
        <v>17079</v>
      </c>
      <c r="AA36" s="10">
        <v>39746</v>
      </c>
      <c r="AB36" s="10">
        <v>183136</v>
      </c>
      <c r="AC36" s="10">
        <v>2232965</v>
      </c>
      <c r="AD36" s="10"/>
      <c r="AE36" s="10"/>
      <c r="AF36" s="10"/>
      <c r="AG36" s="10"/>
      <c r="AH36" s="10"/>
      <c r="AI36" s="10"/>
      <c r="AJ36" s="41"/>
      <c r="AK36" s="10"/>
      <c r="AL36" s="10"/>
      <c r="AM36" s="10"/>
      <c r="AN36" s="10"/>
      <c r="AO36" s="10"/>
      <c r="AP36" s="10"/>
      <c r="AQ36" s="10"/>
      <c r="AR36" s="10"/>
      <c r="AS36" s="10"/>
      <c r="AT36" s="10"/>
      <c r="AU36" s="10"/>
      <c r="AV36" s="41"/>
      <c r="AW36" s="10"/>
      <c r="AX36" s="10"/>
      <c r="AY36" s="10"/>
      <c r="AZ36" s="10"/>
      <c r="BA36" s="10"/>
      <c r="BB36" s="10"/>
      <c r="BC36" s="10"/>
      <c r="BD36" s="10"/>
      <c r="BE36" s="10"/>
      <c r="BF36" s="10"/>
      <c r="BG36" s="10"/>
      <c r="BH36" s="41"/>
      <c r="BI36" s="10"/>
      <c r="BJ36" s="10"/>
      <c r="BK36" s="10"/>
      <c r="BL36" s="10"/>
      <c r="BM36" s="10"/>
      <c r="BN36" s="10"/>
      <c r="BO36" s="10"/>
      <c r="BP36" s="10"/>
      <c r="BQ36" s="10"/>
      <c r="BR36" s="10"/>
      <c r="BS36" s="48"/>
      <c r="BT36" s="48"/>
      <c r="BU36" s="48"/>
      <c r="BV36" s="48"/>
      <c r="BW36" s="48"/>
      <c r="BX36" s="48"/>
      <c r="BY36" s="48"/>
      <c r="BZ36" s="48"/>
      <c r="CA36" s="48"/>
    </row>
    <row r="37" spans="2:79" ht="33" customHeight="1" thickBot="1" x14ac:dyDescent="0.35">
      <c r="B37" s="36" t="s">
        <v>80</v>
      </c>
      <c r="C37" s="44" t="s">
        <v>64</v>
      </c>
      <c r="D37" s="37" t="s">
        <v>64</v>
      </c>
      <c r="E37" s="37" t="s">
        <v>64</v>
      </c>
      <c r="F37" s="37" t="s">
        <v>64</v>
      </c>
      <c r="G37" s="37" t="s">
        <v>64</v>
      </c>
      <c r="H37" s="37" t="s">
        <v>64</v>
      </c>
      <c r="I37" s="37" t="s">
        <v>64</v>
      </c>
      <c r="J37" s="37" t="s">
        <v>64</v>
      </c>
      <c r="K37" s="37" t="s">
        <v>64</v>
      </c>
      <c r="L37" s="37" t="s">
        <v>64</v>
      </c>
      <c r="M37" s="37" t="s">
        <v>64</v>
      </c>
      <c r="N37" s="38" t="s">
        <v>64</v>
      </c>
      <c r="O37" s="38" t="s">
        <v>64</v>
      </c>
      <c r="P37" s="38" t="s">
        <v>64</v>
      </c>
      <c r="Q37" s="38" t="s">
        <v>64</v>
      </c>
      <c r="R37" s="38" t="s">
        <v>64</v>
      </c>
      <c r="S37" s="38" t="s">
        <v>64</v>
      </c>
      <c r="T37" s="38">
        <v>1295</v>
      </c>
      <c r="U37" s="38">
        <v>1612</v>
      </c>
      <c r="V37" s="38">
        <v>1996</v>
      </c>
      <c r="W37" s="38">
        <v>2410</v>
      </c>
      <c r="X37" s="38">
        <v>3271</v>
      </c>
      <c r="Y37" s="37">
        <v>4738</v>
      </c>
      <c r="Z37" s="38">
        <v>9240</v>
      </c>
      <c r="AA37" s="38">
        <v>16488</v>
      </c>
      <c r="AB37" s="38">
        <v>40928</v>
      </c>
      <c r="AC37" s="38">
        <v>166762</v>
      </c>
      <c r="AD37" s="38">
        <v>2236681</v>
      </c>
      <c r="AE37" s="38"/>
      <c r="AF37" s="38"/>
      <c r="AG37" s="38"/>
      <c r="AH37" s="38"/>
      <c r="AI37" s="38"/>
      <c r="AJ37" s="38"/>
      <c r="AK37" s="37"/>
      <c r="AL37" s="38"/>
      <c r="AM37" s="38"/>
      <c r="AN37" s="38"/>
      <c r="AO37" s="38"/>
      <c r="AP37" s="38"/>
      <c r="AQ37" s="38"/>
      <c r="AR37" s="38"/>
      <c r="AS37" s="38"/>
      <c r="AT37" s="38"/>
      <c r="AU37" s="38"/>
      <c r="AV37" s="38"/>
      <c r="AW37" s="37"/>
      <c r="AX37" s="38"/>
      <c r="AY37" s="38"/>
      <c r="AZ37" s="38"/>
      <c r="BA37" s="38"/>
      <c r="BB37" s="38"/>
      <c r="BC37" s="38"/>
      <c r="BD37" s="38"/>
      <c r="BE37" s="38"/>
      <c r="BF37" s="38"/>
      <c r="BG37" s="38"/>
      <c r="BH37" s="38"/>
      <c r="BI37" s="37"/>
      <c r="BJ37" s="38"/>
      <c r="BK37" s="38"/>
      <c r="BL37" s="38"/>
      <c r="BM37" s="38"/>
      <c r="BN37" s="38"/>
      <c r="BO37" s="38"/>
      <c r="BP37" s="38"/>
      <c r="BQ37" s="38"/>
      <c r="BR37" s="38"/>
      <c r="BS37" s="37"/>
      <c r="BT37" s="37"/>
      <c r="BU37" s="37"/>
      <c r="BV37" s="37"/>
      <c r="BW37" s="37"/>
      <c r="BX37" s="37"/>
      <c r="BY37" s="37"/>
      <c r="BZ37" s="37"/>
      <c r="CA37" s="37"/>
    </row>
    <row r="38" spans="2:79" ht="33" customHeight="1" thickBot="1" x14ac:dyDescent="0.35">
      <c r="B38" s="39" t="s">
        <v>133</v>
      </c>
      <c r="C38" s="40" t="s">
        <v>64</v>
      </c>
      <c r="D38" s="41" t="s">
        <v>64</v>
      </c>
      <c r="E38" s="41" t="s">
        <v>64</v>
      </c>
      <c r="F38" s="41" t="s">
        <v>64</v>
      </c>
      <c r="G38" s="41" t="s">
        <v>64</v>
      </c>
      <c r="H38" s="41" t="s">
        <v>64</v>
      </c>
      <c r="I38" s="41" t="s">
        <v>64</v>
      </c>
      <c r="J38" s="41" t="s">
        <v>64</v>
      </c>
      <c r="K38" s="41" t="s">
        <v>64</v>
      </c>
      <c r="L38" s="41" t="s">
        <v>64</v>
      </c>
      <c r="M38" s="10" t="s">
        <v>64</v>
      </c>
      <c r="N38" s="10" t="s">
        <v>64</v>
      </c>
      <c r="O38" s="10" t="s">
        <v>64</v>
      </c>
      <c r="P38" s="10" t="s">
        <v>64</v>
      </c>
      <c r="Q38" s="10" t="s">
        <v>64</v>
      </c>
      <c r="R38" s="10" t="s">
        <v>64</v>
      </c>
      <c r="S38" s="10" t="s">
        <v>64</v>
      </c>
      <c r="T38" s="10" t="s">
        <v>64</v>
      </c>
      <c r="U38" s="10">
        <v>2018</v>
      </c>
      <c r="V38" s="10">
        <v>2368</v>
      </c>
      <c r="W38" s="10">
        <v>2704</v>
      </c>
      <c r="X38" s="41">
        <v>3507</v>
      </c>
      <c r="Y38" s="10">
        <v>4482</v>
      </c>
      <c r="Z38" s="10">
        <v>7622</v>
      </c>
      <c r="AA38" s="10">
        <v>11051</v>
      </c>
      <c r="AB38" s="10">
        <v>19450</v>
      </c>
      <c r="AC38" s="10">
        <v>43619</v>
      </c>
      <c r="AD38" s="10">
        <v>181363</v>
      </c>
      <c r="AE38" s="10">
        <v>2244302</v>
      </c>
      <c r="AF38" s="10"/>
      <c r="AG38" s="10"/>
      <c r="AH38" s="10"/>
      <c r="AI38" s="10"/>
      <c r="AJ38" s="41"/>
      <c r="AK38" s="10"/>
      <c r="AL38" s="10"/>
      <c r="AM38" s="10"/>
      <c r="AN38" s="10"/>
      <c r="AO38" s="10"/>
      <c r="AP38" s="10"/>
      <c r="AQ38" s="10"/>
      <c r="AR38" s="10"/>
      <c r="AS38" s="10"/>
      <c r="AT38" s="10"/>
      <c r="AU38" s="10"/>
      <c r="AV38" s="41"/>
      <c r="AW38" s="10"/>
      <c r="AX38" s="10"/>
      <c r="AY38" s="10"/>
      <c r="AZ38" s="10"/>
      <c r="BA38" s="10"/>
      <c r="BB38" s="10"/>
      <c r="BC38" s="10"/>
      <c r="BD38" s="10"/>
      <c r="BE38" s="10"/>
      <c r="BF38" s="10"/>
      <c r="BG38" s="10"/>
      <c r="BH38" s="41"/>
      <c r="BI38" s="10"/>
      <c r="BJ38" s="10"/>
      <c r="BK38" s="10"/>
      <c r="BL38" s="10"/>
      <c r="BM38" s="10"/>
      <c r="BN38" s="10"/>
      <c r="BO38" s="10"/>
      <c r="BP38" s="10"/>
      <c r="BQ38" s="10"/>
      <c r="BR38" s="10"/>
      <c r="BS38" s="48"/>
      <c r="BT38" s="48"/>
      <c r="BU38" s="48"/>
      <c r="BV38" s="48"/>
      <c r="BW38" s="48"/>
      <c r="BX38" s="48"/>
      <c r="BY38" s="48"/>
      <c r="BZ38" s="48"/>
      <c r="CA38" s="48"/>
    </row>
    <row r="39" spans="2:79" ht="33" customHeight="1" thickBot="1" x14ac:dyDescent="0.35">
      <c r="B39" s="36" t="s">
        <v>82</v>
      </c>
      <c r="C39" s="47" t="s">
        <v>64</v>
      </c>
      <c r="D39" s="47" t="s">
        <v>64</v>
      </c>
      <c r="E39" s="47" t="s">
        <v>64</v>
      </c>
      <c r="F39" s="47" t="s">
        <v>64</v>
      </c>
      <c r="G39" s="47" t="s">
        <v>64</v>
      </c>
      <c r="H39" s="47" t="s">
        <v>64</v>
      </c>
      <c r="I39" s="47" t="s">
        <v>64</v>
      </c>
      <c r="J39" s="47" t="s">
        <v>64</v>
      </c>
      <c r="K39" s="47" t="s">
        <v>64</v>
      </c>
      <c r="L39" s="47" t="s">
        <v>64</v>
      </c>
      <c r="M39" s="37" t="s">
        <v>64</v>
      </c>
      <c r="N39" s="38" t="s">
        <v>64</v>
      </c>
      <c r="O39" s="38" t="s">
        <v>64</v>
      </c>
      <c r="P39" s="38" t="s">
        <v>64</v>
      </c>
      <c r="Q39" s="38" t="s">
        <v>64</v>
      </c>
      <c r="R39" s="38" t="s">
        <v>64</v>
      </c>
      <c r="S39" s="38" t="s">
        <v>64</v>
      </c>
      <c r="T39" s="38" t="s">
        <v>64</v>
      </c>
      <c r="U39" s="38" t="s">
        <v>64</v>
      </c>
      <c r="V39" s="38">
        <v>1827</v>
      </c>
      <c r="W39" s="38">
        <v>2148</v>
      </c>
      <c r="X39" s="38">
        <v>3010</v>
      </c>
      <c r="Y39" s="37">
        <v>3528</v>
      </c>
      <c r="Z39" s="38">
        <v>5141</v>
      </c>
      <c r="AA39" s="38">
        <v>6875</v>
      </c>
      <c r="AB39" s="38">
        <v>10480</v>
      </c>
      <c r="AC39" s="38">
        <v>17596</v>
      </c>
      <c r="AD39" s="38">
        <v>40507</v>
      </c>
      <c r="AE39" s="38">
        <v>173490</v>
      </c>
      <c r="AF39" s="38">
        <v>2279401</v>
      </c>
      <c r="AG39" s="38"/>
      <c r="AH39" s="38"/>
      <c r="AI39" s="38"/>
      <c r="AJ39" s="38"/>
      <c r="AK39" s="37"/>
      <c r="AL39" s="38"/>
      <c r="AM39" s="38"/>
      <c r="AN39" s="38"/>
      <c r="AO39" s="38"/>
      <c r="AP39" s="38"/>
      <c r="AQ39" s="38"/>
      <c r="AR39" s="38"/>
      <c r="AS39" s="38"/>
      <c r="AT39" s="38"/>
      <c r="AU39" s="38"/>
      <c r="AV39" s="38"/>
      <c r="AW39" s="37"/>
      <c r="AX39" s="38"/>
      <c r="AY39" s="38"/>
      <c r="AZ39" s="38"/>
      <c r="BA39" s="38"/>
      <c r="BB39" s="38"/>
      <c r="BC39" s="38"/>
      <c r="BD39" s="38"/>
      <c r="BE39" s="38"/>
      <c r="BF39" s="38"/>
      <c r="BG39" s="38"/>
      <c r="BH39" s="38"/>
      <c r="BI39" s="37"/>
      <c r="BJ39" s="38"/>
      <c r="BK39" s="38"/>
      <c r="BL39" s="38"/>
      <c r="BM39" s="38"/>
      <c r="BN39" s="38"/>
      <c r="BO39" s="38"/>
      <c r="BP39" s="38"/>
      <c r="BQ39" s="38"/>
      <c r="BR39" s="38"/>
      <c r="BS39" s="37"/>
      <c r="BT39" s="37"/>
      <c r="BU39" s="37"/>
      <c r="BV39" s="37"/>
      <c r="BW39" s="37"/>
      <c r="BX39" s="37"/>
      <c r="BY39" s="37"/>
      <c r="BZ39" s="37"/>
      <c r="CA39" s="37"/>
    </row>
    <row r="40" spans="2:79" ht="33" customHeight="1" thickBot="1" x14ac:dyDescent="0.35">
      <c r="B40" s="39" t="s">
        <v>83</v>
      </c>
      <c r="C40" s="40" t="s">
        <v>64</v>
      </c>
      <c r="D40" s="41" t="s">
        <v>64</v>
      </c>
      <c r="E40" s="41" t="s">
        <v>64</v>
      </c>
      <c r="F40" s="41" t="s">
        <v>64</v>
      </c>
      <c r="G40" s="41" t="s">
        <v>64</v>
      </c>
      <c r="H40" s="41" t="s">
        <v>64</v>
      </c>
      <c r="I40" s="41" t="s">
        <v>64</v>
      </c>
      <c r="J40" s="41" t="s">
        <v>64</v>
      </c>
      <c r="K40" s="41" t="s">
        <v>64</v>
      </c>
      <c r="L40" s="41" t="s">
        <v>64</v>
      </c>
      <c r="M40" s="10" t="s">
        <v>64</v>
      </c>
      <c r="N40" s="10" t="s">
        <v>64</v>
      </c>
      <c r="O40" s="10" t="s">
        <v>64</v>
      </c>
      <c r="P40" s="10" t="s">
        <v>64</v>
      </c>
      <c r="Q40" s="10" t="s">
        <v>64</v>
      </c>
      <c r="R40" s="10" t="s">
        <v>64</v>
      </c>
      <c r="S40" s="10" t="s">
        <v>64</v>
      </c>
      <c r="T40" s="10" t="s">
        <v>64</v>
      </c>
      <c r="U40" s="10" t="s">
        <v>64</v>
      </c>
      <c r="V40" s="10" t="s">
        <v>64</v>
      </c>
      <c r="W40" s="10">
        <v>1457</v>
      </c>
      <c r="X40" s="41">
        <v>1830</v>
      </c>
      <c r="Y40" s="10">
        <v>2267</v>
      </c>
      <c r="Z40" s="10">
        <v>3036</v>
      </c>
      <c r="AA40" s="10">
        <v>3764</v>
      </c>
      <c r="AB40" s="10">
        <v>5613</v>
      </c>
      <c r="AC40" s="10">
        <v>8454</v>
      </c>
      <c r="AD40" s="10">
        <v>14504</v>
      </c>
      <c r="AE40" s="10">
        <v>33487</v>
      </c>
      <c r="AF40" s="10">
        <v>145274</v>
      </c>
      <c r="AG40" s="10">
        <v>2292307</v>
      </c>
      <c r="AH40" s="10"/>
      <c r="AI40" s="10"/>
      <c r="AJ40" s="41"/>
      <c r="AK40" s="10"/>
      <c r="AL40" s="10"/>
      <c r="AM40" s="10"/>
      <c r="AN40" s="10"/>
      <c r="AO40" s="10"/>
      <c r="AP40" s="10"/>
      <c r="AQ40" s="10"/>
      <c r="AR40" s="10"/>
      <c r="AS40" s="10"/>
      <c r="AT40" s="10"/>
      <c r="AU40" s="10"/>
      <c r="AV40" s="41"/>
      <c r="AW40" s="10"/>
      <c r="AX40" s="10"/>
      <c r="AY40" s="10"/>
      <c r="AZ40" s="10"/>
      <c r="BA40" s="10"/>
      <c r="BB40" s="10"/>
      <c r="BC40" s="10"/>
      <c r="BD40" s="10"/>
      <c r="BE40" s="10"/>
      <c r="BF40" s="10"/>
      <c r="BG40" s="10"/>
      <c r="BH40" s="41"/>
      <c r="BI40" s="10"/>
      <c r="BJ40" s="10"/>
      <c r="BK40" s="10"/>
      <c r="BL40" s="10"/>
      <c r="BM40" s="10"/>
      <c r="BN40" s="10"/>
      <c r="BO40" s="10"/>
      <c r="BP40" s="10"/>
      <c r="BQ40" s="10"/>
      <c r="BR40" s="10"/>
      <c r="BS40" s="48"/>
      <c r="BT40" s="48"/>
      <c r="BU40" s="48"/>
      <c r="BV40" s="48"/>
      <c r="BW40" s="48"/>
      <c r="BX40" s="48"/>
      <c r="BY40" s="48"/>
      <c r="BZ40" s="48"/>
      <c r="CA40" s="48"/>
    </row>
    <row r="41" spans="2:79" ht="33" customHeight="1" thickBot="1" x14ac:dyDescent="0.35">
      <c r="B41" s="36" t="s">
        <v>84</v>
      </c>
      <c r="C41" s="47" t="s">
        <v>64</v>
      </c>
      <c r="D41" s="47" t="s">
        <v>64</v>
      </c>
      <c r="E41" s="47" t="s">
        <v>64</v>
      </c>
      <c r="F41" s="47" t="s">
        <v>64</v>
      </c>
      <c r="G41" s="47" t="s">
        <v>64</v>
      </c>
      <c r="H41" s="47" t="s">
        <v>64</v>
      </c>
      <c r="I41" s="47" t="s">
        <v>64</v>
      </c>
      <c r="J41" s="47" t="s">
        <v>64</v>
      </c>
      <c r="K41" s="47" t="s">
        <v>64</v>
      </c>
      <c r="L41" s="47" t="s">
        <v>64</v>
      </c>
      <c r="M41" s="37" t="s">
        <v>64</v>
      </c>
      <c r="N41" s="38" t="s">
        <v>64</v>
      </c>
      <c r="O41" s="38" t="s">
        <v>64</v>
      </c>
      <c r="P41" s="38" t="s">
        <v>64</v>
      </c>
      <c r="Q41" s="38" t="s">
        <v>64</v>
      </c>
      <c r="R41" s="38" t="s">
        <v>64</v>
      </c>
      <c r="S41" s="38" t="s">
        <v>64</v>
      </c>
      <c r="T41" s="38" t="s">
        <v>64</v>
      </c>
      <c r="U41" s="38" t="s">
        <v>64</v>
      </c>
      <c r="V41" s="38" t="s">
        <v>64</v>
      </c>
      <c r="W41" s="38" t="s">
        <v>64</v>
      </c>
      <c r="X41" s="38">
        <v>1278</v>
      </c>
      <c r="Y41" s="37">
        <v>1450</v>
      </c>
      <c r="Z41" s="38">
        <v>2065</v>
      </c>
      <c r="AA41" s="38">
        <v>2514</v>
      </c>
      <c r="AB41" s="38">
        <v>3367</v>
      </c>
      <c r="AC41" s="38">
        <v>4719</v>
      </c>
      <c r="AD41" s="38">
        <v>7216</v>
      </c>
      <c r="AE41" s="38">
        <v>13033</v>
      </c>
      <c r="AF41" s="38">
        <v>31223</v>
      </c>
      <c r="AG41" s="38">
        <v>149342</v>
      </c>
      <c r="AH41" s="38">
        <v>2310155</v>
      </c>
      <c r="AI41" s="38"/>
      <c r="AJ41" s="38"/>
      <c r="AK41" s="37"/>
      <c r="AL41" s="38"/>
      <c r="AM41" s="38"/>
      <c r="AN41" s="38"/>
      <c r="AO41" s="38"/>
      <c r="AP41" s="38"/>
      <c r="AQ41" s="38"/>
      <c r="AR41" s="38"/>
      <c r="AS41" s="38"/>
      <c r="AT41" s="38"/>
      <c r="AU41" s="38"/>
      <c r="AV41" s="38"/>
      <c r="AW41" s="37"/>
      <c r="AX41" s="38"/>
      <c r="AY41" s="38"/>
      <c r="AZ41" s="38"/>
      <c r="BA41" s="38"/>
      <c r="BB41" s="38"/>
      <c r="BC41" s="38"/>
      <c r="BD41" s="38"/>
      <c r="BE41" s="38"/>
      <c r="BF41" s="38"/>
      <c r="BG41" s="38"/>
      <c r="BH41" s="38"/>
      <c r="BI41" s="37"/>
      <c r="BJ41" s="38"/>
      <c r="BK41" s="38"/>
      <c r="BL41" s="38"/>
      <c r="BM41" s="38"/>
      <c r="BN41" s="38"/>
      <c r="BO41" s="38"/>
      <c r="BP41" s="38"/>
      <c r="BQ41" s="38"/>
      <c r="BR41" s="38"/>
      <c r="BS41" s="37"/>
      <c r="BT41" s="37"/>
      <c r="BU41" s="37"/>
      <c r="BV41" s="37"/>
      <c r="BW41" s="37"/>
      <c r="BX41" s="37"/>
      <c r="BY41" s="37"/>
      <c r="BZ41" s="37"/>
      <c r="CA41" s="37"/>
    </row>
    <row r="42" spans="2:79" ht="33" customHeight="1" thickBot="1" x14ac:dyDescent="0.35">
      <c r="B42" s="39" t="s">
        <v>85</v>
      </c>
      <c r="C42" s="40" t="s">
        <v>64</v>
      </c>
      <c r="D42" s="41" t="s">
        <v>64</v>
      </c>
      <c r="E42" s="41" t="s">
        <v>64</v>
      </c>
      <c r="F42" s="41" t="s">
        <v>64</v>
      </c>
      <c r="G42" s="41" t="s">
        <v>64</v>
      </c>
      <c r="H42" s="41" t="s">
        <v>64</v>
      </c>
      <c r="I42" s="41" t="s">
        <v>64</v>
      </c>
      <c r="J42" s="41" t="s">
        <v>64</v>
      </c>
      <c r="K42" s="41" t="s">
        <v>64</v>
      </c>
      <c r="L42" s="41" t="s">
        <v>64</v>
      </c>
      <c r="M42" s="10" t="s">
        <v>64</v>
      </c>
      <c r="N42" s="10" t="s">
        <v>64</v>
      </c>
      <c r="O42" s="10" t="s">
        <v>64</v>
      </c>
      <c r="P42" s="10" t="s">
        <v>64</v>
      </c>
      <c r="Q42" s="10" t="s">
        <v>64</v>
      </c>
      <c r="R42" s="10" t="s">
        <v>64</v>
      </c>
      <c r="S42" s="10" t="s">
        <v>64</v>
      </c>
      <c r="T42" s="10" t="s">
        <v>64</v>
      </c>
      <c r="U42" s="10" t="s">
        <v>64</v>
      </c>
      <c r="V42" s="10" t="s">
        <v>64</v>
      </c>
      <c r="W42" s="10" t="s">
        <v>64</v>
      </c>
      <c r="X42" s="41" t="s">
        <v>64</v>
      </c>
      <c r="Y42" s="10">
        <v>1398</v>
      </c>
      <c r="Z42" s="10">
        <v>1955</v>
      </c>
      <c r="AA42" s="10">
        <v>2103</v>
      </c>
      <c r="AB42" s="10">
        <v>2676</v>
      </c>
      <c r="AC42" s="10">
        <v>3521</v>
      </c>
      <c r="AD42" s="10">
        <v>4988</v>
      </c>
      <c r="AE42" s="10">
        <v>7845</v>
      </c>
      <c r="AF42" s="10">
        <v>14090</v>
      </c>
      <c r="AG42" s="10">
        <v>34331</v>
      </c>
      <c r="AH42" s="10">
        <v>161052</v>
      </c>
      <c r="AI42" s="10">
        <v>2327712</v>
      </c>
      <c r="AJ42" s="41"/>
      <c r="AK42" s="10"/>
      <c r="AL42" s="10"/>
      <c r="AM42" s="10"/>
      <c r="AN42" s="10"/>
      <c r="AO42" s="10"/>
      <c r="AP42" s="10"/>
      <c r="AQ42" s="10"/>
      <c r="AR42" s="10"/>
      <c r="AS42" s="10"/>
      <c r="AT42" s="10"/>
      <c r="AU42" s="10"/>
      <c r="AV42" s="41"/>
      <c r="AW42" s="10"/>
      <c r="AX42" s="10"/>
      <c r="AY42" s="10"/>
      <c r="AZ42" s="10"/>
      <c r="BA42" s="10"/>
      <c r="BB42" s="10"/>
      <c r="BC42" s="10"/>
      <c r="BD42" s="10"/>
      <c r="BE42" s="10"/>
      <c r="BF42" s="10"/>
      <c r="BG42" s="10"/>
      <c r="BH42" s="41"/>
      <c r="BI42" s="10"/>
      <c r="BJ42" s="10"/>
      <c r="BK42" s="10"/>
      <c r="BL42" s="10"/>
      <c r="BM42" s="10"/>
      <c r="BN42" s="10"/>
      <c r="BO42" s="10"/>
      <c r="BP42" s="10"/>
      <c r="BQ42" s="10"/>
      <c r="BR42" s="10"/>
      <c r="BS42" s="48"/>
      <c r="BT42" s="48"/>
      <c r="BU42" s="48"/>
      <c r="BV42" s="48"/>
      <c r="BW42" s="48"/>
      <c r="BX42" s="48"/>
      <c r="BY42" s="48"/>
      <c r="BZ42" s="48"/>
      <c r="CA42" s="48"/>
    </row>
    <row r="43" spans="2:79" ht="33" customHeight="1" thickBot="1" x14ac:dyDescent="0.35">
      <c r="B43" s="36" t="s">
        <v>86</v>
      </c>
      <c r="C43" s="47" t="s">
        <v>64</v>
      </c>
      <c r="D43" s="47" t="s">
        <v>64</v>
      </c>
      <c r="E43" s="47" t="s">
        <v>64</v>
      </c>
      <c r="F43" s="47" t="s">
        <v>64</v>
      </c>
      <c r="G43" s="47" t="s">
        <v>64</v>
      </c>
      <c r="H43" s="47" t="s">
        <v>64</v>
      </c>
      <c r="I43" s="47" t="s">
        <v>64</v>
      </c>
      <c r="J43" s="47" t="s">
        <v>64</v>
      </c>
      <c r="K43" s="47" t="s">
        <v>64</v>
      </c>
      <c r="L43" s="47" t="s">
        <v>64</v>
      </c>
      <c r="M43" s="37" t="s">
        <v>64</v>
      </c>
      <c r="N43" s="38" t="s">
        <v>64</v>
      </c>
      <c r="O43" s="38" t="s">
        <v>64</v>
      </c>
      <c r="P43" s="38" t="s">
        <v>64</v>
      </c>
      <c r="Q43" s="38" t="s">
        <v>64</v>
      </c>
      <c r="R43" s="38" t="s">
        <v>64</v>
      </c>
      <c r="S43" s="38" t="s">
        <v>64</v>
      </c>
      <c r="T43" s="38" t="s">
        <v>64</v>
      </c>
      <c r="U43" s="38" t="s">
        <v>64</v>
      </c>
      <c r="V43" s="38" t="s">
        <v>64</v>
      </c>
      <c r="W43" s="38" t="s">
        <v>64</v>
      </c>
      <c r="X43" s="38" t="s">
        <v>64</v>
      </c>
      <c r="Y43" s="37" t="s">
        <v>64</v>
      </c>
      <c r="Z43" s="38">
        <v>1608</v>
      </c>
      <c r="AA43" s="38">
        <v>1898</v>
      </c>
      <c r="AB43" s="38">
        <v>2348</v>
      </c>
      <c r="AC43" s="38">
        <v>3396</v>
      </c>
      <c r="AD43" s="38">
        <v>3777</v>
      </c>
      <c r="AE43" s="38">
        <v>5315</v>
      </c>
      <c r="AF43" s="38">
        <v>7957</v>
      </c>
      <c r="AG43" s="38">
        <v>14669</v>
      </c>
      <c r="AH43" s="38">
        <v>35040</v>
      </c>
      <c r="AI43" s="38">
        <v>158471</v>
      </c>
      <c r="AJ43" s="38">
        <v>2353699</v>
      </c>
      <c r="AK43" s="37"/>
      <c r="AL43" s="38"/>
      <c r="AM43" s="38"/>
      <c r="AN43" s="38"/>
      <c r="AO43" s="38"/>
      <c r="AP43" s="38"/>
      <c r="AQ43" s="38"/>
      <c r="AR43" s="38"/>
      <c r="AS43" s="38"/>
      <c r="AT43" s="38"/>
      <c r="AU43" s="38"/>
      <c r="AV43" s="38"/>
      <c r="AW43" s="37"/>
      <c r="AX43" s="38"/>
      <c r="AY43" s="38"/>
      <c r="AZ43" s="38"/>
      <c r="BA43" s="38"/>
      <c r="BB43" s="38"/>
      <c r="BC43" s="38"/>
      <c r="BD43" s="38"/>
      <c r="BE43" s="38"/>
      <c r="BF43" s="38"/>
      <c r="BG43" s="38"/>
      <c r="BH43" s="38"/>
      <c r="BI43" s="37"/>
      <c r="BJ43" s="38"/>
      <c r="BK43" s="38"/>
      <c r="BL43" s="38"/>
      <c r="BM43" s="38"/>
      <c r="BN43" s="38"/>
      <c r="BO43" s="38"/>
      <c r="BP43" s="38"/>
      <c r="BQ43" s="38"/>
      <c r="BR43" s="38"/>
      <c r="BS43" s="37"/>
      <c r="BT43" s="37"/>
      <c r="BU43" s="37"/>
      <c r="BV43" s="37"/>
      <c r="BW43" s="37"/>
      <c r="BX43" s="37"/>
      <c r="BY43" s="37"/>
      <c r="BZ43" s="37"/>
      <c r="CA43" s="37"/>
    </row>
    <row r="44" spans="2:79" ht="33" customHeight="1" thickBot="1" x14ac:dyDescent="0.35">
      <c r="B44" s="39" t="s">
        <v>87</v>
      </c>
      <c r="C44" s="40" t="s">
        <v>64</v>
      </c>
      <c r="D44" s="41" t="s">
        <v>64</v>
      </c>
      <c r="E44" s="41" t="s">
        <v>64</v>
      </c>
      <c r="F44" s="41" t="s">
        <v>64</v>
      </c>
      <c r="G44" s="41" t="s">
        <v>64</v>
      </c>
      <c r="H44" s="41" t="s">
        <v>64</v>
      </c>
      <c r="I44" s="41" t="s">
        <v>64</v>
      </c>
      <c r="J44" s="41" t="s">
        <v>64</v>
      </c>
      <c r="K44" s="41" t="s">
        <v>64</v>
      </c>
      <c r="L44" s="41" t="s">
        <v>64</v>
      </c>
      <c r="M44" s="10" t="s">
        <v>64</v>
      </c>
      <c r="N44" s="10" t="s">
        <v>64</v>
      </c>
      <c r="O44" s="10" t="s">
        <v>64</v>
      </c>
      <c r="P44" s="10" t="s">
        <v>64</v>
      </c>
      <c r="Q44" s="10" t="s">
        <v>64</v>
      </c>
      <c r="R44" s="10" t="s">
        <v>64</v>
      </c>
      <c r="S44" s="10" t="s">
        <v>64</v>
      </c>
      <c r="T44" s="10" t="s">
        <v>64</v>
      </c>
      <c r="U44" s="10" t="s">
        <v>64</v>
      </c>
      <c r="V44" s="10" t="s">
        <v>64</v>
      </c>
      <c r="W44" s="10" t="s">
        <v>64</v>
      </c>
      <c r="X44" s="41" t="s">
        <v>64</v>
      </c>
      <c r="Y44" s="10" t="s">
        <v>64</v>
      </c>
      <c r="Z44" s="10" t="s">
        <v>64</v>
      </c>
      <c r="AA44" s="10">
        <v>1442</v>
      </c>
      <c r="AB44" s="10">
        <v>1695</v>
      </c>
      <c r="AC44" s="10">
        <v>1964</v>
      </c>
      <c r="AD44" s="10">
        <v>2385</v>
      </c>
      <c r="AE44" s="10">
        <v>3503</v>
      </c>
      <c r="AF44" s="10">
        <v>4602</v>
      </c>
      <c r="AG44" s="10">
        <v>7231</v>
      </c>
      <c r="AH44" s="10">
        <v>13745</v>
      </c>
      <c r="AI44" s="10">
        <v>34267</v>
      </c>
      <c r="AJ44" s="41">
        <v>144185</v>
      </c>
      <c r="AK44" s="10">
        <v>2297601</v>
      </c>
      <c r="AL44" s="10"/>
      <c r="AM44" s="10"/>
      <c r="AN44" s="10"/>
      <c r="AO44" s="10"/>
      <c r="AP44" s="10"/>
      <c r="AQ44" s="10"/>
      <c r="AR44" s="10"/>
      <c r="AS44" s="10"/>
      <c r="AT44" s="10"/>
      <c r="AU44" s="10"/>
      <c r="AV44" s="41"/>
      <c r="AW44" s="10"/>
      <c r="AX44" s="10"/>
      <c r="AY44" s="10"/>
      <c r="AZ44" s="10"/>
      <c r="BA44" s="10"/>
      <c r="BB44" s="10"/>
      <c r="BC44" s="10"/>
      <c r="BD44" s="10"/>
      <c r="BE44" s="10"/>
      <c r="BF44" s="10"/>
      <c r="BG44" s="10"/>
      <c r="BH44" s="41"/>
      <c r="BI44" s="10"/>
      <c r="BJ44" s="10"/>
      <c r="BK44" s="10"/>
      <c r="BL44" s="10"/>
      <c r="BM44" s="10"/>
      <c r="BN44" s="10"/>
      <c r="BO44" s="10"/>
      <c r="BP44" s="10"/>
      <c r="BQ44" s="10"/>
      <c r="BR44" s="10"/>
      <c r="BS44" s="48"/>
      <c r="BT44" s="48"/>
      <c r="BU44" s="48"/>
      <c r="BV44" s="48"/>
      <c r="BW44" s="48"/>
      <c r="BX44" s="48"/>
      <c r="BY44" s="48"/>
      <c r="BZ44" s="48"/>
      <c r="CA44" s="48"/>
    </row>
    <row r="45" spans="2:79" ht="33" customHeight="1" thickBot="1" x14ac:dyDescent="0.35">
      <c r="B45" s="36" t="s">
        <v>88</v>
      </c>
      <c r="C45" s="47" t="s">
        <v>64</v>
      </c>
      <c r="D45" s="47" t="s">
        <v>64</v>
      </c>
      <c r="E45" s="47" t="s">
        <v>64</v>
      </c>
      <c r="F45" s="47" t="s">
        <v>64</v>
      </c>
      <c r="G45" s="47" t="s">
        <v>64</v>
      </c>
      <c r="H45" s="47" t="s">
        <v>64</v>
      </c>
      <c r="I45" s="47" t="s">
        <v>64</v>
      </c>
      <c r="J45" s="47" t="s">
        <v>64</v>
      </c>
      <c r="K45" s="47" t="s">
        <v>64</v>
      </c>
      <c r="L45" s="47" t="s">
        <v>64</v>
      </c>
      <c r="M45" s="37" t="s">
        <v>64</v>
      </c>
      <c r="N45" s="38" t="s">
        <v>64</v>
      </c>
      <c r="O45" s="38" t="s">
        <v>64</v>
      </c>
      <c r="P45" s="38" t="s">
        <v>64</v>
      </c>
      <c r="Q45" s="38" t="s">
        <v>64</v>
      </c>
      <c r="R45" s="38" t="s">
        <v>64</v>
      </c>
      <c r="S45" s="38" t="s">
        <v>64</v>
      </c>
      <c r="T45" s="38" t="s">
        <v>64</v>
      </c>
      <c r="U45" s="38" t="s">
        <v>64</v>
      </c>
      <c r="V45" s="38" t="s">
        <v>64</v>
      </c>
      <c r="W45" s="38" t="s">
        <v>64</v>
      </c>
      <c r="X45" s="38" t="s">
        <v>64</v>
      </c>
      <c r="Y45" s="37" t="s">
        <v>64</v>
      </c>
      <c r="Z45" s="38" t="s">
        <v>64</v>
      </c>
      <c r="AA45" s="38" t="s">
        <v>64</v>
      </c>
      <c r="AB45" s="38">
        <v>1341</v>
      </c>
      <c r="AC45" s="38">
        <v>1504</v>
      </c>
      <c r="AD45" s="38">
        <v>1592</v>
      </c>
      <c r="AE45" s="38">
        <v>2189</v>
      </c>
      <c r="AF45" s="38">
        <v>2966</v>
      </c>
      <c r="AG45" s="38">
        <v>4212</v>
      </c>
      <c r="AH45" s="38">
        <v>6752</v>
      </c>
      <c r="AI45" s="38">
        <v>12567</v>
      </c>
      <c r="AJ45" s="38">
        <v>30132</v>
      </c>
      <c r="AK45" s="37">
        <v>132313</v>
      </c>
      <c r="AL45" s="38">
        <v>2068276</v>
      </c>
      <c r="AM45" s="38"/>
      <c r="AN45" s="38"/>
      <c r="AO45" s="38"/>
      <c r="AP45" s="38"/>
      <c r="AQ45" s="38"/>
      <c r="AR45" s="38"/>
      <c r="AS45" s="38"/>
      <c r="AT45" s="38"/>
      <c r="AU45" s="38"/>
      <c r="AV45" s="38"/>
      <c r="AW45" s="37"/>
      <c r="AX45" s="38"/>
      <c r="AY45" s="38"/>
      <c r="AZ45" s="38"/>
      <c r="BA45" s="38"/>
      <c r="BB45" s="38"/>
      <c r="BC45" s="38"/>
      <c r="BD45" s="38"/>
      <c r="BE45" s="38"/>
      <c r="BF45" s="38"/>
      <c r="BG45" s="38"/>
      <c r="BH45" s="38"/>
      <c r="BI45" s="37"/>
      <c r="BJ45" s="38"/>
      <c r="BK45" s="38"/>
      <c r="BL45" s="38"/>
      <c r="BM45" s="38"/>
      <c r="BN45" s="38"/>
      <c r="BO45" s="38"/>
      <c r="BP45" s="38"/>
      <c r="BQ45" s="38"/>
      <c r="BR45" s="38"/>
      <c r="BS45" s="37"/>
      <c r="BT45" s="37"/>
      <c r="BU45" s="37"/>
      <c r="BV45" s="37"/>
      <c r="BW45" s="37"/>
      <c r="BX45" s="37"/>
      <c r="BY45" s="37"/>
      <c r="BZ45" s="37"/>
      <c r="CA45" s="37"/>
    </row>
    <row r="46" spans="2:79" ht="33" customHeight="1" thickBot="1" x14ac:dyDescent="0.35">
      <c r="B46" s="39" t="s">
        <v>89</v>
      </c>
      <c r="C46" s="40" t="s">
        <v>64</v>
      </c>
      <c r="D46" s="41" t="s">
        <v>64</v>
      </c>
      <c r="E46" s="41" t="s">
        <v>64</v>
      </c>
      <c r="F46" s="41" t="s">
        <v>64</v>
      </c>
      <c r="G46" s="41" t="s">
        <v>64</v>
      </c>
      <c r="H46" s="41" t="s">
        <v>64</v>
      </c>
      <c r="I46" s="41" t="s">
        <v>64</v>
      </c>
      <c r="J46" s="41" t="s">
        <v>64</v>
      </c>
      <c r="K46" s="41" t="s">
        <v>64</v>
      </c>
      <c r="L46" s="41" t="s">
        <v>64</v>
      </c>
      <c r="M46" s="10" t="s">
        <v>64</v>
      </c>
      <c r="N46" s="10" t="s">
        <v>64</v>
      </c>
      <c r="O46" s="10" t="s">
        <v>64</v>
      </c>
      <c r="P46" s="10" t="s">
        <v>64</v>
      </c>
      <c r="Q46" s="10" t="s">
        <v>64</v>
      </c>
      <c r="R46" s="10" t="s">
        <v>64</v>
      </c>
      <c r="S46" s="10" t="s">
        <v>64</v>
      </c>
      <c r="T46" s="10" t="s">
        <v>64</v>
      </c>
      <c r="U46" s="10" t="s">
        <v>64</v>
      </c>
      <c r="V46" s="10" t="s">
        <v>64</v>
      </c>
      <c r="W46" s="10" t="s">
        <v>64</v>
      </c>
      <c r="X46" s="41" t="s">
        <v>64</v>
      </c>
      <c r="Y46" s="10" t="s">
        <v>64</v>
      </c>
      <c r="Z46" s="10" t="s">
        <v>64</v>
      </c>
      <c r="AA46" s="10" t="s">
        <v>64</v>
      </c>
      <c r="AB46" s="10" t="s">
        <v>64</v>
      </c>
      <c r="AC46" s="10">
        <v>1199</v>
      </c>
      <c r="AD46" s="10">
        <v>1326</v>
      </c>
      <c r="AE46" s="10">
        <v>1777</v>
      </c>
      <c r="AF46" s="10">
        <v>2232</v>
      </c>
      <c r="AG46" s="10">
        <v>3168</v>
      </c>
      <c r="AH46" s="10">
        <v>4411</v>
      </c>
      <c r="AI46" s="10">
        <v>7004</v>
      </c>
      <c r="AJ46" s="41">
        <v>12727</v>
      </c>
      <c r="AK46" s="10">
        <v>33558</v>
      </c>
      <c r="AL46" s="10">
        <v>168773</v>
      </c>
      <c r="AM46" s="10">
        <v>2242033</v>
      </c>
      <c r="AN46" s="10"/>
      <c r="AO46" s="10"/>
      <c r="AP46" s="10"/>
      <c r="AQ46" s="10"/>
      <c r="AR46" s="10"/>
      <c r="AS46" s="10"/>
      <c r="AT46" s="10"/>
      <c r="AU46" s="10"/>
      <c r="AV46" s="41"/>
      <c r="AW46" s="10"/>
      <c r="AX46" s="10"/>
      <c r="AY46" s="10"/>
      <c r="AZ46" s="10"/>
      <c r="BA46" s="10"/>
      <c r="BB46" s="10"/>
      <c r="BC46" s="10"/>
      <c r="BD46" s="10"/>
      <c r="BE46" s="10"/>
      <c r="BF46" s="10"/>
      <c r="BG46" s="10"/>
      <c r="BH46" s="41"/>
      <c r="BI46" s="10"/>
      <c r="BJ46" s="10"/>
      <c r="BK46" s="10"/>
      <c r="BL46" s="10"/>
      <c r="BM46" s="10"/>
      <c r="BN46" s="10"/>
      <c r="BO46" s="10"/>
      <c r="BP46" s="10"/>
      <c r="BQ46" s="10"/>
      <c r="BR46" s="10"/>
      <c r="BS46" s="48"/>
      <c r="BT46" s="48"/>
      <c r="BU46" s="48"/>
      <c r="BV46" s="48"/>
      <c r="BW46" s="48"/>
      <c r="BX46" s="48"/>
      <c r="BY46" s="48"/>
      <c r="BZ46" s="48"/>
      <c r="CA46" s="48"/>
    </row>
    <row r="47" spans="2:79" ht="33" customHeight="1" thickBot="1" x14ac:dyDescent="0.35">
      <c r="B47" s="36" t="s">
        <v>90</v>
      </c>
      <c r="C47" s="44" t="s">
        <v>64</v>
      </c>
      <c r="D47" s="37" t="s">
        <v>64</v>
      </c>
      <c r="E47" s="37" t="s">
        <v>64</v>
      </c>
      <c r="F47" s="37" t="s">
        <v>64</v>
      </c>
      <c r="G47" s="37" t="s">
        <v>64</v>
      </c>
      <c r="H47" s="37" t="s">
        <v>64</v>
      </c>
      <c r="I47" s="37" t="s">
        <v>64</v>
      </c>
      <c r="J47" s="37" t="s">
        <v>64</v>
      </c>
      <c r="K47" s="37" t="s">
        <v>64</v>
      </c>
      <c r="L47" s="37" t="s">
        <v>64</v>
      </c>
      <c r="M47" s="37" t="s">
        <v>64</v>
      </c>
      <c r="N47" s="38" t="s">
        <v>64</v>
      </c>
      <c r="O47" s="38" t="s">
        <v>64</v>
      </c>
      <c r="P47" s="38" t="s">
        <v>64</v>
      </c>
      <c r="Q47" s="38" t="s">
        <v>64</v>
      </c>
      <c r="R47" s="38" t="s">
        <v>64</v>
      </c>
      <c r="S47" s="38" t="s">
        <v>64</v>
      </c>
      <c r="T47" s="38" t="s">
        <v>64</v>
      </c>
      <c r="U47" s="38" t="s">
        <v>64</v>
      </c>
      <c r="V47" s="38" t="s">
        <v>64</v>
      </c>
      <c r="W47" s="38" t="s">
        <v>64</v>
      </c>
      <c r="X47" s="38" t="s">
        <v>64</v>
      </c>
      <c r="Y47" s="37" t="s">
        <v>64</v>
      </c>
      <c r="Z47" s="38" t="s">
        <v>64</v>
      </c>
      <c r="AA47" s="38" t="s">
        <v>64</v>
      </c>
      <c r="AB47" s="38" t="s">
        <v>64</v>
      </c>
      <c r="AC47" s="38" t="s">
        <v>64</v>
      </c>
      <c r="AD47" s="38">
        <v>1014</v>
      </c>
      <c r="AE47" s="38">
        <v>1212</v>
      </c>
      <c r="AF47" s="38">
        <v>1449</v>
      </c>
      <c r="AG47" s="38">
        <v>1960</v>
      </c>
      <c r="AH47" s="38">
        <v>2674</v>
      </c>
      <c r="AI47" s="38">
        <v>3518</v>
      </c>
      <c r="AJ47" s="38">
        <v>5698</v>
      </c>
      <c r="AK47" s="37">
        <v>10981</v>
      </c>
      <c r="AL47" s="38">
        <v>28983</v>
      </c>
      <c r="AM47" s="38">
        <v>120764</v>
      </c>
      <c r="AN47" s="38">
        <v>2236750</v>
      </c>
      <c r="AO47" s="38"/>
      <c r="AP47" s="38"/>
      <c r="AQ47" s="38"/>
      <c r="AR47" s="38"/>
      <c r="AS47" s="38"/>
      <c r="AT47" s="38"/>
      <c r="AU47" s="38"/>
      <c r="AV47" s="38"/>
      <c r="AW47" s="37"/>
      <c r="AX47" s="38"/>
      <c r="AY47" s="38"/>
      <c r="AZ47" s="38"/>
      <c r="BA47" s="38"/>
      <c r="BB47" s="38"/>
      <c r="BC47" s="38"/>
      <c r="BD47" s="38"/>
      <c r="BE47" s="38"/>
      <c r="BF47" s="38"/>
      <c r="BG47" s="38"/>
      <c r="BH47" s="38"/>
      <c r="BI47" s="37"/>
      <c r="BJ47" s="38"/>
      <c r="BK47" s="38"/>
      <c r="BL47" s="38"/>
      <c r="BM47" s="38"/>
      <c r="BN47" s="38"/>
      <c r="BO47" s="38"/>
      <c r="BP47" s="38"/>
      <c r="BQ47" s="38"/>
      <c r="BR47" s="38"/>
      <c r="BS47" s="37"/>
      <c r="BT47" s="37"/>
      <c r="BU47" s="37"/>
      <c r="BV47" s="37"/>
      <c r="BW47" s="37"/>
      <c r="BX47" s="37"/>
      <c r="BY47" s="37"/>
      <c r="BZ47" s="37"/>
      <c r="CA47" s="37"/>
    </row>
    <row r="48" spans="2:79" ht="33" customHeight="1" thickBot="1" x14ac:dyDescent="0.35">
      <c r="B48" s="39" t="s">
        <v>91</v>
      </c>
      <c r="C48" s="40" t="s">
        <v>64</v>
      </c>
      <c r="D48" s="41" t="s">
        <v>64</v>
      </c>
      <c r="E48" s="41" t="s">
        <v>64</v>
      </c>
      <c r="F48" s="41" t="s">
        <v>64</v>
      </c>
      <c r="G48" s="41" t="s">
        <v>64</v>
      </c>
      <c r="H48" s="41" t="s">
        <v>64</v>
      </c>
      <c r="I48" s="41" t="s">
        <v>64</v>
      </c>
      <c r="J48" s="41" t="s">
        <v>64</v>
      </c>
      <c r="K48" s="41" t="s">
        <v>64</v>
      </c>
      <c r="L48" s="41" t="s">
        <v>64</v>
      </c>
      <c r="M48" s="10" t="s">
        <v>64</v>
      </c>
      <c r="N48" s="10" t="s">
        <v>64</v>
      </c>
      <c r="O48" s="10" t="s">
        <v>64</v>
      </c>
      <c r="P48" s="10" t="s">
        <v>64</v>
      </c>
      <c r="Q48" s="10" t="s">
        <v>64</v>
      </c>
      <c r="R48" s="10" t="s">
        <v>64</v>
      </c>
      <c r="S48" s="10" t="s">
        <v>64</v>
      </c>
      <c r="T48" s="10" t="s">
        <v>64</v>
      </c>
      <c r="U48" s="10" t="s">
        <v>64</v>
      </c>
      <c r="V48" s="10" t="s">
        <v>64</v>
      </c>
      <c r="W48" s="10" t="s">
        <v>64</v>
      </c>
      <c r="X48" s="41" t="s">
        <v>64</v>
      </c>
      <c r="Y48" s="10" t="s">
        <v>64</v>
      </c>
      <c r="Z48" s="10" t="s">
        <v>64</v>
      </c>
      <c r="AA48" s="10" t="s">
        <v>64</v>
      </c>
      <c r="AB48" s="10" t="s">
        <v>64</v>
      </c>
      <c r="AC48" s="10" t="s">
        <v>64</v>
      </c>
      <c r="AD48" s="10" t="s">
        <v>64</v>
      </c>
      <c r="AE48" s="10">
        <v>1072</v>
      </c>
      <c r="AF48" s="10">
        <v>1293</v>
      </c>
      <c r="AG48" s="10">
        <v>1610</v>
      </c>
      <c r="AH48" s="10">
        <v>2115</v>
      </c>
      <c r="AI48" s="10">
        <v>3020</v>
      </c>
      <c r="AJ48" s="41">
        <v>4013</v>
      </c>
      <c r="AK48" s="10">
        <v>7023</v>
      </c>
      <c r="AL48" s="10">
        <v>16612</v>
      </c>
      <c r="AM48" s="10">
        <v>30835</v>
      </c>
      <c r="AN48" s="10">
        <v>175229</v>
      </c>
      <c r="AO48" s="10">
        <v>2278093</v>
      </c>
      <c r="AP48" s="10"/>
      <c r="AQ48" s="10"/>
      <c r="AR48" s="10"/>
      <c r="AS48" s="10"/>
      <c r="AT48" s="10"/>
      <c r="AU48" s="10"/>
      <c r="AV48" s="41"/>
      <c r="AW48" s="10"/>
      <c r="AX48" s="10"/>
      <c r="AY48" s="10"/>
      <c r="AZ48" s="10"/>
      <c r="BA48" s="10"/>
      <c r="BB48" s="10"/>
      <c r="BC48" s="10"/>
      <c r="BD48" s="10"/>
      <c r="BE48" s="10"/>
      <c r="BF48" s="10"/>
      <c r="BG48" s="10"/>
      <c r="BH48" s="41"/>
      <c r="BI48" s="10"/>
      <c r="BJ48" s="10"/>
      <c r="BK48" s="10"/>
      <c r="BL48" s="10"/>
      <c r="BM48" s="10"/>
      <c r="BN48" s="10"/>
      <c r="BO48" s="10"/>
      <c r="BP48" s="10"/>
      <c r="BQ48" s="10"/>
      <c r="BR48" s="10"/>
      <c r="BS48" s="48"/>
      <c r="BT48" s="48"/>
      <c r="BU48" s="48"/>
      <c r="BV48" s="48"/>
      <c r="BW48" s="48"/>
      <c r="BX48" s="48"/>
      <c r="BY48" s="48"/>
      <c r="BZ48" s="48"/>
      <c r="CA48" s="48"/>
    </row>
    <row r="49" spans="2:79" ht="33" customHeight="1" thickBot="1" x14ac:dyDescent="0.35">
      <c r="B49" s="36" t="s">
        <v>92</v>
      </c>
      <c r="C49" s="44" t="s">
        <v>64</v>
      </c>
      <c r="D49" s="37" t="s">
        <v>64</v>
      </c>
      <c r="E49" s="37" t="s">
        <v>64</v>
      </c>
      <c r="F49" s="37" t="s">
        <v>64</v>
      </c>
      <c r="G49" s="37" t="s">
        <v>64</v>
      </c>
      <c r="H49" s="37" t="s">
        <v>64</v>
      </c>
      <c r="I49" s="37" t="s">
        <v>64</v>
      </c>
      <c r="J49" s="37" t="s">
        <v>64</v>
      </c>
      <c r="K49" s="37" t="s">
        <v>64</v>
      </c>
      <c r="L49" s="37" t="s">
        <v>64</v>
      </c>
      <c r="M49" s="37" t="s">
        <v>64</v>
      </c>
      <c r="N49" s="38" t="s">
        <v>64</v>
      </c>
      <c r="O49" s="38" t="s">
        <v>64</v>
      </c>
      <c r="P49" s="38" t="s">
        <v>64</v>
      </c>
      <c r="Q49" s="38" t="s">
        <v>64</v>
      </c>
      <c r="R49" s="38" t="s">
        <v>64</v>
      </c>
      <c r="S49" s="38" t="s">
        <v>64</v>
      </c>
      <c r="T49" s="38" t="s">
        <v>64</v>
      </c>
      <c r="U49" s="38" t="s">
        <v>64</v>
      </c>
      <c r="V49" s="38" t="s">
        <v>64</v>
      </c>
      <c r="W49" s="38" t="s">
        <v>64</v>
      </c>
      <c r="X49" s="38" t="s">
        <v>64</v>
      </c>
      <c r="Y49" s="37" t="s">
        <v>64</v>
      </c>
      <c r="Z49" s="38" t="s">
        <v>64</v>
      </c>
      <c r="AA49" s="38" t="s">
        <v>64</v>
      </c>
      <c r="AB49" s="38" t="s">
        <v>64</v>
      </c>
      <c r="AC49" s="38" t="s">
        <v>64</v>
      </c>
      <c r="AD49" s="38" t="s">
        <v>64</v>
      </c>
      <c r="AE49" s="38" t="s">
        <v>64</v>
      </c>
      <c r="AF49" s="38">
        <v>904</v>
      </c>
      <c r="AG49" s="38">
        <v>1189</v>
      </c>
      <c r="AH49" s="38">
        <v>1460</v>
      </c>
      <c r="AI49" s="38">
        <v>2012</v>
      </c>
      <c r="AJ49" s="38">
        <v>2838</v>
      </c>
      <c r="AK49" s="37">
        <v>4244</v>
      </c>
      <c r="AL49" s="38">
        <v>7698</v>
      </c>
      <c r="AM49" s="38">
        <v>11440</v>
      </c>
      <c r="AN49" s="38">
        <v>30803</v>
      </c>
      <c r="AO49" s="38">
        <v>141288</v>
      </c>
      <c r="AP49" s="38">
        <v>2286487</v>
      </c>
      <c r="AQ49" s="38"/>
      <c r="AR49" s="38"/>
      <c r="AS49" s="38"/>
      <c r="AT49" s="38"/>
      <c r="AU49" s="38"/>
      <c r="AV49" s="38"/>
      <c r="AW49" s="37"/>
      <c r="AX49" s="38"/>
      <c r="AY49" s="38"/>
      <c r="AZ49" s="38"/>
      <c r="BA49" s="38"/>
      <c r="BB49" s="38"/>
      <c r="BC49" s="38"/>
      <c r="BD49" s="38"/>
      <c r="BE49" s="38"/>
      <c r="BF49" s="38"/>
      <c r="BG49" s="38"/>
      <c r="BH49" s="38"/>
      <c r="BI49" s="37"/>
      <c r="BJ49" s="38"/>
      <c r="BK49" s="38"/>
      <c r="BL49" s="38"/>
      <c r="BM49" s="38"/>
      <c r="BN49" s="38"/>
      <c r="BO49" s="38"/>
      <c r="BP49" s="38"/>
      <c r="BQ49" s="38"/>
      <c r="BR49" s="38"/>
      <c r="BS49" s="37"/>
      <c r="BT49" s="37"/>
      <c r="BU49" s="37"/>
      <c r="BV49" s="37"/>
      <c r="BW49" s="37"/>
      <c r="BX49" s="37"/>
      <c r="BY49" s="37"/>
      <c r="BZ49" s="37"/>
      <c r="CA49" s="37"/>
    </row>
    <row r="50" spans="2:79" ht="33" customHeight="1" thickBot="1" x14ac:dyDescent="0.35">
      <c r="B50" s="39" t="s">
        <v>93</v>
      </c>
      <c r="C50" s="40" t="s">
        <v>64</v>
      </c>
      <c r="D50" s="41" t="s">
        <v>64</v>
      </c>
      <c r="E50" s="41" t="s">
        <v>64</v>
      </c>
      <c r="F50" s="41" t="s">
        <v>64</v>
      </c>
      <c r="G50" s="41" t="s">
        <v>64</v>
      </c>
      <c r="H50" s="41" t="s">
        <v>64</v>
      </c>
      <c r="I50" s="41" t="s">
        <v>64</v>
      </c>
      <c r="J50" s="41" t="s">
        <v>64</v>
      </c>
      <c r="K50" s="41" t="s">
        <v>64</v>
      </c>
      <c r="L50" s="41" t="s">
        <v>64</v>
      </c>
      <c r="M50" s="10" t="s">
        <v>64</v>
      </c>
      <c r="N50" s="10" t="s">
        <v>64</v>
      </c>
      <c r="O50" s="10" t="s">
        <v>64</v>
      </c>
      <c r="P50" s="10" t="s">
        <v>64</v>
      </c>
      <c r="Q50" s="10" t="s">
        <v>64</v>
      </c>
      <c r="R50" s="10" t="s">
        <v>64</v>
      </c>
      <c r="S50" s="10" t="s">
        <v>64</v>
      </c>
      <c r="T50" s="10" t="s">
        <v>64</v>
      </c>
      <c r="U50" s="10" t="s">
        <v>64</v>
      </c>
      <c r="V50" s="10" t="s">
        <v>64</v>
      </c>
      <c r="W50" s="10" t="s">
        <v>64</v>
      </c>
      <c r="X50" s="41" t="s">
        <v>64</v>
      </c>
      <c r="Y50" s="10" t="s">
        <v>64</v>
      </c>
      <c r="Z50" s="10" t="s">
        <v>64</v>
      </c>
      <c r="AA50" s="10" t="s">
        <v>64</v>
      </c>
      <c r="AB50" s="10" t="s">
        <v>64</v>
      </c>
      <c r="AC50" s="10" t="s">
        <v>64</v>
      </c>
      <c r="AD50" s="10" t="s">
        <v>64</v>
      </c>
      <c r="AE50" s="10" t="s">
        <v>64</v>
      </c>
      <c r="AF50" s="10" t="s">
        <v>64</v>
      </c>
      <c r="AG50" s="10">
        <v>1024</v>
      </c>
      <c r="AH50" s="10">
        <v>1144</v>
      </c>
      <c r="AI50" s="10">
        <v>1415</v>
      </c>
      <c r="AJ50" s="41">
        <v>2021</v>
      </c>
      <c r="AK50" s="10">
        <v>3185</v>
      </c>
      <c r="AL50" s="10">
        <v>4867</v>
      </c>
      <c r="AM50" s="10">
        <v>6377</v>
      </c>
      <c r="AN50" s="10">
        <v>12273</v>
      </c>
      <c r="AO50" s="10">
        <v>32872</v>
      </c>
      <c r="AP50" s="10">
        <v>149557</v>
      </c>
      <c r="AQ50" s="10">
        <v>2303528</v>
      </c>
      <c r="AR50" s="10"/>
      <c r="AS50" s="10"/>
      <c r="AT50" s="10"/>
      <c r="AU50" s="10"/>
      <c r="AV50" s="41"/>
      <c r="AW50" s="10"/>
      <c r="AX50" s="10"/>
      <c r="AY50" s="10"/>
      <c r="AZ50" s="10"/>
      <c r="BA50" s="10"/>
      <c r="BB50" s="10"/>
      <c r="BC50" s="10"/>
      <c r="BD50" s="10"/>
      <c r="BE50" s="10"/>
      <c r="BF50" s="10"/>
      <c r="BG50" s="10"/>
      <c r="BH50" s="41"/>
      <c r="BI50" s="10"/>
      <c r="BJ50" s="10"/>
      <c r="BK50" s="10"/>
      <c r="BL50" s="10"/>
      <c r="BM50" s="10"/>
      <c r="BN50" s="10"/>
      <c r="BO50" s="10"/>
      <c r="BP50" s="10"/>
      <c r="BQ50" s="10"/>
      <c r="BR50" s="10"/>
      <c r="BS50" s="48"/>
      <c r="BT50" s="48"/>
      <c r="BU50" s="48"/>
      <c r="BV50" s="48"/>
      <c r="BW50" s="48"/>
      <c r="BX50" s="48"/>
      <c r="BY50" s="48"/>
      <c r="BZ50" s="48"/>
      <c r="CA50" s="48"/>
    </row>
    <row r="51" spans="2:79" ht="33" customHeight="1" thickBot="1" x14ac:dyDescent="0.35">
      <c r="B51" s="36" t="s">
        <v>134</v>
      </c>
      <c r="C51" s="44" t="s">
        <v>64</v>
      </c>
      <c r="D51" s="37" t="s">
        <v>64</v>
      </c>
      <c r="E51" s="37" t="s">
        <v>64</v>
      </c>
      <c r="F51" s="37" t="s">
        <v>64</v>
      </c>
      <c r="G51" s="37" t="s">
        <v>64</v>
      </c>
      <c r="H51" s="37" t="s">
        <v>64</v>
      </c>
      <c r="I51" s="37" t="s">
        <v>64</v>
      </c>
      <c r="J51" s="37" t="s">
        <v>64</v>
      </c>
      <c r="K51" s="37" t="s">
        <v>64</v>
      </c>
      <c r="L51" s="37" t="s">
        <v>64</v>
      </c>
      <c r="M51" s="37" t="s">
        <v>64</v>
      </c>
      <c r="N51" s="38" t="s">
        <v>64</v>
      </c>
      <c r="O51" s="38" t="s">
        <v>64</v>
      </c>
      <c r="P51" s="38" t="s">
        <v>64</v>
      </c>
      <c r="Q51" s="38" t="s">
        <v>64</v>
      </c>
      <c r="R51" s="38" t="s">
        <v>64</v>
      </c>
      <c r="S51" s="38" t="s">
        <v>64</v>
      </c>
      <c r="T51" s="38" t="s">
        <v>64</v>
      </c>
      <c r="U51" s="38" t="s">
        <v>64</v>
      </c>
      <c r="V51" s="38" t="s">
        <v>64</v>
      </c>
      <c r="W51" s="38" t="s">
        <v>64</v>
      </c>
      <c r="X51" s="38" t="s">
        <v>64</v>
      </c>
      <c r="Y51" s="37" t="s">
        <v>64</v>
      </c>
      <c r="Z51" s="38" t="s">
        <v>64</v>
      </c>
      <c r="AA51" s="38" t="s">
        <v>64</v>
      </c>
      <c r="AB51" s="38" t="s">
        <v>64</v>
      </c>
      <c r="AC51" s="38" t="s">
        <v>64</v>
      </c>
      <c r="AD51" s="38" t="s">
        <v>64</v>
      </c>
      <c r="AE51" s="38" t="s">
        <v>64</v>
      </c>
      <c r="AF51" s="38" t="s">
        <v>64</v>
      </c>
      <c r="AG51" s="38" t="s">
        <v>64</v>
      </c>
      <c r="AH51" s="38">
        <v>1136</v>
      </c>
      <c r="AI51" s="38">
        <v>1454</v>
      </c>
      <c r="AJ51" s="38">
        <v>1818</v>
      </c>
      <c r="AK51" s="37">
        <v>2729</v>
      </c>
      <c r="AL51" s="38">
        <v>3989</v>
      </c>
      <c r="AM51" s="38">
        <v>4519</v>
      </c>
      <c r="AN51" s="38">
        <v>7448</v>
      </c>
      <c r="AO51" s="38">
        <v>13375</v>
      </c>
      <c r="AP51" s="38">
        <v>34394</v>
      </c>
      <c r="AQ51" s="38">
        <v>155980</v>
      </c>
      <c r="AR51" s="38">
        <v>2320389</v>
      </c>
      <c r="AS51" s="38"/>
      <c r="AT51" s="38"/>
      <c r="AU51" s="38"/>
      <c r="AV51" s="38"/>
      <c r="AW51" s="37"/>
      <c r="AX51" s="38"/>
      <c r="AY51" s="38"/>
      <c r="AZ51" s="38"/>
      <c r="BA51" s="38"/>
      <c r="BB51" s="38"/>
      <c r="BC51" s="38"/>
      <c r="BD51" s="38"/>
      <c r="BE51" s="38"/>
      <c r="BF51" s="38"/>
      <c r="BG51" s="38"/>
      <c r="BH51" s="38"/>
      <c r="BI51" s="37"/>
      <c r="BJ51" s="38"/>
      <c r="BK51" s="38"/>
      <c r="BL51" s="38"/>
      <c r="BM51" s="38"/>
      <c r="BN51" s="38"/>
      <c r="BO51" s="38"/>
      <c r="BP51" s="38"/>
      <c r="BQ51" s="38"/>
      <c r="BR51" s="38"/>
      <c r="BS51" s="37"/>
      <c r="BT51" s="37"/>
      <c r="BU51" s="37"/>
      <c r="BV51" s="37"/>
      <c r="BW51" s="37"/>
      <c r="BX51" s="37"/>
      <c r="BY51" s="37"/>
      <c r="BZ51" s="37"/>
      <c r="CA51" s="37"/>
    </row>
    <row r="52" spans="2:79" ht="33" customHeight="1" thickBot="1" x14ac:dyDescent="0.35">
      <c r="B52" s="39" t="s">
        <v>95</v>
      </c>
      <c r="C52" s="40" t="s">
        <v>64</v>
      </c>
      <c r="D52" s="41" t="s">
        <v>64</v>
      </c>
      <c r="E52" s="41" t="s">
        <v>64</v>
      </c>
      <c r="F52" s="41" t="s">
        <v>64</v>
      </c>
      <c r="G52" s="41" t="s">
        <v>64</v>
      </c>
      <c r="H52" s="41" t="s">
        <v>64</v>
      </c>
      <c r="I52" s="41" t="s">
        <v>64</v>
      </c>
      <c r="J52" s="41" t="s">
        <v>64</v>
      </c>
      <c r="K52" s="41" t="s">
        <v>64</v>
      </c>
      <c r="L52" s="41" t="s">
        <v>64</v>
      </c>
      <c r="M52" s="10" t="s">
        <v>64</v>
      </c>
      <c r="N52" s="10" t="s">
        <v>64</v>
      </c>
      <c r="O52" s="10" t="s">
        <v>64</v>
      </c>
      <c r="P52" s="10" t="s">
        <v>64</v>
      </c>
      <c r="Q52" s="10" t="s">
        <v>64</v>
      </c>
      <c r="R52" s="10" t="s">
        <v>64</v>
      </c>
      <c r="S52" s="10" t="s">
        <v>64</v>
      </c>
      <c r="T52" s="10" t="s">
        <v>64</v>
      </c>
      <c r="U52" s="10" t="s">
        <v>64</v>
      </c>
      <c r="V52" s="10" t="s">
        <v>64</v>
      </c>
      <c r="W52" s="10" t="s">
        <v>64</v>
      </c>
      <c r="X52" s="41" t="s">
        <v>64</v>
      </c>
      <c r="Y52" s="10" t="s">
        <v>64</v>
      </c>
      <c r="Z52" s="10" t="s">
        <v>64</v>
      </c>
      <c r="AA52" s="10" t="s">
        <v>64</v>
      </c>
      <c r="AB52" s="10" t="s">
        <v>64</v>
      </c>
      <c r="AC52" s="10" t="s">
        <v>64</v>
      </c>
      <c r="AD52" s="10" t="s">
        <v>64</v>
      </c>
      <c r="AE52" s="10" t="s">
        <v>64</v>
      </c>
      <c r="AF52" s="10" t="s">
        <v>64</v>
      </c>
      <c r="AG52" s="10" t="s">
        <v>64</v>
      </c>
      <c r="AH52" s="10" t="s">
        <v>64</v>
      </c>
      <c r="AI52" s="10">
        <v>1080</v>
      </c>
      <c r="AJ52" s="41">
        <v>1293</v>
      </c>
      <c r="AK52" s="10">
        <v>1856</v>
      </c>
      <c r="AL52" s="10">
        <v>2674</v>
      </c>
      <c r="AM52" s="10">
        <v>3140</v>
      </c>
      <c r="AN52" s="10">
        <v>4254</v>
      </c>
      <c r="AO52" s="10">
        <v>6450</v>
      </c>
      <c r="AP52" s="10">
        <v>14366</v>
      </c>
      <c r="AQ52" s="10">
        <v>33079</v>
      </c>
      <c r="AR52" s="10">
        <v>147662</v>
      </c>
      <c r="AS52" s="10">
        <v>2319503</v>
      </c>
      <c r="AT52" s="10"/>
      <c r="AU52" s="10"/>
      <c r="AV52" s="41"/>
      <c r="AW52" s="10"/>
      <c r="AX52" s="10"/>
      <c r="AY52" s="10"/>
      <c r="AZ52" s="10"/>
      <c r="BA52" s="10"/>
      <c r="BB52" s="10"/>
      <c r="BC52" s="10"/>
      <c r="BD52" s="10"/>
      <c r="BE52" s="10"/>
      <c r="BF52" s="10"/>
      <c r="BG52" s="10"/>
      <c r="BH52" s="41"/>
      <c r="BI52" s="10"/>
      <c r="BJ52" s="10"/>
      <c r="BK52" s="10"/>
      <c r="BL52" s="10"/>
      <c r="BM52" s="10"/>
      <c r="BN52" s="10"/>
      <c r="BO52" s="10"/>
      <c r="BP52" s="10"/>
      <c r="BQ52" s="10"/>
      <c r="BR52" s="10"/>
      <c r="BS52" s="48"/>
      <c r="BT52" s="48"/>
      <c r="BU52" s="48"/>
      <c r="BV52" s="48"/>
      <c r="BW52" s="48"/>
      <c r="BX52" s="48"/>
      <c r="BY52" s="48"/>
      <c r="BZ52" s="48"/>
      <c r="CA52" s="48"/>
    </row>
    <row r="53" spans="2:79" ht="33" customHeight="1" thickBot="1" x14ac:dyDescent="0.35">
      <c r="B53" s="36" t="s">
        <v>96</v>
      </c>
      <c r="C53" s="44" t="s">
        <v>64</v>
      </c>
      <c r="D53" s="37" t="s">
        <v>64</v>
      </c>
      <c r="E53" s="37" t="s">
        <v>64</v>
      </c>
      <c r="F53" s="37" t="s">
        <v>64</v>
      </c>
      <c r="G53" s="37" t="s">
        <v>64</v>
      </c>
      <c r="H53" s="37" t="s">
        <v>64</v>
      </c>
      <c r="I53" s="37" t="s">
        <v>64</v>
      </c>
      <c r="J53" s="37" t="s">
        <v>64</v>
      </c>
      <c r="K53" s="37" t="s">
        <v>64</v>
      </c>
      <c r="L53" s="37" t="s">
        <v>64</v>
      </c>
      <c r="M53" s="37" t="s">
        <v>64</v>
      </c>
      <c r="N53" s="38" t="s">
        <v>64</v>
      </c>
      <c r="O53" s="38" t="s">
        <v>64</v>
      </c>
      <c r="P53" s="38" t="s">
        <v>64</v>
      </c>
      <c r="Q53" s="38" t="s">
        <v>64</v>
      </c>
      <c r="R53" s="38" t="s">
        <v>64</v>
      </c>
      <c r="S53" s="38" t="s">
        <v>64</v>
      </c>
      <c r="T53" s="38" t="s">
        <v>64</v>
      </c>
      <c r="U53" s="38" t="s">
        <v>64</v>
      </c>
      <c r="V53" s="38" t="s">
        <v>64</v>
      </c>
      <c r="W53" s="38" t="s">
        <v>64</v>
      </c>
      <c r="X53" s="38" t="s">
        <v>64</v>
      </c>
      <c r="Y53" s="37" t="s">
        <v>64</v>
      </c>
      <c r="Z53" s="38" t="s">
        <v>64</v>
      </c>
      <c r="AA53" s="38" t="s">
        <v>64</v>
      </c>
      <c r="AB53" s="38" t="s">
        <v>64</v>
      </c>
      <c r="AC53" s="38" t="s">
        <v>64</v>
      </c>
      <c r="AD53" s="38" t="s">
        <v>64</v>
      </c>
      <c r="AE53" s="38" t="s">
        <v>64</v>
      </c>
      <c r="AF53" s="38" t="s">
        <v>64</v>
      </c>
      <c r="AG53" s="38" t="s">
        <v>64</v>
      </c>
      <c r="AH53" s="38" t="s">
        <v>64</v>
      </c>
      <c r="AI53" s="38" t="s">
        <v>64</v>
      </c>
      <c r="AJ53" s="38">
        <v>993</v>
      </c>
      <c r="AK53" s="37">
        <v>1362</v>
      </c>
      <c r="AL53" s="38">
        <v>1994</v>
      </c>
      <c r="AM53" s="38">
        <v>2266</v>
      </c>
      <c r="AN53" s="38">
        <v>3085</v>
      </c>
      <c r="AO53" s="38">
        <v>4071</v>
      </c>
      <c r="AP53" s="38">
        <v>6483</v>
      </c>
      <c r="AQ53" s="38">
        <v>12867</v>
      </c>
      <c r="AR53" s="38">
        <v>33818</v>
      </c>
      <c r="AS53" s="38">
        <v>166150</v>
      </c>
      <c r="AT53" s="38">
        <v>2346397</v>
      </c>
      <c r="AU53" s="38"/>
      <c r="AV53" s="38"/>
      <c r="AW53" s="37"/>
      <c r="AX53" s="38"/>
      <c r="AY53" s="38"/>
      <c r="AZ53" s="38"/>
      <c r="BA53" s="38"/>
      <c r="BB53" s="38"/>
      <c r="BC53" s="38"/>
      <c r="BD53" s="38"/>
      <c r="BE53" s="38"/>
      <c r="BF53" s="38"/>
      <c r="BG53" s="38"/>
      <c r="BH53" s="38"/>
      <c r="BI53" s="37"/>
      <c r="BJ53" s="38"/>
      <c r="BK53" s="38"/>
      <c r="BL53" s="38"/>
      <c r="BM53" s="38"/>
      <c r="BN53" s="38"/>
      <c r="BO53" s="38"/>
      <c r="BP53" s="38"/>
      <c r="BQ53" s="38"/>
      <c r="BR53" s="38"/>
      <c r="BS53" s="37"/>
      <c r="BT53" s="37"/>
      <c r="BU53" s="37"/>
      <c r="BV53" s="37"/>
      <c r="BW53" s="37"/>
      <c r="BX53" s="37"/>
      <c r="BY53" s="37"/>
      <c r="BZ53" s="37"/>
      <c r="CA53" s="37"/>
    </row>
    <row r="54" spans="2:79" ht="33" customHeight="1" thickBot="1" x14ac:dyDescent="0.35">
      <c r="B54" s="39" t="s">
        <v>97</v>
      </c>
      <c r="C54" s="40" t="s">
        <v>64</v>
      </c>
      <c r="D54" s="40" t="s">
        <v>64</v>
      </c>
      <c r="E54" s="40" t="s">
        <v>64</v>
      </c>
      <c r="F54" s="40" t="s">
        <v>64</v>
      </c>
      <c r="G54" s="40" t="s">
        <v>64</v>
      </c>
      <c r="H54" s="40" t="s">
        <v>64</v>
      </c>
      <c r="I54" s="40" t="s">
        <v>64</v>
      </c>
      <c r="J54" s="40" t="s">
        <v>64</v>
      </c>
      <c r="K54" s="40" t="s">
        <v>64</v>
      </c>
      <c r="L54" s="40" t="s">
        <v>64</v>
      </c>
      <c r="M54" s="10" t="s">
        <v>64</v>
      </c>
      <c r="N54" s="10" t="s">
        <v>64</v>
      </c>
      <c r="O54" s="10" t="s">
        <v>64</v>
      </c>
      <c r="P54" s="10" t="s">
        <v>64</v>
      </c>
      <c r="Q54" s="10" t="s">
        <v>64</v>
      </c>
      <c r="R54" s="10" t="s">
        <v>64</v>
      </c>
      <c r="S54" s="10" t="s">
        <v>64</v>
      </c>
      <c r="T54" s="10" t="s">
        <v>64</v>
      </c>
      <c r="U54" s="10" t="s">
        <v>64</v>
      </c>
      <c r="V54" s="10" t="s">
        <v>64</v>
      </c>
      <c r="W54" s="10" t="s">
        <v>64</v>
      </c>
      <c r="X54" s="41" t="s">
        <v>64</v>
      </c>
      <c r="Y54" s="10" t="s">
        <v>64</v>
      </c>
      <c r="Z54" s="10" t="s">
        <v>64</v>
      </c>
      <c r="AA54" s="10" t="s">
        <v>64</v>
      </c>
      <c r="AB54" s="10" t="s">
        <v>64</v>
      </c>
      <c r="AC54" s="10" t="s">
        <v>64</v>
      </c>
      <c r="AD54" s="10" t="s">
        <v>64</v>
      </c>
      <c r="AE54" s="10" t="s">
        <v>64</v>
      </c>
      <c r="AF54" s="10" t="s">
        <v>64</v>
      </c>
      <c r="AG54" s="10" t="s">
        <v>64</v>
      </c>
      <c r="AH54" s="10" t="s">
        <v>64</v>
      </c>
      <c r="AI54" s="10" t="s">
        <v>64</v>
      </c>
      <c r="AJ54" s="41" t="s">
        <v>64</v>
      </c>
      <c r="AK54" s="10">
        <v>1086</v>
      </c>
      <c r="AL54" s="10">
        <v>1732</v>
      </c>
      <c r="AM54" s="10">
        <v>1754</v>
      </c>
      <c r="AN54" s="10">
        <v>2281</v>
      </c>
      <c r="AO54" s="10">
        <v>2892</v>
      </c>
      <c r="AP54" s="10">
        <v>4237</v>
      </c>
      <c r="AQ54" s="10">
        <v>7284</v>
      </c>
      <c r="AR54" s="10">
        <v>13740</v>
      </c>
      <c r="AS54" s="10">
        <v>34194</v>
      </c>
      <c r="AT54" s="10">
        <v>161267</v>
      </c>
      <c r="AU54" s="10">
        <v>2363042</v>
      </c>
      <c r="AV54" s="41"/>
      <c r="AW54" s="10"/>
      <c r="AX54" s="10"/>
      <c r="AY54" s="10"/>
      <c r="AZ54" s="10"/>
      <c r="BA54" s="10"/>
      <c r="BB54" s="10"/>
      <c r="BC54" s="10"/>
      <c r="BD54" s="10"/>
      <c r="BE54" s="10"/>
      <c r="BF54" s="10"/>
      <c r="BG54" s="10"/>
      <c r="BH54" s="41"/>
      <c r="BI54" s="10"/>
      <c r="BJ54" s="10"/>
      <c r="BK54" s="10"/>
      <c r="BL54" s="10"/>
      <c r="BM54" s="10"/>
      <c r="BN54" s="10"/>
      <c r="BO54" s="10"/>
      <c r="BP54" s="10"/>
      <c r="BQ54" s="10"/>
      <c r="BR54" s="10"/>
      <c r="BS54" s="10"/>
      <c r="BT54" s="10"/>
      <c r="BU54" s="10"/>
      <c r="BV54" s="10"/>
      <c r="BW54" s="10"/>
      <c r="BX54" s="10"/>
      <c r="BY54" s="10"/>
      <c r="BZ54" s="10"/>
      <c r="CA54" s="10"/>
    </row>
    <row r="55" spans="2:79" ht="33" customHeight="1" thickBot="1" x14ac:dyDescent="0.35">
      <c r="B55" s="36" t="s">
        <v>98</v>
      </c>
      <c r="C55" s="44" t="s">
        <v>64</v>
      </c>
      <c r="D55" s="37" t="s">
        <v>64</v>
      </c>
      <c r="E55" s="37" t="s">
        <v>64</v>
      </c>
      <c r="F55" s="37" t="s">
        <v>64</v>
      </c>
      <c r="G55" s="37" t="s">
        <v>64</v>
      </c>
      <c r="H55" s="37" t="s">
        <v>64</v>
      </c>
      <c r="I55" s="37" t="s">
        <v>64</v>
      </c>
      <c r="J55" s="37" t="s">
        <v>64</v>
      </c>
      <c r="K55" s="37" t="s">
        <v>64</v>
      </c>
      <c r="L55" s="37" t="s">
        <v>64</v>
      </c>
      <c r="M55" s="37" t="s">
        <v>64</v>
      </c>
      <c r="N55" s="38" t="s">
        <v>64</v>
      </c>
      <c r="O55" s="38" t="s">
        <v>64</v>
      </c>
      <c r="P55" s="38" t="s">
        <v>64</v>
      </c>
      <c r="Q55" s="38" t="s">
        <v>64</v>
      </c>
      <c r="R55" s="38" t="s">
        <v>64</v>
      </c>
      <c r="S55" s="38" t="s">
        <v>64</v>
      </c>
      <c r="T55" s="38" t="s">
        <v>64</v>
      </c>
      <c r="U55" s="38" t="s">
        <v>64</v>
      </c>
      <c r="V55" s="38" t="s">
        <v>64</v>
      </c>
      <c r="W55" s="38" t="s">
        <v>64</v>
      </c>
      <c r="X55" s="38" t="s">
        <v>64</v>
      </c>
      <c r="Y55" s="37" t="s">
        <v>64</v>
      </c>
      <c r="Z55" s="38" t="s">
        <v>64</v>
      </c>
      <c r="AA55" s="38" t="s">
        <v>64</v>
      </c>
      <c r="AB55" s="38" t="s">
        <v>64</v>
      </c>
      <c r="AC55" s="38" t="s">
        <v>64</v>
      </c>
      <c r="AD55" s="38" t="s">
        <v>64</v>
      </c>
      <c r="AE55" s="38" t="s">
        <v>64</v>
      </c>
      <c r="AF55" s="38" t="s">
        <v>64</v>
      </c>
      <c r="AG55" s="38" t="s">
        <v>64</v>
      </c>
      <c r="AH55" s="38" t="s">
        <v>64</v>
      </c>
      <c r="AI55" s="38" t="s">
        <v>64</v>
      </c>
      <c r="AJ55" s="38" t="s">
        <v>64</v>
      </c>
      <c r="AK55" s="37" t="s">
        <v>64</v>
      </c>
      <c r="AL55" s="38">
        <v>1617</v>
      </c>
      <c r="AM55" s="38">
        <v>1552</v>
      </c>
      <c r="AN55" s="38">
        <v>2050</v>
      </c>
      <c r="AO55" s="38">
        <v>2538</v>
      </c>
      <c r="AP55" s="38">
        <v>3489</v>
      </c>
      <c r="AQ55" s="38">
        <v>4987</v>
      </c>
      <c r="AR55" s="38">
        <v>7939</v>
      </c>
      <c r="AS55" s="38">
        <v>15247</v>
      </c>
      <c r="AT55" s="38">
        <v>37861</v>
      </c>
      <c r="AU55" s="38">
        <v>161165</v>
      </c>
      <c r="AV55" s="38">
        <v>2373085</v>
      </c>
      <c r="AW55" s="37"/>
      <c r="AX55" s="38"/>
      <c r="AY55" s="38"/>
      <c r="AZ55" s="38"/>
      <c r="BA55" s="38"/>
      <c r="BB55" s="38"/>
      <c r="BC55" s="38"/>
      <c r="BD55" s="38"/>
      <c r="BE55" s="38"/>
      <c r="BF55" s="38"/>
      <c r="BG55" s="38"/>
      <c r="BH55" s="38"/>
      <c r="BI55" s="37"/>
      <c r="BJ55" s="38"/>
      <c r="BK55" s="38"/>
      <c r="BL55" s="38"/>
      <c r="BM55" s="38"/>
      <c r="BN55" s="38"/>
      <c r="BO55" s="38"/>
      <c r="BP55" s="38"/>
      <c r="BQ55" s="38"/>
      <c r="BR55" s="38"/>
      <c r="BS55" s="38"/>
      <c r="BT55" s="38"/>
      <c r="BU55" s="38"/>
      <c r="BV55" s="38"/>
      <c r="BW55" s="38"/>
      <c r="BX55" s="38"/>
      <c r="BY55" s="38"/>
      <c r="BZ55" s="38"/>
      <c r="CA55" s="38"/>
    </row>
    <row r="56" spans="2:79" ht="33" customHeight="1" thickBot="1" x14ac:dyDescent="0.35">
      <c r="B56" s="39" t="s">
        <v>99</v>
      </c>
      <c r="C56" s="40" t="s">
        <v>64</v>
      </c>
      <c r="D56" s="40" t="s">
        <v>64</v>
      </c>
      <c r="E56" s="40" t="s">
        <v>64</v>
      </c>
      <c r="F56" s="40" t="s">
        <v>64</v>
      </c>
      <c r="G56" s="40" t="s">
        <v>64</v>
      </c>
      <c r="H56" s="40" t="s">
        <v>64</v>
      </c>
      <c r="I56" s="40" t="s">
        <v>64</v>
      </c>
      <c r="J56" s="40" t="s">
        <v>64</v>
      </c>
      <c r="K56" s="40" t="s">
        <v>64</v>
      </c>
      <c r="L56" s="40" t="s">
        <v>64</v>
      </c>
      <c r="M56" s="10" t="s">
        <v>64</v>
      </c>
      <c r="N56" s="10" t="s">
        <v>64</v>
      </c>
      <c r="O56" s="10" t="s">
        <v>64</v>
      </c>
      <c r="P56" s="10" t="s">
        <v>64</v>
      </c>
      <c r="Q56" s="10" t="s">
        <v>64</v>
      </c>
      <c r="R56" s="10" t="s">
        <v>64</v>
      </c>
      <c r="S56" s="10" t="s">
        <v>64</v>
      </c>
      <c r="T56" s="10" t="s">
        <v>64</v>
      </c>
      <c r="U56" s="10" t="s">
        <v>64</v>
      </c>
      <c r="V56" s="10" t="s">
        <v>64</v>
      </c>
      <c r="W56" s="10" t="s">
        <v>64</v>
      </c>
      <c r="X56" s="41" t="s">
        <v>64</v>
      </c>
      <c r="Y56" s="10" t="s">
        <v>64</v>
      </c>
      <c r="Z56" s="10" t="s">
        <v>64</v>
      </c>
      <c r="AA56" s="10" t="s">
        <v>64</v>
      </c>
      <c r="AB56" s="10" t="s">
        <v>64</v>
      </c>
      <c r="AC56" s="10" t="s">
        <v>64</v>
      </c>
      <c r="AD56" s="10" t="s">
        <v>64</v>
      </c>
      <c r="AE56" s="10" t="s">
        <v>64</v>
      </c>
      <c r="AF56" s="10" t="s">
        <v>64</v>
      </c>
      <c r="AG56" s="10" t="s">
        <v>64</v>
      </c>
      <c r="AH56" s="10" t="s">
        <v>64</v>
      </c>
      <c r="AI56" s="10" t="s">
        <v>64</v>
      </c>
      <c r="AJ56" s="41" t="s">
        <v>64</v>
      </c>
      <c r="AK56" s="10" t="s">
        <v>64</v>
      </c>
      <c r="AL56" s="10" t="s">
        <v>64</v>
      </c>
      <c r="AM56" s="10">
        <v>1317</v>
      </c>
      <c r="AN56" s="10">
        <v>1593</v>
      </c>
      <c r="AO56" s="10">
        <v>1876</v>
      </c>
      <c r="AP56" s="10">
        <v>2415</v>
      </c>
      <c r="AQ56" s="10">
        <v>3417</v>
      </c>
      <c r="AR56" s="10">
        <v>4861</v>
      </c>
      <c r="AS56" s="10">
        <v>7442</v>
      </c>
      <c r="AT56" s="10">
        <v>14062</v>
      </c>
      <c r="AU56" s="10">
        <v>34414</v>
      </c>
      <c r="AV56" s="41">
        <v>152590</v>
      </c>
      <c r="AW56" s="10">
        <v>2320699</v>
      </c>
      <c r="AX56" s="10"/>
      <c r="AY56" s="10"/>
      <c r="AZ56" s="10"/>
      <c r="BA56" s="10"/>
      <c r="BB56" s="10"/>
      <c r="BC56" s="10"/>
      <c r="BD56" s="10"/>
      <c r="BE56" s="10"/>
      <c r="BF56" s="10"/>
      <c r="BG56" s="10"/>
      <c r="BH56" s="41"/>
      <c r="BI56" s="10"/>
      <c r="BJ56" s="10"/>
      <c r="BK56" s="10"/>
      <c r="BL56" s="10"/>
      <c r="BM56" s="10"/>
      <c r="BN56" s="10"/>
      <c r="BO56" s="10"/>
      <c r="BP56" s="10"/>
      <c r="BQ56" s="10"/>
      <c r="BR56" s="10"/>
      <c r="BS56" s="10"/>
      <c r="BT56" s="10"/>
      <c r="BU56" s="10"/>
      <c r="BV56" s="10"/>
      <c r="BW56" s="10"/>
      <c r="BX56" s="10"/>
      <c r="BY56" s="10"/>
      <c r="BZ56" s="10"/>
      <c r="CA56" s="10"/>
    </row>
    <row r="57" spans="2:79" ht="33" customHeight="1" thickBot="1" x14ac:dyDescent="0.35">
      <c r="B57" s="36" t="s">
        <v>100</v>
      </c>
      <c r="C57" s="44" t="s">
        <v>64</v>
      </c>
      <c r="D57" s="37" t="s">
        <v>64</v>
      </c>
      <c r="E57" s="37" t="s">
        <v>64</v>
      </c>
      <c r="F57" s="37" t="s">
        <v>64</v>
      </c>
      <c r="G57" s="37" t="s">
        <v>64</v>
      </c>
      <c r="H57" s="37" t="s">
        <v>64</v>
      </c>
      <c r="I57" s="37" t="s">
        <v>64</v>
      </c>
      <c r="J57" s="37" t="s">
        <v>64</v>
      </c>
      <c r="K57" s="37" t="s">
        <v>64</v>
      </c>
      <c r="L57" s="37" t="s">
        <v>64</v>
      </c>
      <c r="M57" s="37" t="s">
        <v>64</v>
      </c>
      <c r="N57" s="38" t="s">
        <v>64</v>
      </c>
      <c r="O57" s="38" t="s">
        <v>64</v>
      </c>
      <c r="P57" s="38" t="s">
        <v>64</v>
      </c>
      <c r="Q57" s="38" t="s">
        <v>64</v>
      </c>
      <c r="R57" s="38" t="s">
        <v>64</v>
      </c>
      <c r="S57" s="38" t="s">
        <v>64</v>
      </c>
      <c r="T57" s="38" t="s">
        <v>64</v>
      </c>
      <c r="U57" s="38" t="s">
        <v>64</v>
      </c>
      <c r="V57" s="38" t="s">
        <v>64</v>
      </c>
      <c r="W57" s="38" t="s">
        <v>64</v>
      </c>
      <c r="X57" s="38" t="s">
        <v>64</v>
      </c>
      <c r="Y57" s="37" t="s">
        <v>64</v>
      </c>
      <c r="Z57" s="38" t="s">
        <v>64</v>
      </c>
      <c r="AA57" s="38" t="s">
        <v>64</v>
      </c>
      <c r="AB57" s="38" t="s">
        <v>64</v>
      </c>
      <c r="AC57" s="38" t="s">
        <v>64</v>
      </c>
      <c r="AD57" s="38" t="s">
        <v>64</v>
      </c>
      <c r="AE57" s="38" t="s">
        <v>64</v>
      </c>
      <c r="AF57" s="38" t="s">
        <v>64</v>
      </c>
      <c r="AG57" s="38" t="s">
        <v>64</v>
      </c>
      <c r="AH57" s="38" t="s">
        <v>64</v>
      </c>
      <c r="AI57" s="38" t="s">
        <v>64</v>
      </c>
      <c r="AJ57" s="38" t="s">
        <v>64</v>
      </c>
      <c r="AK57" s="37" t="s">
        <v>64</v>
      </c>
      <c r="AL57" s="38" t="s">
        <v>64</v>
      </c>
      <c r="AM57" s="38" t="s">
        <v>64</v>
      </c>
      <c r="AN57" s="38">
        <v>1047</v>
      </c>
      <c r="AO57" s="38">
        <v>1243</v>
      </c>
      <c r="AP57" s="38">
        <v>1569</v>
      </c>
      <c r="AQ57" s="38">
        <v>2058</v>
      </c>
      <c r="AR57" s="38">
        <v>2792</v>
      </c>
      <c r="AS57" s="38">
        <v>4010</v>
      </c>
      <c r="AT57" s="38">
        <v>6422</v>
      </c>
      <c r="AU57" s="38">
        <v>11873</v>
      </c>
      <c r="AV57" s="38">
        <v>28497</v>
      </c>
      <c r="AW57" s="37">
        <v>126220</v>
      </c>
      <c r="AX57" s="38">
        <v>2062897</v>
      </c>
      <c r="AY57" s="38"/>
      <c r="AZ57" s="38"/>
      <c r="BA57" s="38"/>
      <c r="BB57" s="38"/>
      <c r="BC57" s="38"/>
      <c r="BD57" s="38"/>
      <c r="BE57" s="38"/>
      <c r="BF57" s="38"/>
      <c r="BG57" s="38"/>
      <c r="BH57" s="38"/>
      <c r="BI57" s="37"/>
      <c r="BJ57" s="38"/>
      <c r="BK57" s="38"/>
      <c r="BL57" s="38"/>
      <c r="BM57" s="38"/>
      <c r="BN57" s="38"/>
      <c r="BO57" s="38"/>
      <c r="BP57" s="38"/>
      <c r="BQ57" s="38"/>
      <c r="BR57" s="38"/>
      <c r="BS57" s="38"/>
      <c r="BT57" s="38"/>
      <c r="BU57" s="38"/>
      <c r="BV57" s="38"/>
      <c r="BW57" s="38"/>
      <c r="BX57" s="38"/>
      <c r="BY57" s="38"/>
      <c r="BZ57" s="38"/>
      <c r="CA57" s="38"/>
    </row>
    <row r="58" spans="2:79" ht="33" customHeight="1" thickBot="1" x14ac:dyDescent="0.35">
      <c r="B58" s="67" t="s">
        <v>101</v>
      </c>
      <c r="C58" s="68" t="s">
        <v>64</v>
      </c>
      <c r="D58" s="62" t="s">
        <v>64</v>
      </c>
      <c r="E58" s="62" t="s">
        <v>64</v>
      </c>
      <c r="F58" s="62" t="s">
        <v>64</v>
      </c>
      <c r="G58" s="62" t="s">
        <v>64</v>
      </c>
      <c r="H58" s="62" t="s">
        <v>64</v>
      </c>
      <c r="I58" s="62" t="s">
        <v>64</v>
      </c>
      <c r="J58" s="62" t="s">
        <v>64</v>
      </c>
      <c r="K58" s="62" t="s">
        <v>64</v>
      </c>
      <c r="L58" s="62" t="s">
        <v>64</v>
      </c>
      <c r="M58" s="10" t="s">
        <v>64</v>
      </c>
      <c r="N58" s="10" t="s">
        <v>64</v>
      </c>
      <c r="O58" s="10" t="s">
        <v>64</v>
      </c>
      <c r="P58" s="10" t="s">
        <v>64</v>
      </c>
      <c r="Q58" s="10" t="s">
        <v>64</v>
      </c>
      <c r="R58" s="10" t="s">
        <v>64</v>
      </c>
      <c r="S58" s="10" t="s">
        <v>64</v>
      </c>
      <c r="T58" s="10" t="s">
        <v>64</v>
      </c>
      <c r="U58" s="10" t="s">
        <v>64</v>
      </c>
      <c r="V58" s="10" t="s">
        <v>64</v>
      </c>
      <c r="W58" s="10" t="s">
        <v>64</v>
      </c>
      <c r="X58" s="41" t="s">
        <v>64</v>
      </c>
      <c r="Y58" s="10" t="s">
        <v>64</v>
      </c>
      <c r="Z58" s="10" t="s">
        <v>64</v>
      </c>
      <c r="AA58" s="10" t="s">
        <v>64</v>
      </c>
      <c r="AB58" s="10" t="s">
        <v>64</v>
      </c>
      <c r="AC58" s="10" t="s">
        <v>64</v>
      </c>
      <c r="AD58" s="10" t="s">
        <v>64</v>
      </c>
      <c r="AE58" s="10" t="s">
        <v>64</v>
      </c>
      <c r="AF58" s="10" t="s">
        <v>64</v>
      </c>
      <c r="AG58" s="10" t="s">
        <v>64</v>
      </c>
      <c r="AH58" s="10" t="s">
        <v>64</v>
      </c>
      <c r="AI58" s="10" t="s">
        <v>64</v>
      </c>
      <c r="AJ58" s="41" t="s">
        <v>64</v>
      </c>
      <c r="AK58" s="10" t="s">
        <v>64</v>
      </c>
      <c r="AL58" s="10" t="s">
        <v>64</v>
      </c>
      <c r="AM58" s="10" t="s">
        <v>64</v>
      </c>
      <c r="AN58" s="10" t="s">
        <v>64</v>
      </c>
      <c r="AO58" s="10">
        <v>863</v>
      </c>
      <c r="AP58" s="10">
        <v>1034</v>
      </c>
      <c r="AQ58" s="10">
        <v>1319</v>
      </c>
      <c r="AR58" s="10">
        <v>1668</v>
      </c>
      <c r="AS58" s="10">
        <v>2378</v>
      </c>
      <c r="AT58" s="10">
        <v>3711</v>
      </c>
      <c r="AU58" s="10">
        <v>5590</v>
      </c>
      <c r="AV58" s="41">
        <v>10163</v>
      </c>
      <c r="AW58" s="10">
        <v>27717</v>
      </c>
      <c r="AX58" s="10">
        <v>142601</v>
      </c>
      <c r="AY58" s="10">
        <v>2144236</v>
      </c>
      <c r="AZ58" s="10"/>
      <c r="BA58" s="10"/>
      <c r="BB58" s="10"/>
      <c r="BC58" s="10"/>
      <c r="BD58" s="10"/>
      <c r="BE58" s="10"/>
      <c r="BF58" s="10"/>
      <c r="BG58" s="10"/>
      <c r="BH58" s="41"/>
      <c r="BI58" s="10"/>
      <c r="BJ58" s="10"/>
      <c r="BK58" s="10"/>
      <c r="BL58" s="10"/>
      <c r="BM58" s="10"/>
      <c r="BN58" s="10"/>
      <c r="BO58" s="10"/>
      <c r="BP58" s="10"/>
      <c r="BQ58" s="10"/>
      <c r="BR58" s="10"/>
      <c r="BS58" s="10"/>
      <c r="BT58" s="10"/>
      <c r="BU58" s="10"/>
      <c r="BV58" s="10"/>
      <c r="BW58" s="10"/>
      <c r="BX58" s="10"/>
      <c r="BY58" s="10"/>
      <c r="BZ58" s="10"/>
      <c r="CA58" s="10"/>
    </row>
    <row r="59" spans="2:79" ht="33" customHeight="1" thickBot="1" x14ac:dyDescent="0.35">
      <c r="B59" s="36" t="s">
        <v>102</v>
      </c>
      <c r="C59" s="44" t="s">
        <v>64</v>
      </c>
      <c r="D59" s="37" t="s">
        <v>64</v>
      </c>
      <c r="E59" s="37" t="s">
        <v>64</v>
      </c>
      <c r="F59" s="37" t="s">
        <v>64</v>
      </c>
      <c r="G59" s="37" t="s">
        <v>64</v>
      </c>
      <c r="H59" s="37" t="s">
        <v>64</v>
      </c>
      <c r="I59" s="37" t="s">
        <v>64</v>
      </c>
      <c r="J59" s="37" t="s">
        <v>64</v>
      </c>
      <c r="K59" s="37" t="s">
        <v>64</v>
      </c>
      <c r="L59" s="37" t="s">
        <v>64</v>
      </c>
      <c r="M59" s="37" t="s">
        <v>64</v>
      </c>
      <c r="N59" s="38" t="s">
        <v>64</v>
      </c>
      <c r="O59" s="38" t="s">
        <v>64</v>
      </c>
      <c r="P59" s="38" t="s">
        <v>64</v>
      </c>
      <c r="Q59" s="38" t="s">
        <v>64</v>
      </c>
      <c r="R59" s="38" t="s">
        <v>64</v>
      </c>
      <c r="S59" s="38" t="s">
        <v>64</v>
      </c>
      <c r="T59" s="38" t="s">
        <v>64</v>
      </c>
      <c r="U59" s="38" t="s">
        <v>64</v>
      </c>
      <c r="V59" s="38" t="s">
        <v>64</v>
      </c>
      <c r="W59" s="38" t="s">
        <v>64</v>
      </c>
      <c r="X59" s="38" t="s">
        <v>64</v>
      </c>
      <c r="Y59" s="37" t="s">
        <v>64</v>
      </c>
      <c r="Z59" s="38" t="s">
        <v>64</v>
      </c>
      <c r="AA59" s="38" t="s">
        <v>64</v>
      </c>
      <c r="AB59" s="38" t="s">
        <v>64</v>
      </c>
      <c r="AC59" s="38" t="s">
        <v>64</v>
      </c>
      <c r="AD59" s="38" t="s">
        <v>64</v>
      </c>
      <c r="AE59" s="38" t="s">
        <v>64</v>
      </c>
      <c r="AF59" s="38" t="s">
        <v>64</v>
      </c>
      <c r="AG59" s="38" t="s">
        <v>64</v>
      </c>
      <c r="AH59" s="38" t="s">
        <v>64</v>
      </c>
      <c r="AI59" s="38" t="s">
        <v>64</v>
      </c>
      <c r="AJ59" s="38" t="s">
        <v>64</v>
      </c>
      <c r="AK59" s="37" t="s">
        <v>64</v>
      </c>
      <c r="AL59" s="38" t="s">
        <v>64</v>
      </c>
      <c r="AM59" s="38" t="s">
        <v>64</v>
      </c>
      <c r="AN59" s="38" t="s">
        <v>64</v>
      </c>
      <c r="AO59" s="38" t="s">
        <v>64</v>
      </c>
      <c r="AP59" s="38">
        <v>976</v>
      </c>
      <c r="AQ59" s="38">
        <v>1250</v>
      </c>
      <c r="AR59" s="38">
        <v>1537</v>
      </c>
      <c r="AS59" s="38">
        <v>2036</v>
      </c>
      <c r="AT59" s="38">
        <v>2873</v>
      </c>
      <c r="AU59" s="38">
        <v>4057</v>
      </c>
      <c r="AV59" s="38">
        <v>6783</v>
      </c>
      <c r="AW59" s="37">
        <v>13952</v>
      </c>
      <c r="AX59" s="38">
        <v>39078</v>
      </c>
      <c r="AY59" s="38">
        <v>182694</v>
      </c>
      <c r="AZ59" s="38">
        <v>2252095</v>
      </c>
      <c r="BA59" s="38"/>
      <c r="BB59" s="38"/>
      <c r="BC59" s="38"/>
      <c r="BD59" s="38"/>
      <c r="BE59" s="38"/>
      <c r="BF59" s="38"/>
      <c r="BG59" s="38"/>
      <c r="BH59" s="38"/>
      <c r="BI59" s="37"/>
      <c r="BJ59" s="38"/>
      <c r="BK59" s="38"/>
      <c r="BL59" s="38"/>
      <c r="BM59" s="38"/>
      <c r="BN59" s="38"/>
      <c r="BO59" s="38"/>
      <c r="BP59" s="38"/>
      <c r="BQ59" s="38"/>
      <c r="BR59" s="38"/>
      <c r="BS59" s="38"/>
      <c r="BT59" s="38"/>
      <c r="BU59" s="38"/>
      <c r="BV59" s="38"/>
      <c r="BW59" s="38"/>
      <c r="BX59" s="38"/>
      <c r="BY59" s="38"/>
      <c r="BZ59" s="38"/>
      <c r="CA59" s="38"/>
    </row>
    <row r="60" spans="2:79" ht="33" customHeight="1" thickBot="1" x14ac:dyDescent="0.35">
      <c r="B60" s="61" t="s">
        <v>103</v>
      </c>
      <c r="C60" s="68" t="s">
        <v>64</v>
      </c>
      <c r="D60" s="62" t="s">
        <v>64</v>
      </c>
      <c r="E60" s="62" t="s">
        <v>64</v>
      </c>
      <c r="F60" s="62" t="s">
        <v>64</v>
      </c>
      <c r="G60" s="62" t="s">
        <v>64</v>
      </c>
      <c r="H60" s="62" t="s">
        <v>64</v>
      </c>
      <c r="I60" s="62" t="s">
        <v>64</v>
      </c>
      <c r="J60" s="62" t="s">
        <v>64</v>
      </c>
      <c r="K60" s="62" t="s">
        <v>64</v>
      </c>
      <c r="L60" s="62" t="s">
        <v>64</v>
      </c>
      <c r="M60" s="10" t="s">
        <v>64</v>
      </c>
      <c r="N60" s="10" t="s">
        <v>64</v>
      </c>
      <c r="O60" s="10" t="s">
        <v>64</v>
      </c>
      <c r="P60" s="10" t="s">
        <v>64</v>
      </c>
      <c r="Q60" s="10" t="s">
        <v>64</v>
      </c>
      <c r="R60" s="10" t="s">
        <v>64</v>
      </c>
      <c r="S60" s="10" t="s">
        <v>64</v>
      </c>
      <c r="T60" s="10" t="s">
        <v>64</v>
      </c>
      <c r="U60" s="10" t="s">
        <v>64</v>
      </c>
      <c r="V60" s="10" t="s">
        <v>64</v>
      </c>
      <c r="W60" s="10" t="s">
        <v>64</v>
      </c>
      <c r="X60" s="41" t="s">
        <v>64</v>
      </c>
      <c r="Y60" s="10" t="s">
        <v>64</v>
      </c>
      <c r="Z60" s="10" t="s">
        <v>64</v>
      </c>
      <c r="AA60" s="10" t="s">
        <v>64</v>
      </c>
      <c r="AB60" s="10" t="s">
        <v>64</v>
      </c>
      <c r="AC60" s="10" t="s">
        <v>64</v>
      </c>
      <c r="AD60" s="10" t="s">
        <v>64</v>
      </c>
      <c r="AE60" s="10" t="s">
        <v>64</v>
      </c>
      <c r="AF60" s="10" t="s">
        <v>64</v>
      </c>
      <c r="AG60" s="10" t="s">
        <v>64</v>
      </c>
      <c r="AH60" s="10" t="s">
        <v>64</v>
      </c>
      <c r="AI60" s="10" t="s">
        <v>64</v>
      </c>
      <c r="AJ60" s="41" t="s">
        <v>64</v>
      </c>
      <c r="AK60" s="10" t="s">
        <v>64</v>
      </c>
      <c r="AL60" s="10" t="s">
        <v>64</v>
      </c>
      <c r="AM60" s="10" t="s">
        <v>64</v>
      </c>
      <c r="AN60" s="10" t="s">
        <v>64</v>
      </c>
      <c r="AO60" s="10" t="s">
        <v>64</v>
      </c>
      <c r="AP60" s="10" t="s">
        <v>64</v>
      </c>
      <c r="AQ60" s="10">
        <v>937</v>
      </c>
      <c r="AR60" s="10">
        <v>1154</v>
      </c>
      <c r="AS60" s="10">
        <v>1430</v>
      </c>
      <c r="AT60" s="10">
        <v>1919</v>
      </c>
      <c r="AU60" s="10">
        <v>2625</v>
      </c>
      <c r="AV60" s="41">
        <v>3906</v>
      </c>
      <c r="AW60" s="10">
        <v>7065</v>
      </c>
      <c r="AX60" s="10">
        <v>14780</v>
      </c>
      <c r="AY60" s="10">
        <v>30379</v>
      </c>
      <c r="AZ60" s="10">
        <v>143935</v>
      </c>
      <c r="BA60" s="10">
        <v>2295202</v>
      </c>
      <c r="BB60" s="10"/>
      <c r="BC60" s="10"/>
      <c r="BD60" s="10"/>
      <c r="BE60" s="10"/>
      <c r="BF60" s="10"/>
      <c r="BG60" s="10"/>
      <c r="BH60" s="41"/>
      <c r="BI60" s="10"/>
      <c r="BJ60" s="10"/>
      <c r="BK60" s="10"/>
      <c r="BL60" s="10"/>
      <c r="BM60" s="10"/>
      <c r="BN60" s="10"/>
      <c r="BO60" s="10"/>
      <c r="BP60" s="10"/>
      <c r="BQ60" s="10"/>
      <c r="BR60" s="10"/>
      <c r="BS60" s="10"/>
      <c r="BT60" s="10"/>
      <c r="BU60" s="10"/>
      <c r="BV60" s="10"/>
      <c r="BW60" s="10"/>
      <c r="BX60" s="10"/>
      <c r="BY60" s="10"/>
      <c r="BZ60" s="10"/>
      <c r="CA60" s="10"/>
    </row>
    <row r="61" spans="2:79" ht="33" customHeight="1" thickBot="1" x14ac:dyDescent="0.35">
      <c r="B61" s="36" t="s">
        <v>104</v>
      </c>
      <c r="C61" s="44" t="s">
        <v>64</v>
      </c>
      <c r="D61" s="37" t="s">
        <v>64</v>
      </c>
      <c r="E61" s="37" t="s">
        <v>64</v>
      </c>
      <c r="F61" s="37" t="s">
        <v>64</v>
      </c>
      <c r="G61" s="37" t="s">
        <v>64</v>
      </c>
      <c r="H61" s="37" t="s">
        <v>64</v>
      </c>
      <c r="I61" s="37" t="s">
        <v>64</v>
      </c>
      <c r="J61" s="37" t="s">
        <v>64</v>
      </c>
      <c r="K61" s="37" t="s">
        <v>64</v>
      </c>
      <c r="L61" s="37" t="s">
        <v>64</v>
      </c>
      <c r="M61" s="37" t="s">
        <v>64</v>
      </c>
      <c r="N61" s="38" t="s">
        <v>64</v>
      </c>
      <c r="O61" s="38" t="s">
        <v>64</v>
      </c>
      <c r="P61" s="38" t="s">
        <v>64</v>
      </c>
      <c r="Q61" s="38" t="s">
        <v>64</v>
      </c>
      <c r="R61" s="38" t="s">
        <v>64</v>
      </c>
      <c r="S61" s="38" t="s">
        <v>64</v>
      </c>
      <c r="T61" s="38" t="s">
        <v>64</v>
      </c>
      <c r="U61" s="38" t="s">
        <v>64</v>
      </c>
      <c r="V61" s="38" t="s">
        <v>64</v>
      </c>
      <c r="W61" s="38" t="s">
        <v>64</v>
      </c>
      <c r="X61" s="38" t="s">
        <v>64</v>
      </c>
      <c r="Y61" s="37" t="s">
        <v>64</v>
      </c>
      <c r="Z61" s="38" t="s">
        <v>64</v>
      </c>
      <c r="AA61" s="38" t="s">
        <v>64</v>
      </c>
      <c r="AB61" s="38" t="s">
        <v>64</v>
      </c>
      <c r="AC61" s="38" t="s">
        <v>64</v>
      </c>
      <c r="AD61" s="38" t="s">
        <v>64</v>
      </c>
      <c r="AE61" s="38" t="s">
        <v>64</v>
      </c>
      <c r="AF61" s="38" t="s">
        <v>64</v>
      </c>
      <c r="AG61" s="38" t="s">
        <v>64</v>
      </c>
      <c r="AH61" s="38" t="s">
        <v>64</v>
      </c>
      <c r="AI61" s="38" t="s">
        <v>64</v>
      </c>
      <c r="AJ61" s="38" t="s">
        <v>64</v>
      </c>
      <c r="AK61" s="37" t="s">
        <v>64</v>
      </c>
      <c r="AL61" s="38" t="s">
        <v>64</v>
      </c>
      <c r="AM61" s="38" t="s">
        <v>64</v>
      </c>
      <c r="AN61" s="38" t="s">
        <v>64</v>
      </c>
      <c r="AO61" s="38" t="s">
        <v>64</v>
      </c>
      <c r="AP61" s="38" t="s">
        <v>64</v>
      </c>
      <c r="AQ61" s="38" t="s">
        <v>64</v>
      </c>
      <c r="AR61" s="38">
        <v>677</v>
      </c>
      <c r="AS61" s="38">
        <v>892</v>
      </c>
      <c r="AT61" s="38">
        <v>1143</v>
      </c>
      <c r="AU61" s="38">
        <v>1542</v>
      </c>
      <c r="AV61" s="38">
        <v>2256</v>
      </c>
      <c r="AW61" s="37">
        <v>3532</v>
      </c>
      <c r="AX61" s="38">
        <v>6842</v>
      </c>
      <c r="AY61" s="38">
        <v>11005</v>
      </c>
      <c r="AZ61" s="38">
        <v>28340</v>
      </c>
      <c r="BA61" s="38">
        <v>134124</v>
      </c>
      <c r="BB61" s="38">
        <v>2267383</v>
      </c>
      <c r="BC61" s="38"/>
      <c r="BD61" s="38"/>
      <c r="BE61" s="38"/>
      <c r="BF61" s="38"/>
      <c r="BG61" s="38"/>
      <c r="BH61" s="38"/>
      <c r="BI61" s="37"/>
      <c r="BJ61" s="38"/>
      <c r="BK61" s="38"/>
      <c r="BL61" s="38"/>
      <c r="BM61" s="38"/>
      <c r="BN61" s="38"/>
      <c r="BO61" s="38"/>
      <c r="BP61" s="38"/>
      <c r="BQ61" s="38"/>
      <c r="BR61" s="38"/>
      <c r="BS61" s="38"/>
      <c r="BT61" s="38"/>
      <c r="BU61" s="38"/>
      <c r="BV61" s="38"/>
      <c r="BW61" s="38"/>
      <c r="BX61" s="38"/>
      <c r="BY61" s="38"/>
      <c r="BZ61" s="38"/>
      <c r="CA61" s="38"/>
    </row>
    <row r="62" spans="2:79" ht="33" customHeight="1" thickBot="1" x14ac:dyDescent="0.35">
      <c r="B62" s="61" t="s">
        <v>105</v>
      </c>
      <c r="C62" s="52" t="s">
        <v>64</v>
      </c>
      <c r="D62" s="51" t="s">
        <v>64</v>
      </c>
      <c r="E62" s="51" t="s">
        <v>64</v>
      </c>
      <c r="F62" s="51" t="s">
        <v>64</v>
      </c>
      <c r="G62" s="51" t="s">
        <v>64</v>
      </c>
      <c r="H62" s="51" t="s">
        <v>64</v>
      </c>
      <c r="I62" s="51" t="s">
        <v>64</v>
      </c>
      <c r="J62" s="51" t="s">
        <v>64</v>
      </c>
      <c r="K62" s="51" t="s">
        <v>64</v>
      </c>
      <c r="L62" s="51" t="s">
        <v>64</v>
      </c>
      <c r="M62" s="10" t="s">
        <v>64</v>
      </c>
      <c r="N62" s="10" t="s">
        <v>64</v>
      </c>
      <c r="O62" s="10" t="s">
        <v>64</v>
      </c>
      <c r="P62" s="10" t="s">
        <v>64</v>
      </c>
      <c r="Q62" s="10" t="s">
        <v>64</v>
      </c>
      <c r="R62" s="10" t="s">
        <v>64</v>
      </c>
      <c r="S62" s="10" t="s">
        <v>64</v>
      </c>
      <c r="T62" s="10" t="s">
        <v>64</v>
      </c>
      <c r="U62" s="10" t="s">
        <v>64</v>
      </c>
      <c r="V62" s="10" t="s">
        <v>64</v>
      </c>
      <c r="W62" s="10" t="s">
        <v>64</v>
      </c>
      <c r="X62" s="41" t="s">
        <v>64</v>
      </c>
      <c r="Y62" s="10" t="s">
        <v>64</v>
      </c>
      <c r="Z62" s="10" t="s">
        <v>64</v>
      </c>
      <c r="AA62" s="10" t="s">
        <v>64</v>
      </c>
      <c r="AB62" s="10" t="s">
        <v>64</v>
      </c>
      <c r="AC62" s="10" t="s">
        <v>64</v>
      </c>
      <c r="AD62" s="10" t="s">
        <v>64</v>
      </c>
      <c r="AE62" s="10" t="s">
        <v>64</v>
      </c>
      <c r="AF62" s="10" t="s">
        <v>64</v>
      </c>
      <c r="AG62" s="10" t="s">
        <v>64</v>
      </c>
      <c r="AH62" s="10" t="s">
        <v>64</v>
      </c>
      <c r="AI62" s="10" t="s">
        <v>64</v>
      </c>
      <c r="AJ62" s="41" t="s">
        <v>64</v>
      </c>
      <c r="AK62" s="10" t="s">
        <v>64</v>
      </c>
      <c r="AL62" s="10" t="s">
        <v>64</v>
      </c>
      <c r="AM62" s="10" t="s">
        <v>64</v>
      </c>
      <c r="AN62" s="10" t="s">
        <v>64</v>
      </c>
      <c r="AO62" s="10" t="s">
        <v>64</v>
      </c>
      <c r="AP62" s="10" t="s">
        <v>64</v>
      </c>
      <c r="AQ62" s="10" t="s">
        <v>64</v>
      </c>
      <c r="AR62" s="10" t="s">
        <v>64</v>
      </c>
      <c r="AS62" s="10">
        <v>888</v>
      </c>
      <c r="AT62" s="10">
        <v>1085</v>
      </c>
      <c r="AU62" s="10">
        <v>1511</v>
      </c>
      <c r="AV62" s="41">
        <v>2133</v>
      </c>
      <c r="AW62" s="10">
        <v>3257</v>
      </c>
      <c r="AX62" s="10">
        <v>5636</v>
      </c>
      <c r="AY62" s="10">
        <v>7599</v>
      </c>
      <c r="AZ62" s="10">
        <v>14049</v>
      </c>
      <c r="BA62" s="10">
        <v>37601</v>
      </c>
      <c r="BB62" s="10">
        <v>190879</v>
      </c>
      <c r="BC62" s="10">
        <v>2330888</v>
      </c>
      <c r="BD62" s="10"/>
      <c r="BE62" s="10"/>
      <c r="BF62" s="10"/>
      <c r="BG62" s="10"/>
      <c r="BH62" s="41"/>
      <c r="BI62" s="10"/>
      <c r="BJ62" s="10"/>
      <c r="BK62" s="10"/>
      <c r="BL62" s="10"/>
      <c r="BM62" s="10"/>
      <c r="BN62" s="10"/>
      <c r="BO62" s="10"/>
      <c r="BP62" s="10"/>
      <c r="BQ62" s="10"/>
      <c r="BR62" s="10"/>
      <c r="BS62" s="10"/>
      <c r="BT62" s="10"/>
      <c r="BU62" s="10"/>
      <c r="BV62" s="10"/>
      <c r="BW62" s="10"/>
      <c r="BX62" s="10"/>
      <c r="BY62" s="10"/>
      <c r="BZ62" s="10"/>
      <c r="CA62" s="10"/>
    </row>
    <row r="63" spans="2:79" ht="33" customHeight="1" thickBot="1" x14ac:dyDescent="0.35">
      <c r="B63" s="36" t="s">
        <v>106</v>
      </c>
      <c r="C63" s="47" t="s">
        <v>64</v>
      </c>
      <c r="D63" s="47" t="s">
        <v>64</v>
      </c>
      <c r="E63" s="47" t="s">
        <v>64</v>
      </c>
      <c r="F63" s="47" t="s">
        <v>64</v>
      </c>
      <c r="G63" s="47" t="s">
        <v>64</v>
      </c>
      <c r="H63" s="47" t="s">
        <v>64</v>
      </c>
      <c r="I63" s="47" t="s">
        <v>64</v>
      </c>
      <c r="J63" s="47" t="s">
        <v>64</v>
      </c>
      <c r="K63" s="47" t="s">
        <v>64</v>
      </c>
      <c r="L63" s="47" t="s">
        <v>64</v>
      </c>
      <c r="M63" s="37" t="s">
        <v>64</v>
      </c>
      <c r="N63" s="38" t="s">
        <v>64</v>
      </c>
      <c r="O63" s="38" t="s">
        <v>64</v>
      </c>
      <c r="P63" s="38" t="s">
        <v>64</v>
      </c>
      <c r="Q63" s="38" t="s">
        <v>64</v>
      </c>
      <c r="R63" s="38" t="s">
        <v>64</v>
      </c>
      <c r="S63" s="38" t="s">
        <v>64</v>
      </c>
      <c r="T63" s="38" t="s">
        <v>64</v>
      </c>
      <c r="U63" s="38" t="s">
        <v>64</v>
      </c>
      <c r="V63" s="38" t="s">
        <v>64</v>
      </c>
      <c r="W63" s="38" t="s">
        <v>64</v>
      </c>
      <c r="X63" s="38" t="s">
        <v>64</v>
      </c>
      <c r="Y63" s="37" t="s">
        <v>64</v>
      </c>
      <c r="Z63" s="38" t="s">
        <v>64</v>
      </c>
      <c r="AA63" s="38" t="s">
        <v>64</v>
      </c>
      <c r="AB63" s="38" t="s">
        <v>64</v>
      </c>
      <c r="AC63" s="38" t="s">
        <v>64</v>
      </c>
      <c r="AD63" s="38" t="s">
        <v>64</v>
      </c>
      <c r="AE63" s="38" t="s">
        <v>64</v>
      </c>
      <c r="AF63" s="38" t="s">
        <v>64</v>
      </c>
      <c r="AG63" s="38" t="s">
        <v>64</v>
      </c>
      <c r="AH63" s="38" t="s">
        <v>64</v>
      </c>
      <c r="AI63" s="38" t="s">
        <v>64</v>
      </c>
      <c r="AJ63" s="38" t="s">
        <v>64</v>
      </c>
      <c r="AK63" s="37" t="s">
        <v>64</v>
      </c>
      <c r="AL63" s="38" t="s">
        <v>64</v>
      </c>
      <c r="AM63" s="38" t="s">
        <v>64</v>
      </c>
      <c r="AN63" s="38" t="s">
        <v>64</v>
      </c>
      <c r="AO63" s="38" t="s">
        <v>64</v>
      </c>
      <c r="AP63" s="38" t="s">
        <v>64</v>
      </c>
      <c r="AQ63" s="38" t="s">
        <v>64</v>
      </c>
      <c r="AR63" s="38" t="s">
        <v>64</v>
      </c>
      <c r="AS63" s="38" t="s">
        <v>64</v>
      </c>
      <c r="AT63" s="38">
        <v>890</v>
      </c>
      <c r="AU63" s="38">
        <v>1365</v>
      </c>
      <c r="AV63" s="38">
        <v>1692</v>
      </c>
      <c r="AW63" s="37">
        <v>2528</v>
      </c>
      <c r="AX63" s="38">
        <v>3820</v>
      </c>
      <c r="AY63" s="38">
        <v>4487</v>
      </c>
      <c r="AZ63" s="38">
        <v>6804</v>
      </c>
      <c r="BA63" s="38">
        <v>12669</v>
      </c>
      <c r="BB63" s="38">
        <v>32282</v>
      </c>
      <c r="BC63" s="38">
        <v>140889</v>
      </c>
      <c r="BD63" s="38">
        <v>2323339</v>
      </c>
      <c r="BE63" s="38"/>
      <c r="BF63" s="38"/>
      <c r="BG63" s="38"/>
      <c r="BH63" s="38"/>
      <c r="BI63" s="37"/>
      <c r="BJ63" s="38"/>
      <c r="BK63" s="38"/>
      <c r="BL63" s="38"/>
      <c r="BM63" s="38"/>
      <c r="BN63" s="38"/>
      <c r="BO63" s="38"/>
      <c r="BP63" s="38"/>
      <c r="BQ63" s="38"/>
      <c r="BR63" s="38"/>
      <c r="BS63" s="38"/>
      <c r="BT63" s="38"/>
      <c r="BU63" s="38"/>
      <c r="BV63" s="38"/>
      <c r="BW63" s="38"/>
      <c r="BX63" s="38"/>
      <c r="BY63" s="38"/>
      <c r="BZ63" s="38"/>
      <c r="CA63" s="38"/>
    </row>
    <row r="64" spans="2:79" ht="33" customHeight="1" thickBot="1" x14ac:dyDescent="0.35">
      <c r="B64" s="50" t="s">
        <v>107</v>
      </c>
      <c r="C64" s="52" t="s">
        <v>64</v>
      </c>
      <c r="D64" s="51" t="s">
        <v>64</v>
      </c>
      <c r="E64" s="51" t="s">
        <v>64</v>
      </c>
      <c r="F64" s="51" t="s">
        <v>64</v>
      </c>
      <c r="G64" s="51" t="s">
        <v>64</v>
      </c>
      <c r="H64" s="51" t="s">
        <v>64</v>
      </c>
      <c r="I64" s="51" t="s">
        <v>64</v>
      </c>
      <c r="J64" s="51" t="s">
        <v>64</v>
      </c>
      <c r="K64" s="51" t="s">
        <v>64</v>
      </c>
      <c r="L64" s="51" t="s">
        <v>64</v>
      </c>
      <c r="M64" s="10" t="s">
        <v>64</v>
      </c>
      <c r="N64" s="10" t="s">
        <v>64</v>
      </c>
      <c r="O64" s="10" t="s">
        <v>64</v>
      </c>
      <c r="P64" s="10" t="s">
        <v>64</v>
      </c>
      <c r="Q64" s="10" t="s">
        <v>64</v>
      </c>
      <c r="R64" s="10" t="s">
        <v>64</v>
      </c>
      <c r="S64" s="10" t="s">
        <v>64</v>
      </c>
      <c r="T64" s="10" t="s">
        <v>64</v>
      </c>
      <c r="U64" s="10" t="s">
        <v>64</v>
      </c>
      <c r="V64" s="10" t="s">
        <v>64</v>
      </c>
      <c r="W64" s="10" t="s">
        <v>64</v>
      </c>
      <c r="X64" s="41" t="s">
        <v>64</v>
      </c>
      <c r="Y64" s="10" t="s">
        <v>64</v>
      </c>
      <c r="Z64" s="10" t="s">
        <v>64</v>
      </c>
      <c r="AA64" s="10" t="s">
        <v>64</v>
      </c>
      <c r="AB64" s="10" t="s">
        <v>64</v>
      </c>
      <c r="AC64" s="10" t="s">
        <v>64</v>
      </c>
      <c r="AD64" s="10" t="s">
        <v>64</v>
      </c>
      <c r="AE64" s="10" t="s">
        <v>64</v>
      </c>
      <c r="AF64" s="10" t="s">
        <v>64</v>
      </c>
      <c r="AG64" s="10" t="s">
        <v>64</v>
      </c>
      <c r="AH64" s="10" t="s">
        <v>64</v>
      </c>
      <c r="AI64" s="10" t="s">
        <v>64</v>
      </c>
      <c r="AJ64" s="41" t="s">
        <v>64</v>
      </c>
      <c r="AK64" s="10" t="s">
        <v>64</v>
      </c>
      <c r="AL64" s="10" t="s">
        <v>64</v>
      </c>
      <c r="AM64" s="10" t="s">
        <v>64</v>
      </c>
      <c r="AN64" s="10" t="s">
        <v>64</v>
      </c>
      <c r="AO64" s="10" t="s">
        <v>64</v>
      </c>
      <c r="AP64" s="10" t="s">
        <v>64</v>
      </c>
      <c r="AQ64" s="10" t="s">
        <v>64</v>
      </c>
      <c r="AR64" s="10" t="s">
        <v>64</v>
      </c>
      <c r="AS64" s="10" t="s">
        <v>64</v>
      </c>
      <c r="AT64" s="10" t="s">
        <v>64</v>
      </c>
      <c r="AU64" s="10">
        <v>1105</v>
      </c>
      <c r="AV64" s="41">
        <v>1344</v>
      </c>
      <c r="AW64" s="10">
        <v>2037</v>
      </c>
      <c r="AX64" s="10">
        <v>2819</v>
      </c>
      <c r="AY64" s="10">
        <v>3515</v>
      </c>
      <c r="AZ64" s="10">
        <v>4269</v>
      </c>
      <c r="BA64" s="10">
        <v>7828</v>
      </c>
      <c r="BB64" s="10">
        <v>15068</v>
      </c>
      <c r="BC64" s="10">
        <v>34801</v>
      </c>
      <c r="BD64" s="10">
        <v>157313</v>
      </c>
      <c r="BE64" s="10">
        <v>2351458</v>
      </c>
      <c r="BF64" s="10"/>
      <c r="BG64" s="10"/>
      <c r="BH64" s="41"/>
      <c r="BI64" s="10"/>
      <c r="BJ64" s="10"/>
      <c r="BK64" s="10"/>
      <c r="BL64" s="10"/>
      <c r="BM64" s="10"/>
      <c r="BN64" s="10"/>
      <c r="BO64" s="10"/>
      <c r="BP64" s="10"/>
      <c r="BQ64" s="10"/>
      <c r="BR64" s="10"/>
      <c r="BS64" s="10"/>
      <c r="BT64" s="10"/>
      <c r="BU64" s="10"/>
      <c r="BV64" s="10"/>
      <c r="BW64" s="10"/>
      <c r="BX64" s="10"/>
      <c r="BY64" s="10"/>
      <c r="BZ64" s="10"/>
      <c r="CA64" s="10"/>
    </row>
    <row r="65" spans="1:79" ht="33" customHeight="1" thickBot="1" x14ac:dyDescent="0.35">
      <c r="A65" s="48"/>
      <c r="B65" s="36" t="s">
        <v>108</v>
      </c>
      <c r="C65" s="47" t="s">
        <v>64</v>
      </c>
      <c r="D65" s="47" t="s">
        <v>64</v>
      </c>
      <c r="E65" s="47" t="s">
        <v>64</v>
      </c>
      <c r="F65" s="47" t="s">
        <v>64</v>
      </c>
      <c r="G65" s="47" t="s">
        <v>64</v>
      </c>
      <c r="H65" s="47" t="s">
        <v>64</v>
      </c>
      <c r="I65" s="47" t="s">
        <v>64</v>
      </c>
      <c r="J65" s="47" t="s">
        <v>64</v>
      </c>
      <c r="K65" s="47" t="s">
        <v>64</v>
      </c>
      <c r="L65" s="47" t="s">
        <v>64</v>
      </c>
      <c r="M65" s="37" t="s">
        <v>64</v>
      </c>
      <c r="N65" s="38" t="s">
        <v>64</v>
      </c>
      <c r="O65" s="38" t="s">
        <v>64</v>
      </c>
      <c r="P65" s="38" t="s">
        <v>64</v>
      </c>
      <c r="Q65" s="38" t="s">
        <v>64</v>
      </c>
      <c r="R65" s="38" t="s">
        <v>64</v>
      </c>
      <c r="S65" s="38" t="s">
        <v>64</v>
      </c>
      <c r="T65" s="38" t="s">
        <v>64</v>
      </c>
      <c r="U65" s="38" t="s">
        <v>64</v>
      </c>
      <c r="V65" s="38" t="s">
        <v>64</v>
      </c>
      <c r="W65" s="38" t="s">
        <v>64</v>
      </c>
      <c r="X65" s="38" t="s">
        <v>64</v>
      </c>
      <c r="Y65" s="37" t="s">
        <v>64</v>
      </c>
      <c r="Z65" s="38" t="s">
        <v>64</v>
      </c>
      <c r="AA65" s="38" t="s">
        <v>64</v>
      </c>
      <c r="AB65" s="38" t="s">
        <v>64</v>
      </c>
      <c r="AC65" s="38" t="s">
        <v>64</v>
      </c>
      <c r="AD65" s="38" t="s">
        <v>64</v>
      </c>
      <c r="AE65" s="38" t="s">
        <v>64</v>
      </c>
      <c r="AF65" s="38" t="s">
        <v>64</v>
      </c>
      <c r="AG65" s="38" t="s">
        <v>64</v>
      </c>
      <c r="AH65" s="38" t="s">
        <v>64</v>
      </c>
      <c r="AI65" s="38" t="s">
        <v>64</v>
      </c>
      <c r="AJ65" s="38" t="s">
        <v>64</v>
      </c>
      <c r="AK65" s="37" t="s">
        <v>64</v>
      </c>
      <c r="AL65" s="38" t="s">
        <v>64</v>
      </c>
      <c r="AM65" s="38" t="s">
        <v>64</v>
      </c>
      <c r="AN65" s="38" t="s">
        <v>64</v>
      </c>
      <c r="AO65" s="38" t="s">
        <v>64</v>
      </c>
      <c r="AP65" s="38" t="s">
        <v>64</v>
      </c>
      <c r="AQ65" s="38" t="s">
        <v>64</v>
      </c>
      <c r="AR65" s="38" t="s">
        <v>64</v>
      </c>
      <c r="AS65" s="38" t="s">
        <v>64</v>
      </c>
      <c r="AT65" s="38" t="s">
        <v>64</v>
      </c>
      <c r="AU65" s="38" t="s">
        <v>64</v>
      </c>
      <c r="AV65" s="38">
        <v>1146</v>
      </c>
      <c r="AW65" s="37">
        <v>1595</v>
      </c>
      <c r="AX65" s="38">
        <v>2454</v>
      </c>
      <c r="AY65" s="38">
        <v>2705</v>
      </c>
      <c r="AZ65" s="38">
        <v>3383</v>
      </c>
      <c r="BA65" s="38">
        <v>4795</v>
      </c>
      <c r="BB65" s="38">
        <v>7734</v>
      </c>
      <c r="BC65" s="38">
        <v>14965</v>
      </c>
      <c r="BD65" s="38">
        <v>37709</v>
      </c>
      <c r="BE65" s="38">
        <v>167431</v>
      </c>
      <c r="BF65" s="38">
        <v>2407855</v>
      </c>
      <c r="BG65" s="38"/>
      <c r="BH65" s="38"/>
      <c r="BI65" s="37"/>
      <c r="BJ65" s="38"/>
      <c r="BK65" s="38"/>
      <c r="BL65" s="38"/>
      <c r="BM65" s="38"/>
      <c r="BN65" s="38"/>
      <c r="BO65" s="38"/>
      <c r="BP65" s="38"/>
      <c r="BQ65" s="38"/>
      <c r="BR65" s="38"/>
      <c r="BS65" s="38"/>
      <c r="BT65" s="38"/>
      <c r="BU65" s="38"/>
      <c r="BV65" s="38"/>
      <c r="BW65" s="38"/>
      <c r="BX65" s="38"/>
      <c r="BY65" s="38"/>
      <c r="BZ65" s="38"/>
      <c r="CA65" s="38"/>
    </row>
    <row r="66" spans="1:79" ht="33" customHeight="1" thickBot="1" x14ac:dyDescent="0.35">
      <c r="A66" s="48"/>
      <c r="B66" s="50" t="s">
        <v>109</v>
      </c>
      <c r="C66" s="52" t="s">
        <v>64</v>
      </c>
      <c r="D66" s="51" t="s">
        <v>64</v>
      </c>
      <c r="E66" s="51" t="s">
        <v>64</v>
      </c>
      <c r="F66" s="51" t="s">
        <v>64</v>
      </c>
      <c r="G66" s="51" t="s">
        <v>64</v>
      </c>
      <c r="H66" s="51" t="s">
        <v>64</v>
      </c>
      <c r="I66" s="51" t="s">
        <v>64</v>
      </c>
      <c r="J66" s="51" t="s">
        <v>64</v>
      </c>
      <c r="K66" s="51" t="s">
        <v>64</v>
      </c>
      <c r="L66" s="51" t="s">
        <v>64</v>
      </c>
      <c r="M66" s="10" t="s">
        <v>64</v>
      </c>
      <c r="N66" s="10" t="s">
        <v>64</v>
      </c>
      <c r="O66" s="10" t="s">
        <v>64</v>
      </c>
      <c r="P66" s="10" t="s">
        <v>64</v>
      </c>
      <c r="Q66" s="10" t="s">
        <v>64</v>
      </c>
      <c r="R66" s="10" t="s">
        <v>64</v>
      </c>
      <c r="S66" s="10" t="s">
        <v>64</v>
      </c>
      <c r="T66" s="10" t="s">
        <v>64</v>
      </c>
      <c r="U66" s="10" t="s">
        <v>64</v>
      </c>
      <c r="V66" s="10" t="s">
        <v>64</v>
      </c>
      <c r="W66" s="10" t="s">
        <v>64</v>
      </c>
      <c r="X66" s="41" t="s">
        <v>64</v>
      </c>
      <c r="Y66" s="10" t="s">
        <v>64</v>
      </c>
      <c r="Z66" s="10" t="s">
        <v>64</v>
      </c>
      <c r="AA66" s="10" t="s">
        <v>64</v>
      </c>
      <c r="AB66" s="10" t="s">
        <v>64</v>
      </c>
      <c r="AC66" s="10" t="s">
        <v>64</v>
      </c>
      <c r="AD66" s="10" t="s">
        <v>64</v>
      </c>
      <c r="AE66" s="10" t="s">
        <v>64</v>
      </c>
      <c r="AF66" s="10" t="s">
        <v>64</v>
      </c>
      <c r="AG66" s="10" t="s">
        <v>64</v>
      </c>
      <c r="AH66" s="10" t="s">
        <v>64</v>
      </c>
      <c r="AI66" s="10" t="s">
        <v>64</v>
      </c>
      <c r="AJ66" s="41" t="s">
        <v>64</v>
      </c>
      <c r="AK66" s="10" t="s">
        <v>64</v>
      </c>
      <c r="AL66" s="10" t="s">
        <v>64</v>
      </c>
      <c r="AM66" s="10" t="s">
        <v>64</v>
      </c>
      <c r="AN66" s="10" t="s">
        <v>64</v>
      </c>
      <c r="AO66" s="10" t="s">
        <v>64</v>
      </c>
      <c r="AP66" s="10" t="s">
        <v>64</v>
      </c>
      <c r="AQ66" s="10" t="s">
        <v>64</v>
      </c>
      <c r="AR66" s="10" t="s">
        <v>64</v>
      </c>
      <c r="AS66" s="10" t="s">
        <v>64</v>
      </c>
      <c r="AT66" s="10" t="s">
        <v>64</v>
      </c>
      <c r="AU66" s="10" t="s">
        <v>64</v>
      </c>
      <c r="AV66" s="41" t="s">
        <v>64</v>
      </c>
      <c r="AW66" s="10">
        <v>1065</v>
      </c>
      <c r="AX66" s="10">
        <v>1678</v>
      </c>
      <c r="AY66" s="10">
        <v>1813</v>
      </c>
      <c r="AZ66" s="10">
        <v>2176</v>
      </c>
      <c r="BA66" s="10">
        <v>3011</v>
      </c>
      <c r="BB66" s="10">
        <v>4814</v>
      </c>
      <c r="BC66" s="10">
        <v>7536</v>
      </c>
      <c r="BD66" s="10">
        <v>13611</v>
      </c>
      <c r="BE66" s="10">
        <v>34132</v>
      </c>
      <c r="BF66" s="10">
        <v>151441</v>
      </c>
      <c r="BG66" s="10">
        <v>2423917</v>
      </c>
      <c r="BH66" s="41"/>
      <c r="BI66" s="10"/>
      <c r="BJ66" s="10"/>
      <c r="BK66" s="10"/>
      <c r="BL66" s="10"/>
      <c r="BM66" s="10"/>
      <c r="BN66" s="10"/>
      <c r="BO66" s="10"/>
      <c r="BP66" s="10"/>
      <c r="BQ66" s="10"/>
      <c r="BR66" s="10"/>
      <c r="BS66" s="10"/>
      <c r="BT66" s="10"/>
      <c r="BU66" s="10"/>
      <c r="BV66" s="10"/>
      <c r="BW66" s="10"/>
      <c r="BX66" s="10"/>
      <c r="BY66" s="10"/>
      <c r="BZ66" s="10"/>
      <c r="CA66" s="10"/>
    </row>
    <row r="67" spans="1:79" ht="33" customHeight="1" thickBot="1" x14ac:dyDescent="0.35">
      <c r="A67" s="48"/>
      <c r="B67" s="36" t="s">
        <v>110</v>
      </c>
      <c r="C67" s="47" t="s">
        <v>64</v>
      </c>
      <c r="D67" s="47" t="s">
        <v>64</v>
      </c>
      <c r="E67" s="47" t="s">
        <v>64</v>
      </c>
      <c r="F67" s="47" t="s">
        <v>64</v>
      </c>
      <c r="G67" s="47" t="s">
        <v>64</v>
      </c>
      <c r="H67" s="47" t="s">
        <v>64</v>
      </c>
      <c r="I67" s="47" t="s">
        <v>64</v>
      </c>
      <c r="J67" s="47" t="s">
        <v>64</v>
      </c>
      <c r="K67" s="47" t="s">
        <v>64</v>
      </c>
      <c r="L67" s="47" t="s">
        <v>64</v>
      </c>
      <c r="M67" s="37" t="s">
        <v>64</v>
      </c>
      <c r="N67" s="38" t="s">
        <v>64</v>
      </c>
      <c r="O67" s="38" t="s">
        <v>64</v>
      </c>
      <c r="P67" s="38" t="s">
        <v>64</v>
      </c>
      <c r="Q67" s="38" t="s">
        <v>64</v>
      </c>
      <c r="R67" s="38" t="s">
        <v>64</v>
      </c>
      <c r="S67" s="38" t="s">
        <v>64</v>
      </c>
      <c r="T67" s="38" t="s">
        <v>64</v>
      </c>
      <c r="U67" s="38" t="s">
        <v>64</v>
      </c>
      <c r="V67" s="38" t="s">
        <v>64</v>
      </c>
      <c r="W67" s="38" t="s">
        <v>64</v>
      </c>
      <c r="X67" s="38" t="s">
        <v>64</v>
      </c>
      <c r="Y67" s="37" t="s">
        <v>64</v>
      </c>
      <c r="Z67" s="38" t="s">
        <v>64</v>
      </c>
      <c r="AA67" s="38" t="s">
        <v>64</v>
      </c>
      <c r="AB67" s="38" t="s">
        <v>64</v>
      </c>
      <c r="AC67" s="38" t="s">
        <v>64</v>
      </c>
      <c r="AD67" s="38" t="s">
        <v>64</v>
      </c>
      <c r="AE67" s="38" t="s">
        <v>64</v>
      </c>
      <c r="AF67" s="38" t="s">
        <v>64</v>
      </c>
      <c r="AG67" s="38" t="s">
        <v>64</v>
      </c>
      <c r="AH67" s="38" t="s">
        <v>64</v>
      </c>
      <c r="AI67" s="38" t="s">
        <v>64</v>
      </c>
      <c r="AJ67" s="38" t="s">
        <v>64</v>
      </c>
      <c r="AK67" s="37" t="s">
        <v>64</v>
      </c>
      <c r="AL67" s="38" t="s">
        <v>64</v>
      </c>
      <c r="AM67" s="38" t="s">
        <v>64</v>
      </c>
      <c r="AN67" s="38" t="s">
        <v>64</v>
      </c>
      <c r="AO67" s="38" t="s">
        <v>64</v>
      </c>
      <c r="AP67" s="38" t="s">
        <v>64</v>
      </c>
      <c r="AQ67" s="38" t="s">
        <v>64</v>
      </c>
      <c r="AR67" s="38" t="s">
        <v>64</v>
      </c>
      <c r="AS67" s="38" t="s">
        <v>64</v>
      </c>
      <c r="AT67" s="38" t="s">
        <v>64</v>
      </c>
      <c r="AU67" s="38" t="s">
        <v>64</v>
      </c>
      <c r="AV67" s="38" t="s">
        <v>64</v>
      </c>
      <c r="AW67" s="37" t="s">
        <v>64</v>
      </c>
      <c r="AX67" s="38">
        <v>1804</v>
      </c>
      <c r="AY67" s="38">
        <v>1823</v>
      </c>
      <c r="AZ67" s="38">
        <v>2117</v>
      </c>
      <c r="BA67" s="38">
        <v>2796</v>
      </c>
      <c r="BB67" s="38">
        <v>3728</v>
      </c>
      <c r="BC67" s="38">
        <v>5363</v>
      </c>
      <c r="BD67" s="38">
        <v>9172</v>
      </c>
      <c r="BE67" s="38">
        <v>17516</v>
      </c>
      <c r="BF67" s="38">
        <v>42383</v>
      </c>
      <c r="BG67" s="38">
        <v>183538</v>
      </c>
      <c r="BH67" s="38">
        <v>2500510</v>
      </c>
      <c r="BI67" s="37"/>
      <c r="BJ67" s="38"/>
      <c r="BK67" s="38"/>
      <c r="BL67" s="38"/>
      <c r="BM67" s="38"/>
      <c r="BN67" s="38"/>
      <c r="BO67" s="38"/>
      <c r="BP67" s="38"/>
      <c r="BQ67" s="38"/>
      <c r="BR67" s="38"/>
      <c r="BS67" s="38"/>
      <c r="BT67" s="38"/>
      <c r="BU67" s="38"/>
      <c r="BV67" s="38"/>
      <c r="BW67" s="38"/>
      <c r="BX67" s="38"/>
      <c r="BY67" s="38"/>
      <c r="BZ67" s="38"/>
      <c r="CA67" s="38"/>
    </row>
    <row r="68" spans="1:79" ht="33" customHeight="1" thickBot="1" x14ac:dyDescent="0.35">
      <c r="A68" s="48"/>
      <c r="B68" s="50" t="s">
        <v>111</v>
      </c>
      <c r="C68" s="52" t="s">
        <v>64</v>
      </c>
      <c r="D68" s="51" t="s">
        <v>64</v>
      </c>
      <c r="E68" s="51" t="s">
        <v>64</v>
      </c>
      <c r="F68" s="51" t="s">
        <v>64</v>
      </c>
      <c r="G68" s="51" t="s">
        <v>64</v>
      </c>
      <c r="H68" s="51" t="s">
        <v>64</v>
      </c>
      <c r="I68" s="51" t="s">
        <v>64</v>
      </c>
      <c r="J68" s="51" t="s">
        <v>64</v>
      </c>
      <c r="K68" s="51" t="s">
        <v>64</v>
      </c>
      <c r="L68" s="51" t="s">
        <v>64</v>
      </c>
      <c r="M68" s="10" t="s">
        <v>64</v>
      </c>
      <c r="N68" s="10" t="s">
        <v>64</v>
      </c>
      <c r="O68" s="10" t="s">
        <v>64</v>
      </c>
      <c r="P68" s="10" t="s">
        <v>64</v>
      </c>
      <c r="Q68" s="10" t="s">
        <v>64</v>
      </c>
      <c r="R68" s="10" t="s">
        <v>64</v>
      </c>
      <c r="S68" s="10" t="s">
        <v>64</v>
      </c>
      <c r="T68" s="10" t="s">
        <v>64</v>
      </c>
      <c r="U68" s="10" t="s">
        <v>64</v>
      </c>
      <c r="V68" s="10" t="s">
        <v>64</v>
      </c>
      <c r="W68" s="10" t="s">
        <v>64</v>
      </c>
      <c r="X68" s="41" t="s">
        <v>64</v>
      </c>
      <c r="Y68" s="10" t="s">
        <v>64</v>
      </c>
      <c r="Z68" s="10" t="s">
        <v>64</v>
      </c>
      <c r="AA68" s="10" t="s">
        <v>64</v>
      </c>
      <c r="AB68" s="10" t="s">
        <v>64</v>
      </c>
      <c r="AC68" s="10" t="s">
        <v>64</v>
      </c>
      <c r="AD68" s="10" t="s">
        <v>64</v>
      </c>
      <c r="AE68" s="10" t="s">
        <v>64</v>
      </c>
      <c r="AF68" s="10" t="s">
        <v>64</v>
      </c>
      <c r="AG68" s="10" t="s">
        <v>64</v>
      </c>
      <c r="AH68" s="10" t="s">
        <v>64</v>
      </c>
      <c r="AI68" s="10" t="s">
        <v>64</v>
      </c>
      <c r="AJ68" s="41" t="s">
        <v>64</v>
      </c>
      <c r="AK68" s="10" t="s">
        <v>64</v>
      </c>
      <c r="AL68" s="10" t="s">
        <v>64</v>
      </c>
      <c r="AM68" s="10" t="s">
        <v>64</v>
      </c>
      <c r="AN68" s="10" t="s">
        <v>64</v>
      </c>
      <c r="AO68" s="10" t="s">
        <v>64</v>
      </c>
      <c r="AP68" s="10" t="s">
        <v>64</v>
      </c>
      <c r="AQ68" s="10" t="s">
        <v>64</v>
      </c>
      <c r="AR68" s="10" t="s">
        <v>64</v>
      </c>
      <c r="AS68" s="10" t="s">
        <v>64</v>
      </c>
      <c r="AT68" s="10" t="s">
        <v>64</v>
      </c>
      <c r="AU68" s="10" t="s">
        <v>64</v>
      </c>
      <c r="AV68" s="41" t="s">
        <v>64</v>
      </c>
      <c r="AW68" s="10" t="s">
        <v>64</v>
      </c>
      <c r="AX68" s="10" t="s">
        <v>64</v>
      </c>
      <c r="AY68" s="10">
        <v>1550</v>
      </c>
      <c r="AZ68" s="10">
        <v>1636</v>
      </c>
      <c r="BA68" s="10">
        <v>1944</v>
      </c>
      <c r="BB68" s="10">
        <v>2520</v>
      </c>
      <c r="BC68" s="10">
        <v>3153</v>
      </c>
      <c r="BD68" s="10">
        <v>4839</v>
      </c>
      <c r="BE68" s="10">
        <v>8213</v>
      </c>
      <c r="BF68" s="10">
        <v>14514</v>
      </c>
      <c r="BG68" s="10">
        <v>34386</v>
      </c>
      <c r="BH68" s="10">
        <v>134445</v>
      </c>
      <c r="BI68" s="10">
        <v>2443043</v>
      </c>
      <c r="BJ68" s="10"/>
      <c r="BK68" s="10"/>
      <c r="BL68" s="10"/>
      <c r="BM68" s="10"/>
      <c r="BN68" s="10"/>
      <c r="BO68" s="10"/>
      <c r="BP68" s="10"/>
      <c r="BQ68" s="10"/>
      <c r="BR68" s="10"/>
      <c r="BS68" s="10"/>
      <c r="BT68" s="10"/>
      <c r="BU68" s="10"/>
      <c r="BV68" s="10"/>
      <c r="BW68" s="10"/>
      <c r="BX68" s="10"/>
      <c r="BY68" s="10"/>
      <c r="BZ68" s="10"/>
      <c r="CA68" s="10"/>
    </row>
    <row r="69" spans="1:79" ht="33" customHeight="1" thickBot="1" x14ac:dyDescent="0.35">
      <c r="A69" s="48"/>
      <c r="B69" s="36" t="s">
        <v>112</v>
      </c>
      <c r="C69" s="47" t="s">
        <v>64</v>
      </c>
      <c r="D69" s="47" t="s">
        <v>64</v>
      </c>
      <c r="E69" s="47" t="s">
        <v>64</v>
      </c>
      <c r="F69" s="47" t="s">
        <v>64</v>
      </c>
      <c r="G69" s="47" t="s">
        <v>64</v>
      </c>
      <c r="H69" s="47" t="s">
        <v>64</v>
      </c>
      <c r="I69" s="47" t="s">
        <v>64</v>
      </c>
      <c r="J69" s="47" t="s">
        <v>64</v>
      </c>
      <c r="K69" s="47" t="s">
        <v>64</v>
      </c>
      <c r="L69" s="47" t="s">
        <v>64</v>
      </c>
      <c r="M69" s="37" t="s">
        <v>64</v>
      </c>
      <c r="N69" s="38" t="s">
        <v>64</v>
      </c>
      <c r="O69" s="38" t="s">
        <v>64</v>
      </c>
      <c r="P69" s="38" t="s">
        <v>64</v>
      </c>
      <c r="Q69" s="38" t="s">
        <v>64</v>
      </c>
      <c r="R69" s="38" t="s">
        <v>64</v>
      </c>
      <c r="S69" s="38" t="s">
        <v>64</v>
      </c>
      <c r="T69" s="38" t="s">
        <v>64</v>
      </c>
      <c r="U69" s="38" t="s">
        <v>64</v>
      </c>
      <c r="V69" s="38" t="s">
        <v>64</v>
      </c>
      <c r="W69" s="38" t="s">
        <v>64</v>
      </c>
      <c r="X69" s="38" t="s">
        <v>64</v>
      </c>
      <c r="Y69" s="37" t="s">
        <v>64</v>
      </c>
      <c r="Z69" s="38" t="s">
        <v>64</v>
      </c>
      <c r="AA69" s="38" t="s">
        <v>64</v>
      </c>
      <c r="AB69" s="38" t="s">
        <v>64</v>
      </c>
      <c r="AC69" s="38" t="s">
        <v>64</v>
      </c>
      <c r="AD69" s="38" t="s">
        <v>64</v>
      </c>
      <c r="AE69" s="38" t="s">
        <v>64</v>
      </c>
      <c r="AF69" s="38" t="s">
        <v>64</v>
      </c>
      <c r="AG69" s="38" t="s">
        <v>64</v>
      </c>
      <c r="AH69" s="38" t="s">
        <v>64</v>
      </c>
      <c r="AI69" s="38" t="s">
        <v>64</v>
      </c>
      <c r="AJ69" s="38" t="s">
        <v>64</v>
      </c>
      <c r="AK69" s="37" t="s">
        <v>64</v>
      </c>
      <c r="AL69" s="38" t="s">
        <v>64</v>
      </c>
      <c r="AM69" s="38" t="s">
        <v>64</v>
      </c>
      <c r="AN69" s="38" t="s">
        <v>64</v>
      </c>
      <c r="AO69" s="38" t="s">
        <v>64</v>
      </c>
      <c r="AP69" s="38" t="s">
        <v>64</v>
      </c>
      <c r="AQ69" s="38" t="s">
        <v>64</v>
      </c>
      <c r="AR69" s="38" t="s">
        <v>64</v>
      </c>
      <c r="AS69" s="38" t="s">
        <v>64</v>
      </c>
      <c r="AT69" s="38" t="s">
        <v>64</v>
      </c>
      <c r="AU69" s="38" t="s">
        <v>64</v>
      </c>
      <c r="AV69" s="38" t="s">
        <v>64</v>
      </c>
      <c r="AW69" s="37" t="s">
        <v>64</v>
      </c>
      <c r="AX69" s="38" t="s">
        <v>64</v>
      </c>
      <c r="AY69" s="38" t="s">
        <v>64</v>
      </c>
      <c r="AZ69" s="38">
        <v>1184</v>
      </c>
      <c r="BA69" s="38">
        <v>1385</v>
      </c>
      <c r="BB69" s="38">
        <v>1723</v>
      </c>
      <c r="BC69" s="38">
        <v>2060</v>
      </c>
      <c r="BD69" s="38">
        <v>2802</v>
      </c>
      <c r="BE69" s="38">
        <v>4362</v>
      </c>
      <c r="BF69" s="38">
        <v>6710</v>
      </c>
      <c r="BG69" s="38">
        <v>12127</v>
      </c>
      <c r="BH69" s="38">
        <v>28798</v>
      </c>
      <c r="BI69" s="37">
        <v>123586</v>
      </c>
      <c r="BJ69" s="38">
        <v>2224842</v>
      </c>
      <c r="BK69" s="38"/>
      <c r="BL69" s="38"/>
      <c r="BM69" s="38"/>
      <c r="BN69" s="38"/>
      <c r="BO69" s="38"/>
      <c r="BP69" s="38"/>
      <c r="BQ69" s="38"/>
      <c r="BR69" s="38"/>
      <c r="BS69" s="38"/>
      <c r="BT69" s="38"/>
      <c r="BU69" s="38"/>
      <c r="BV69" s="38"/>
      <c r="BW69" s="38"/>
      <c r="BX69" s="38"/>
      <c r="BY69" s="38"/>
      <c r="BZ69" s="38"/>
      <c r="CA69" s="38"/>
    </row>
    <row r="70" spans="1:79" ht="33" customHeight="1" thickBot="1" x14ac:dyDescent="0.35">
      <c r="A70" s="48"/>
      <c r="B70" s="50" t="s">
        <v>113</v>
      </c>
      <c r="C70" s="63" t="s">
        <v>64</v>
      </c>
      <c r="D70" s="63" t="s">
        <v>64</v>
      </c>
      <c r="E70" s="63" t="s">
        <v>64</v>
      </c>
      <c r="F70" s="63" t="s">
        <v>64</v>
      </c>
      <c r="G70" s="63" t="s">
        <v>64</v>
      </c>
      <c r="H70" s="63" t="s">
        <v>64</v>
      </c>
      <c r="I70" s="63" t="s">
        <v>64</v>
      </c>
      <c r="J70" s="63" t="s">
        <v>64</v>
      </c>
      <c r="K70" s="63" t="s">
        <v>64</v>
      </c>
      <c r="L70" s="63" t="s">
        <v>64</v>
      </c>
      <c r="M70" s="10" t="s">
        <v>64</v>
      </c>
      <c r="N70" s="10" t="s">
        <v>64</v>
      </c>
      <c r="O70" s="10" t="s">
        <v>64</v>
      </c>
      <c r="P70" s="10" t="s">
        <v>64</v>
      </c>
      <c r="Q70" s="10" t="s">
        <v>64</v>
      </c>
      <c r="R70" s="10" t="s">
        <v>64</v>
      </c>
      <c r="S70" s="10" t="s">
        <v>64</v>
      </c>
      <c r="T70" s="10" t="s">
        <v>64</v>
      </c>
      <c r="U70" s="10" t="s">
        <v>64</v>
      </c>
      <c r="V70" s="10" t="s">
        <v>64</v>
      </c>
      <c r="W70" s="10" t="s">
        <v>64</v>
      </c>
      <c r="X70" s="41" t="s">
        <v>64</v>
      </c>
      <c r="Y70" s="10" t="s">
        <v>64</v>
      </c>
      <c r="Z70" s="10" t="s">
        <v>64</v>
      </c>
      <c r="AA70" s="10" t="s">
        <v>64</v>
      </c>
      <c r="AB70" s="10" t="s">
        <v>64</v>
      </c>
      <c r="AC70" s="10" t="s">
        <v>64</v>
      </c>
      <c r="AD70" s="10" t="s">
        <v>64</v>
      </c>
      <c r="AE70" s="10" t="s">
        <v>64</v>
      </c>
      <c r="AF70" s="10" t="s">
        <v>64</v>
      </c>
      <c r="AG70" s="10" t="s">
        <v>64</v>
      </c>
      <c r="AH70" s="10" t="s">
        <v>64</v>
      </c>
      <c r="AI70" s="10" t="s">
        <v>64</v>
      </c>
      <c r="AJ70" s="41" t="s">
        <v>64</v>
      </c>
      <c r="AK70" s="10" t="s">
        <v>64</v>
      </c>
      <c r="AL70" s="10" t="s">
        <v>64</v>
      </c>
      <c r="AM70" s="10" t="s">
        <v>64</v>
      </c>
      <c r="AN70" s="10" t="s">
        <v>64</v>
      </c>
      <c r="AO70" s="10" t="s">
        <v>64</v>
      </c>
      <c r="AP70" s="10" t="s">
        <v>64</v>
      </c>
      <c r="AQ70" s="10" t="s">
        <v>64</v>
      </c>
      <c r="AR70" s="10" t="s">
        <v>64</v>
      </c>
      <c r="AS70" s="10" t="s">
        <v>64</v>
      </c>
      <c r="AT70" s="10" t="s">
        <v>64</v>
      </c>
      <c r="AU70" s="10" t="s">
        <v>64</v>
      </c>
      <c r="AV70" s="41" t="s">
        <v>64</v>
      </c>
      <c r="AW70" s="10" t="s">
        <v>64</v>
      </c>
      <c r="AX70" s="10" t="s">
        <v>64</v>
      </c>
      <c r="AY70" s="10" t="s">
        <v>64</v>
      </c>
      <c r="AZ70" s="10" t="s">
        <v>64</v>
      </c>
      <c r="BA70" s="10">
        <v>1019</v>
      </c>
      <c r="BB70" s="10">
        <v>1208</v>
      </c>
      <c r="BC70" s="10">
        <v>1400</v>
      </c>
      <c r="BD70" s="10">
        <v>1868</v>
      </c>
      <c r="BE70" s="10">
        <v>2438</v>
      </c>
      <c r="BF70" s="10">
        <v>3782</v>
      </c>
      <c r="BG70" s="10">
        <v>6377</v>
      </c>
      <c r="BH70" s="10">
        <v>11784</v>
      </c>
      <c r="BI70" s="10">
        <v>30251</v>
      </c>
      <c r="BJ70" s="10">
        <v>124348</v>
      </c>
      <c r="BK70" s="10">
        <v>2313929</v>
      </c>
      <c r="BL70" s="10"/>
      <c r="BM70" s="10"/>
      <c r="BN70" s="10"/>
      <c r="BO70" s="10"/>
      <c r="BP70" s="10"/>
      <c r="BQ70" s="10"/>
      <c r="BR70" s="10"/>
      <c r="BS70" s="10"/>
      <c r="BT70" s="10"/>
      <c r="BU70" s="10"/>
      <c r="BV70" s="10"/>
      <c r="BW70" s="10"/>
      <c r="BX70" s="10"/>
      <c r="BY70" s="10"/>
      <c r="BZ70" s="10"/>
      <c r="CA70" s="10"/>
    </row>
    <row r="71" spans="1:79" ht="33" customHeight="1" thickBot="1" x14ac:dyDescent="0.35">
      <c r="A71" s="48"/>
      <c r="B71" s="36" t="s">
        <v>114</v>
      </c>
      <c r="C71" s="47" t="s">
        <v>64</v>
      </c>
      <c r="D71" s="47" t="s">
        <v>64</v>
      </c>
      <c r="E71" s="47" t="s">
        <v>64</v>
      </c>
      <c r="F71" s="47" t="s">
        <v>64</v>
      </c>
      <c r="G71" s="47" t="s">
        <v>64</v>
      </c>
      <c r="H71" s="47" t="s">
        <v>64</v>
      </c>
      <c r="I71" s="47" t="s">
        <v>64</v>
      </c>
      <c r="J71" s="47" t="s">
        <v>64</v>
      </c>
      <c r="K71" s="47" t="s">
        <v>64</v>
      </c>
      <c r="L71" s="47" t="s">
        <v>64</v>
      </c>
      <c r="M71" s="37" t="s">
        <v>64</v>
      </c>
      <c r="N71" s="38" t="s">
        <v>64</v>
      </c>
      <c r="O71" s="38" t="s">
        <v>64</v>
      </c>
      <c r="P71" s="38" t="s">
        <v>64</v>
      </c>
      <c r="Q71" s="38" t="s">
        <v>64</v>
      </c>
      <c r="R71" s="38" t="s">
        <v>64</v>
      </c>
      <c r="S71" s="38" t="s">
        <v>64</v>
      </c>
      <c r="T71" s="38" t="s">
        <v>64</v>
      </c>
      <c r="U71" s="38" t="s">
        <v>64</v>
      </c>
      <c r="V71" s="38" t="s">
        <v>64</v>
      </c>
      <c r="W71" s="38" t="s">
        <v>64</v>
      </c>
      <c r="X71" s="38" t="s">
        <v>64</v>
      </c>
      <c r="Y71" s="37" t="s">
        <v>64</v>
      </c>
      <c r="Z71" s="38" t="s">
        <v>64</v>
      </c>
      <c r="AA71" s="38" t="s">
        <v>64</v>
      </c>
      <c r="AB71" s="38" t="s">
        <v>64</v>
      </c>
      <c r="AC71" s="38" t="s">
        <v>64</v>
      </c>
      <c r="AD71" s="38" t="s">
        <v>64</v>
      </c>
      <c r="AE71" s="38" t="s">
        <v>64</v>
      </c>
      <c r="AF71" s="38" t="s">
        <v>64</v>
      </c>
      <c r="AG71" s="38" t="s">
        <v>64</v>
      </c>
      <c r="AH71" s="38" t="s">
        <v>64</v>
      </c>
      <c r="AI71" s="38" t="s">
        <v>64</v>
      </c>
      <c r="AJ71" s="38" t="s">
        <v>64</v>
      </c>
      <c r="AK71" s="37" t="s">
        <v>64</v>
      </c>
      <c r="AL71" s="38" t="s">
        <v>64</v>
      </c>
      <c r="AM71" s="38" t="s">
        <v>64</v>
      </c>
      <c r="AN71" s="38" t="s">
        <v>64</v>
      </c>
      <c r="AO71" s="38" t="s">
        <v>64</v>
      </c>
      <c r="AP71" s="38" t="s">
        <v>64</v>
      </c>
      <c r="AQ71" s="38" t="s">
        <v>64</v>
      </c>
      <c r="AR71" s="38" t="s">
        <v>64</v>
      </c>
      <c r="AS71" s="38" t="s">
        <v>64</v>
      </c>
      <c r="AT71" s="38" t="s">
        <v>64</v>
      </c>
      <c r="AU71" s="38" t="s">
        <v>64</v>
      </c>
      <c r="AV71" s="38" t="s">
        <v>64</v>
      </c>
      <c r="AW71" s="37" t="s">
        <v>64</v>
      </c>
      <c r="AX71" s="38" t="s">
        <v>64</v>
      </c>
      <c r="AY71" s="38" t="s">
        <v>64</v>
      </c>
      <c r="AZ71" s="38" t="s">
        <v>64</v>
      </c>
      <c r="BA71" s="38" t="s">
        <v>64</v>
      </c>
      <c r="BB71" s="38">
        <v>1088</v>
      </c>
      <c r="BC71" s="38">
        <v>1197</v>
      </c>
      <c r="BD71" s="38">
        <v>1447</v>
      </c>
      <c r="BE71" s="38">
        <v>1988</v>
      </c>
      <c r="BF71" s="38">
        <v>2404</v>
      </c>
      <c r="BG71" s="38">
        <v>3935</v>
      </c>
      <c r="BH71" s="38">
        <v>6318</v>
      </c>
      <c r="BI71" s="38">
        <v>12656</v>
      </c>
      <c r="BJ71" s="38">
        <v>26351</v>
      </c>
      <c r="BK71" s="38">
        <v>146026</v>
      </c>
      <c r="BL71" s="38">
        <v>2373171</v>
      </c>
      <c r="BM71" s="38"/>
      <c r="BN71" s="38"/>
      <c r="BO71" s="38"/>
      <c r="BP71" s="38"/>
      <c r="BQ71" s="38"/>
      <c r="BR71" s="38"/>
      <c r="BS71" s="38"/>
      <c r="BT71" s="38"/>
      <c r="BU71" s="38"/>
      <c r="BV71" s="38"/>
      <c r="BW71" s="38"/>
      <c r="BX71" s="38"/>
      <c r="BY71" s="38"/>
      <c r="BZ71" s="38"/>
      <c r="CA71" s="38"/>
    </row>
    <row r="72" spans="1:79" ht="33" customHeight="1" thickBot="1" x14ac:dyDescent="0.35">
      <c r="A72" s="48"/>
      <c r="B72" s="50" t="s">
        <v>115</v>
      </c>
      <c r="C72" s="63" t="s">
        <v>64</v>
      </c>
      <c r="D72" s="63" t="s">
        <v>64</v>
      </c>
      <c r="E72" s="63" t="s">
        <v>64</v>
      </c>
      <c r="F72" s="63" t="s">
        <v>64</v>
      </c>
      <c r="G72" s="63" t="s">
        <v>64</v>
      </c>
      <c r="H72" s="63" t="s">
        <v>64</v>
      </c>
      <c r="I72" s="63" t="s">
        <v>64</v>
      </c>
      <c r="J72" s="63" t="s">
        <v>64</v>
      </c>
      <c r="K72" s="63" t="s">
        <v>64</v>
      </c>
      <c r="L72" s="63" t="s">
        <v>64</v>
      </c>
      <c r="M72" s="10" t="s">
        <v>64</v>
      </c>
      <c r="N72" s="10" t="s">
        <v>64</v>
      </c>
      <c r="O72" s="10" t="s">
        <v>64</v>
      </c>
      <c r="P72" s="10" t="s">
        <v>64</v>
      </c>
      <c r="Q72" s="10" t="s">
        <v>64</v>
      </c>
      <c r="R72" s="10" t="s">
        <v>64</v>
      </c>
      <c r="S72" s="10" t="s">
        <v>64</v>
      </c>
      <c r="T72" s="10" t="s">
        <v>64</v>
      </c>
      <c r="U72" s="10" t="s">
        <v>64</v>
      </c>
      <c r="V72" s="10" t="s">
        <v>64</v>
      </c>
      <c r="W72" s="10" t="s">
        <v>64</v>
      </c>
      <c r="X72" s="41" t="s">
        <v>64</v>
      </c>
      <c r="Y72" s="10" t="s">
        <v>64</v>
      </c>
      <c r="Z72" s="10" t="s">
        <v>64</v>
      </c>
      <c r="AA72" s="10" t="s">
        <v>64</v>
      </c>
      <c r="AB72" s="10" t="s">
        <v>64</v>
      </c>
      <c r="AC72" s="10" t="s">
        <v>64</v>
      </c>
      <c r="AD72" s="10" t="s">
        <v>64</v>
      </c>
      <c r="AE72" s="10" t="s">
        <v>64</v>
      </c>
      <c r="AF72" s="10" t="s">
        <v>64</v>
      </c>
      <c r="AG72" s="10" t="s">
        <v>64</v>
      </c>
      <c r="AH72" s="10" t="s">
        <v>64</v>
      </c>
      <c r="AI72" s="10" t="s">
        <v>64</v>
      </c>
      <c r="AJ72" s="41" t="s">
        <v>64</v>
      </c>
      <c r="AK72" s="10" t="s">
        <v>64</v>
      </c>
      <c r="AL72" s="10" t="s">
        <v>64</v>
      </c>
      <c r="AM72" s="10" t="s">
        <v>64</v>
      </c>
      <c r="AN72" s="10" t="s">
        <v>64</v>
      </c>
      <c r="AO72" s="10" t="s">
        <v>64</v>
      </c>
      <c r="AP72" s="10" t="s">
        <v>64</v>
      </c>
      <c r="AQ72" s="10" t="s">
        <v>64</v>
      </c>
      <c r="AR72" s="10" t="s">
        <v>64</v>
      </c>
      <c r="AS72" s="10" t="s">
        <v>64</v>
      </c>
      <c r="AT72" s="10" t="s">
        <v>64</v>
      </c>
      <c r="AU72" s="10" t="s">
        <v>64</v>
      </c>
      <c r="AV72" s="41" t="s">
        <v>64</v>
      </c>
      <c r="AW72" s="10" t="s">
        <v>64</v>
      </c>
      <c r="AX72" s="10" t="s">
        <v>64</v>
      </c>
      <c r="AY72" s="10" t="s">
        <v>64</v>
      </c>
      <c r="AZ72" s="10" t="s">
        <v>64</v>
      </c>
      <c r="BA72" s="10" t="s">
        <v>64</v>
      </c>
      <c r="BB72" s="10" t="s">
        <v>64</v>
      </c>
      <c r="BC72" s="10">
        <v>1072</v>
      </c>
      <c r="BD72" s="10">
        <v>1269</v>
      </c>
      <c r="BE72" s="10">
        <v>1672</v>
      </c>
      <c r="BF72" s="10">
        <v>2232</v>
      </c>
      <c r="BG72" s="10">
        <v>2909</v>
      </c>
      <c r="BH72" s="10">
        <v>3907</v>
      </c>
      <c r="BI72" s="10">
        <v>6782</v>
      </c>
      <c r="BJ72" s="10">
        <v>12469</v>
      </c>
      <c r="BK72" s="10">
        <v>31547</v>
      </c>
      <c r="BL72" s="10">
        <v>156845</v>
      </c>
      <c r="BM72" s="10">
        <v>2415528</v>
      </c>
      <c r="BN72" s="10"/>
      <c r="BO72" s="10"/>
      <c r="BP72" s="10"/>
      <c r="BQ72" s="10"/>
      <c r="BR72" s="10"/>
      <c r="BS72" s="10"/>
      <c r="BT72" s="10"/>
      <c r="BU72" s="10"/>
      <c r="BV72" s="10"/>
      <c r="BW72" s="10"/>
      <c r="BX72" s="10"/>
      <c r="BY72" s="10"/>
      <c r="BZ72" s="10"/>
      <c r="CA72" s="10"/>
    </row>
    <row r="73" spans="1:79" ht="33" customHeight="1" thickBot="1" x14ac:dyDescent="0.35">
      <c r="A73" s="48"/>
      <c r="B73" s="36" t="s">
        <v>116</v>
      </c>
      <c r="C73" s="47" t="s">
        <v>64</v>
      </c>
      <c r="D73" s="47" t="s">
        <v>64</v>
      </c>
      <c r="E73" s="47" t="s">
        <v>64</v>
      </c>
      <c r="F73" s="47" t="s">
        <v>64</v>
      </c>
      <c r="G73" s="47" t="s">
        <v>64</v>
      </c>
      <c r="H73" s="47" t="s">
        <v>64</v>
      </c>
      <c r="I73" s="47" t="s">
        <v>64</v>
      </c>
      <c r="J73" s="47" t="s">
        <v>64</v>
      </c>
      <c r="K73" s="47" t="s">
        <v>64</v>
      </c>
      <c r="L73" s="47" t="s">
        <v>64</v>
      </c>
      <c r="M73" s="37" t="s">
        <v>64</v>
      </c>
      <c r="N73" s="38" t="s">
        <v>64</v>
      </c>
      <c r="O73" s="38" t="s">
        <v>64</v>
      </c>
      <c r="P73" s="38" t="s">
        <v>64</v>
      </c>
      <c r="Q73" s="38" t="s">
        <v>64</v>
      </c>
      <c r="R73" s="38" t="s">
        <v>64</v>
      </c>
      <c r="S73" s="38" t="s">
        <v>64</v>
      </c>
      <c r="T73" s="38" t="s">
        <v>64</v>
      </c>
      <c r="U73" s="38" t="s">
        <v>64</v>
      </c>
      <c r="V73" s="38" t="s">
        <v>64</v>
      </c>
      <c r="W73" s="38" t="s">
        <v>64</v>
      </c>
      <c r="X73" s="38" t="s">
        <v>64</v>
      </c>
      <c r="Y73" s="37" t="s">
        <v>64</v>
      </c>
      <c r="Z73" s="38" t="s">
        <v>64</v>
      </c>
      <c r="AA73" s="38" t="s">
        <v>64</v>
      </c>
      <c r="AB73" s="38" t="s">
        <v>64</v>
      </c>
      <c r="AC73" s="38" t="s">
        <v>64</v>
      </c>
      <c r="AD73" s="38" t="s">
        <v>64</v>
      </c>
      <c r="AE73" s="38" t="s">
        <v>64</v>
      </c>
      <c r="AF73" s="38" t="s">
        <v>64</v>
      </c>
      <c r="AG73" s="38" t="s">
        <v>64</v>
      </c>
      <c r="AH73" s="38" t="s">
        <v>64</v>
      </c>
      <c r="AI73" s="38" t="s">
        <v>64</v>
      </c>
      <c r="AJ73" s="38" t="s">
        <v>64</v>
      </c>
      <c r="AK73" s="37" t="s">
        <v>64</v>
      </c>
      <c r="AL73" s="38" t="s">
        <v>64</v>
      </c>
      <c r="AM73" s="38" t="s">
        <v>64</v>
      </c>
      <c r="AN73" s="38" t="s">
        <v>64</v>
      </c>
      <c r="AO73" s="38" t="s">
        <v>64</v>
      </c>
      <c r="AP73" s="38" t="s">
        <v>64</v>
      </c>
      <c r="AQ73" s="38" t="s">
        <v>64</v>
      </c>
      <c r="AR73" s="38" t="s">
        <v>64</v>
      </c>
      <c r="AS73" s="38" t="s">
        <v>64</v>
      </c>
      <c r="AT73" s="38" t="s">
        <v>64</v>
      </c>
      <c r="AU73" s="38" t="s">
        <v>64</v>
      </c>
      <c r="AV73" s="38" t="s">
        <v>64</v>
      </c>
      <c r="AW73" s="37" t="s">
        <v>64</v>
      </c>
      <c r="AX73" s="38" t="s">
        <v>64</v>
      </c>
      <c r="AY73" s="38" t="s">
        <v>64</v>
      </c>
      <c r="AZ73" s="38" t="s">
        <v>64</v>
      </c>
      <c r="BA73" s="38" t="s">
        <v>64</v>
      </c>
      <c r="BB73" s="38" t="s">
        <v>64</v>
      </c>
      <c r="BC73" s="38" t="s">
        <v>64</v>
      </c>
      <c r="BD73" s="38">
        <v>1061</v>
      </c>
      <c r="BE73" s="38">
        <v>1228</v>
      </c>
      <c r="BF73" s="38">
        <v>1574</v>
      </c>
      <c r="BG73" s="38">
        <v>2076</v>
      </c>
      <c r="BH73" s="38">
        <v>2550</v>
      </c>
      <c r="BI73" s="38">
        <v>4100</v>
      </c>
      <c r="BJ73" s="38">
        <v>6243</v>
      </c>
      <c r="BK73" s="38">
        <v>10995</v>
      </c>
      <c r="BL73" s="38">
        <v>30107</v>
      </c>
      <c r="BM73" s="38">
        <v>146031</v>
      </c>
      <c r="BN73" s="38">
        <v>2409298</v>
      </c>
      <c r="BO73" s="38"/>
      <c r="BP73" s="38"/>
      <c r="BQ73" s="38"/>
      <c r="BR73" s="38"/>
      <c r="BS73" s="38"/>
      <c r="BT73" s="38"/>
      <c r="BU73" s="38"/>
      <c r="BV73" s="38"/>
      <c r="BW73" s="38"/>
      <c r="BX73" s="38"/>
      <c r="BY73" s="38"/>
      <c r="BZ73" s="38"/>
      <c r="CA73" s="38"/>
    </row>
    <row r="74" spans="1:79" ht="33" customHeight="1" thickBot="1" x14ac:dyDescent="0.35">
      <c r="A74" s="48"/>
      <c r="B74" s="50" t="s">
        <v>117</v>
      </c>
      <c r="C74" s="63" t="s">
        <v>64</v>
      </c>
      <c r="D74" s="63" t="s">
        <v>64</v>
      </c>
      <c r="E74" s="63" t="s">
        <v>64</v>
      </c>
      <c r="F74" s="63" t="s">
        <v>64</v>
      </c>
      <c r="G74" s="63" t="s">
        <v>64</v>
      </c>
      <c r="H74" s="63" t="s">
        <v>64</v>
      </c>
      <c r="I74" s="63" t="s">
        <v>64</v>
      </c>
      <c r="J74" s="63" t="s">
        <v>64</v>
      </c>
      <c r="K74" s="63" t="s">
        <v>64</v>
      </c>
      <c r="L74" s="63" t="s">
        <v>64</v>
      </c>
      <c r="M74" s="10" t="s">
        <v>64</v>
      </c>
      <c r="N74" s="10" t="s">
        <v>64</v>
      </c>
      <c r="O74" s="10" t="s">
        <v>64</v>
      </c>
      <c r="P74" s="10" t="s">
        <v>64</v>
      </c>
      <c r="Q74" s="10" t="s">
        <v>64</v>
      </c>
      <c r="R74" s="10" t="s">
        <v>64</v>
      </c>
      <c r="S74" s="10" t="s">
        <v>64</v>
      </c>
      <c r="T74" s="10" t="s">
        <v>64</v>
      </c>
      <c r="U74" s="10" t="s">
        <v>64</v>
      </c>
      <c r="V74" s="10" t="s">
        <v>64</v>
      </c>
      <c r="W74" s="10" t="s">
        <v>64</v>
      </c>
      <c r="X74" s="41" t="s">
        <v>64</v>
      </c>
      <c r="Y74" s="10" t="s">
        <v>64</v>
      </c>
      <c r="Z74" s="10" t="s">
        <v>64</v>
      </c>
      <c r="AA74" s="10" t="s">
        <v>64</v>
      </c>
      <c r="AB74" s="10" t="s">
        <v>64</v>
      </c>
      <c r="AC74" s="10" t="s">
        <v>64</v>
      </c>
      <c r="AD74" s="10" t="s">
        <v>64</v>
      </c>
      <c r="AE74" s="10" t="s">
        <v>64</v>
      </c>
      <c r="AF74" s="10" t="s">
        <v>64</v>
      </c>
      <c r="AG74" s="10" t="s">
        <v>64</v>
      </c>
      <c r="AH74" s="10" t="s">
        <v>64</v>
      </c>
      <c r="AI74" s="10" t="s">
        <v>64</v>
      </c>
      <c r="AJ74" s="41" t="s">
        <v>64</v>
      </c>
      <c r="AK74" s="10" t="s">
        <v>64</v>
      </c>
      <c r="AL74" s="10" t="s">
        <v>64</v>
      </c>
      <c r="AM74" s="10" t="s">
        <v>64</v>
      </c>
      <c r="AN74" s="10" t="s">
        <v>64</v>
      </c>
      <c r="AO74" s="10" t="s">
        <v>64</v>
      </c>
      <c r="AP74" s="10" t="s">
        <v>64</v>
      </c>
      <c r="AQ74" s="10" t="s">
        <v>64</v>
      </c>
      <c r="AR74" s="10" t="s">
        <v>64</v>
      </c>
      <c r="AS74" s="10" t="s">
        <v>64</v>
      </c>
      <c r="AT74" s="10" t="s">
        <v>64</v>
      </c>
      <c r="AU74" s="10" t="s">
        <v>64</v>
      </c>
      <c r="AV74" s="41" t="s">
        <v>64</v>
      </c>
      <c r="AW74" s="10" t="s">
        <v>64</v>
      </c>
      <c r="AX74" s="10" t="s">
        <v>64</v>
      </c>
      <c r="AY74" s="10" t="s">
        <v>64</v>
      </c>
      <c r="AZ74" s="10" t="s">
        <v>64</v>
      </c>
      <c r="BA74" s="10" t="s">
        <v>64</v>
      </c>
      <c r="BB74" s="10" t="s">
        <v>64</v>
      </c>
      <c r="BC74" s="10" t="s">
        <v>64</v>
      </c>
      <c r="BD74" s="10" t="s">
        <v>64</v>
      </c>
      <c r="BE74" s="10">
        <f>+BE13-SUM(BE64:BE73)</f>
        <v>1090</v>
      </c>
      <c r="BF74" s="10">
        <v>1354</v>
      </c>
      <c r="BG74" s="10">
        <v>1863</v>
      </c>
      <c r="BH74" s="10">
        <v>2296</v>
      </c>
      <c r="BI74" s="10">
        <v>3365</v>
      </c>
      <c r="BJ74" s="10">
        <v>5040</v>
      </c>
      <c r="BK74" s="10">
        <v>7728</v>
      </c>
      <c r="BL74" s="10">
        <v>14866</v>
      </c>
      <c r="BM74" s="10">
        <v>39158</v>
      </c>
      <c r="BN74" s="10">
        <v>205490</v>
      </c>
      <c r="BO74" s="10">
        <v>2490161</v>
      </c>
      <c r="BP74" s="10"/>
      <c r="BQ74" s="10"/>
      <c r="BR74" s="10"/>
      <c r="BS74" s="10"/>
      <c r="BT74" s="10"/>
      <c r="BU74" s="10"/>
      <c r="BV74" s="10"/>
      <c r="BW74" s="10"/>
      <c r="BX74" s="10"/>
      <c r="BY74" s="10"/>
      <c r="BZ74" s="10"/>
      <c r="CA74" s="10"/>
    </row>
    <row r="75" spans="1:79" ht="33" customHeight="1" thickBot="1" x14ac:dyDescent="0.35">
      <c r="A75" s="48"/>
      <c r="B75" s="84" t="s">
        <v>118</v>
      </c>
      <c r="C75" s="47" t="s">
        <v>64</v>
      </c>
      <c r="D75" s="47" t="s">
        <v>64</v>
      </c>
      <c r="E75" s="47" t="s">
        <v>64</v>
      </c>
      <c r="F75" s="47" t="s">
        <v>64</v>
      </c>
      <c r="G75" s="47" t="s">
        <v>64</v>
      </c>
      <c r="H75" s="47" t="s">
        <v>64</v>
      </c>
      <c r="I75" s="47" t="s">
        <v>64</v>
      </c>
      <c r="J75" s="47" t="s">
        <v>64</v>
      </c>
      <c r="K75" s="47" t="s">
        <v>64</v>
      </c>
      <c r="L75" s="47" t="s">
        <v>64</v>
      </c>
      <c r="M75" s="37" t="s">
        <v>64</v>
      </c>
      <c r="N75" s="38" t="s">
        <v>64</v>
      </c>
      <c r="O75" s="38" t="s">
        <v>64</v>
      </c>
      <c r="P75" s="38" t="s">
        <v>64</v>
      </c>
      <c r="Q75" s="38" t="s">
        <v>64</v>
      </c>
      <c r="R75" s="38" t="s">
        <v>64</v>
      </c>
      <c r="S75" s="38" t="s">
        <v>64</v>
      </c>
      <c r="T75" s="38" t="s">
        <v>64</v>
      </c>
      <c r="U75" s="38" t="s">
        <v>64</v>
      </c>
      <c r="V75" s="38" t="s">
        <v>64</v>
      </c>
      <c r="W75" s="38" t="s">
        <v>64</v>
      </c>
      <c r="X75" s="38" t="s">
        <v>64</v>
      </c>
      <c r="Y75" s="37" t="s">
        <v>64</v>
      </c>
      <c r="Z75" s="38" t="s">
        <v>64</v>
      </c>
      <c r="AA75" s="38" t="s">
        <v>64</v>
      </c>
      <c r="AB75" s="38" t="s">
        <v>64</v>
      </c>
      <c r="AC75" s="38" t="s">
        <v>64</v>
      </c>
      <c r="AD75" s="38" t="s">
        <v>64</v>
      </c>
      <c r="AE75" s="38" t="s">
        <v>64</v>
      </c>
      <c r="AF75" s="38" t="s">
        <v>64</v>
      </c>
      <c r="AG75" s="38" t="s">
        <v>64</v>
      </c>
      <c r="AH75" s="38" t="s">
        <v>64</v>
      </c>
      <c r="AI75" s="38" t="s">
        <v>64</v>
      </c>
      <c r="AJ75" s="38" t="s">
        <v>64</v>
      </c>
      <c r="AK75" s="37" t="s">
        <v>64</v>
      </c>
      <c r="AL75" s="38" t="s">
        <v>64</v>
      </c>
      <c r="AM75" s="38" t="s">
        <v>64</v>
      </c>
      <c r="AN75" s="38" t="s">
        <v>64</v>
      </c>
      <c r="AO75" s="38" t="s">
        <v>64</v>
      </c>
      <c r="AP75" s="38" t="s">
        <v>64</v>
      </c>
      <c r="AQ75" s="38" t="s">
        <v>64</v>
      </c>
      <c r="AR75" s="38" t="s">
        <v>64</v>
      </c>
      <c r="AS75" s="38" t="s">
        <v>64</v>
      </c>
      <c r="AT75" s="38" t="s">
        <v>64</v>
      </c>
      <c r="AU75" s="38" t="s">
        <v>64</v>
      </c>
      <c r="AV75" s="38" t="s">
        <v>64</v>
      </c>
      <c r="AW75" s="37" t="s">
        <v>64</v>
      </c>
      <c r="AX75" s="38" t="s">
        <v>64</v>
      </c>
      <c r="AY75" s="38" t="s">
        <v>64</v>
      </c>
      <c r="AZ75" s="38" t="s">
        <v>64</v>
      </c>
      <c r="BA75" s="38" t="s">
        <v>64</v>
      </c>
      <c r="BB75" s="38" t="s">
        <v>64</v>
      </c>
      <c r="BC75" s="38" t="s">
        <v>64</v>
      </c>
      <c r="BD75" s="38" t="s">
        <v>64</v>
      </c>
      <c r="BE75" s="38" t="s">
        <v>64</v>
      </c>
      <c r="BF75" s="38">
        <v>1077</v>
      </c>
      <c r="BG75" s="38">
        <v>1322</v>
      </c>
      <c r="BH75" s="38">
        <v>1583</v>
      </c>
      <c r="BI75" s="38">
        <v>2172</v>
      </c>
      <c r="BJ75" s="38">
        <v>2757</v>
      </c>
      <c r="BK75" s="38">
        <v>3855</v>
      </c>
      <c r="BL75" s="38">
        <v>6288</v>
      </c>
      <c r="BM75" s="38">
        <v>12186</v>
      </c>
      <c r="BN75" s="38">
        <v>31275</v>
      </c>
      <c r="BO75" s="38">
        <v>138125</v>
      </c>
      <c r="BP75" s="38">
        <v>2466140</v>
      </c>
      <c r="BQ75" s="38"/>
      <c r="BR75" s="38"/>
      <c r="BS75" s="38"/>
      <c r="BT75" s="38"/>
      <c r="BU75" s="38"/>
      <c r="BV75" s="38"/>
      <c r="BW75" s="38"/>
      <c r="BX75" s="38"/>
      <c r="BY75" s="38"/>
      <c r="BZ75" s="38"/>
      <c r="CA75" s="38"/>
    </row>
    <row r="76" spans="1:79" ht="33" customHeight="1" thickBot="1" x14ac:dyDescent="0.35">
      <c r="A76" s="48"/>
      <c r="B76" s="79" t="s">
        <v>119</v>
      </c>
      <c r="C76" s="10" t="s">
        <v>64</v>
      </c>
      <c r="D76" s="10" t="s">
        <v>64</v>
      </c>
      <c r="E76" s="10" t="s">
        <v>64</v>
      </c>
      <c r="F76" s="10" t="s">
        <v>64</v>
      </c>
      <c r="G76" s="10" t="s">
        <v>64</v>
      </c>
      <c r="H76" s="10" t="s">
        <v>64</v>
      </c>
      <c r="I76" s="10" t="s">
        <v>64</v>
      </c>
      <c r="J76" s="10" t="s">
        <v>64</v>
      </c>
      <c r="K76" s="10" t="s">
        <v>64</v>
      </c>
      <c r="L76" s="10" t="s">
        <v>64</v>
      </c>
      <c r="M76" s="10" t="s">
        <v>64</v>
      </c>
      <c r="N76" s="10" t="s">
        <v>64</v>
      </c>
      <c r="O76" s="10" t="s">
        <v>64</v>
      </c>
      <c r="P76" s="10" t="s">
        <v>64</v>
      </c>
      <c r="Q76" s="10" t="s">
        <v>64</v>
      </c>
      <c r="R76" s="10" t="s">
        <v>64</v>
      </c>
      <c r="S76" s="10" t="s">
        <v>64</v>
      </c>
      <c r="T76" s="10" t="s">
        <v>64</v>
      </c>
      <c r="U76" s="10" t="s">
        <v>64</v>
      </c>
      <c r="V76" s="10" t="s">
        <v>64</v>
      </c>
      <c r="W76" s="10" t="s">
        <v>64</v>
      </c>
      <c r="X76" s="10" t="s">
        <v>64</v>
      </c>
      <c r="Y76" s="10" t="s">
        <v>64</v>
      </c>
      <c r="Z76" s="10" t="s">
        <v>64</v>
      </c>
      <c r="AA76" s="10" t="s">
        <v>64</v>
      </c>
      <c r="AB76" s="10" t="s">
        <v>64</v>
      </c>
      <c r="AC76" s="10" t="s">
        <v>64</v>
      </c>
      <c r="AD76" s="10" t="s">
        <v>64</v>
      </c>
      <c r="AE76" s="10" t="s">
        <v>64</v>
      </c>
      <c r="AF76" s="10" t="s">
        <v>64</v>
      </c>
      <c r="AG76" s="10" t="s">
        <v>64</v>
      </c>
      <c r="AH76" s="10" t="s">
        <v>64</v>
      </c>
      <c r="AI76" s="10" t="s">
        <v>64</v>
      </c>
      <c r="AJ76" s="10" t="s">
        <v>64</v>
      </c>
      <c r="AK76" s="10" t="s">
        <v>64</v>
      </c>
      <c r="AL76" s="10" t="s">
        <v>64</v>
      </c>
      <c r="AM76" s="10" t="s">
        <v>64</v>
      </c>
      <c r="AN76" s="10" t="s">
        <v>64</v>
      </c>
      <c r="AO76" s="10" t="s">
        <v>64</v>
      </c>
      <c r="AP76" s="10" t="s">
        <v>64</v>
      </c>
      <c r="AQ76" s="10" t="s">
        <v>64</v>
      </c>
      <c r="AR76" s="10" t="s">
        <v>64</v>
      </c>
      <c r="AS76" s="10" t="s">
        <v>64</v>
      </c>
      <c r="AT76" s="10" t="s">
        <v>64</v>
      </c>
      <c r="AU76" s="10" t="s">
        <v>64</v>
      </c>
      <c r="AV76" s="10" t="s">
        <v>64</v>
      </c>
      <c r="AW76" s="10" t="s">
        <v>64</v>
      </c>
      <c r="AX76" s="10" t="s">
        <v>64</v>
      </c>
      <c r="AY76" s="10" t="s">
        <v>64</v>
      </c>
      <c r="AZ76" s="10" t="s">
        <v>64</v>
      </c>
      <c r="BA76" s="10" t="s">
        <v>64</v>
      </c>
      <c r="BB76" s="10" t="s">
        <v>64</v>
      </c>
      <c r="BC76" s="10" t="s">
        <v>64</v>
      </c>
      <c r="BD76" s="10" t="s">
        <v>64</v>
      </c>
      <c r="BE76" s="10" t="s">
        <v>64</v>
      </c>
      <c r="BF76" s="10" t="s">
        <v>64</v>
      </c>
      <c r="BG76" s="10">
        <v>1270</v>
      </c>
      <c r="BH76" s="10">
        <v>1487</v>
      </c>
      <c r="BI76" s="10">
        <v>2020</v>
      </c>
      <c r="BJ76" s="10">
        <v>2618</v>
      </c>
      <c r="BK76" s="10">
        <v>3119</v>
      </c>
      <c r="BL76" s="10">
        <v>4296</v>
      </c>
      <c r="BM76" s="10">
        <v>6845</v>
      </c>
      <c r="BN76" s="10">
        <v>14036</v>
      </c>
      <c r="BO76" s="10">
        <v>35835</v>
      </c>
      <c r="BP76" s="10">
        <v>179494</v>
      </c>
      <c r="BQ76" s="10">
        <v>2503844</v>
      </c>
      <c r="BR76" s="10"/>
      <c r="BS76" s="10"/>
      <c r="BT76" s="10"/>
      <c r="BU76" s="10"/>
      <c r="BV76" s="10"/>
      <c r="BW76" s="10"/>
      <c r="BX76" s="10"/>
      <c r="BY76" s="10"/>
      <c r="BZ76" s="10"/>
      <c r="CA76" s="10"/>
    </row>
    <row r="77" spans="1:79" ht="33" customHeight="1" thickBot="1" x14ac:dyDescent="0.35">
      <c r="A77" s="48"/>
      <c r="B77" s="84" t="s">
        <v>120</v>
      </c>
      <c r="C77" s="47" t="s">
        <v>64</v>
      </c>
      <c r="D77" s="47" t="s">
        <v>64</v>
      </c>
      <c r="E77" s="47" t="s">
        <v>64</v>
      </c>
      <c r="F77" s="47" t="s">
        <v>64</v>
      </c>
      <c r="G77" s="47" t="s">
        <v>64</v>
      </c>
      <c r="H77" s="47" t="s">
        <v>64</v>
      </c>
      <c r="I77" s="47" t="s">
        <v>64</v>
      </c>
      <c r="J77" s="47" t="s">
        <v>64</v>
      </c>
      <c r="K77" s="47" t="s">
        <v>64</v>
      </c>
      <c r="L77" s="47" t="s">
        <v>64</v>
      </c>
      <c r="M77" s="37" t="s">
        <v>64</v>
      </c>
      <c r="N77" s="38" t="s">
        <v>64</v>
      </c>
      <c r="O77" s="38" t="s">
        <v>64</v>
      </c>
      <c r="P77" s="38" t="s">
        <v>64</v>
      </c>
      <c r="Q77" s="38" t="s">
        <v>64</v>
      </c>
      <c r="R77" s="38" t="s">
        <v>64</v>
      </c>
      <c r="S77" s="38" t="s">
        <v>64</v>
      </c>
      <c r="T77" s="38" t="s">
        <v>64</v>
      </c>
      <c r="U77" s="38" t="s">
        <v>64</v>
      </c>
      <c r="V77" s="38" t="s">
        <v>64</v>
      </c>
      <c r="W77" s="38" t="s">
        <v>64</v>
      </c>
      <c r="X77" s="38" t="s">
        <v>64</v>
      </c>
      <c r="Y77" s="37" t="s">
        <v>64</v>
      </c>
      <c r="Z77" s="38" t="s">
        <v>64</v>
      </c>
      <c r="AA77" s="38" t="s">
        <v>64</v>
      </c>
      <c r="AB77" s="38" t="s">
        <v>64</v>
      </c>
      <c r="AC77" s="38" t="s">
        <v>64</v>
      </c>
      <c r="AD77" s="38" t="s">
        <v>64</v>
      </c>
      <c r="AE77" s="38" t="s">
        <v>64</v>
      </c>
      <c r="AF77" s="38" t="s">
        <v>64</v>
      </c>
      <c r="AG77" s="38" t="s">
        <v>64</v>
      </c>
      <c r="AH77" s="38" t="s">
        <v>64</v>
      </c>
      <c r="AI77" s="38" t="s">
        <v>64</v>
      </c>
      <c r="AJ77" s="38" t="s">
        <v>64</v>
      </c>
      <c r="AK77" s="37" t="s">
        <v>64</v>
      </c>
      <c r="AL77" s="38" t="s">
        <v>64</v>
      </c>
      <c r="AM77" s="38" t="s">
        <v>64</v>
      </c>
      <c r="AN77" s="38" t="s">
        <v>64</v>
      </c>
      <c r="AO77" s="38" t="s">
        <v>64</v>
      </c>
      <c r="AP77" s="38" t="s">
        <v>64</v>
      </c>
      <c r="AQ77" s="38" t="s">
        <v>64</v>
      </c>
      <c r="AR77" s="38" t="s">
        <v>64</v>
      </c>
      <c r="AS77" s="38" t="s">
        <v>64</v>
      </c>
      <c r="AT77" s="38" t="s">
        <v>64</v>
      </c>
      <c r="AU77" s="38" t="s">
        <v>64</v>
      </c>
      <c r="AV77" s="38" t="s">
        <v>64</v>
      </c>
      <c r="AW77" s="37" t="s">
        <v>64</v>
      </c>
      <c r="AX77" s="38" t="s">
        <v>64</v>
      </c>
      <c r="AY77" s="38" t="s">
        <v>64</v>
      </c>
      <c r="AZ77" s="38" t="s">
        <v>64</v>
      </c>
      <c r="BA77" s="38" t="s">
        <v>64</v>
      </c>
      <c r="BB77" s="38" t="s">
        <v>64</v>
      </c>
      <c r="BC77" s="38" t="s">
        <v>64</v>
      </c>
      <c r="BD77" s="38" t="s">
        <v>64</v>
      </c>
      <c r="BE77" s="38" t="s">
        <v>64</v>
      </c>
      <c r="BF77" s="38" t="s">
        <v>64</v>
      </c>
      <c r="BG77" s="38" t="s">
        <v>64</v>
      </c>
      <c r="BH77" s="38">
        <v>1031</v>
      </c>
      <c r="BI77" s="38">
        <v>1414</v>
      </c>
      <c r="BJ77" s="38">
        <v>1957</v>
      </c>
      <c r="BK77" s="38">
        <v>2309</v>
      </c>
      <c r="BL77" s="38">
        <v>2854</v>
      </c>
      <c r="BM77" s="38">
        <v>4194</v>
      </c>
      <c r="BN77" s="38">
        <v>6786</v>
      </c>
      <c r="BO77" s="38">
        <v>13403</v>
      </c>
      <c r="BP77" s="38">
        <v>36650</v>
      </c>
      <c r="BQ77" s="38">
        <v>163442</v>
      </c>
      <c r="BR77" s="38">
        <v>2541197</v>
      </c>
      <c r="BS77" s="38"/>
      <c r="BT77" s="38"/>
      <c r="BU77" s="38"/>
      <c r="BV77" s="38"/>
      <c r="BW77" s="38"/>
      <c r="BX77" s="38"/>
      <c r="BY77" s="38"/>
      <c r="BZ77" s="38"/>
      <c r="CA77" s="38"/>
    </row>
    <row r="78" spans="1:79" ht="33" customHeight="1" thickBot="1" x14ac:dyDescent="0.35">
      <c r="A78" s="48"/>
      <c r="B78" s="61" t="s">
        <v>121</v>
      </c>
      <c r="C78" s="66" t="s">
        <v>64</v>
      </c>
      <c r="D78" s="10" t="s">
        <v>64</v>
      </c>
      <c r="E78" s="10" t="s">
        <v>64</v>
      </c>
      <c r="F78" s="10" t="s">
        <v>64</v>
      </c>
      <c r="G78" s="10" t="s">
        <v>64</v>
      </c>
      <c r="H78" s="10" t="s">
        <v>64</v>
      </c>
      <c r="I78" s="10" t="s">
        <v>64</v>
      </c>
      <c r="J78" s="10" t="s">
        <v>64</v>
      </c>
      <c r="K78" s="10" t="s">
        <v>64</v>
      </c>
      <c r="L78" s="10" t="s">
        <v>64</v>
      </c>
      <c r="M78" s="10" t="s">
        <v>64</v>
      </c>
      <c r="N78" s="10" t="s">
        <v>64</v>
      </c>
      <c r="O78" s="10" t="s">
        <v>64</v>
      </c>
      <c r="P78" s="10" t="s">
        <v>64</v>
      </c>
      <c r="Q78" s="10" t="s">
        <v>64</v>
      </c>
      <c r="R78" s="10" t="s">
        <v>64</v>
      </c>
      <c r="S78" s="10" t="s">
        <v>64</v>
      </c>
      <c r="T78" s="10" t="s">
        <v>64</v>
      </c>
      <c r="U78" s="10" t="s">
        <v>64</v>
      </c>
      <c r="V78" s="10" t="s">
        <v>64</v>
      </c>
      <c r="W78" s="10" t="s">
        <v>64</v>
      </c>
      <c r="X78" s="10" t="s">
        <v>64</v>
      </c>
      <c r="Y78" s="10" t="s">
        <v>64</v>
      </c>
      <c r="Z78" s="10" t="s">
        <v>64</v>
      </c>
      <c r="AA78" s="10" t="s">
        <v>64</v>
      </c>
      <c r="AB78" s="10" t="s">
        <v>64</v>
      </c>
      <c r="AC78" s="10" t="s">
        <v>64</v>
      </c>
      <c r="AD78" s="10" t="s">
        <v>64</v>
      </c>
      <c r="AE78" s="10" t="s">
        <v>64</v>
      </c>
      <c r="AF78" s="10" t="s">
        <v>64</v>
      </c>
      <c r="AG78" s="10" t="s">
        <v>64</v>
      </c>
      <c r="AH78" s="10" t="s">
        <v>64</v>
      </c>
      <c r="AI78" s="10" t="s">
        <v>64</v>
      </c>
      <c r="AJ78" s="10" t="s">
        <v>64</v>
      </c>
      <c r="AK78" s="10" t="s">
        <v>64</v>
      </c>
      <c r="AL78" s="10" t="s">
        <v>64</v>
      </c>
      <c r="AM78" s="10" t="s">
        <v>64</v>
      </c>
      <c r="AN78" s="10" t="s">
        <v>64</v>
      </c>
      <c r="AO78" s="10" t="s">
        <v>64</v>
      </c>
      <c r="AP78" s="10" t="s">
        <v>64</v>
      </c>
      <c r="AQ78" s="10" t="s">
        <v>64</v>
      </c>
      <c r="AR78" s="10" t="s">
        <v>64</v>
      </c>
      <c r="AS78" s="10" t="s">
        <v>64</v>
      </c>
      <c r="AT78" s="10" t="s">
        <v>64</v>
      </c>
      <c r="AU78" s="10" t="s">
        <v>64</v>
      </c>
      <c r="AV78" s="10" t="s">
        <v>64</v>
      </c>
      <c r="AW78" s="10" t="s">
        <v>64</v>
      </c>
      <c r="AX78" s="10" t="s">
        <v>64</v>
      </c>
      <c r="AY78" s="10" t="s">
        <v>64</v>
      </c>
      <c r="AZ78" s="10" t="s">
        <v>64</v>
      </c>
      <c r="BA78" s="10" t="s">
        <v>64</v>
      </c>
      <c r="BB78" s="10" t="s">
        <v>64</v>
      </c>
      <c r="BC78" s="10" t="s">
        <v>64</v>
      </c>
      <c r="BD78" s="10" t="s">
        <v>64</v>
      </c>
      <c r="BE78" s="10" t="s">
        <v>64</v>
      </c>
      <c r="BF78" s="10" t="s">
        <v>64</v>
      </c>
      <c r="BG78" s="10" t="s">
        <v>64</v>
      </c>
      <c r="BH78" s="10" t="s">
        <v>64</v>
      </c>
      <c r="BI78" s="10">
        <v>950</v>
      </c>
      <c r="BJ78" s="10">
        <v>1388</v>
      </c>
      <c r="BK78" s="10">
        <v>1643</v>
      </c>
      <c r="BL78" s="10">
        <v>1973</v>
      </c>
      <c r="BM78" s="10">
        <v>2579</v>
      </c>
      <c r="BN78" s="10">
        <v>4012</v>
      </c>
      <c r="BO78" s="10">
        <v>6849</v>
      </c>
      <c r="BP78" s="10">
        <v>13768</v>
      </c>
      <c r="BQ78" s="10">
        <v>34558</v>
      </c>
      <c r="BR78" s="10">
        <v>151711</v>
      </c>
      <c r="BS78" s="10">
        <v>2527309</v>
      </c>
      <c r="BT78" s="10"/>
      <c r="BU78" s="10"/>
      <c r="BV78" s="10"/>
      <c r="BW78" s="10"/>
      <c r="BX78" s="10"/>
      <c r="BY78" s="10"/>
      <c r="BZ78" s="10"/>
      <c r="CA78" s="10"/>
    </row>
    <row r="79" spans="1:79" ht="33" customHeight="1" thickBot="1" x14ac:dyDescent="0.35">
      <c r="A79" s="48"/>
      <c r="B79" s="84" t="s">
        <v>122</v>
      </c>
      <c r="C79" s="47" t="s">
        <v>64</v>
      </c>
      <c r="D79" s="47" t="s">
        <v>64</v>
      </c>
      <c r="E79" s="47" t="s">
        <v>64</v>
      </c>
      <c r="F79" s="47" t="s">
        <v>64</v>
      </c>
      <c r="G79" s="47" t="s">
        <v>64</v>
      </c>
      <c r="H79" s="47" t="s">
        <v>64</v>
      </c>
      <c r="I79" s="47" t="s">
        <v>64</v>
      </c>
      <c r="J79" s="47" t="s">
        <v>64</v>
      </c>
      <c r="K79" s="47" t="s">
        <v>64</v>
      </c>
      <c r="L79" s="47" t="s">
        <v>64</v>
      </c>
      <c r="M79" s="37" t="s">
        <v>64</v>
      </c>
      <c r="N79" s="38" t="s">
        <v>64</v>
      </c>
      <c r="O79" s="38" t="s">
        <v>64</v>
      </c>
      <c r="P79" s="38" t="s">
        <v>64</v>
      </c>
      <c r="Q79" s="38" t="s">
        <v>64</v>
      </c>
      <c r="R79" s="38" t="s">
        <v>64</v>
      </c>
      <c r="S79" s="38" t="s">
        <v>64</v>
      </c>
      <c r="T79" s="38" t="s">
        <v>64</v>
      </c>
      <c r="U79" s="38" t="s">
        <v>64</v>
      </c>
      <c r="V79" s="38" t="s">
        <v>64</v>
      </c>
      <c r="W79" s="38" t="s">
        <v>64</v>
      </c>
      <c r="X79" s="38" t="s">
        <v>64</v>
      </c>
      <c r="Y79" s="37" t="s">
        <v>64</v>
      </c>
      <c r="Z79" s="38" t="s">
        <v>64</v>
      </c>
      <c r="AA79" s="38" t="s">
        <v>64</v>
      </c>
      <c r="AB79" s="38" t="s">
        <v>64</v>
      </c>
      <c r="AC79" s="38" t="s">
        <v>64</v>
      </c>
      <c r="AD79" s="38" t="s">
        <v>64</v>
      </c>
      <c r="AE79" s="38" t="s">
        <v>64</v>
      </c>
      <c r="AF79" s="38" t="s">
        <v>64</v>
      </c>
      <c r="AG79" s="38" t="s">
        <v>64</v>
      </c>
      <c r="AH79" s="38" t="s">
        <v>64</v>
      </c>
      <c r="AI79" s="38" t="s">
        <v>64</v>
      </c>
      <c r="AJ79" s="38" t="s">
        <v>64</v>
      </c>
      <c r="AK79" s="37" t="s">
        <v>64</v>
      </c>
      <c r="AL79" s="38" t="s">
        <v>64</v>
      </c>
      <c r="AM79" s="38" t="s">
        <v>64</v>
      </c>
      <c r="AN79" s="38" t="s">
        <v>64</v>
      </c>
      <c r="AO79" s="38" t="s">
        <v>64</v>
      </c>
      <c r="AP79" s="38" t="s">
        <v>64</v>
      </c>
      <c r="AQ79" s="38" t="s">
        <v>64</v>
      </c>
      <c r="AR79" s="38" t="s">
        <v>64</v>
      </c>
      <c r="AS79" s="38" t="s">
        <v>64</v>
      </c>
      <c r="AT79" s="38" t="s">
        <v>64</v>
      </c>
      <c r="AU79" s="38" t="s">
        <v>64</v>
      </c>
      <c r="AV79" s="38" t="s">
        <v>64</v>
      </c>
      <c r="AW79" s="37" t="s">
        <v>64</v>
      </c>
      <c r="AX79" s="38" t="s">
        <v>64</v>
      </c>
      <c r="AY79" s="38" t="s">
        <v>64</v>
      </c>
      <c r="AZ79" s="38" t="s">
        <v>64</v>
      </c>
      <c r="BA79" s="38" t="s">
        <v>64</v>
      </c>
      <c r="BB79" s="38" t="s">
        <v>64</v>
      </c>
      <c r="BC79" s="38" t="s">
        <v>64</v>
      </c>
      <c r="BD79" s="38" t="s">
        <v>64</v>
      </c>
      <c r="BE79" s="38" t="s">
        <v>64</v>
      </c>
      <c r="BF79" s="38" t="s">
        <v>64</v>
      </c>
      <c r="BG79" s="38" t="s">
        <v>64</v>
      </c>
      <c r="BH79" s="38" t="s">
        <v>64</v>
      </c>
      <c r="BI79" s="38" t="s">
        <v>64</v>
      </c>
      <c r="BJ79" s="38">
        <v>1573</v>
      </c>
      <c r="BK79" s="38">
        <v>1760</v>
      </c>
      <c r="BL79" s="38">
        <v>2164</v>
      </c>
      <c r="BM79" s="38">
        <v>2630</v>
      </c>
      <c r="BN79" s="38">
        <v>3407</v>
      </c>
      <c r="BO79" s="38">
        <v>5394</v>
      </c>
      <c r="BP79" s="38">
        <v>8950</v>
      </c>
      <c r="BQ79" s="38">
        <v>17203</v>
      </c>
      <c r="BR79" s="38">
        <v>43952</v>
      </c>
      <c r="BS79" s="38">
        <v>204192</v>
      </c>
      <c r="BT79" s="38">
        <v>2604591</v>
      </c>
      <c r="BU79" s="38"/>
      <c r="BV79" s="38"/>
      <c r="BW79" s="38"/>
      <c r="BX79" s="38"/>
      <c r="BY79" s="38"/>
      <c r="BZ79" s="38"/>
      <c r="CA79" s="38"/>
    </row>
    <row r="80" spans="1:79" ht="33" customHeight="1" thickBot="1" x14ac:dyDescent="0.35">
      <c r="A80" s="48"/>
      <c r="B80" s="120" t="s">
        <v>135</v>
      </c>
      <c r="C80" s="66" t="s">
        <v>64</v>
      </c>
      <c r="D80" s="10" t="s">
        <v>64</v>
      </c>
      <c r="E80" s="10" t="s">
        <v>64</v>
      </c>
      <c r="F80" s="10" t="s">
        <v>64</v>
      </c>
      <c r="G80" s="10" t="s">
        <v>64</v>
      </c>
      <c r="H80" s="10" t="s">
        <v>64</v>
      </c>
      <c r="I80" s="10" t="s">
        <v>64</v>
      </c>
      <c r="J80" s="10" t="s">
        <v>64</v>
      </c>
      <c r="K80" s="10" t="s">
        <v>64</v>
      </c>
      <c r="L80" s="10" t="s">
        <v>64</v>
      </c>
      <c r="M80" s="10" t="s">
        <v>64</v>
      </c>
      <c r="N80" s="10" t="s">
        <v>64</v>
      </c>
      <c r="O80" s="10" t="s">
        <v>64</v>
      </c>
      <c r="P80" s="10" t="s">
        <v>64</v>
      </c>
      <c r="Q80" s="10" t="s">
        <v>64</v>
      </c>
      <c r="R80" s="10" t="s">
        <v>64</v>
      </c>
      <c r="S80" s="10" t="s">
        <v>64</v>
      </c>
      <c r="T80" s="10" t="s">
        <v>64</v>
      </c>
      <c r="U80" s="10" t="s">
        <v>64</v>
      </c>
      <c r="V80" s="10" t="s">
        <v>64</v>
      </c>
      <c r="W80" s="10" t="s">
        <v>64</v>
      </c>
      <c r="X80" s="10" t="s">
        <v>64</v>
      </c>
      <c r="Y80" s="10" t="s">
        <v>64</v>
      </c>
      <c r="Z80" s="10" t="s">
        <v>64</v>
      </c>
      <c r="AA80" s="10" t="s">
        <v>64</v>
      </c>
      <c r="AB80" s="10" t="s">
        <v>64</v>
      </c>
      <c r="AC80" s="10" t="s">
        <v>64</v>
      </c>
      <c r="AD80" s="10" t="s">
        <v>64</v>
      </c>
      <c r="AE80" s="10" t="s">
        <v>64</v>
      </c>
      <c r="AF80" s="10" t="s">
        <v>64</v>
      </c>
      <c r="AG80" s="10" t="s">
        <v>64</v>
      </c>
      <c r="AH80" s="10" t="s">
        <v>64</v>
      </c>
      <c r="AI80" s="10" t="s">
        <v>64</v>
      </c>
      <c r="AJ80" s="10" t="s">
        <v>64</v>
      </c>
      <c r="AK80" s="10" t="s">
        <v>64</v>
      </c>
      <c r="AL80" s="10" t="s">
        <v>64</v>
      </c>
      <c r="AM80" s="10" t="s">
        <v>64</v>
      </c>
      <c r="AN80" s="10" t="s">
        <v>64</v>
      </c>
      <c r="AO80" s="10" t="s">
        <v>64</v>
      </c>
      <c r="AP80" s="10" t="s">
        <v>64</v>
      </c>
      <c r="AQ80" s="10" t="s">
        <v>64</v>
      </c>
      <c r="AR80" s="10" t="s">
        <v>64</v>
      </c>
      <c r="AS80" s="10" t="s">
        <v>64</v>
      </c>
      <c r="AT80" s="10" t="s">
        <v>64</v>
      </c>
      <c r="AU80" s="10" t="s">
        <v>64</v>
      </c>
      <c r="AV80" s="10" t="s">
        <v>64</v>
      </c>
      <c r="AW80" s="10" t="s">
        <v>64</v>
      </c>
      <c r="AX80" s="10" t="s">
        <v>64</v>
      </c>
      <c r="AY80" s="10" t="s">
        <v>64</v>
      </c>
      <c r="AZ80" s="10" t="s">
        <v>64</v>
      </c>
      <c r="BA80" s="10" t="s">
        <v>64</v>
      </c>
      <c r="BB80" s="10" t="s">
        <v>64</v>
      </c>
      <c r="BC80" s="10" t="s">
        <v>64</v>
      </c>
      <c r="BD80" s="10" t="s">
        <v>64</v>
      </c>
      <c r="BE80" s="10" t="s">
        <v>64</v>
      </c>
      <c r="BF80" s="10" t="s">
        <v>64</v>
      </c>
      <c r="BG80" s="10" t="s">
        <v>64</v>
      </c>
      <c r="BH80" s="10" t="s">
        <v>64</v>
      </c>
      <c r="BI80" s="10" t="s">
        <v>64</v>
      </c>
      <c r="BJ80" s="10" t="s">
        <v>64</v>
      </c>
      <c r="BK80" s="109">
        <v>1340</v>
      </c>
      <c r="BL80" s="109">
        <v>1594</v>
      </c>
      <c r="BM80" s="109">
        <v>1731</v>
      </c>
      <c r="BN80" s="109">
        <v>2088</v>
      </c>
      <c r="BO80" s="109">
        <v>2625</v>
      </c>
      <c r="BP80" s="109">
        <v>4369</v>
      </c>
      <c r="BQ80" s="109">
        <v>7218</v>
      </c>
      <c r="BR80" s="109">
        <v>13438</v>
      </c>
      <c r="BS80" s="109">
        <v>34354</v>
      </c>
      <c r="BT80" s="109">
        <v>141332</v>
      </c>
      <c r="BU80" s="109">
        <v>2519125</v>
      </c>
      <c r="BV80" s="109"/>
      <c r="BW80" s="109"/>
      <c r="BX80" s="109"/>
      <c r="BY80" s="109"/>
      <c r="BZ80" s="109"/>
      <c r="CA80" s="109"/>
    </row>
    <row r="81" spans="1:79" ht="33" customHeight="1" thickBot="1" x14ac:dyDescent="0.35">
      <c r="A81" s="117"/>
      <c r="B81" s="107" t="s">
        <v>124</v>
      </c>
      <c r="C81" s="92" t="s">
        <v>64</v>
      </c>
      <c r="D81" s="92" t="s">
        <v>64</v>
      </c>
      <c r="E81" s="92" t="s">
        <v>64</v>
      </c>
      <c r="F81" s="92" t="s">
        <v>64</v>
      </c>
      <c r="G81" s="92" t="s">
        <v>64</v>
      </c>
      <c r="H81" s="92" t="s">
        <v>64</v>
      </c>
      <c r="I81" s="92" t="s">
        <v>64</v>
      </c>
      <c r="J81" s="92" t="s">
        <v>64</v>
      </c>
      <c r="K81" s="92" t="s">
        <v>64</v>
      </c>
      <c r="L81" s="92" t="s">
        <v>64</v>
      </c>
      <c r="M81" s="92" t="s">
        <v>64</v>
      </c>
      <c r="N81" s="92" t="s">
        <v>64</v>
      </c>
      <c r="O81" s="92" t="s">
        <v>64</v>
      </c>
      <c r="P81" s="92" t="s">
        <v>64</v>
      </c>
      <c r="Q81" s="92" t="s">
        <v>64</v>
      </c>
      <c r="R81" s="92" t="s">
        <v>64</v>
      </c>
      <c r="S81" s="92" t="s">
        <v>64</v>
      </c>
      <c r="T81" s="92" t="s">
        <v>64</v>
      </c>
      <c r="U81" s="92" t="s">
        <v>64</v>
      </c>
      <c r="V81" s="92" t="s">
        <v>64</v>
      </c>
      <c r="W81" s="92" t="s">
        <v>64</v>
      </c>
      <c r="X81" s="92" t="s">
        <v>64</v>
      </c>
      <c r="Y81" s="92" t="s">
        <v>64</v>
      </c>
      <c r="Z81" s="92" t="s">
        <v>64</v>
      </c>
      <c r="AA81" s="92" t="s">
        <v>64</v>
      </c>
      <c r="AB81" s="92" t="s">
        <v>64</v>
      </c>
      <c r="AC81" s="92" t="s">
        <v>64</v>
      </c>
      <c r="AD81" s="92" t="s">
        <v>64</v>
      </c>
      <c r="AE81" s="92" t="s">
        <v>64</v>
      </c>
      <c r="AF81" s="92" t="s">
        <v>64</v>
      </c>
      <c r="AG81" s="92" t="s">
        <v>64</v>
      </c>
      <c r="AH81" s="92" t="s">
        <v>64</v>
      </c>
      <c r="AI81" s="92" t="s">
        <v>64</v>
      </c>
      <c r="AJ81" s="92" t="s">
        <v>64</v>
      </c>
      <c r="AK81" s="96" t="s">
        <v>64</v>
      </c>
      <c r="AL81" s="104" t="s">
        <v>64</v>
      </c>
      <c r="AM81" s="104" t="s">
        <v>64</v>
      </c>
      <c r="AN81" s="105" t="s">
        <v>64</v>
      </c>
      <c r="AO81" s="105" t="s">
        <v>64</v>
      </c>
      <c r="AP81" s="105" t="s">
        <v>64</v>
      </c>
      <c r="AQ81" s="105" t="s">
        <v>64</v>
      </c>
      <c r="AR81" s="105" t="s">
        <v>64</v>
      </c>
      <c r="AS81" s="105" t="s">
        <v>64</v>
      </c>
      <c r="AT81" s="105" t="s">
        <v>64</v>
      </c>
      <c r="AU81" s="105" t="s">
        <v>64</v>
      </c>
      <c r="AV81" s="96" t="s">
        <v>64</v>
      </c>
      <c r="AW81" s="104" t="s">
        <v>64</v>
      </c>
      <c r="AX81" s="104" t="s">
        <v>64</v>
      </c>
      <c r="AY81" s="105" t="s">
        <v>64</v>
      </c>
      <c r="AZ81" s="105" t="s">
        <v>64</v>
      </c>
      <c r="BA81" s="105" t="s">
        <v>64</v>
      </c>
      <c r="BB81" s="105" t="s">
        <v>64</v>
      </c>
      <c r="BC81" s="105" t="s">
        <v>64</v>
      </c>
      <c r="BD81" s="105" t="s">
        <v>64</v>
      </c>
      <c r="BE81" s="105" t="s">
        <v>64</v>
      </c>
      <c r="BF81" s="105" t="s">
        <v>64</v>
      </c>
      <c r="BG81" s="96" t="s">
        <v>64</v>
      </c>
      <c r="BH81" s="96" t="s">
        <v>64</v>
      </c>
      <c r="BI81" s="96" t="s">
        <v>64</v>
      </c>
      <c r="BJ81" s="105" t="s">
        <v>64</v>
      </c>
      <c r="BK81" s="105" t="s">
        <v>64</v>
      </c>
      <c r="BL81" s="105">
        <v>1054</v>
      </c>
      <c r="BM81" s="105">
        <v>1226</v>
      </c>
      <c r="BN81" s="105">
        <v>1465</v>
      </c>
      <c r="BO81" s="105">
        <v>1888</v>
      </c>
      <c r="BP81" s="105">
        <v>2573</v>
      </c>
      <c r="BQ81" s="105">
        <v>3678</v>
      </c>
      <c r="BR81" s="105">
        <v>6246</v>
      </c>
      <c r="BS81" s="105">
        <v>12517</v>
      </c>
      <c r="BT81" s="105">
        <v>31713</v>
      </c>
      <c r="BU81" s="105">
        <v>141040</v>
      </c>
      <c r="BV81" s="105">
        <v>2409907</v>
      </c>
      <c r="BW81" s="105"/>
      <c r="BX81" s="105"/>
      <c r="BY81" s="105"/>
      <c r="BZ81" s="105"/>
      <c r="CA81" s="105"/>
    </row>
    <row r="82" spans="1:79" s="17" customFormat="1" ht="33" customHeight="1" thickBot="1" x14ac:dyDescent="0.35">
      <c r="A82" s="64"/>
      <c r="B82" s="95" t="s">
        <v>125</v>
      </c>
      <c r="C82" s="66" t="s">
        <v>64</v>
      </c>
      <c r="D82" s="10" t="s">
        <v>64</v>
      </c>
      <c r="E82" s="10" t="s">
        <v>64</v>
      </c>
      <c r="F82" s="10" t="s">
        <v>64</v>
      </c>
      <c r="G82" s="10" t="s">
        <v>64</v>
      </c>
      <c r="H82" s="10" t="s">
        <v>64</v>
      </c>
      <c r="I82" s="10" t="s">
        <v>64</v>
      </c>
      <c r="J82" s="10" t="s">
        <v>64</v>
      </c>
      <c r="K82" s="10" t="s">
        <v>64</v>
      </c>
      <c r="L82" s="10" t="s">
        <v>64</v>
      </c>
      <c r="M82" s="10" t="s">
        <v>64</v>
      </c>
      <c r="N82" s="10" t="s">
        <v>64</v>
      </c>
      <c r="O82" s="10" t="s">
        <v>64</v>
      </c>
      <c r="P82" s="10" t="s">
        <v>64</v>
      </c>
      <c r="Q82" s="10" t="s">
        <v>64</v>
      </c>
      <c r="R82" s="10" t="s">
        <v>64</v>
      </c>
      <c r="S82" s="10" t="s">
        <v>64</v>
      </c>
      <c r="T82" s="10" t="s">
        <v>64</v>
      </c>
      <c r="U82" s="10" t="s">
        <v>64</v>
      </c>
      <c r="V82" s="10" t="s">
        <v>64</v>
      </c>
      <c r="W82" s="10" t="s">
        <v>64</v>
      </c>
      <c r="X82" s="10" t="s">
        <v>64</v>
      </c>
      <c r="Y82" s="10" t="s">
        <v>64</v>
      </c>
      <c r="Z82" s="10" t="s">
        <v>64</v>
      </c>
      <c r="AA82" s="10" t="s">
        <v>64</v>
      </c>
      <c r="AB82" s="10" t="s">
        <v>64</v>
      </c>
      <c r="AC82" s="10" t="s">
        <v>64</v>
      </c>
      <c r="AD82" s="10" t="s">
        <v>64</v>
      </c>
      <c r="AE82" s="10" t="s">
        <v>64</v>
      </c>
      <c r="AF82" s="10" t="s">
        <v>64</v>
      </c>
      <c r="AG82" s="10" t="s">
        <v>64</v>
      </c>
      <c r="AH82" s="10" t="s">
        <v>64</v>
      </c>
      <c r="AI82" s="10" t="s">
        <v>64</v>
      </c>
      <c r="AJ82" s="10" t="s">
        <v>64</v>
      </c>
      <c r="AK82" s="10" t="s">
        <v>64</v>
      </c>
      <c r="AL82" s="10" t="s">
        <v>64</v>
      </c>
      <c r="AM82" s="10" t="s">
        <v>64</v>
      </c>
      <c r="AN82" s="10" t="s">
        <v>64</v>
      </c>
      <c r="AO82" s="10" t="s">
        <v>64</v>
      </c>
      <c r="AP82" s="10" t="s">
        <v>64</v>
      </c>
      <c r="AQ82" s="10" t="s">
        <v>64</v>
      </c>
      <c r="AR82" s="10" t="s">
        <v>64</v>
      </c>
      <c r="AS82" s="10" t="s">
        <v>64</v>
      </c>
      <c r="AT82" s="10" t="s">
        <v>64</v>
      </c>
      <c r="AU82" s="10" t="s">
        <v>64</v>
      </c>
      <c r="AV82" s="10" t="s">
        <v>64</v>
      </c>
      <c r="AW82" s="10" t="s">
        <v>64</v>
      </c>
      <c r="AX82" s="10" t="s">
        <v>64</v>
      </c>
      <c r="AY82" s="10" t="s">
        <v>64</v>
      </c>
      <c r="AZ82" s="10" t="s">
        <v>64</v>
      </c>
      <c r="BA82" s="10" t="s">
        <v>64</v>
      </c>
      <c r="BB82" s="10" t="s">
        <v>64</v>
      </c>
      <c r="BC82" s="10" t="s">
        <v>64</v>
      </c>
      <c r="BD82" s="10" t="s">
        <v>64</v>
      </c>
      <c r="BE82" s="10" t="s">
        <v>64</v>
      </c>
      <c r="BF82" s="10" t="s">
        <v>64</v>
      </c>
      <c r="BG82" s="10" t="s">
        <v>64</v>
      </c>
      <c r="BH82" s="10" t="s">
        <v>64</v>
      </c>
      <c r="BI82" s="10" t="s">
        <v>64</v>
      </c>
      <c r="BJ82" s="10" t="s">
        <v>64</v>
      </c>
      <c r="BK82" s="10" t="s">
        <v>64</v>
      </c>
      <c r="BL82" s="10" t="s">
        <v>64</v>
      </c>
      <c r="BM82" s="109">
        <v>1049</v>
      </c>
      <c r="BN82" s="109">
        <v>1283</v>
      </c>
      <c r="BO82" s="109">
        <v>1590</v>
      </c>
      <c r="BP82" s="109">
        <v>2038</v>
      </c>
      <c r="BQ82" s="109">
        <v>2757</v>
      </c>
      <c r="BR82" s="109">
        <v>4337</v>
      </c>
      <c r="BS82" s="109">
        <v>7412</v>
      </c>
      <c r="BT82" s="109">
        <v>13596</v>
      </c>
      <c r="BU82" s="109">
        <v>35504</v>
      </c>
      <c r="BV82" s="109">
        <v>168942</v>
      </c>
      <c r="BW82" s="109">
        <v>2546668</v>
      </c>
      <c r="BX82" s="109"/>
      <c r="BY82" s="109"/>
      <c r="BZ82" s="109"/>
      <c r="CA82" s="109"/>
    </row>
    <row r="83" spans="1:79" ht="33" customHeight="1" thickBot="1" x14ac:dyDescent="0.35">
      <c r="A83" s="117"/>
      <c r="B83" s="107" t="s">
        <v>126</v>
      </c>
      <c r="C83" s="92" t="s">
        <v>64</v>
      </c>
      <c r="D83" s="92" t="s">
        <v>64</v>
      </c>
      <c r="E83" s="92" t="s">
        <v>64</v>
      </c>
      <c r="F83" s="92" t="s">
        <v>64</v>
      </c>
      <c r="G83" s="92" t="s">
        <v>64</v>
      </c>
      <c r="H83" s="92" t="s">
        <v>64</v>
      </c>
      <c r="I83" s="92" t="s">
        <v>64</v>
      </c>
      <c r="J83" s="92" t="s">
        <v>64</v>
      </c>
      <c r="K83" s="92" t="s">
        <v>64</v>
      </c>
      <c r="L83" s="92" t="s">
        <v>64</v>
      </c>
      <c r="M83" s="92" t="s">
        <v>64</v>
      </c>
      <c r="N83" s="92" t="s">
        <v>64</v>
      </c>
      <c r="O83" s="92" t="s">
        <v>64</v>
      </c>
      <c r="P83" s="92" t="s">
        <v>64</v>
      </c>
      <c r="Q83" s="92" t="s">
        <v>64</v>
      </c>
      <c r="R83" s="92" t="s">
        <v>64</v>
      </c>
      <c r="S83" s="92" t="s">
        <v>64</v>
      </c>
      <c r="T83" s="92" t="s">
        <v>64</v>
      </c>
      <c r="U83" s="92" t="s">
        <v>64</v>
      </c>
      <c r="V83" s="92" t="s">
        <v>64</v>
      </c>
      <c r="W83" s="92" t="s">
        <v>64</v>
      </c>
      <c r="X83" s="92" t="s">
        <v>64</v>
      </c>
      <c r="Y83" s="92" t="s">
        <v>64</v>
      </c>
      <c r="Z83" s="92" t="s">
        <v>64</v>
      </c>
      <c r="AA83" s="92" t="s">
        <v>64</v>
      </c>
      <c r="AB83" s="92" t="s">
        <v>64</v>
      </c>
      <c r="AC83" s="92" t="s">
        <v>64</v>
      </c>
      <c r="AD83" s="92" t="s">
        <v>64</v>
      </c>
      <c r="AE83" s="92" t="s">
        <v>64</v>
      </c>
      <c r="AF83" s="92" t="s">
        <v>64</v>
      </c>
      <c r="AG83" s="92" t="s">
        <v>64</v>
      </c>
      <c r="AH83" s="92" t="s">
        <v>64</v>
      </c>
      <c r="AI83" s="92" t="s">
        <v>64</v>
      </c>
      <c r="AJ83" s="92" t="s">
        <v>64</v>
      </c>
      <c r="AK83" s="96" t="s">
        <v>64</v>
      </c>
      <c r="AL83" s="104" t="s">
        <v>64</v>
      </c>
      <c r="AM83" s="104" t="s">
        <v>64</v>
      </c>
      <c r="AN83" s="105" t="s">
        <v>64</v>
      </c>
      <c r="AO83" s="105" t="s">
        <v>64</v>
      </c>
      <c r="AP83" s="105" t="s">
        <v>64</v>
      </c>
      <c r="AQ83" s="105" t="s">
        <v>64</v>
      </c>
      <c r="AR83" s="105" t="s">
        <v>64</v>
      </c>
      <c r="AS83" s="105" t="s">
        <v>64</v>
      </c>
      <c r="AT83" s="105" t="s">
        <v>64</v>
      </c>
      <c r="AU83" s="105" t="s">
        <v>64</v>
      </c>
      <c r="AV83" s="96" t="s">
        <v>64</v>
      </c>
      <c r="AW83" s="104" t="s">
        <v>64</v>
      </c>
      <c r="AX83" s="104" t="s">
        <v>64</v>
      </c>
      <c r="AY83" s="105" t="s">
        <v>64</v>
      </c>
      <c r="AZ83" s="105" t="s">
        <v>64</v>
      </c>
      <c r="BA83" s="105" t="s">
        <v>64</v>
      </c>
      <c r="BB83" s="105" t="s">
        <v>64</v>
      </c>
      <c r="BC83" s="105" t="s">
        <v>64</v>
      </c>
      <c r="BD83" s="105" t="s">
        <v>64</v>
      </c>
      <c r="BE83" s="105" t="s">
        <v>64</v>
      </c>
      <c r="BF83" s="105" t="s">
        <v>64</v>
      </c>
      <c r="BG83" s="96" t="s">
        <v>64</v>
      </c>
      <c r="BH83" s="96" t="s">
        <v>64</v>
      </c>
      <c r="BI83" s="96" t="s">
        <v>64</v>
      </c>
      <c r="BJ83" s="105" t="s">
        <v>64</v>
      </c>
      <c r="BK83" s="105" t="s">
        <v>64</v>
      </c>
      <c r="BL83" s="105" t="s">
        <v>64</v>
      </c>
      <c r="BM83" s="105" t="s">
        <v>64</v>
      </c>
      <c r="BN83" s="105">
        <v>836</v>
      </c>
      <c r="BO83" s="105">
        <v>1086</v>
      </c>
      <c r="BP83" s="105">
        <v>1474</v>
      </c>
      <c r="BQ83" s="105">
        <v>1730</v>
      </c>
      <c r="BR83" s="105">
        <v>2377</v>
      </c>
      <c r="BS83" s="105">
        <v>3697</v>
      </c>
      <c r="BT83" s="105">
        <v>6222</v>
      </c>
      <c r="BU83" s="105">
        <v>12370</v>
      </c>
      <c r="BV83" s="105">
        <v>29028</v>
      </c>
      <c r="BW83" s="105">
        <f>152774+53</f>
        <v>152827</v>
      </c>
      <c r="BX83" s="105">
        <v>2544799</v>
      </c>
      <c r="BY83" s="105"/>
      <c r="BZ83" s="105"/>
      <c r="CA83" s="105"/>
    </row>
    <row r="84" spans="1:79" ht="33" customHeight="1" thickBot="1" x14ac:dyDescent="0.35">
      <c r="A84" s="64"/>
      <c r="B84" s="119" t="s">
        <v>127</v>
      </c>
      <c r="C84" s="66" t="s">
        <v>64</v>
      </c>
      <c r="D84" s="10" t="s">
        <v>64</v>
      </c>
      <c r="E84" s="10" t="s">
        <v>64</v>
      </c>
      <c r="F84" s="10" t="s">
        <v>64</v>
      </c>
      <c r="G84" s="10" t="s">
        <v>64</v>
      </c>
      <c r="H84" s="10" t="s">
        <v>64</v>
      </c>
      <c r="I84" s="10" t="s">
        <v>64</v>
      </c>
      <c r="J84" s="10" t="s">
        <v>64</v>
      </c>
      <c r="K84" s="10" t="s">
        <v>64</v>
      </c>
      <c r="L84" s="10" t="s">
        <v>64</v>
      </c>
      <c r="M84" s="10" t="s">
        <v>64</v>
      </c>
      <c r="N84" s="10" t="s">
        <v>64</v>
      </c>
      <c r="O84" s="10" t="s">
        <v>64</v>
      </c>
      <c r="P84" s="10" t="s">
        <v>64</v>
      </c>
      <c r="Q84" s="10" t="s">
        <v>64</v>
      </c>
      <c r="R84" s="10" t="s">
        <v>64</v>
      </c>
      <c r="S84" s="10" t="s">
        <v>64</v>
      </c>
      <c r="T84" s="10" t="s">
        <v>64</v>
      </c>
      <c r="U84" s="10" t="s">
        <v>64</v>
      </c>
      <c r="V84" s="10" t="s">
        <v>64</v>
      </c>
      <c r="W84" s="10" t="s">
        <v>64</v>
      </c>
      <c r="X84" s="10" t="s">
        <v>64</v>
      </c>
      <c r="Y84" s="10" t="s">
        <v>64</v>
      </c>
      <c r="Z84" s="10" t="s">
        <v>64</v>
      </c>
      <c r="AA84" s="10" t="s">
        <v>64</v>
      </c>
      <c r="AB84" s="10" t="s">
        <v>64</v>
      </c>
      <c r="AC84" s="10" t="s">
        <v>64</v>
      </c>
      <c r="AD84" s="10" t="s">
        <v>64</v>
      </c>
      <c r="AE84" s="10" t="s">
        <v>64</v>
      </c>
      <c r="AF84" s="10" t="s">
        <v>64</v>
      </c>
      <c r="AG84" s="10" t="s">
        <v>64</v>
      </c>
      <c r="AH84" s="10" t="s">
        <v>64</v>
      </c>
      <c r="AI84" s="10" t="s">
        <v>64</v>
      </c>
      <c r="AJ84" s="10" t="s">
        <v>64</v>
      </c>
      <c r="AK84" s="10" t="s">
        <v>64</v>
      </c>
      <c r="AL84" s="10" t="s">
        <v>64</v>
      </c>
      <c r="AM84" s="10" t="s">
        <v>64</v>
      </c>
      <c r="AN84" s="10" t="s">
        <v>64</v>
      </c>
      <c r="AO84" s="10" t="s">
        <v>64</v>
      </c>
      <c r="AP84" s="10" t="s">
        <v>64</v>
      </c>
      <c r="AQ84" s="10" t="s">
        <v>64</v>
      </c>
      <c r="AR84" s="10" t="s">
        <v>64</v>
      </c>
      <c r="AS84" s="10" t="s">
        <v>64</v>
      </c>
      <c r="AT84" s="10" t="s">
        <v>64</v>
      </c>
      <c r="AU84" s="10" t="s">
        <v>64</v>
      </c>
      <c r="AV84" s="10" t="s">
        <v>64</v>
      </c>
      <c r="AW84" s="10" t="s">
        <v>64</v>
      </c>
      <c r="AX84" s="10" t="s">
        <v>64</v>
      </c>
      <c r="AY84" s="10" t="s">
        <v>64</v>
      </c>
      <c r="AZ84" s="10" t="s">
        <v>64</v>
      </c>
      <c r="BA84" s="10" t="s">
        <v>64</v>
      </c>
      <c r="BB84" s="10" t="s">
        <v>64</v>
      </c>
      <c r="BC84" s="10" t="s">
        <v>64</v>
      </c>
      <c r="BD84" s="10" t="s">
        <v>64</v>
      </c>
      <c r="BE84" s="10" t="s">
        <v>64</v>
      </c>
      <c r="BF84" s="10" t="s">
        <v>64</v>
      </c>
      <c r="BG84" s="10" t="s">
        <v>64</v>
      </c>
      <c r="BH84" s="10" t="s">
        <v>64</v>
      </c>
      <c r="BI84" s="10" t="s">
        <v>64</v>
      </c>
      <c r="BJ84" s="10" t="s">
        <v>64</v>
      </c>
      <c r="BK84" s="10" t="s">
        <v>64</v>
      </c>
      <c r="BL84" s="10" t="s">
        <v>64</v>
      </c>
      <c r="BM84" s="10" t="s">
        <v>64</v>
      </c>
      <c r="BN84" s="10" t="s">
        <v>64</v>
      </c>
      <c r="BO84" s="41">
        <v>851</v>
      </c>
      <c r="BP84" s="10">
        <v>1114</v>
      </c>
      <c r="BQ84" s="10">
        <v>1486</v>
      </c>
      <c r="BR84" s="10">
        <v>1888</v>
      </c>
      <c r="BS84" s="10">
        <v>2399</v>
      </c>
      <c r="BT84" s="10">
        <v>3813</v>
      </c>
      <c r="BU84" s="10">
        <v>6501</v>
      </c>
      <c r="BV84" s="10">
        <v>12325</v>
      </c>
      <c r="BW84" s="10">
        <f>32402+17</f>
        <v>32419</v>
      </c>
      <c r="BX84" s="10">
        <f>166854+79</f>
        <v>166933</v>
      </c>
      <c r="BY84" s="10">
        <v>2512412</v>
      </c>
      <c r="BZ84" s="10"/>
      <c r="CA84" s="10"/>
    </row>
    <row r="85" spans="1:79" ht="33" customHeight="1" thickBot="1" x14ac:dyDescent="0.35">
      <c r="A85" s="64"/>
      <c r="B85" s="134" t="s">
        <v>128</v>
      </c>
      <c r="C85" s="138" t="s">
        <v>64</v>
      </c>
      <c r="D85" s="54" t="s">
        <v>64</v>
      </c>
      <c r="E85" s="54" t="s">
        <v>64</v>
      </c>
      <c r="F85" s="54" t="s">
        <v>64</v>
      </c>
      <c r="G85" s="54" t="s">
        <v>64</v>
      </c>
      <c r="H85" s="54" t="s">
        <v>64</v>
      </c>
      <c r="I85" s="54" t="s">
        <v>64</v>
      </c>
      <c r="J85" s="54" t="s">
        <v>64</v>
      </c>
      <c r="K85" s="54" t="s">
        <v>64</v>
      </c>
      <c r="L85" s="54" t="s">
        <v>64</v>
      </c>
      <c r="M85" s="54" t="s">
        <v>64</v>
      </c>
      <c r="N85" s="54" t="s">
        <v>64</v>
      </c>
      <c r="O85" s="54" t="s">
        <v>64</v>
      </c>
      <c r="P85" s="54" t="s">
        <v>64</v>
      </c>
      <c r="Q85" s="54" t="s">
        <v>64</v>
      </c>
      <c r="R85" s="54" t="s">
        <v>64</v>
      </c>
      <c r="S85" s="54" t="s">
        <v>64</v>
      </c>
      <c r="T85" s="54" t="s">
        <v>64</v>
      </c>
      <c r="U85" s="54" t="s">
        <v>64</v>
      </c>
      <c r="V85" s="54" t="s">
        <v>64</v>
      </c>
      <c r="W85" s="54" t="s">
        <v>64</v>
      </c>
      <c r="X85" s="54" t="s">
        <v>64</v>
      </c>
      <c r="Y85" s="54" t="s">
        <v>64</v>
      </c>
      <c r="Z85" s="54" t="s">
        <v>64</v>
      </c>
      <c r="AA85" s="54" t="s">
        <v>64</v>
      </c>
      <c r="AB85" s="54" t="s">
        <v>64</v>
      </c>
      <c r="AC85" s="54" t="s">
        <v>64</v>
      </c>
      <c r="AD85" s="54" t="s">
        <v>64</v>
      </c>
      <c r="AE85" s="54" t="s">
        <v>64</v>
      </c>
      <c r="AF85" s="54" t="s">
        <v>64</v>
      </c>
      <c r="AG85" s="54" t="s">
        <v>64</v>
      </c>
      <c r="AH85" s="54" t="s">
        <v>64</v>
      </c>
      <c r="AI85" s="54" t="s">
        <v>64</v>
      </c>
      <c r="AJ85" s="54" t="s">
        <v>64</v>
      </c>
      <c r="AK85" s="54" t="s">
        <v>64</v>
      </c>
      <c r="AL85" s="54" t="s">
        <v>64</v>
      </c>
      <c r="AM85" s="54" t="s">
        <v>64</v>
      </c>
      <c r="AN85" s="54" t="s">
        <v>64</v>
      </c>
      <c r="AO85" s="54" t="s">
        <v>64</v>
      </c>
      <c r="AP85" s="54" t="s">
        <v>64</v>
      </c>
      <c r="AQ85" s="54" t="s">
        <v>64</v>
      </c>
      <c r="AR85" s="54" t="s">
        <v>64</v>
      </c>
      <c r="AS85" s="54" t="s">
        <v>64</v>
      </c>
      <c r="AT85" s="54" t="s">
        <v>64</v>
      </c>
      <c r="AU85" s="54" t="s">
        <v>64</v>
      </c>
      <c r="AV85" s="54" t="s">
        <v>64</v>
      </c>
      <c r="AW85" s="54" t="s">
        <v>64</v>
      </c>
      <c r="AX85" s="54" t="s">
        <v>64</v>
      </c>
      <c r="AY85" s="54" t="s">
        <v>64</v>
      </c>
      <c r="AZ85" s="54" t="s">
        <v>64</v>
      </c>
      <c r="BA85" s="54" t="s">
        <v>64</v>
      </c>
      <c r="BB85" s="54" t="s">
        <v>64</v>
      </c>
      <c r="BC85" s="54" t="s">
        <v>64</v>
      </c>
      <c r="BD85" s="54" t="s">
        <v>64</v>
      </c>
      <c r="BE85" s="54" t="s">
        <v>64</v>
      </c>
      <c r="BF85" s="54" t="s">
        <v>64</v>
      </c>
      <c r="BG85" s="54" t="s">
        <v>64</v>
      </c>
      <c r="BH85" s="54" t="s">
        <v>64</v>
      </c>
      <c r="BI85" s="54" t="s">
        <v>64</v>
      </c>
      <c r="BJ85" s="54" t="s">
        <v>64</v>
      </c>
      <c r="BK85" s="54" t="s">
        <v>64</v>
      </c>
      <c r="BL85" s="54" t="s">
        <v>64</v>
      </c>
      <c r="BM85" s="54" t="s">
        <v>64</v>
      </c>
      <c r="BN85" s="54" t="s">
        <v>64</v>
      </c>
      <c r="BO85" s="54" t="s">
        <v>64</v>
      </c>
      <c r="BP85" s="54">
        <v>781</v>
      </c>
      <c r="BQ85" s="54">
        <v>1053</v>
      </c>
      <c r="BR85" s="54">
        <v>1422</v>
      </c>
      <c r="BS85" s="54">
        <v>1986</v>
      </c>
      <c r="BT85" s="54">
        <v>2628</v>
      </c>
      <c r="BU85" s="54">
        <v>4112</v>
      </c>
      <c r="BV85" s="54">
        <v>6898</v>
      </c>
      <c r="BW85" s="54">
        <v>12538</v>
      </c>
      <c r="BX85" s="54">
        <v>37387</v>
      </c>
      <c r="BY85" s="54">
        <v>182878</v>
      </c>
      <c r="BZ85" s="54">
        <v>2503040</v>
      </c>
      <c r="CA85" s="54"/>
    </row>
    <row r="86" spans="1:79" ht="33" customHeight="1" thickBot="1" x14ac:dyDescent="0.35">
      <c r="A86" s="64"/>
      <c r="B86" s="139" t="s">
        <v>182</v>
      </c>
      <c r="C86" s="66" t="s">
        <v>64</v>
      </c>
      <c r="D86" s="10" t="s">
        <v>64</v>
      </c>
      <c r="E86" s="10" t="s">
        <v>64</v>
      </c>
      <c r="F86" s="10" t="s">
        <v>64</v>
      </c>
      <c r="G86" s="10" t="s">
        <v>64</v>
      </c>
      <c r="H86" s="10" t="s">
        <v>64</v>
      </c>
      <c r="I86" s="10" t="s">
        <v>64</v>
      </c>
      <c r="J86" s="10" t="s">
        <v>64</v>
      </c>
      <c r="K86" s="10" t="s">
        <v>64</v>
      </c>
      <c r="L86" s="10" t="s">
        <v>64</v>
      </c>
      <c r="M86" s="10" t="s">
        <v>64</v>
      </c>
      <c r="N86" s="10" t="s">
        <v>64</v>
      </c>
      <c r="O86" s="10" t="s">
        <v>64</v>
      </c>
      <c r="P86" s="10" t="s">
        <v>64</v>
      </c>
      <c r="Q86" s="10" t="s">
        <v>64</v>
      </c>
      <c r="R86" s="10" t="s">
        <v>64</v>
      </c>
      <c r="S86" s="10" t="s">
        <v>64</v>
      </c>
      <c r="T86" s="10" t="s">
        <v>64</v>
      </c>
      <c r="U86" s="10" t="s">
        <v>64</v>
      </c>
      <c r="V86" s="10" t="s">
        <v>64</v>
      </c>
      <c r="W86" s="10" t="s">
        <v>64</v>
      </c>
      <c r="X86" s="10" t="s">
        <v>64</v>
      </c>
      <c r="Y86" s="10" t="s">
        <v>64</v>
      </c>
      <c r="Z86" s="10" t="s">
        <v>64</v>
      </c>
      <c r="AA86" s="10" t="s">
        <v>64</v>
      </c>
      <c r="AB86" s="10" t="s">
        <v>64</v>
      </c>
      <c r="AC86" s="10" t="s">
        <v>64</v>
      </c>
      <c r="AD86" s="10" t="s">
        <v>64</v>
      </c>
      <c r="AE86" s="10" t="s">
        <v>64</v>
      </c>
      <c r="AF86" s="10" t="s">
        <v>64</v>
      </c>
      <c r="AG86" s="10" t="s">
        <v>64</v>
      </c>
      <c r="AH86" s="10" t="s">
        <v>64</v>
      </c>
      <c r="AI86" s="10" t="s">
        <v>64</v>
      </c>
      <c r="AJ86" s="10" t="s">
        <v>64</v>
      </c>
      <c r="AK86" s="10" t="s">
        <v>64</v>
      </c>
      <c r="AL86" s="10" t="s">
        <v>64</v>
      </c>
      <c r="AM86" s="10" t="s">
        <v>64</v>
      </c>
      <c r="AN86" s="10" t="s">
        <v>64</v>
      </c>
      <c r="AO86" s="10" t="s">
        <v>64</v>
      </c>
      <c r="AP86" s="10" t="s">
        <v>64</v>
      </c>
      <c r="AQ86" s="10" t="s">
        <v>64</v>
      </c>
      <c r="AR86" s="10" t="s">
        <v>64</v>
      </c>
      <c r="AS86" s="10" t="s">
        <v>64</v>
      </c>
      <c r="AT86" s="10" t="s">
        <v>64</v>
      </c>
      <c r="AU86" s="10" t="s">
        <v>64</v>
      </c>
      <c r="AV86" s="10" t="s">
        <v>64</v>
      </c>
      <c r="AW86" s="10" t="s">
        <v>64</v>
      </c>
      <c r="AX86" s="10" t="s">
        <v>64</v>
      </c>
      <c r="AY86" s="10" t="s">
        <v>64</v>
      </c>
      <c r="AZ86" s="10" t="s">
        <v>64</v>
      </c>
      <c r="BA86" s="10" t="s">
        <v>64</v>
      </c>
      <c r="BB86" s="10" t="s">
        <v>64</v>
      </c>
      <c r="BC86" s="10" t="s">
        <v>64</v>
      </c>
      <c r="BD86" s="10" t="s">
        <v>64</v>
      </c>
      <c r="BE86" s="10" t="s">
        <v>64</v>
      </c>
      <c r="BF86" s="10" t="s">
        <v>64</v>
      </c>
      <c r="BG86" s="10" t="s">
        <v>64</v>
      </c>
      <c r="BH86" s="10" t="s">
        <v>64</v>
      </c>
      <c r="BI86" s="10" t="s">
        <v>64</v>
      </c>
      <c r="BJ86" s="10" t="s">
        <v>64</v>
      </c>
      <c r="BK86" s="10" t="s">
        <v>64</v>
      </c>
      <c r="BL86" s="10" t="s">
        <v>64</v>
      </c>
      <c r="BM86" s="10" t="s">
        <v>64</v>
      </c>
      <c r="BN86" s="10" t="s">
        <v>64</v>
      </c>
      <c r="BO86" s="10" t="s">
        <v>64</v>
      </c>
      <c r="BP86" s="10" t="s">
        <v>64</v>
      </c>
      <c r="BQ86" s="10">
        <f>+BQ13-SUM(BQ76:BQ85)</f>
        <v>1011</v>
      </c>
      <c r="BR86" s="10">
        <f t="shared" ref="BR86:CA86" si="0">+BR13-SUM(BR76:BR85)</f>
        <v>1550</v>
      </c>
      <c r="BS86" s="10">
        <f t="shared" si="0"/>
        <v>1803</v>
      </c>
      <c r="BT86" s="10">
        <f t="shared" si="0"/>
        <v>2008</v>
      </c>
      <c r="BU86" s="10">
        <f t="shared" si="0"/>
        <v>2902</v>
      </c>
      <c r="BV86" s="10">
        <f t="shared" si="0"/>
        <v>5146</v>
      </c>
      <c r="BW86" s="10">
        <f t="shared" si="0"/>
        <v>7276</v>
      </c>
      <c r="BX86" s="10">
        <f t="shared" si="0"/>
        <v>15167</v>
      </c>
      <c r="BY86" s="10">
        <f t="shared" si="0"/>
        <v>42498</v>
      </c>
      <c r="BZ86" s="10">
        <f t="shared" si="0"/>
        <v>194571</v>
      </c>
      <c r="CA86" s="10">
        <f t="shared" si="0"/>
        <v>2510954</v>
      </c>
    </row>
    <row r="87" spans="1:79" ht="30.75" customHeight="1" thickBot="1" x14ac:dyDescent="0.35">
      <c r="A87" s="64"/>
      <c r="B87" s="119"/>
      <c r="C87" s="123"/>
      <c r="D87" s="123"/>
      <c r="E87" s="123"/>
      <c r="F87" s="123"/>
      <c r="G87" s="123"/>
      <c r="H87" s="123"/>
      <c r="I87" s="123"/>
      <c r="J87" s="123"/>
      <c r="K87" s="123"/>
      <c r="L87" s="123"/>
      <c r="M87" s="123"/>
      <c r="N87" s="14"/>
      <c r="O87" s="14"/>
      <c r="P87" s="14"/>
      <c r="Q87" s="14"/>
      <c r="R87" s="14"/>
      <c r="S87" s="14"/>
      <c r="T87" s="14"/>
      <c r="U87" s="14"/>
      <c r="V87" s="14"/>
      <c r="W87" s="14"/>
      <c r="X87" s="14"/>
      <c r="Y87" s="123"/>
      <c r="Z87" s="14"/>
      <c r="AA87" s="14"/>
      <c r="AB87" s="14"/>
      <c r="AC87" s="14"/>
      <c r="AD87" s="14"/>
      <c r="AE87" s="14"/>
      <c r="AF87" s="14"/>
      <c r="AG87" s="14"/>
      <c r="AH87" s="14"/>
      <c r="AI87" s="14"/>
      <c r="AJ87" s="14"/>
      <c r="AK87" s="123"/>
      <c r="AL87" s="14"/>
      <c r="AM87" s="14"/>
      <c r="AN87" s="14"/>
      <c r="AO87" s="14"/>
      <c r="AP87" s="14"/>
      <c r="AQ87" s="14"/>
      <c r="AR87" s="14"/>
      <c r="AS87" s="14"/>
      <c r="AT87" s="14"/>
      <c r="AU87" s="14"/>
      <c r="AV87" s="14"/>
      <c r="AW87" s="123"/>
      <c r="AX87" s="14"/>
      <c r="AY87" s="14"/>
      <c r="AZ87" s="14"/>
      <c r="BA87" s="14"/>
      <c r="BB87" s="14"/>
      <c r="BC87" s="14"/>
      <c r="BD87" s="14"/>
      <c r="BE87" s="14"/>
      <c r="BF87" s="14"/>
      <c r="BG87" s="14"/>
      <c r="BH87" s="14"/>
      <c r="BI87" s="14"/>
      <c r="BJ87" s="14"/>
      <c r="BK87" s="14"/>
      <c r="BL87" s="14"/>
      <c r="BM87" s="14"/>
      <c r="BN87" s="14"/>
      <c r="BO87" s="10"/>
      <c r="BP87" s="14"/>
      <c r="BQ87" s="14"/>
      <c r="BR87" s="14"/>
      <c r="BS87" s="14"/>
      <c r="BT87" s="14"/>
      <c r="BU87" s="14"/>
      <c r="BV87" s="14"/>
      <c r="BW87" s="14"/>
      <c r="BX87" s="14"/>
      <c r="BY87" s="14"/>
      <c r="BZ87" s="17"/>
    </row>
    <row r="88" spans="1:79" x14ac:dyDescent="0.3">
      <c r="A88" s="171"/>
      <c r="B88" s="139" t="s">
        <v>129</v>
      </c>
      <c r="C88" s="139"/>
      <c r="D88" s="139"/>
      <c r="E88" s="139"/>
      <c r="F88" s="139"/>
      <c r="G88" s="139"/>
      <c r="H88" s="139"/>
      <c r="I88" s="139"/>
      <c r="J88" s="48"/>
      <c r="K88" s="48"/>
      <c r="L88" s="48"/>
      <c r="M88" s="48"/>
      <c r="N88" s="48"/>
      <c r="O88" s="171"/>
      <c r="P88" s="171"/>
      <c r="Q88" s="171"/>
      <c r="R88" s="171"/>
      <c r="S88" s="171"/>
      <c r="T88" s="171"/>
      <c r="U88" s="171"/>
      <c r="V88" s="171"/>
      <c r="W88" s="171"/>
      <c r="X88" s="171"/>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1"/>
    </row>
    <row r="89" spans="1:79" ht="30.75" customHeight="1" x14ac:dyDescent="0.3">
      <c r="A89" s="171"/>
      <c r="B89" s="150" t="s">
        <v>179</v>
      </c>
      <c r="C89" s="144"/>
      <c r="D89" s="144"/>
      <c r="E89" s="144"/>
      <c r="F89" s="144"/>
      <c r="G89" s="144"/>
      <c r="H89" s="144"/>
      <c r="I89" s="144"/>
      <c r="J89" s="144"/>
      <c r="K89" s="144"/>
      <c r="L89" s="144"/>
      <c r="M89" s="144"/>
      <c r="N89" s="144"/>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row>
    <row r="90" spans="1:79" x14ac:dyDescent="0.3">
      <c r="A90" s="48"/>
      <c r="B90" s="170" t="s">
        <v>136</v>
      </c>
      <c r="C90" s="170"/>
      <c r="D90" s="170"/>
      <c r="E90" s="69"/>
      <c r="F90" s="69"/>
      <c r="G90" s="69"/>
      <c r="H90" s="69"/>
      <c r="I90" s="69"/>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row>
    <row r="91" spans="1:79" x14ac:dyDescent="0.3">
      <c r="A91" s="171"/>
      <c r="B91" s="171"/>
      <c r="C91" s="69"/>
      <c r="D91" s="69"/>
      <c r="E91" s="69"/>
      <c r="F91" s="69"/>
      <c r="G91" s="69"/>
      <c r="H91" s="69"/>
      <c r="I91" s="69"/>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row>
    <row r="92" spans="1:79" x14ac:dyDescent="0.3">
      <c r="A92" s="171"/>
      <c r="B92" s="171"/>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row>
  </sheetData>
  <mergeCells count="62">
    <mergeCell ref="BV11:CA11"/>
    <mergeCell ref="B11:B13"/>
    <mergeCell ref="C11:M11"/>
    <mergeCell ref="N11:Y11"/>
    <mergeCell ref="A1:B1"/>
    <mergeCell ref="A2:B2"/>
    <mergeCell ref="A3:B3"/>
    <mergeCell ref="A4:B4"/>
    <mergeCell ref="A5:B5"/>
    <mergeCell ref="A6:B6"/>
    <mergeCell ref="A7:B7"/>
    <mergeCell ref="B8:I8"/>
    <mergeCell ref="B9:P9"/>
    <mergeCell ref="A10:B10"/>
    <mergeCell ref="R88:R89"/>
    <mergeCell ref="S88:S89"/>
    <mergeCell ref="T88:T89"/>
    <mergeCell ref="U88:U89"/>
    <mergeCell ref="V88:V89"/>
    <mergeCell ref="O88:O89"/>
    <mergeCell ref="P88:P89"/>
    <mergeCell ref="Q88:Q89"/>
    <mergeCell ref="B89:N89"/>
    <mergeCell ref="A88:A89"/>
    <mergeCell ref="AA88:AA89"/>
    <mergeCell ref="BJ11:BU11"/>
    <mergeCell ref="Z11:AK11"/>
    <mergeCell ref="AL11:AW11"/>
    <mergeCell ref="AX11:BI11"/>
    <mergeCell ref="BA88:BA89"/>
    <mergeCell ref="A92:B92"/>
    <mergeCell ref="AV88:AV89"/>
    <mergeCell ref="AW88:AW89"/>
    <mergeCell ref="AX88:AX89"/>
    <mergeCell ref="AY88:AY89"/>
    <mergeCell ref="AQ88:AQ89"/>
    <mergeCell ref="AR88:AR89"/>
    <mergeCell ref="AS88:AS89"/>
    <mergeCell ref="AT88:AT89"/>
    <mergeCell ref="AU88:AU89"/>
    <mergeCell ref="AL88:AL89"/>
    <mergeCell ref="AM88:AM89"/>
    <mergeCell ref="AN88:AN89"/>
    <mergeCell ref="AO88:AO89"/>
    <mergeCell ref="AP88:AP89"/>
    <mergeCell ref="AG88:AG89"/>
    <mergeCell ref="B90:D90"/>
    <mergeCell ref="A91:B91"/>
    <mergeCell ref="AZ88:AZ89"/>
    <mergeCell ref="AH88:AH89"/>
    <mergeCell ref="AI88:AI89"/>
    <mergeCell ref="AJ88:AJ89"/>
    <mergeCell ref="AK88:AK89"/>
    <mergeCell ref="AB88:AB89"/>
    <mergeCell ref="AC88:AC89"/>
    <mergeCell ref="AD88:AD89"/>
    <mergeCell ref="AE88:AE89"/>
    <mergeCell ref="AF88:AF89"/>
    <mergeCell ref="W88:W89"/>
    <mergeCell ref="X88:X89"/>
    <mergeCell ref="Y88:Y89"/>
    <mergeCell ref="Z88:Z89"/>
  </mergeCells>
  <phoneticPr fontId="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4" tint="0.59999389629810485"/>
  </sheetPr>
  <dimension ref="B2:H104"/>
  <sheetViews>
    <sheetView topLeftCell="B1" zoomScaleNormal="100" workbookViewId="0">
      <selection activeCell="F100" sqref="F100"/>
    </sheetView>
  </sheetViews>
  <sheetFormatPr baseColWidth="10" defaultColWidth="10.85546875" defaultRowHeight="28.5" customHeight="1" x14ac:dyDescent="0.3"/>
  <cols>
    <col min="1" max="1" width="5.7109375" style="2" customWidth="1"/>
    <col min="2" max="2" width="28.7109375" style="2" customWidth="1"/>
    <col min="3" max="8" width="15.7109375" style="2" customWidth="1"/>
    <col min="9" max="9" width="10.85546875" style="2"/>
    <col min="10" max="10" width="11.42578125" style="2" bestFit="1" customWidth="1"/>
    <col min="11" max="11" width="12.85546875" style="2" bestFit="1" customWidth="1"/>
    <col min="12" max="16384" width="10.85546875" style="2"/>
  </cols>
  <sheetData>
    <row r="2" spans="2:8" ht="21.75" customHeight="1" x14ac:dyDescent="0.3"/>
    <row r="3" spans="2:8" ht="12" customHeight="1" x14ac:dyDescent="0.3"/>
    <row r="4" spans="2:8" ht="12" customHeight="1" x14ac:dyDescent="0.3"/>
    <row r="5" spans="2:8" ht="13.5" customHeight="1" x14ac:dyDescent="0.3"/>
    <row r="6" spans="2:8" ht="7.5" customHeight="1" x14ac:dyDescent="0.3"/>
    <row r="7" spans="2:8" ht="20.25" x14ac:dyDescent="0.3">
      <c r="B7" s="188" t="s">
        <v>4</v>
      </c>
      <c r="C7" s="188"/>
      <c r="D7" s="188"/>
      <c r="E7" s="188"/>
      <c r="F7" s="188"/>
    </row>
    <row r="8" spans="2:8" ht="20.25" customHeight="1" x14ac:dyDescent="0.3">
      <c r="B8" s="157" t="s">
        <v>181</v>
      </c>
      <c r="C8" s="157"/>
      <c r="D8" s="157"/>
      <c r="E8" s="157"/>
      <c r="F8" s="157"/>
      <c r="G8" s="157"/>
      <c r="H8" s="157"/>
    </row>
    <row r="9" spans="2:8" ht="16.5" x14ac:dyDescent="0.3">
      <c r="C9" s="3"/>
      <c r="D9" s="3"/>
      <c r="E9" s="3"/>
      <c r="F9" s="3"/>
    </row>
    <row r="10" spans="2:8" ht="28.5" customHeight="1" x14ac:dyDescent="0.3">
      <c r="B10" s="31"/>
      <c r="C10" s="187" t="s">
        <v>137</v>
      </c>
      <c r="D10" s="187"/>
      <c r="E10" s="186" t="s">
        <v>138</v>
      </c>
      <c r="F10" s="187"/>
      <c r="G10" s="186" t="s">
        <v>139</v>
      </c>
      <c r="H10" s="187"/>
    </row>
    <row r="11" spans="2:8" ht="28.5" customHeight="1" thickBot="1" x14ac:dyDescent="0.35">
      <c r="B11" s="31" t="s">
        <v>140</v>
      </c>
      <c r="C11" s="28" t="s">
        <v>141</v>
      </c>
      <c r="D11" s="9" t="s">
        <v>142</v>
      </c>
      <c r="E11" s="9" t="s">
        <v>141</v>
      </c>
      <c r="F11" s="9" t="s">
        <v>142</v>
      </c>
      <c r="G11" s="9" t="s">
        <v>141</v>
      </c>
      <c r="H11" s="9" t="s">
        <v>142</v>
      </c>
    </row>
    <row r="12" spans="2:8" ht="28.5" customHeight="1" thickBot="1" x14ac:dyDescent="0.35">
      <c r="B12" s="32">
        <v>43466</v>
      </c>
      <c r="C12" s="29">
        <v>8801553</v>
      </c>
      <c r="D12" s="10">
        <v>2146660</v>
      </c>
      <c r="E12" s="10">
        <v>8492985</v>
      </c>
      <c r="F12" s="10">
        <v>1945578</v>
      </c>
      <c r="G12" s="10"/>
      <c r="H12" s="10"/>
    </row>
    <row r="13" spans="2:8" ht="28.5" customHeight="1" thickBot="1" x14ac:dyDescent="0.35">
      <c r="B13" s="33">
        <v>43497</v>
      </c>
      <c r="C13" s="30">
        <v>9007416</v>
      </c>
      <c r="D13" s="11">
        <v>2227368</v>
      </c>
      <c r="E13" s="11">
        <v>8694896</v>
      </c>
      <c r="F13" s="11">
        <v>2032578</v>
      </c>
      <c r="G13" s="11"/>
      <c r="H13" s="11"/>
    </row>
    <row r="14" spans="2:8" ht="28.5" customHeight="1" thickBot="1" x14ac:dyDescent="0.35">
      <c r="B14" s="32">
        <v>43525</v>
      </c>
      <c r="C14" s="29">
        <v>9070089</v>
      </c>
      <c r="D14" s="10">
        <v>2275069</v>
      </c>
      <c r="E14" s="10">
        <v>8753285</v>
      </c>
      <c r="F14" s="10">
        <v>2071864</v>
      </c>
      <c r="G14" s="10"/>
      <c r="H14" s="10"/>
    </row>
    <row r="15" spans="2:8" ht="28.5" customHeight="1" thickBot="1" x14ac:dyDescent="0.35">
      <c r="B15" s="33">
        <v>43556</v>
      </c>
      <c r="C15" s="30">
        <v>9073488</v>
      </c>
      <c r="D15" s="11">
        <v>2292687</v>
      </c>
      <c r="E15" s="11">
        <v>8813067</v>
      </c>
      <c r="F15" s="11">
        <v>2110256</v>
      </c>
      <c r="G15" s="11"/>
      <c r="H15" s="11"/>
    </row>
    <row r="16" spans="2:8" ht="28.5" customHeight="1" thickBot="1" x14ac:dyDescent="0.35">
      <c r="B16" s="32">
        <v>43586</v>
      </c>
      <c r="C16" s="29">
        <v>9134022</v>
      </c>
      <c r="D16" s="10">
        <v>2321733</v>
      </c>
      <c r="E16" s="10">
        <v>8774346</v>
      </c>
      <c r="F16" s="10">
        <v>2097837</v>
      </c>
      <c r="G16" s="10"/>
      <c r="H16" s="10"/>
    </row>
    <row r="17" spans="2:8" ht="28.5" customHeight="1" thickBot="1" x14ac:dyDescent="0.35">
      <c r="B17" s="33">
        <v>43617</v>
      </c>
      <c r="C17" s="30">
        <v>9106939</v>
      </c>
      <c r="D17" s="11">
        <v>2353819</v>
      </c>
      <c r="E17" s="11">
        <v>8856327</v>
      </c>
      <c r="F17" s="11">
        <v>2166533</v>
      </c>
      <c r="G17" s="11"/>
      <c r="H17" s="11"/>
    </row>
    <row r="18" spans="2:8" ht="28.5" customHeight="1" thickBot="1" x14ac:dyDescent="0.35">
      <c r="B18" s="32">
        <v>43647</v>
      </c>
      <c r="C18" s="29">
        <v>9175911</v>
      </c>
      <c r="D18" s="10">
        <v>2373182</v>
      </c>
      <c r="E18" s="10">
        <v>8916577</v>
      </c>
      <c r="F18" s="10">
        <v>2169531</v>
      </c>
      <c r="G18" s="10"/>
      <c r="H18" s="10"/>
    </row>
    <row r="19" spans="2:8" ht="28.5" customHeight="1" thickBot="1" x14ac:dyDescent="0.35">
      <c r="B19" s="33">
        <v>43678</v>
      </c>
      <c r="C19" s="30">
        <v>9231152</v>
      </c>
      <c r="D19" s="11">
        <v>2389135</v>
      </c>
      <c r="E19" s="11">
        <v>8968522</v>
      </c>
      <c r="F19" s="11">
        <v>2183109</v>
      </c>
      <c r="G19" s="11"/>
      <c r="H19" s="11"/>
    </row>
    <row r="20" spans="2:8" ht="28.5" customHeight="1" thickBot="1" x14ac:dyDescent="0.35">
      <c r="B20" s="32">
        <v>43709</v>
      </c>
      <c r="C20" s="29">
        <v>9302983</v>
      </c>
      <c r="D20" s="10">
        <v>2403129</v>
      </c>
      <c r="E20" s="10">
        <v>9072256</v>
      </c>
      <c r="F20" s="10">
        <v>2206706</v>
      </c>
      <c r="G20" s="10"/>
      <c r="H20" s="10"/>
    </row>
    <row r="21" spans="2:8" ht="28.5" customHeight="1" thickBot="1" x14ac:dyDescent="0.35">
      <c r="B21" s="33">
        <v>43739</v>
      </c>
      <c r="C21" s="30">
        <v>9419025</v>
      </c>
      <c r="D21" s="11">
        <v>2417080</v>
      </c>
      <c r="E21" s="11">
        <v>9126795</v>
      </c>
      <c r="F21" s="11">
        <v>2193226</v>
      </c>
      <c r="G21" s="11"/>
      <c r="H21" s="11"/>
    </row>
    <row r="22" spans="2:8" ht="28.5" customHeight="1" thickBot="1" x14ac:dyDescent="0.35">
      <c r="B22" s="32">
        <v>43770</v>
      </c>
      <c r="C22" s="29">
        <v>9424698</v>
      </c>
      <c r="D22" s="10">
        <v>2402197</v>
      </c>
      <c r="E22" s="10">
        <v>9159066</v>
      </c>
      <c r="F22" s="10">
        <v>2224077</v>
      </c>
      <c r="G22" s="10"/>
      <c r="H22" s="10"/>
    </row>
    <row r="23" spans="2:8" ht="28.5" customHeight="1" thickBot="1" x14ac:dyDescent="0.35">
      <c r="B23" s="33">
        <v>43800</v>
      </c>
      <c r="C23" s="30">
        <v>9246314</v>
      </c>
      <c r="D23" s="11">
        <v>2323462</v>
      </c>
      <c r="E23" s="11">
        <v>8992512</v>
      </c>
      <c r="F23" s="11">
        <v>2150402</v>
      </c>
      <c r="G23" s="11"/>
      <c r="H23" s="11"/>
    </row>
    <row r="24" spans="2:8" ht="28.5" customHeight="1" thickBot="1" x14ac:dyDescent="0.35">
      <c r="B24" s="32">
        <v>43831</v>
      </c>
      <c r="C24" s="29">
        <v>9057208</v>
      </c>
      <c r="D24" s="10">
        <v>2188848</v>
      </c>
      <c r="E24" s="10">
        <v>8767005</v>
      </c>
      <c r="F24" s="10">
        <v>1977942</v>
      </c>
      <c r="G24" s="10"/>
      <c r="H24" s="10"/>
    </row>
    <row r="25" spans="2:8" ht="28.5" customHeight="1" thickBot="1" x14ac:dyDescent="0.35">
      <c r="B25" s="33">
        <v>43862</v>
      </c>
      <c r="C25" s="30">
        <v>9270259</v>
      </c>
      <c r="D25" s="11">
        <v>2259732</v>
      </c>
      <c r="E25" s="11">
        <v>8968690</v>
      </c>
      <c r="F25" s="11">
        <v>2047623</v>
      </c>
      <c r="G25" s="11"/>
      <c r="H25" s="11"/>
    </row>
    <row r="26" spans="2:8" ht="28.5" customHeight="1" thickBot="1" x14ac:dyDescent="0.35">
      <c r="B26" s="32">
        <v>43891</v>
      </c>
      <c r="C26" s="29">
        <v>9204859</v>
      </c>
      <c r="D26" s="10">
        <v>2269397</v>
      </c>
      <c r="E26" s="10">
        <v>8736570</v>
      </c>
      <c r="F26" s="10">
        <v>1995900</v>
      </c>
      <c r="G26" s="10"/>
      <c r="H26" s="10"/>
    </row>
    <row r="27" spans="2:8" ht="28.5" customHeight="1" thickBot="1" x14ac:dyDescent="0.35">
      <c r="B27" s="33">
        <v>43922</v>
      </c>
      <c r="C27" s="30">
        <v>8540570</v>
      </c>
      <c r="D27" s="11">
        <v>2207327</v>
      </c>
      <c r="E27" s="11">
        <v>8323248</v>
      </c>
      <c r="F27" s="11">
        <v>1956922</v>
      </c>
      <c r="G27" s="11"/>
      <c r="H27" s="11"/>
    </row>
    <row r="28" spans="2:8" ht="28.5" customHeight="1" thickBot="1" x14ac:dyDescent="0.35">
      <c r="B28" s="32">
        <v>43952</v>
      </c>
      <c r="C28" s="29">
        <v>8531290</v>
      </c>
      <c r="D28" s="10">
        <v>2217896</v>
      </c>
      <c r="E28" s="10">
        <v>8344132</v>
      </c>
      <c r="F28" s="10">
        <v>2010064</v>
      </c>
      <c r="G28" s="10"/>
      <c r="H28" s="10"/>
    </row>
    <row r="29" spans="2:8" ht="28.5" customHeight="1" thickBot="1" x14ac:dyDescent="0.35">
      <c r="B29" s="33">
        <v>43983</v>
      </c>
      <c r="C29" s="30">
        <v>8545785</v>
      </c>
      <c r="D29" s="11">
        <v>2233511</v>
      </c>
      <c r="E29" s="11">
        <v>8373030</v>
      </c>
      <c r="F29" s="11">
        <v>2034520</v>
      </c>
      <c r="G29" s="11"/>
      <c r="H29" s="11"/>
    </row>
    <row r="30" spans="2:8" ht="28.5" customHeight="1" thickBot="1" x14ac:dyDescent="0.35">
      <c r="B30" s="32">
        <v>44013</v>
      </c>
      <c r="C30" s="29">
        <v>8623425</v>
      </c>
      <c r="D30" s="10">
        <v>2255888</v>
      </c>
      <c r="E30" s="10">
        <v>8409947</v>
      </c>
      <c r="F30" s="10">
        <v>2038390</v>
      </c>
      <c r="G30" s="10"/>
      <c r="H30" s="10"/>
    </row>
    <row r="31" spans="2:8" ht="28.5" customHeight="1" thickBot="1" x14ac:dyDescent="0.35">
      <c r="B31" s="33">
        <v>44044</v>
      </c>
      <c r="C31" s="30">
        <v>8673160</v>
      </c>
      <c r="D31" s="11">
        <v>2274108</v>
      </c>
      <c r="E31" s="11">
        <v>8442988</v>
      </c>
      <c r="F31" s="11">
        <v>2047270</v>
      </c>
      <c r="G31" s="11"/>
      <c r="H31" s="11"/>
    </row>
    <row r="32" spans="2:8" ht="28.5" customHeight="1" thickBot="1" x14ac:dyDescent="0.35">
      <c r="B32" s="32">
        <v>44075</v>
      </c>
      <c r="C32" s="29">
        <v>8819370</v>
      </c>
      <c r="D32" s="10">
        <v>2315768</v>
      </c>
      <c r="E32" s="10">
        <v>8572588</v>
      </c>
      <c r="F32" s="10">
        <v>2088144</v>
      </c>
      <c r="G32" s="10"/>
      <c r="H32" s="10"/>
    </row>
    <row r="33" spans="2:8" ht="28.5" customHeight="1" thickBot="1" x14ac:dyDescent="0.35">
      <c r="B33" s="33">
        <v>44105</v>
      </c>
      <c r="C33" s="30">
        <v>8944620</v>
      </c>
      <c r="D33" s="11">
        <v>2352532</v>
      </c>
      <c r="E33" s="11">
        <v>8690997</v>
      </c>
      <c r="F33" s="11">
        <v>2112478</v>
      </c>
      <c r="G33" s="11"/>
      <c r="H33" s="11"/>
    </row>
    <row r="34" spans="2:8" ht="28.5" customHeight="1" thickBot="1" x14ac:dyDescent="0.35">
      <c r="B34" s="32">
        <v>44136</v>
      </c>
      <c r="C34" s="29">
        <v>9052557</v>
      </c>
      <c r="D34" s="10">
        <v>2375945</v>
      </c>
      <c r="E34" s="10">
        <v>8806140</v>
      </c>
      <c r="F34" s="10">
        <v>2181023</v>
      </c>
      <c r="G34" s="10"/>
      <c r="H34" s="10"/>
    </row>
    <row r="35" spans="2:8" ht="28.5" customHeight="1" thickBot="1" x14ac:dyDescent="0.35">
      <c r="B35" s="33">
        <v>44166</v>
      </c>
      <c r="C35" s="30">
        <v>9003123</v>
      </c>
      <c r="D35" s="11">
        <v>2346332</v>
      </c>
      <c r="E35" s="11">
        <v>8726743</v>
      </c>
      <c r="F35" s="11">
        <v>2130759</v>
      </c>
      <c r="G35" s="11"/>
      <c r="H35" s="11"/>
    </row>
    <row r="36" spans="2:8" ht="28.5" customHeight="1" thickBot="1" x14ac:dyDescent="0.35">
      <c r="B36" s="32">
        <v>44197</v>
      </c>
      <c r="C36" s="29">
        <v>8817415</v>
      </c>
      <c r="D36" s="10">
        <v>2193441</v>
      </c>
      <c r="E36" s="10">
        <v>8518657</v>
      </c>
      <c r="F36" s="10">
        <v>1926896</v>
      </c>
      <c r="G36" s="10">
        <v>8785118</v>
      </c>
      <c r="H36" s="10">
        <v>2110506</v>
      </c>
    </row>
    <row r="37" spans="2:8" ht="28.5" customHeight="1" thickBot="1" x14ac:dyDescent="0.35">
      <c r="B37" s="33">
        <v>44228</v>
      </c>
      <c r="C37" s="30">
        <v>9059360</v>
      </c>
      <c r="D37" s="11">
        <v>2262747</v>
      </c>
      <c r="E37" s="11">
        <v>8827738</v>
      </c>
      <c r="F37" s="11">
        <v>2061799</v>
      </c>
      <c r="G37" s="11">
        <v>9103867</v>
      </c>
      <c r="H37" s="11">
        <v>2258264</v>
      </c>
    </row>
    <row r="38" spans="2:8" ht="28.5" customHeight="1" thickBot="1" x14ac:dyDescent="0.35">
      <c r="B38" s="32">
        <v>44256</v>
      </c>
      <c r="C38" s="29">
        <v>9206494</v>
      </c>
      <c r="D38" s="10">
        <v>2324578</v>
      </c>
      <c r="E38" s="10">
        <v>8928419</v>
      </c>
      <c r="F38" s="10">
        <v>2107832</v>
      </c>
      <c r="G38" s="10">
        <v>9207354</v>
      </c>
      <c r="H38" s="10">
        <v>2308683</v>
      </c>
    </row>
    <row r="39" spans="2:8" ht="28.5" customHeight="1" thickBot="1" x14ac:dyDescent="0.35">
      <c r="B39" s="33">
        <v>44287</v>
      </c>
      <c r="C39" s="30">
        <v>9254214</v>
      </c>
      <c r="D39" s="11">
        <v>2349760</v>
      </c>
      <c r="E39" s="11">
        <v>8962815</v>
      </c>
      <c r="F39" s="11">
        <v>2129825</v>
      </c>
      <c r="G39" s="11">
        <v>9237146</v>
      </c>
      <c r="H39" s="11">
        <v>2333106</v>
      </c>
    </row>
    <row r="40" spans="2:8" ht="28.5" customHeight="1" thickBot="1" x14ac:dyDescent="0.35">
      <c r="B40" s="32">
        <v>44317</v>
      </c>
      <c r="C40" s="29">
        <v>9198923</v>
      </c>
      <c r="D40" s="10">
        <v>2360003</v>
      </c>
      <c r="E40" s="10">
        <v>8907404</v>
      </c>
      <c r="F40" s="10">
        <v>2138044</v>
      </c>
      <c r="G40" s="10">
        <v>9177289</v>
      </c>
      <c r="H40" s="10">
        <v>2343512</v>
      </c>
    </row>
    <row r="41" spans="2:8" ht="28.5" customHeight="1" thickBot="1" x14ac:dyDescent="0.35">
      <c r="B41" s="33">
        <v>44348</v>
      </c>
      <c r="C41" s="30">
        <v>9272657</v>
      </c>
      <c r="D41" s="11">
        <v>2377476</v>
      </c>
      <c r="E41" s="11">
        <v>8988403</v>
      </c>
      <c r="F41" s="11">
        <v>2150987</v>
      </c>
      <c r="G41" s="11">
        <v>9259221.235746244</v>
      </c>
      <c r="H41" s="11">
        <v>2359433.4062107578</v>
      </c>
    </row>
    <row r="42" spans="2:8" ht="28.5" customHeight="1" thickBot="1" x14ac:dyDescent="0.35">
      <c r="B42" s="32">
        <v>44378</v>
      </c>
      <c r="C42" s="29">
        <v>9375989</v>
      </c>
      <c r="D42" s="10">
        <v>2393595</v>
      </c>
      <c r="E42" s="10">
        <v>9100944</v>
      </c>
      <c r="F42" s="10">
        <v>2171974</v>
      </c>
      <c r="G42" s="10">
        <v>9374509</v>
      </c>
      <c r="H42" s="10">
        <v>2383823</v>
      </c>
    </row>
    <row r="43" spans="2:8" ht="28.5" customHeight="1" thickBot="1" x14ac:dyDescent="0.35">
      <c r="B43" s="33">
        <v>44409</v>
      </c>
      <c r="C43" s="30">
        <v>9514020</v>
      </c>
      <c r="D43" s="11">
        <v>2417648</v>
      </c>
      <c r="E43" s="11">
        <v>9234550</v>
      </c>
      <c r="F43" s="11">
        <v>2190189</v>
      </c>
      <c r="G43" s="11">
        <v>9511726</v>
      </c>
      <c r="H43" s="11">
        <v>2405554</v>
      </c>
    </row>
    <row r="44" spans="2:8" ht="28.5" customHeight="1" thickBot="1" x14ac:dyDescent="0.35">
      <c r="B44" s="32">
        <v>44440</v>
      </c>
      <c r="C44" s="29">
        <v>9643669</v>
      </c>
      <c r="D44" s="10">
        <v>2442105</v>
      </c>
      <c r="E44" s="10">
        <v>9313060</v>
      </c>
      <c r="F44" s="10">
        <v>2187801</v>
      </c>
      <c r="G44" s="10">
        <v>9591690</v>
      </c>
      <c r="H44" s="10">
        <v>2401990</v>
      </c>
    </row>
    <row r="45" spans="2:8" ht="28.5" customHeight="1" thickBot="1" x14ac:dyDescent="0.35">
      <c r="B45" s="33">
        <v>44470</v>
      </c>
      <c r="C45" s="30">
        <v>9731876</v>
      </c>
      <c r="D45" s="11">
        <v>2462088</v>
      </c>
      <c r="E45" s="11">
        <v>9406120</v>
      </c>
      <c r="F45" s="11">
        <v>2218683</v>
      </c>
      <c r="G45" s="11">
        <v>9688282</v>
      </c>
      <c r="H45" s="11">
        <v>2436224</v>
      </c>
    </row>
    <row r="46" spans="2:8" ht="28.5" customHeight="1" thickBot="1" x14ac:dyDescent="0.35">
      <c r="B46" s="32">
        <v>44501</v>
      </c>
      <c r="C46" s="29">
        <v>9841974</v>
      </c>
      <c r="D46" s="10">
        <v>2480523</v>
      </c>
      <c r="E46" s="10">
        <v>9551516</v>
      </c>
      <c r="F46" s="10">
        <v>2285207</v>
      </c>
      <c r="G46" s="10">
        <v>9840136</v>
      </c>
      <c r="H46" s="10">
        <v>2513137</v>
      </c>
    </row>
    <row r="47" spans="2:8" ht="28.5" customHeight="1" thickBot="1" x14ac:dyDescent="0.35">
      <c r="B47" s="33">
        <v>44531</v>
      </c>
      <c r="C47" s="30">
        <v>9724893</v>
      </c>
      <c r="D47" s="11">
        <v>2438119</v>
      </c>
      <c r="E47" s="11">
        <v>9420340</v>
      </c>
      <c r="F47" s="11">
        <v>2225573</v>
      </c>
      <c r="G47" s="11">
        <v>9703442</v>
      </c>
      <c r="H47" s="11">
        <v>2447343</v>
      </c>
    </row>
    <row r="48" spans="2:8" ht="28.5" customHeight="1" thickBot="1" x14ac:dyDescent="0.35">
      <c r="B48" s="32">
        <v>44562</v>
      </c>
      <c r="C48" s="29">
        <v>9594234</v>
      </c>
      <c r="D48" s="10">
        <v>2373106</v>
      </c>
      <c r="E48" s="10">
        <v>9223227</v>
      </c>
      <c r="F48" s="10">
        <v>2088657</v>
      </c>
      <c r="G48" s="10">
        <v>9506065.8290336523</v>
      </c>
      <c r="H48" s="10">
        <v>2298685.3642766317</v>
      </c>
    </row>
    <row r="49" spans="2:8" ht="28.5" customHeight="1" thickBot="1" x14ac:dyDescent="0.35">
      <c r="B49" s="33">
        <v>44593</v>
      </c>
      <c r="C49" s="30">
        <v>9839873</v>
      </c>
      <c r="D49" s="11">
        <v>2458198</v>
      </c>
      <c r="E49" s="11">
        <v>9554998</v>
      </c>
      <c r="F49" s="11">
        <v>2230633</v>
      </c>
      <c r="G49" s="11">
        <v>9850597.2972414363</v>
      </c>
      <c r="H49" s="11">
        <v>2457139.5941350996</v>
      </c>
    </row>
    <row r="50" spans="2:8" ht="28.5" customHeight="1" thickBot="1" x14ac:dyDescent="0.35">
      <c r="B50" s="32">
        <v>44621</v>
      </c>
      <c r="C50" s="29">
        <v>10010695</v>
      </c>
      <c r="D50" s="10">
        <v>2486739</v>
      </c>
      <c r="E50" s="10">
        <v>9639670</v>
      </c>
      <c r="F50" s="10">
        <v>2215705</v>
      </c>
      <c r="G50" s="10">
        <v>9937587.9069167823</v>
      </c>
      <c r="H50" s="10">
        <v>2440724.9418627666</v>
      </c>
    </row>
    <row r="51" spans="2:8" ht="28.5" customHeight="1" thickBot="1" x14ac:dyDescent="0.35">
      <c r="B51" s="33">
        <v>44652</v>
      </c>
      <c r="C51" s="30">
        <v>9985441</v>
      </c>
      <c r="D51" s="11">
        <v>2485699</v>
      </c>
      <c r="E51" s="11">
        <v>9664938</v>
      </c>
      <c r="F51" s="11">
        <v>2232965</v>
      </c>
      <c r="G51" s="11">
        <v>9967473.7276472412</v>
      </c>
      <c r="H51" s="11">
        <v>2462363.0827600667</v>
      </c>
    </row>
    <row r="52" spans="2:8" ht="28.5" customHeight="1" thickBot="1" x14ac:dyDescent="0.35">
      <c r="B52" s="32">
        <v>44682</v>
      </c>
      <c r="C52" s="29">
        <v>10102978</v>
      </c>
      <c r="D52" s="10">
        <v>2495353</v>
      </c>
      <c r="E52" s="10">
        <v>9745944</v>
      </c>
      <c r="F52" s="10">
        <v>2236681</v>
      </c>
      <c r="G52" s="10">
        <v>10051015.40963028</v>
      </c>
      <c r="H52" s="10">
        <v>2466460.8367398814</v>
      </c>
    </row>
    <row r="53" spans="2:8" ht="28.5" customHeight="1" thickBot="1" x14ac:dyDescent="0.35">
      <c r="B53" s="33">
        <v>44713</v>
      </c>
      <c r="C53" s="30">
        <v>10126353</v>
      </c>
      <c r="D53" s="11">
        <v>2487225</v>
      </c>
      <c r="E53" s="11">
        <v>9796077</v>
      </c>
      <c r="F53" s="11">
        <v>2244302</v>
      </c>
      <c r="G53" s="11">
        <v>10103307.230645273</v>
      </c>
      <c r="H53" s="11">
        <v>2475172.2697159909</v>
      </c>
    </row>
    <row r="54" spans="2:8" ht="28.5" customHeight="1" thickBot="1" x14ac:dyDescent="0.35">
      <c r="B54" s="32">
        <v>44743</v>
      </c>
      <c r="C54" s="29">
        <v>10136108</v>
      </c>
      <c r="D54" s="10">
        <v>2491391</v>
      </c>
      <c r="E54" s="10">
        <v>9875455</v>
      </c>
      <c r="F54" s="10">
        <v>2279401</v>
      </c>
      <c r="G54" s="10">
        <v>10185174.729375035</v>
      </c>
      <c r="H54" s="10">
        <v>2513881.887002239</v>
      </c>
    </row>
    <row r="55" spans="2:8" ht="28.5" customHeight="1" thickBot="1" x14ac:dyDescent="0.35">
      <c r="B55" s="33">
        <v>44774</v>
      </c>
      <c r="C55" s="30">
        <v>10279874</v>
      </c>
      <c r="D55" s="11">
        <v>2511043</v>
      </c>
      <c r="E55" s="11">
        <v>10004285</v>
      </c>
      <c r="F55" s="11">
        <v>2292307</v>
      </c>
      <c r="G55" s="11">
        <v>10318045.170320326</v>
      </c>
      <c r="H55" s="11">
        <v>2528115.521028745</v>
      </c>
    </row>
    <row r="56" spans="2:8" ht="28.5" customHeight="1" thickBot="1" x14ac:dyDescent="0.35">
      <c r="B56" s="32">
        <v>44805</v>
      </c>
      <c r="C56" s="29">
        <v>10352692</v>
      </c>
      <c r="D56" s="10">
        <v>2539684</v>
      </c>
      <c r="E56" s="10">
        <v>10060696</v>
      </c>
      <c r="F56" s="10">
        <v>2310155</v>
      </c>
      <c r="G56" s="10">
        <v>10376225.364717321</v>
      </c>
      <c r="H56" s="10">
        <v>2547799.5362236211</v>
      </c>
    </row>
    <row r="57" spans="2:8" ht="28.5" customHeight="1" thickBot="1" x14ac:dyDescent="0.35">
      <c r="B57" s="33">
        <v>44835</v>
      </c>
      <c r="C57" s="30">
        <v>10360810</v>
      </c>
      <c r="D57" s="11">
        <v>2552520</v>
      </c>
      <c r="E57" s="11">
        <v>10080698</v>
      </c>
      <c r="F57" s="11">
        <v>2327712</v>
      </c>
      <c r="G57" s="11">
        <v>10396854.679005824</v>
      </c>
      <c r="H57" s="11">
        <v>2567162.6163881458</v>
      </c>
    </row>
    <row r="58" spans="2:8" ht="28.5" customHeight="1" thickBot="1" x14ac:dyDescent="0.35">
      <c r="B58" s="35">
        <v>44866</v>
      </c>
      <c r="C58" s="29">
        <v>10079782</v>
      </c>
      <c r="D58" s="10">
        <v>2559417</v>
      </c>
      <c r="E58" s="10">
        <v>9747791</v>
      </c>
      <c r="F58" s="10">
        <v>2353699</v>
      </c>
      <c r="G58" s="10">
        <v>10053506.857195886</v>
      </c>
      <c r="H58" s="10">
        <v>2595822.8866071762</v>
      </c>
    </row>
    <row r="59" spans="2:8" ht="28.5" customHeight="1" thickBot="1" x14ac:dyDescent="0.35">
      <c r="B59" s="33">
        <v>44896</v>
      </c>
      <c r="C59" s="30">
        <v>9889101</v>
      </c>
      <c r="D59" s="11">
        <v>2495938</v>
      </c>
      <c r="E59" s="11">
        <v>9606166</v>
      </c>
      <c r="F59" s="11">
        <v>2297601</v>
      </c>
      <c r="G59" s="11">
        <v>9907440.1320629437</v>
      </c>
      <c r="H59" s="11">
        <v>2533954.1122681932</v>
      </c>
    </row>
    <row r="60" spans="2:8" ht="28.5" customHeight="1" thickBot="1" x14ac:dyDescent="0.35">
      <c r="B60" s="35">
        <v>44927</v>
      </c>
      <c r="C60" s="29">
        <v>9758673</v>
      </c>
      <c r="D60" s="10">
        <v>2307215</v>
      </c>
      <c r="E60" s="10">
        <v>9426873</v>
      </c>
      <c r="F60" s="10">
        <v>2068276</v>
      </c>
      <c r="G60" s="10">
        <v>9723924.5005804263</v>
      </c>
      <c r="H60" s="10">
        <v>2279826.3092026217</v>
      </c>
    </row>
    <row r="61" spans="2:8" ht="28.5" customHeight="1" thickBot="1" x14ac:dyDescent="0.35">
      <c r="B61" s="33">
        <v>44958</v>
      </c>
      <c r="C61" s="30">
        <v>10065767</v>
      </c>
      <c r="D61" s="11">
        <v>2425997</v>
      </c>
      <c r="E61" s="11">
        <v>9817122</v>
      </c>
      <c r="F61" s="11">
        <v>2242033</v>
      </c>
      <c r="G61" s="11">
        <v>10126470.690862931</v>
      </c>
      <c r="H61" s="11">
        <v>2471355.7665903782</v>
      </c>
    </row>
    <row r="62" spans="2:8" ht="28.5" customHeight="1" thickBot="1" x14ac:dyDescent="0.35">
      <c r="B62" s="35">
        <v>44986</v>
      </c>
      <c r="C62" s="29">
        <v>10153703</v>
      </c>
      <c r="D62" s="10">
        <v>2476813</v>
      </c>
      <c r="E62" s="10">
        <v>9790078</v>
      </c>
      <c r="F62" s="10">
        <v>2236750</v>
      </c>
      <c r="G62" s="10">
        <v>10098574.503633752</v>
      </c>
      <c r="H62" s="10">
        <v>2465532.4033682952</v>
      </c>
    </row>
    <row r="63" spans="2:8" ht="28.5" customHeight="1" thickBot="1" x14ac:dyDescent="0.35">
      <c r="B63" s="33">
        <v>45017</v>
      </c>
      <c r="C63" s="30">
        <v>10127669</v>
      </c>
      <c r="D63" s="11">
        <v>2485561</v>
      </c>
      <c r="E63" s="11">
        <v>9827065</v>
      </c>
      <c r="F63" s="11">
        <v>2278093</v>
      </c>
      <c r="G63" s="11">
        <v>10136727.006112885</v>
      </c>
      <c r="H63" s="11">
        <v>2511104.1061300947</v>
      </c>
    </row>
    <row r="64" spans="2:8" ht="28.5" customHeight="1" thickBot="1" x14ac:dyDescent="0.35">
      <c r="B64" s="35">
        <v>45047</v>
      </c>
      <c r="C64" s="29">
        <v>10161310</v>
      </c>
      <c r="D64" s="10">
        <v>2505007</v>
      </c>
      <c r="E64" s="10">
        <v>9853120</v>
      </c>
      <c r="F64" s="10">
        <v>2286487</v>
      </c>
      <c r="G64" s="10">
        <v>10163603.028826103</v>
      </c>
      <c r="H64" s="10">
        <v>2520356.6730212867</v>
      </c>
    </row>
    <row r="65" spans="2:8" ht="28.5" customHeight="1" thickBot="1" x14ac:dyDescent="0.35">
      <c r="B65" s="33">
        <v>45078</v>
      </c>
      <c r="C65" s="30">
        <v>10121155</v>
      </c>
      <c r="D65" s="11">
        <v>2526706</v>
      </c>
      <c r="E65" s="11">
        <v>9786130</v>
      </c>
      <c r="F65" s="11">
        <v>2303528</v>
      </c>
      <c r="G65" s="11">
        <v>10094502.097659014</v>
      </c>
      <c r="H65" s="11">
        <v>2539140.6845048228</v>
      </c>
    </row>
    <row r="66" spans="2:8" ht="28.5" customHeight="1" thickBot="1" x14ac:dyDescent="0.35">
      <c r="B66" s="45">
        <v>45108</v>
      </c>
      <c r="C66" s="29">
        <v>10101825</v>
      </c>
      <c r="D66" s="10">
        <v>2536237</v>
      </c>
      <c r="E66" s="10">
        <v>9813634</v>
      </c>
      <c r="F66" s="10">
        <v>2320389</v>
      </c>
      <c r="G66" s="10">
        <v>10122872.780011898</v>
      </c>
      <c r="H66" s="10">
        <v>2557726.284975681</v>
      </c>
    </row>
    <row r="67" spans="2:8" ht="28.5" customHeight="1" thickBot="1" x14ac:dyDescent="0.35">
      <c r="B67" s="33">
        <v>45139</v>
      </c>
      <c r="C67" s="30">
        <v>10178635</v>
      </c>
      <c r="D67" s="11">
        <v>2554170</v>
      </c>
      <c r="E67" s="11">
        <v>9841862</v>
      </c>
      <c r="F67" s="11">
        <v>2319503</v>
      </c>
      <c r="G67" s="11">
        <v>10151990.276429042</v>
      </c>
      <c r="H67" s="11">
        <v>2556749.6618799465</v>
      </c>
    </row>
    <row r="68" spans="2:8" ht="28.5" customHeight="1" thickBot="1" x14ac:dyDescent="0.35">
      <c r="B68" s="35">
        <v>45170</v>
      </c>
      <c r="C68" s="29">
        <v>10495150</v>
      </c>
      <c r="D68" s="10">
        <v>2577630</v>
      </c>
      <c r="E68" s="10">
        <v>10164688</v>
      </c>
      <c r="F68" s="10">
        <v>2346397</v>
      </c>
      <c r="G68" s="10">
        <v>10484988.891221495</v>
      </c>
      <c r="H68" s="10">
        <v>2586394.4717407655</v>
      </c>
    </row>
    <row r="69" spans="2:8" ht="28.5" customHeight="1" thickBot="1" x14ac:dyDescent="0.35">
      <c r="B69" s="33">
        <v>45200</v>
      </c>
      <c r="C69" s="30">
        <v>10537046</v>
      </c>
      <c r="D69" s="11">
        <v>2588289</v>
      </c>
      <c r="E69" s="11">
        <v>10211818</v>
      </c>
      <c r="F69" s="11">
        <v>2363042</v>
      </c>
      <c r="G69" s="11">
        <v>10533604.011178279</v>
      </c>
      <c r="H69" s="11">
        <v>2604741.9789964114</v>
      </c>
    </row>
    <row r="70" spans="2:8" ht="28.5" customHeight="1" thickBot="1" x14ac:dyDescent="0.35">
      <c r="B70" s="35">
        <v>45231</v>
      </c>
      <c r="C70" s="29">
        <v>10537138</v>
      </c>
      <c r="D70" s="10">
        <v>2583595</v>
      </c>
      <c r="E70" s="10">
        <v>10139024</v>
      </c>
      <c r="F70" s="10">
        <v>2373085</v>
      </c>
      <c r="G70" s="10">
        <v>10458516.189363426</v>
      </c>
      <c r="H70" s="10">
        <v>2615812.2112204093</v>
      </c>
    </row>
    <row r="71" spans="2:8" ht="28.5" customHeight="1" thickBot="1" x14ac:dyDescent="0.35">
      <c r="B71" s="33">
        <v>45261</v>
      </c>
      <c r="C71" s="30">
        <v>10276044</v>
      </c>
      <c r="D71" s="11">
        <v>2509667</v>
      </c>
      <c r="E71" s="11">
        <v>9961719</v>
      </c>
      <c r="F71" s="11">
        <v>2320699</v>
      </c>
      <c r="G71" s="11">
        <v>10275624.106954399</v>
      </c>
      <c r="H71" s="11">
        <v>2558067.9928308479</v>
      </c>
    </row>
    <row r="72" spans="2:8" ht="28.5" customHeight="1" thickBot="1" x14ac:dyDescent="0.35">
      <c r="B72" s="35">
        <v>45292</v>
      </c>
      <c r="C72" s="29">
        <v>10085440</v>
      </c>
      <c r="D72" s="10">
        <v>2284409</v>
      </c>
      <c r="E72" s="10">
        <v>9747836</v>
      </c>
      <c r="F72" s="10">
        <v>2062897</v>
      </c>
      <c r="G72" s="10">
        <v>10059003.253514202</v>
      </c>
      <c r="H72" s="10">
        <v>2271953.938619473</v>
      </c>
    </row>
    <row r="73" spans="2:8" ht="28.5" customHeight="1" thickBot="1" x14ac:dyDescent="0.35">
      <c r="B73" s="33">
        <v>45323</v>
      </c>
      <c r="C73" s="30">
        <v>10283091</v>
      </c>
      <c r="D73" s="11">
        <v>2391806</v>
      </c>
      <c r="E73" s="11">
        <v>9842717</v>
      </c>
      <c r="F73" s="11">
        <v>2144236</v>
      </c>
      <c r="G73" s="11">
        <v>10156913.013967361</v>
      </c>
      <c r="H73" s="11">
        <v>2361535.9494582932</v>
      </c>
    </row>
    <row r="74" spans="2:8" ht="28.5" customHeight="1" thickBot="1" x14ac:dyDescent="0.35">
      <c r="B74" s="35">
        <v>45352</v>
      </c>
      <c r="C74" s="29">
        <v>10200180</v>
      </c>
      <c r="D74" s="10">
        <v>2459988</v>
      </c>
      <c r="E74" s="10">
        <v>9876066</v>
      </c>
      <c r="F74" s="10">
        <v>2252095</v>
      </c>
      <c r="G74" s="10">
        <v>10191326.569909567</v>
      </c>
      <c r="H74" s="10">
        <v>2480325.5351068047</v>
      </c>
    </row>
    <row r="75" spans="2:8" ht="28.5" customHeight="1" thickBot="1" x14ac:dyDescent="0.35">
      <c r="B75" s="33">
        <v>45383</v>
      </c>
      <c r="C75" s="30">
        <v>10350301</v>
      </c>
      <c r="D75" s="11">
        <v>2502374</v>
      </c>
      <c r="E75" s="11">
        <v>10042313</v>
      </c>
      <c r="F75" s="11">
        <v>2295202</v>
      </c>
      <c r="G75" s="11">
        <v>10362880.452626405</v>
      </c>
      <c r="H75" s="11">
        <v>2527801.060269753</v>
      </c>
    </row>
    <row r="76" spans="2:8" ht="28.5" customHeight="1" thickBot="1" x14ac:dyDescent="0.35">
      <c r="B76" s="35">
        <v>45413</v>
      </c>
      <c r="C76" s="29">
        <v>10335294</v>
      </c>
      <c r="D76" s="10">
        <v>2528427</v>
      </c>
      <c r="E76" s="10">
        <v>9892685</v>
      </c>
      <c r="F76" s="10">
        <v>2267383</v>
      </c>
      <c r="G76" s="10">
        <v>10208476.076227702</v>
      </c>
      <c r="H76" s="10">
        <v>2497162.8429382741</v>
      </c>
    </row>
    <row r="77" spans="2:8" ht="28.5" customHeight="1" thickBot="1" x14ac:dyDescent="0.35">
      <c r="B77" s="53">
        <v>45444</v>
      </c>
      <c r="C77" s="70">
        <v>10262300</v>
      </c>
      <c r="D77" s="54">
        <v>2543324</v>
      </c>
      <c r="E77" s="55">
        <v>9955424</v>
      </c>
      <c r="F77" s="55">
        <v>2330888</v>
      </c>
      <c r="G77" s="55">
        <v>10275525.529549547</v>
      </c>
      <c r="H77" s="55">
        <v>2567153.6732889288</v>
      </c>
    </row>
    <row r="78" spans="2:8" ht="28.5" customHeight="1" thickBot="1" x14ac:dyDescent="0.35">
      <c r="B78" s="35">
        <v>45474</v>
      </c>
      <c r="C78" s="29">
        <v>10287775</v>
      </c>
      <c r="D78" s="10">
        <v>2554430</v>
      </c>
      <c r="E78" s="10">
        <v>9931241</v>
      </c>
      <c r="F78" s="10">
        <v>2323339</v>
      </c>
      <c r="G78" s="10">
        <v>10250564.961935239</v>
      </c>
      <c r="H78" s="10">
        <v>2558839.4844134194</v>
      </c>
    </row>
    <row r="79" spans="2:8" ht="28.5" customHeight="1" thickBot="1" x14ac:dyDescent="0.35">
      <c r="B79" s="53">
        <v>45505</v>
      </c>
      <c r="C79" s="55">
        <v>10313960</v>
      </c>
      <c r="D79" s="55">
        <v>2591528</v>
      </c>
      <c r="E79" s="11">
        <v>9949953</v>
      </c>
      <c r="F79" s="11">
        <v>2351458</v>
      </c>
      <c r="G79" s="55">
        <v>10269878.617858777</v>
      </c>
      <c r="H79" s="55">
        <v>2589808.7090776726</v>
      </c>
    </row>
    <row r="80" spans="2:8" ht="28.5" customHeight="1" thickBot="1" x14ac:dyDescent="0.35">
      <c r="B80" s="35">
        <v>45536</v>
      </c>
      <c r="C80" s="16">
        <v>10333005</v>
      </c>
      <c r="D80" s="16">
        <v>2635326</v>
      </c>
      <c r="E80" s="10">
        <v>10032465</v>
      </c>
      <c r="F80" s="10">
        <v>2407855</v>
      </c>
      <c r="G80" s="10">
        <v>10355043.665826015</v>
      </c>
      <c r="H80" s="10">
        <v>2651922.2751145116</v>
      </c>
    </row>
    <row r="81" spans="2:8" ht="28.5" customHeight="1" thickBot="1" x14ac:dyDescent="0.35">
      <c r="B81" s="53">
        <v>45566</v>
      </c>
      <c r="C81" s="70">
        <v>10412622</v>
      </c>
      <c r="D81" s="54">
        <v>2673720</v>
      </c>
      <c r="E81" s="55">
        <v>10055076</v>
      </c>
      <c r="F81" s="55">
        <v>2423917</v>
      </c>
      <c r="G81" s="55">
        <v>10379186.727474451</v>
      </c>
      <c r="H81" s="55">
        <v>2669456.0760278641</v>
      </c>
    </row>
    <row r="82" spans="2:8" ht="28.5" customHeight="1" thickBot="1" x14ac:dyDescent="0.35">
      <c r="B82" s="35">
        <v>45597</v>
      </c>
      <c r="C82" s="29">
        <v>10416293</v>
      </c>
      <c r="D82" s="10">
        <v>2694709</v>
      </c>
      <c r="E82" s="10">
        <v>10090753</v>
      </c>
      <c r="F82" s="10">
        <v>2500510</v>
      </c>
      <c r="G82" s="16">
        <v>10414633.742556114</v>
      </c>
      <c r="H82" s="16">
        <v>2751437.1158457752</v>
      </c>
    </row>
    <row r="83" spans="2:8" ht="28.5" customHeight="1" thickBot="1" x14ac:dyDescent="0.35">
      <c r="B83" s="53">
        <v>45627</v>
      </c>
      <c r="C83" s="70">
        <v>10159722</v>
      </c>
      <c r="D83" s="54">
        <v>2630339</v>
      </c>
      <c r="E83" s="11">
        <v>9871022</v>
      </c>
      <c r="F83" s="11">
        <v>2443043</v>
      </c>
      <c r="G83" s="55">
        <v>10187850.083607608</v>
      </c>
      <c r="H83" s="55">
        <v>2688203.28085359</v>
      </c>
    </row>
    <row r="84" spans="2:8" ht="28.5" customHeight="1" thickBot="1" x14ac:dyDescent="0.35">
      <c r="B84" s="35">
        <v>45658</v>
      </c>
      <c r="C84" s="29">
        <v>10126429</v>
      </c>
      <c r="D84" s="10">
        <v>2409586</v>
      </c>
      <c r="E84" s="10">
        <v>9876696</v>
      </c>
      <c r="F84" s="10">
        <v>2224842</v>
      </c>
      <c r="G84" s="16">
        <v>10193786.286993733</v>
      </c>
      <c r="H84" s="16">
        <v>2447818.9806937636</v>
      </c>
    </row>
    <row r="85" spans="2:8" ht="28.5" customHeight="1" thickBot="1" x14ac:dyDescent="0.35">
      <c r="B85" s="53">
        <v>45689</v>
      </c>
      <c r="C85" s="70">
        <v>10313396</v>
      </c>
      <c r="D85" s="54">
        <v>2524251</v>
      </c>
      <c r="E85" s="11">
        <v>9986854</v>
      </c>
      <c r="F85" s="11">
        <v>2313929</v>
      </c>
      <c r="G85" s="55">
        <v>10307640.393695589</v>
      </c>
      <c r="H85" s="55">
        <v>2545627.7433284703</v>
      </c>
    </row>
    <row r="86" spans="2:8" ht="28.5" customHeight="1" thickBot="1" x14ac:dyDescent="0.35">
      <c r="B86" s="35">
        <v>45717</v>
      </c>
      <c r="C86" s="29">
        <v>10380210</v>
      </c>
      <c r="D86" s="10">
        <v>2595212</v>
      </c>
      <c r="E86" s="10">
        <v>10045649</v>
      </c>
      <c r="F86" s="10">
        <v>2373171</v>
      </c>
      <c r="G86" s="16">
        <v>10368323.939980268</v>
      </c>
      <c r="H86" s="16">
        <v>2610801.7736337497</v>
      </c>
    </row>
    <row r="87" spans="2:8" ht="28.5" customHeight="1" thickBot="1" x14ac:dyDescent="0.35">
      <c r="B87" s="53">
        <v>45748</v>
      </c>
      <c r="C87" s="60">
        <v>10403962</v>
      </c>
      <c r="D87" s="38">
        <v>2633157</v>
      </c>
      <c r="E87" s="38">
        <v>10091157</v>
      </c>
      <c r="F87" s="38">
        <v>2415528</v>
      </c>
      <c r="G87" s="132">
        <v>10416544</v>
      </c>
      <c r="H87" s="132">
        <v>2657461</v>
      </c>
    </row>
    <row r="88" spans="2:8" ht="28.5" customHeight="1" thickBot="1" x14ac:dyDescent="0.35">
      <c r="B88" s="35">
        <v>45778</v>
      </c>
      <c r="C88" s="29">
        <v>10448719</v>
      </c>
      <c r="D88" s="10">
        <v>2679976</v>
      </c>
      <c r="E88" s="10">
        <v>10018957</v>
      </c>
      <c r="F88" s="133">
        <v>2409298</v>
      </c>
      <c r="G88" s="133">
        <v>10341565</v>
      </c>
      <c r="H88" s="133">
        <v>2650077</v>
      </c>
    </row>
    <row r="89" spans="2:8" ht="28.5" customHeight="1" thickBot="1" x14ac:dyDescent="0.35">
      <c r="B89" s="53">
        <v>45809</v>
      </c>
      <c r="C89" s="60">
        <v>10393147</v>
      </c>
      <c r="D89" s="38">
        <v>2697807</v>
      </c>
      <c r="E89" s="38">
        <v>10102732</v>
      </c>
      <c r="F89" s="38">
        <v>2490161</v>
      </c>
      <c r="G89" s="132">
        <v>10428037</v>
      </c>
      <c r="H89" s="132">
        <v>2739021</v>
      </c>
    </row>
    <row r="90" spans="2:8" ht="28.5" customHeight="1" thickBot="1" x14ac:dyDescent="0.35">
      <c r="B90" s="35">
        <v>45839</v>
      </c>
      <c r="C90" s="29">
        <v>10569486</v>
      </c>
      <c r="D90" s="10">
        <v>2717351</v>
      </c>
      <c r="E90" s="10">
        <v>10204330</v>
      </c>
      <c r="F90" s="133">
        <v>2466140</v>
      </c>
      <c r="G90" s="133">
        <v>10533315.55617776</v>
      </c>
      <c r="H90" s="133">
        <v>2712450.2463495042</v>
      </c>
    </row>
    <row r="91" spans="2:8" ht="28.5" customHeight="1" thickBot="1" x14ac:dyDescent="0.35">
      <c r="B91" s="53">
        <v>45870</v>
      </c>
      <c r="C91" s="60">
        <v>10600531</v>
      </c>
      <c r="D91" s="38">
        <v>2737980</v>
      </c>
      <c r="E91" s="38">
        <v>10273513</v>
      </c>
      <c r="F91" s="38">
        <v>2503844</v>
      </c>
      <c r="G91" s="132">
        <v>10604729.002246542</v>
      </c>
      <c r="H91" s="132">
        <v>2753920.0023602587</v>
      </c>
    </row>
    <row r="92" spans="2:8" ht="28.5" customHeight="1" thickBot="1" x14ac:dyDescent="0.35">
      <c r="B92" s="35">
        <v>45901</v>
      </c>
      <c r="C92" s="29">
        <v>10702550</v>
      </c>
      <c r="D92" s="10">
        <v>2768118</v>
      </c>
      <c r="E92" s="10">
        <v>10397469</v>
      </c>
      <c r="F92" s="133">
        <v>2541197</v>
      </c>
      <c r="G92" s="133">
        <v>10732681.318869149</v>
      </c>
      <c r="H92" s="133">
        <v>2795003.7016035672</v>
      </c>
    </row>
    <row r="93" spans="2:8" ht="28.5" customHeight="1" thickBot="1" x14ac:dyDescent="0.35">
      <c r="B93" s="53">
        <v>45931</v>
      </c>
      <c r="C93" s="60">
        <v>10770784</v>
      </c>
      <c r="D93" s="38">
        <v>2795669</v>
      </c>
      <c r="E93" s="38">
        <v>10377159</v>
      </c>
      <c r="F93" s="38">
        <v>2527309</v>
      </c>
      <c r="G93" s="132">
        <v>10711716.528535441</v>
      </c>
      <c r="H93" s="132">
        <v>2779728.6121839471</v>
      </c>
    </row>
    <row r="94" spans="2:8" ht="28.5" customHeight="1" thickBot="1" x14ac:dyDescent="0.35">
      <c r="B94" s="35">
        <v>45962</v>
      </c>
      <c r="C94" s="29">
        <v>10756647</v>
      </c>
      <c r="D94" s="10">
        <v>2805903</v>
      </c>
      <c r="E94" s="10">
        <v>10422556</v>
      </c>
      <c r="F94" s="133">
        <v>2604591</v>
      </c>
      <c r="G94" s="133">
        <v>10758577.118726447</v>
      </c>
      <c r="H94" s="133">
        <v>2864729.293385494</v>
      </c>
    </row>
    <row r="95" spans="2:8" ht="28.5" customHeight="1" thickBot="1" x14ac:dyDescent="0.35">
      <c r="B95" s="53">
        <v>45992</v>
      </c>
      <c r="C95" s="60">
        <v>10523243</v>
      </c>
      <c r="D95" s="38">
        <v>2721554</v>
      </c>
      <c r="E95" s="38">
        <v>10189470</v>
      </c>
      <c r="F95" s="38">
        <v>2519125</v>
      </c>
      <c r="G95" s="132">
        <v>10517976.472752901</v>
      </c>
      <c r="H95" s="132">
        <v>2770727.2202045284</v>
      </c>
    </row>
    <row r="96" spans="2:8" ht="28.5" customHeight="1" thickBot="1" x14ac:dyDescent="0.35">
      <c r="B96" s="124">
        <v>46023</v>
      </c>
      <c r="C96" s="29">
        <v>10379781</v>
      </c>
      <c r="D96" s="10">
        <v>2632246</v>
      </c>
      <c r="E96" s="10">
        <v>10090765</v>
      </c>
      <c r="F96" s="133">
        <v>2409907</v>
      </c>
      <c r="G96" s="133">
        <v>10416139.281196559</v>
      </c>
      <c r="H96" s="133">
        <v>2651277.3213338666</v>
      </c>
    </row>
    <row r="97" spans="2:8" ht="28.5" customHeight="1" thickBot="1" x14ac:dyDescent="0.35">
      <c r="B97" s="53">
        <v>46054</v>
      </c>
      <c r="C97" s="60">
        <v>10533982</v>
      </c>
      <c r="D97" s="38">
        <v>2751728</v>
      </c>
      <c r="E97" s="38">
        <v>10210989</v>
      </c>
      <c r="F97" s="38">
        <v>2546668</v>
      </c>
      <c r="G97" s="132">
        <v>10540242.079254301</v>
      </c>
      <c r="H97" s="132">
        <v>2801175.2854702026</v>
      </c>
    </row>
    <row r="98" spans="2:8" ht="28.5" customHeight="1" thickBot="1" x14ac:dyDescent="0.35">
      <c r="B98" s="124">
        <v>46082</v>
      </c>
      <c r="C98" s="29">
        <v>10588753</v>
      </c>
      <c r="D98" s="10">
        <v>2764286</v>
      </c>
      <c r="E98" s="133">
        <v>10266155</v>
      </c>
      <c r="F98" s="133">
        <v>2544799</v>
      </c>
      <c r="G98" s="133">
        <v>10597186.905513946</v>
      </c>
      <c r="H98" s="133">
        <v>2792138.1904012724</v>
      </c>
    </row>
    <row r="99" spans="2:8" ht="28.5" customHeight="1" thickBot="1" x14ac:dyDescent="0.35">
      <c r="B99" s="53">
        <v>46113</v>
      </c>
      <c r="C99" s="70">
        <v>10554118</v>
      </c>
      <c r="D99" s="11">
        <v>2737788</v>
      </c>
      <c r="E99" s="11">
        <v>10208849</v>
      </c>
      <c r="F99" s="11">
        <v>2512412</v>
      </c>
      <c r="G99" s="55">
        <v>10538033.075009011</v>
      </c>
      <c r="H99" s="55">
        <v>2755761.0716086021</v>
      </c>
    </row>
    <row r="100" spans="2:8" ht="28.5" customHeight="1" thickBot="1" x14ac:dyDescent="0.35">
      <c r="B100" s="124">
        <v>46143</v>
      </c>
      <c r="C100" s="29">
        <v>10541984</v>
      </c>
      <c r="D100" s="29">
        <v>2697611</v>
      </c>
      <c r="E100" s="133">
        <v>10204475</v>
      </c>
      <c r="F100" s="133">
        <v>2503040</v>
      </c>
      <c r="G100" s="133">
        <v>10533465.230948729</v>
      </c>
      <c r="H100" s="133">
        <v>2753035.7013886739</v>
      </c>
    </row>
    <row r="101" spans="2:8" ht="28.5" customHeight="1" thickBot="1" x14ac:dyDescent="0.35">
      <c r="B101" s="53">
        <v>46174</v>
      </c>
      <c r="C101" s="70" t="s">
        <v>64</v>
      </c>
      <c r="D101" s="11" t="s">
        <v>64</v>
      </c>
      <c r="E101" s="11">
        <v>10226971</v>
      </c>
      <c r="F101" s="11">
        <v>2510954</v>
      </c>
      <c r="G101" s="55">
        <v>10556686.497484775</v>
      </c>
      <c r="H101" s="55">
        <v>2761740.1266239034</v>
      </c>
    </row>
    <row r="102" spans="2:8" ht="17.25" customHeight="1" x14ac:dyDescent="0.3"/>
    <row r="103" spans="2:8" ht="166.5" customHeight="1" x14ac:dyDescent="0.3">
      <c r="B103" s="183" t="s">
        <v>143</v>
      </c>
      <c r="C103" s="184"/>
      <c r="D103" s="184"/>
      <c r="E103" s="184"/>
      <c r="F103" s="184"/>
      <c r="G103" s="184"/>
      <c r="H103" s="184"/>
    </row>
    <row r="104" spans="2:8" ht="16.5" x14ac:dyDescent="0.3">
      <c r="B104" s="185" t="s">
        <v>144</v>
      </c>
      <c r="C104" s="185"/>
      <c r="D104" s="185"/>
      <c r="E104" s="185"/>
      <c r="F104" s="185"/>
    </row>
  </sheetData>
  <mergeCells count="7">
    <mergeCell ref="B103:H103"/>
    <mergeCell ref="B104:F104"/>
    <mergeCell ref="G10:H10"/>
    <mergeCell ref="B7:F7"/>
    <mergeCell ref="C10:D10"/>
    <mergeCell ref="E10:F10"/>
    <mergeCell ref="B8:H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4" tint="0.59999389629810485"/>
  </sheetPr>
  <dimension ref="B1:I105"/>
  <sheetViews>
    <sheetView showGridLines="0" topLeftCell="B96" zoomScale="87" zoomScaleNormal="87" workbookViewId="0">
      <selection activeCell="E91" sqref="E91:E102"/>
    </sheetView>
  </sheetViews>
  <sheetFormatPr baseColWidth="10" defaultColWidth="10.85546875" defaultRowHeight="33.75" customHeight="1" x14ac:dyDescent="0.3"/>
  <cols>
    <col min="1" max="1" width="5.7109375" style="2" customWidth="1"/>
    <col min="2" max="2" width="28.7109375" style="2" customWidth="1"/>
    <col min="3" max="10" width="11.140625" style="2" customWidth="1"/>
    <col min="11" max="12" width="10.85546875" style="2"/>
    <col min="13" max="13" width="12.85546875" style="2" bestFit="1" customWidth="1"/>
    <col min="14" max="16384" width="10.85546875" style="2"/>
  </cols>
  <sheetData>
    <row r="1" spans="2:8" ht="20.25" customHeight="1" x14ac:dyDescent="0.3"/>
    <row r="4" spans="2:8" ht="9.75" customHeight="1" x14ac:dyDescent="0.3"/>
    <row r="5" spans="2:8" ht="15.75" customHeight="1" x14ac:dyDescent="0.3"/>
    <row r="6" spans="2:8" ht="9" customHeight="1" x14ac:dyDescent="0.3"/>
    <row r="7" spans="2:8" ht="12.75" customHeight="1" x14ac:dyDescent="0.3"/>
    <row r="8" spans="2:8" ht="20.25" x14ac:dyDescent="0.3">
      <c r="B8" s="181" t="s">
        <v>145</v>
      </c>
      <c r="C8" s="181"/>
      <c r="D8" s="181"/>
      <c r="E8" s="181"/>
      <c r="F8" s="181"/>
      <c r="G8" s="181"/>
    </row>
    <row r="9" spans="2:8" ht="20.25" customHeight="1" x14ac:dyDescent="0.3">
      <c r="B9" s="157" t="s">
        <v>181</v>
      </c>
      <c r="C9" s="157"/>
      <c r="D9" s="157"/>
      <c r="E9" s="157"/>
      <c r="F9" s="157"/>
      <c r="G9" s="157"/>
      <c r="H9" s="157"/>
    </row>
    <row r="10" spans="2:8" ht="16.5" x14ac:dyDescent="0.3">
      <c r="C10" s="3"/>
      <c r="D10" s="3"/>
      <c r="E10" s="3"/>
      <c r="F10" s="3"/>
      <c r="G10" s="3"/>
    </row>
    <row r="11" spans="2:8" ht="33.75" customHeight="1" x14ac:dyDescent="0.3">
      <c r="B11" s="31"/>
      <c r="C11" s="187" t="s">
        <v>146</v>
      </c>
      <c r="D11" s="187"/>
      <c r="E11" s="191"/>
      <c r="F11" s="186" t="s">
        <v>147</v>
      </c>
      <c r="G11" s="187"/>
      <c r="H11" s="191"/>
    </row>
    <row r="12" spans="2:8" ht="33.75" customHeight="1" thickBot="1" x14ac:dyDescent="0.35">
      <c r="B12" s="31" t="s">
        <v>140</v>
      </c>
      <c r="C12" s="28" t="s">
        <v>148</v>
      </c>
      <c r="D12" s="9" t="s">
        <v>149</v>
      </c>
      <c r="E12" s="9" t="s">
        <v>150</v>
      </c>
      <c r="F12" s="9" t="s">
        <v>148</v>
      </c>
      <c r="G12" s="9" t="s">
        <v>149</v>
      </c>
      <c r="H12" s="9" t="s">
        <v>150</v>
      </c>
    </row>
    <row r="13" spans="2:8" ht="33.75" customHeight="1" thickBot="1" x14ac:dyDescent="0.35">
      <c r="B13" s="32">
        <v>43466</v>
      </c>
      <c r="C13" s="29">
        <v>349815</v>
      </c>
      <c r="D13" s="10">
        <v>421218</v>
      </c>
      <c r="E13" s="10">
        <v>771095</v>
      </c>
      <c r="F13" s="10">
        <v>4705585</v>
      </c>
      <c r="G13" s="10">
        <v>3285723</v>
      </c>
      <c r="H13" s="10">
        <v>8030458</v>
      </c>
    </row>
    <row r="14" spans="2:8" ht="33.75" customHeight="1" thickBot="1" x14ac:dyDescent="0.35">
      <c r="B14" s="33">
        <v>43497</v>
      </c>
      <c r="C14" s="30">
        <v>363375</v>
      </c>
      <c r="D14" s="11">
        <v>431564</v>
      </c>
      <c r="E14" s="11">
        <v>795002</v>
      </c>
      <c r="F14" s="11">
        <v>4785442</v>
      </c>
      <c r="G14" s="11">
        <v>3382210</v>
      </c>
      <c r="H14" s="11">
        <v>8212414</v>
      </c>
    </row>
    <row r="15" spans="2:8" ht="33.75" customHeight="1" thickBot="1" x14ac:dyDescent="0.35">
      <c r="B15" s="32">
        <v>43525</v>
      </c>
      <c r="C15" s="29">
        <v>366971</v>
      </c>
      <c r="D15" s="10">
        <v>434818</v>
      </c>
      <c r="E15" s="10">
        <v>801861</v>
      </c>
      <c r="F15" s="10">
        <v>4810439</v>
      </c>
      <c r="G15" s="10">
        <v>3409373</v>
      </c>
      <c r="H15" s="10">
        <v>8268228</v>
      </c>
    </row>
    <row r="16" spans="2:8" ht="33.75" customHeight="1" thickBot="1" x14ac:dyDescent="0.35">
      <c r="B16" s="33">
        <v>43556</v>
      </c>
      <c r="C16" s="30">
        <v>367802</v>
      </c>
      <c r="D16" s="11">
        <v>435643</v>
      </c>
      <c r="E16" s="11">
        <v>803522</v>
      </c>
      <c r="F16" s="11">
        <v>4799486</v>
      </c>
      <c r="G16" s="11">
        <v>3419117</v>
      </c>
      <c r="H16" s="11">
        <v>8269966</v>
      </c>
    </row>
    <row r="17" spans="2:8" ht="33.75" customHeight="1" thickBot="1" x14ac:dyDescent="0.35">
      <c r="B17" s="32">
        <v>43586</v>
      </c>
      <c r="C17" s="29">
        <v>369250</v>
      </c>
      <c r="D17" s="10">
        <v>437511</v>
      </c>
      <c r="E17" s="10">
        <v>806845</v>
      </c>
      <c r="F17" s="10">
        <v>4838978</v>
      </c>
      <c r="G17" s="10">
        <v>3433648</v>
      </c>
      <c r="H17" s="10">
        <v>8327177</v>
      </c>
    </row>
    <row r="18" spans="2:8" ht="33.75" customHeight="1" thickBot="1" x14ac:dyDescent="0.35">
      <c r="B18" s="33">
        <v>43617</v>
      </c>
      <c r="C18" s="30">
        <v>370339</v>
      </c>
      <c r="D18" s="11">
        <v>438682</v>
      </c>
      <c r="E18" s="11">
        <v>809104</v>
      </c>
      <c r="F18" s="11">
        <v>4813468</v>
      </c>
      <c r="G18" s="11">
        <v>3428128</v>
      </c>
      <c r="H18" s="11">
        <v>8297835</v>
      </c>
    </row>
    <row r="19" spans="2:8" ht="33.75" customHeight="1" thickBot="1" x14ac:dyDescent="0.35">
      <c r="B19" s="32">
        <v>43647</v>
      </c>
      <c r="C19" s="29">
        <v>367050</v>
      </c>
      <c r="D19" s="10">
        <v>444312</v>
      </c>
      <c r="E19" s="10">
        <v>811443</v>
      </c>
      <c r="F19" s="10">
        <v>4855438</v>
      </c>
      <c r="G19" s="10">
        <v>3449650</v>
      </c>
      <c r="H19" s="10">
        <v>8364468</v>
      </c>
    </row>
    <row r="20" spans="2:8" ht="33.75" customHeight="1" thickBot="1" x14ac:dyDescent="0.35">
      <c r="B20" s="33">
        <v>43678</v>
      </c>
      <c r="C20" s="30">
        <v>369838</v>
      </c>
      <c r="D20" s="11">
        <v>439589</v>
      </c>
      <c r="E20" s="11">
        <v>809510</v>
      </c>
      <c r="F20" s="11">
        <v>4886065</v>
      </c>
      <c r="G20" s="11">
        <v>3473616</v>
      </c>
      <c r="H20" s="11">
        <v>8421642</v>
      </c>
    </row>
    <row r="21" spans="2:8" ht="33.75" customHeight="1" thickBot="1" x14ac:dyDescent="0.35">
      <c r="B21" s="32">
        <v>43709</v>
      </c>
      <c r="C21" s="29">
        <v>366040</v>
      </c>
      <c r="D21" s="10">
        <v>435483</v>
      </c>
      <c r="E21" s="10">
        <v>801604</v>
      </c>
      <c r="F21" s="10">
        <v>4927423</v>
      </c>
      <c r="G21" s="10">
        <v>3509166</v>
      </c>
      <c r="H21" s="10">
        <v>8501379</v>
      </c>
    </row>
    <row r="22" spans="2:8" ht="33.75" customHeight="1" thickBot="1" x14ac:dyDescent="0.35">
      <c r="B22" s="33">
        <v>43739</v>
      </c>
      <c r="C22" s="30">
        <v>378704</v>
      </c>
      <c r="D22" s="11">
        <v>462482</v>
      </c>
      <c r="E22" s="11">
        <v>841270</v>
      </c>
      <c r="F22" s="11">
        <v>4968683</v>
      </c>
      <c r="G22" s="11">
        <v>3540819</v>
      </c>
      <c r="H22" s="11">
        <v>8577755</v>
      </c>
    </row>
    <row r="23" spans="2:8" ht="33.75" customHeight="1" thickBot="1" x14ac:dyDescent="0.35">
      <c r="B23" s="32">
        <v>43770</v>
      </c>
      <c r="C23" s="29">
        <v>372345</v>
      </c>
      <c r="D23" s="10">
        <v>443053</v>
      </c>
      <c r="E23" s="10">
        <v>815487</v>
      </c>
      <c r="F23" s="10">
        <v>4982224</v>
      </c>
      <c r="G23" s="10">
        <v>3557462</v>
      </c>
      <c r="H23" s="10">
        <v>8609211</v>
      </c>
    </row>
    <row r="24" spans="2:8" ht="33.75" customHeight="1" thickBot="1" x14ac:dyDescent="0.35">
      <c r="B24" s="33">
        <v>43800</v>
      </c>
      <c r="C24" s="30">
        <v>365376</v>
      </c>
      <c r="D24" s="11">
        <v>436112</v>
      </c>
      <c r="E24" s="11">
        <v>801593</v>
      </c>
      <c r="F24" s="11">
        <v>4892969</v>
      </c>
      <c r="G24" s="11">
        <v>3483355</v>
      </c>
      <c r="H24" s="11">
        <v>8444721</v>
      </c>
    </row>
    <row r="25" spans="2:8" ht="33.75" customHeight="1" thickBot="1" x14ac:dyDescent="0.35">
      <c r="B25" s="32">
        <v>43831</v>
      </c>
      <c r="C25" s="29">
        <v>354735</v>
      </c>
      <c r="D25" s="10">
        <v>425516</v>
      </c>
      <c r="E25" s="10">
        <v>780461</v>
      </c>
      <c r="F25" s="10">
        <v>4823170</v>
      </c>
      <c r="G25" s="10">
        <v>3383104</v>
      </c>
      <c r="H25" s="10">
        <v>8276747</v>
      </c>
    </row>
    <row r="26" spans="2:8" ht="33.75" customHeight="1" thickBot="1" x14ac:dyDescent="0.35">
      <c r="B26" s="33">
        <v>43862</v>
      </c>
      <c r="C26" s="30">
        <v>368029</v>
      </c>
      <c r="D26" s="11">
        <v>436283</v>
      </c>
      <c r="E26" s="11">
        <v>804469</v>
      </c>
      <c r="F26" s="11">
        <v>4894584</v>
      </c>
      <c r="G26" s="11">
        <v>3494070</v>
      </c>
      <c r="H26" s="11">
        <v>8465790</v>
      </c>
    </row>
    <row r="27" spans="2:8" ht="33.75" customHeight="1" thickBot="1" x14ac:dyDescent="0.35">
      <c r="B27" s="32">
        <v>43891</v>
      </c>
      <c r="C27" s="29">
        <v>371086</v>
      </c>
      <c r="D27" s="10">
        <v>439100</v>
      </c>
      <c r="E27" s="10">
        <v>810371</v>
      </c>
      <c r="F27" s="10">
        <v>4820787</v>
      </c>
      <c r="G27" s="10">
        <v>3496161</v>
      </c>
      <c r="H27" s="10">
        <v>8394488</v>
      </c>
    </row>
    <row r="28" spans="2:8" ht="33.75" customHeight="1" thickBot="1" x14ac:dyDescent="0.35">
      <c r="B28" s="33">
        <v>43922</v>
      </c>
      <c r="C28" s="30">
        <v>368737</v>
      </c>
      <c r="D28" s="11">
        <v>436654</v>
      </c>
      <c r="E28" s="11">
        <v>805573</v>
      </c>
      <c r="F28" s="11">
        <v>4392611</v>
      </c>
      <c r="G28" s="11">
        <v>3279338</v>
      </c>
      <c r="H28" s="11">
        <v>7734997</v>
      </c>
    </row>
    <row r="29" spans="2:8" ht="33.75" customHeight="1" thickBot="1" x14ac:dyDescent="0.35">
      <c r="B29" s="32">
        <v>43952</v>
      </c>
      <c r="C29" s="29">
        <v>369349</v>
      </c>
      <c r="D29" s="10">
        <v>437497</v>
      </c>
      <c r="E29" s="10">
        <v>807036</v>
      </c>
      <c r="F29" s="10">
        <v>4444073</v>
      </c>
      <c r="G29" s="10">
        <v>3214210</v>
      </c>
      <c r="H29" s="10">
        <v>7724254</v>
      </c>
    </row>
    <row r="30" spans="2:8" ht="33.75" customHeight="1" thickBot="1" x14ac:dyDescent="0.35">
      <c r="B30" s="33">
        <v>43983</v>
      </c>
      <c r="C30" s="30">
        <v>368473</v>
      </c>
      <c r="D30" s="11">
        <v>436661</v>
      </c>
      <c r="E30" s="11">
        <v>805328</v>
      </c>
      <c r="F30" s="11">
        <v>4479602</v>
      </c>
      <c r="G30" s="11">
        <v>3191626</v>
      </c>
      <c r="H30" s="11">
        <v>7740457</v>
      </c>
    </row>
    <row r="31" spans="2:8" ht="33.75" customHeight="1" thickBot="1" x14ac:dyDescent="0.35">
      <c r="B31" s="32">
        <v>44013</v>
      </c>
      <c r="C31" s="29">
        <v>362304</v>
      </c>
      <c r="D31" s="10">
        <v>435874</v>
      </c>
      <c r="E31" s="10">
        <v>798366</v>
      </c>
      <c r="F31" s="10">
        <v>4547317</v>
      </c>
      <c r="G31" s="10">
        <v>3205446</v>
      </c>
      <c r="H31" s="10">
        <v>7825059</v>
      </c>
    </row>
    <row r="32" spans="2:8" ht="33.75" customHeight="1" thickBot="1" x14ac:dyDescent="0.35">
      <c r="B32" s="33">
        <v>44044</v>
      </c>
      <c r="C32" s="30">
        <v>369660</v>
      </c>
      <c r="D32" s="11">
        <v>441531</v>
      </c>
      <c r="E32" s="11">
        <v>811406</v>
      </c>
      <c r="F32" s="11">
        <v>4574005</v>
      </c>
      <c r="G32" s="11">
        <v>3213503</v>
      </c>
      <c r="H32" s="11">
        <v>7861754</v>
      </c>
    </row>
    <row r="33" spans="2:8" ht="33.75" customHeight="1" thickBot="1" x14ac:dyDescent="0.35">
      <c r="B33" s="32">
        <v>44075</v>
      </c>
      <c r="C33" s="29">
        <v>374364</v>
      </c>
      <c r="D33" s="10">
        <v>444429</v>
      </c>
      <c r="E33" s="10">
        <v>819013</v>
      </c>
      <c r="F33" s="10">
        <v>4659394</v>
      </c>
      <c r="G33" s="10">
        <v>3261761</v>
      </c>
      <c r="H33" s="10">
        <v>8000357</v>
      </c>
    </row>
    <row r="34" spans="2:8" ht="33.75" customHeight="1" thickBot="1" x14ac:dyDescent="0.35">
      <c r="B34" s="33">
        <v>44105</v>
      </c>
      <c r="C34" s="30">
        <v>375176</v>
      </c>
      <c r="D34" s="11">
        <v>445120</v>
      </c>
      <c r="E34" s="11">
        <v>820525</v>
      </c>
      <c r="F34" s="11">
        <v>4723551</v>
      </c>
      <c r="G34" s="11">
        <v>3316788</v>
      </c>
      <c r="H34" s="11">
        <v>8124095</v>
      </c>
    </row>
    <row r="35" spans="2:8" ht="33.75" customHeight="1" thickBot="1" x14ac:dyDescent="0.35">
      <c r="B35" s="32">
        <v>44136</v>
      </c>
      <c r="C35" s="29">
        <v>377915</v>
      </c>
      <c r="D35" s="10">
        <v>447290</v>
      </c>
      <c r="E35" s="10">
        <v>825448</v>
      </c>
      <c r="F35" s="10">
        <v>4771071</v>
      </c>
      <c r="G35" s="10">
        <v>3368974</v>
      </c>
      <c r="H35" s="10">
        <v>8227109</v>
      </c>
    </row>
    <row r="36" spans="2:8" ht="33.75" customHeight="1" thickBot="1" x14ac:dyDescent="0.35">
      <c r="B36" s="33">
        <v>44166</v>
      </c>
      <c r="C36" s="30">
        <v>374153</v>
      </c>
      <c r="D36" s="11">
        <v>444917</v>
      </c>
      <c r="E36" s="11">
        <v>819329</v>
      </c>
      <c r="F36" s="11">
        <v>4734686</v>
      </c>
      <c r="G36" s="11">
        <v>3361806</v>
      </c>
      <c r="H36" s="11">
        <v>8183794</v>
      </c>
    </row>
    <row r="37" spans="2:8" ht="33.75" customHeight="1" thickBot="1" x14ac:dyDescent="0.35">
      <c r="B37" s="32">
        <v>44197</v>
      </c>
      <c r="C37" s="29">
        <v>358234</v>
      </c>
      <c r="D37" s="10">
        <v>429338</v>
      </c>
      <c r="E37" s="10">
        <v>787826</v>
      </c>
      <c r="F37" s="10">
        <v>4684013</v>
      </c>
      <c r="G37" s="10">
        <v>3256179</v>
      </c>
      <c r="H37" s="10">
        <v>8029589</v>
      </c>
    </row>
    <row r="38" spans="2:8" ht="33.75" customHeight="1" thickBot="1" x14ac:dyDescent="0.35">
      <c r="B38" s="33">
        <v>44228</v>
      </c>
      <c r="C38" s="30">
        <v>371744</v>
      </c>
      <c r="D38" s="11">
        <v>441318</v>
      </c>
      <c r="E38" s="11">
        <v>813342</v>
      </c>
      <c r="F38" s="11">
        <v>4785143</v>
      </c>
      <c r="G38" s="11">
        <v>3366495</v>
      </c>
      <c r="H38" s="11">
        <v>8246018</v>
      </c>
    </row>
    <row r="39" spans="2:8" ht="33.75" customHeight="1" thickBot="1" x14ac:dyDescent="0.35">
      <c r="B39" s="32">
        <v>44256</v>
      </c>
      <c r="C39" s="29">
        <v>376656</v>
      </c>
      <c r="D39" s="10">
        <v>445167</v>
      </c>
      <c r="E39" s="10">
        <v>822111</v>
      </c>
      <c r="F39" s="10">
        <v>4845832</v>
      </c>
      <c r="G39" s="10">
        <v>3441213</v>
      </c>
      <c r="H39" s="10">
        <v>8384383</v>
      </c>
    </row>
    <row r="40" spans="2:8" ht="33.75" customHeight="1" thickBot="1" x14ac:dyDescent="0.35">
      <c r="B40" s="33">
        <v>44287</v>
      </c>
      <c r="C40" s="30">
        <v>378558</v>
      </c>
      <c r="D40" s="11">
        <v>447204</v>
      </c>
      <c r="E40" s="11">
        <v>826048</v>
      </c>
      <c r="F40" s="11">
        <v>4852752</v>
      </c>
      <c r="G40" s="11">
        <v>3476335</v>
      </c>
      <c r="H40" s="11">
        <v>8428166</v>
      </c>
    </row>
    <row r="41" spans="2:8" ht="33.75" customHeight="1" thickBot="1" x14ac:dyDescent="0.35">
      <c r="B41" s="32">
        <v>44317</v>
      </c>
      <c r="C41" s="29">
        <v>378498</v>
      </c>
      <c r="D41" s="10">
        <v>447587</v>
      </c>
      <c r="E41" s="10">
        <v>826382</v>
      </c>
      <c r="F41" s="10">
        <v>4803524</v>
      </c>
      <c r="G41" s="10">
        <v>3471650</v>
      </c>
      <c r="H41" s="10">
        <v>8372541</v>
      </c>
    </row>
    <row r="42" spans="2:8" ht="33.75" customHeight="1" thickBot="1" x14ac:dyDescent="0.35">
      <c r="B42" s="33">
        <v>44348</v>
      </c>
      <c r="C42" s="30">
        <v>380138</v>
      </c>
      <c r="D42" s="11">
        <v>449227</v>
      </c>
      <c r="E42" s="11">
        <v>829667</v>
      </c>
      <c r="F42" s="11">
        <v>4846183</v>
      </c>
      <c r="G42" s="11">
        <v>3497320</v>
      </c>
      <c r="H42" s="11">
        <v>8442990</v>
      </c>
    </row>
    <row r="43" spans="2:8" ht="33.75" customHeight="1" thickBot="1" x14ac:dyDescent="0.35">
      <c r="B43" s="32">
        <v>44378</v>
      </c>
      <c r="C43" s="29">
        <v>374130</v>
      </c>
      <c r="D43" s="10">
        <v>446582</v>
      </c>
      <c r="E43" s="10">
        <v>821035</v>
      </c>
      <c r="F43" s="10">
        <v>4913155</v>
      </c>
      <c r="G43" s="10">
        <v>3538936</v>
      </c>
      <c r="H43" s="10">
        <v>8554954</v>
      </c>
    </row>
    <row r="44" spans="2:8" ht="33.75" customHeight="1" thickBot="1" x14ac:dyDescent="0.35">
      <c r="B44" s="33">
        <v>44409</v>
      </c>
      <c r="C44" s="30">
        <v>380906</v>
      </c>
      <c r="D44" s="11">
        <v>453171</v>
      </c>
      <c r="E44" s="11">
        <v>834661</v>
      </c>
      <c r="F44" s="11">
        <v>4970188</v>
      </c>
      <c r="G44" s="11">
        <v>3581548</v>
      </c>
      <c r="H44" s="11">
        <v>8679359</v>
      </c>
    </row>
    <row r="45" spans="2:8" ht="33.75" customHeight="1" thickBot="1" x14ac:dyDescent="0.35">
      <c r="B45" s="32">
        <v>44440</v>
      </c>
      <c r="C45" s="29">
        <v>380528</v>
      </c>
      <c r="D45" s="10">
        <v>452739</v>
      </c>
      <c r="E45" s="10">
        <v>836775</v>
      </c>
      <c r="F45" s="10">
        <v>4886612</v>
      </c>
      <c r="G45" s="10">
        <v>3552958</v>
      </c>
      <c r="H45" s="10">
        <v>8806894</v>
      </c>
    </row>
    <row r="46" spans="2:8" ht="33.75" customHeight="1" thickBot="1" x14ac:dyDescent="0.35">
      <c r="B46" s="33">
        <v>44470</v>
      </c>
      <c r="C46" s="30">
        <v>381459</v>
      </c>
      <c r="D46" s="11">
        <v>454167</v>
      </c>
      <c r="E46" s="11">
        <v>839141</v>
      </c>
      <c r="F46" s="11">
        <v>4915590</v>
      </c>
      <c r="G46" s="11">
        <v>3585240</v>
      </c>
      <c r="H46" s="11">
        <v>8892735</v>
      </c>
    </row>
    <row r="47" spans="2:8" ht="33.75" customHeight="1" thickBot="1" x14ac:dyDescent="0.35">
      <c r="B47" s="32">
        <v>44501</v>
      </c>
      <c r="C47" s="29">
        <v>385206</v>
      </c>
      <c r="D47" s="10">
        <v>461754</v>
      </c>
      <c r="E47" s="10">
        <v>850712</v>
      </c>
      <c r="F47" s="10">
        <v>4951102</v>
      </c>
      <c r="G47" s="10">
        <v>3619250</v>
      </c>
      <c r="H47" s="10">
        <v>8991262</v>
      </c>
    </row>
    <row r="48" spans="2:8" ht="33.75" customHeight="1" thickBot="1" x14ac:dyDescent="0.35">
      <c r="B48" s="33">
        <v>44531</v>
      </c>
      <c r="C48" s="30">
        <v>383997</v>
      </c>
      <c r="D48" s="11">
        <v>463558</v>
      </c>
      <c r="E48" s="11">
        <v>851822</v>
      </c>
      <c r="F48" s="11">
        <v>4865928</v>
      </c>
      <c r="G48" s="11">
        <v>3569505</v>
      </c>
      <c r="H48" s="11">
        <v>8873071</v>
      </c>
    </row>
    <row r="49" spans="2:8" ht="33.75" customHeight="1" thickBot="1" x14ac:dyDescent="0.35">
      <c r="B49" s="32">
        <v>44562</v>
      </c>
      <c r="C49" s="29">
        <v>372598</v>
      </c>
      <c r="D49" s="10">
        <v>450589</v>
      </c>
      <c r="E49" s="10">
        <v>823765</v>
      </c>
      <c r="F49" s="10">
        <v>5050395</v>
      </c>
      <c r="G49" s="10">
        <v>3630285</v>
      </c>
      <c r="H49" s="10">
        <v>8770469</v>
      </c>
    </row>
    <row r="50" spans="2:8" ht="33.75" customHeight="1" thickBot="1" x14ac:dyDescent="0.35">
      <c r="B50" s="33">
        <v>44593</v>
      </c>
      <c r="C50" s="30">
        <v>382916</v>
      </c>
      <c r="D50" s="11">
        <v>457574</v>
      </c>
      <c r="E50" s="11">
        <v>841073</v>
      </c>
      <c r="F50" s="11">
        <v>5159141</v>
      </c>
      <c r="G50" s="11">
        <v>3753592</v>
      </c>
      <c r="H50" s="11">
        <v>8998800</v>
      </c>
    </row>
    <row r="51" spans="2:8" ht="33.75" customHeight="1" thickBot="1" x14ac:dyDescent="0.35">
      <c r="B51" s="32">
        <v>44621</v>
      </c>
      <c r="C51" s="29">
        <v>390746</v>
      </c>
      <c r="D51" s="10">
        <v>478549</v>
      </c>
      <c r="E51" s="10">
        <v>869831</v>
      </c>
      <c r="F51" s="10">
        <v>5242469</v>
      </c>
      <c r="G51" s="10">
        <v>3821390</v>
      </c>
      <c r="H51" s="10">
        <v>9140864</v>
      </c>
    </row>
    <row r="52" spans="2:8" ht="33.75" customHeight="1" thickBot="1" x14ac:dyDescent="0.35">
      <c r="B52" s="33">
        <v>44652</v>
      </c>
      <c r="C52" s="30">
        <v>382232</v>
      </c>
      <c r="D52" s="11">
        <v>457901</v>
      </c>
      <c r="E52" s="11">
        <v>840632</v>
      </c>
      <c r="F52" s="11">
        <v>5241343</v>
      </c>
      <c r="G52" s="11">
        <v>3835092</v>
      </c>
      <c r="H52" s="11">
        <v>9144809</v>
      </c>
    </row>
    <row r="53" spans="2:8" ht="33.75" customHeight="1" thickBot="1" x14ac:dyDescent="0.35">
      <c r="B53" s="32">
        <v>44682</v>
      </c>
      <c r="C53" s="29">
        <v>388316</v>
      </c>
      <c r="D53" s="10">
        <v>475017</v>
      </c>
      <c r="E53" s="10">
        <v>863828</v>
      </c>
      <c r="F53" s="10">
        <v>5303404</v>
      </c>
      <c r="G53" s="10">
        <v>3873901</v>
      </c>
      <c r="H53" s="10">
        <v>9239150</v>
      </c>
    </row>
    <row r="54" spans="2:8" ht="33.75" customHeight="1" thickBot="1" x14ac:dyDescent="0.35">
      <c r="B54" s="33">
        <v>44713</v>
      </c>
      <c r="C54" s="30">
        <v>386804</v>
      </c>
      <c r="D54" s="11">
        <v>474692</v>
      </c>
      <c r="E54" s="11">
        <v>861970</v>
      </c>
      <c r="F54" s="11">
        <v>5317121</v>
      </c>
      <c r="G54" s="11">
        <v>3891306</v>
      </c>
      <c r="H54" s="11">
        <v>9264383</v>
      </c>
    </row>
    <row r="55" spans="2:8" ht="33.75" customHeight="1" thickBot="1" x14ac:dyDescent="0.35">
      <c r="B55" s="32">
        <v>44743</v>
      </c>
      <c r="C55" s="29">
        <v>372687</v>
      </c>
      <c r="D55" s="10">
        <v>451461</v>
      </c>
      <c r="E55" s="10">
        <v>824585</v>
      </c>
      <c r="F55" s="10">
        <v>5349576</v>
      </c>
      <c r="G55" s="10">
        <v>3911611</v>
      </c>
      <c r="H55" s="10">
        <v>9311523</v>
      </c>
    </row>
    <row r="56" spans="2:8" ht="33.75" customHeight="1" thickBot="1" x14ac:dyDescent="0.35">
      <c r="B56" s="33">
        <v>44774</v>
      </c>
      <c r="C56" s="30">
        <v>381384</v>
      </c>
      <c r="D56" s="11">
        <v>458249</v>
      </c>
      <c r="E56" s="11">
        <v>840083</v>
      </c>
      <c r="F56" s="11">
        <v>5423546</v>
      </c>
      <c r="G56" s="11">
        <v>3970767</v>
      </c>
      <c r="H56" s="11">
        <v>9439791</v>
      </c>
    </row>
    <row r="57" spans="2:8" ht="33.75" customHeight="1" thickBot="1" x14ac:dyDescent="0.35">
      <c r="B57" s="32">
        <v>44805</v>
      </c>
      <c r="C57" s="29">
        <v>382995</v>
      </c>
      <c r="D57" s="10">
        <v>459799</v>
      </c>
      <c r="E57" s="10">
        <v>843231</v>
      </c>
      <c r="F57" s="10">
        <v>5460275</v>
      </c>
      <c r="G57" s="10">
        <v>4006150</v>
      </c>
      <c r="H57" s="10">
        <v>9509407</v>
      </c>
    </row>
    <row r="58" spans="2:8" ht="33.75" customHeight="1" thickBot="1" x14ac:dyDescent="0.35">
      <c r="B58" s="33">
        <v>44835</v>
      </c>
      <c r="C58" s="30">
        <v>386367</v>
      </c>
      <c r="D58" s="30">
        <v>461674</v>
      </c>
      <c r="E58" s="30">
        <v>848571</v>
      </c>
      <c r="F58" s="30">
        <v>5457608</v>
      </c>
      <c r="G58" s="30">
        <v>4016116</v>
      </c>
      <c r="H58" s="30">
        <v>9512239</v>
      </c>
    </row>
    <row r="59" spans="2:8" ht="33.75" customHeight="1" thickBot="1" x14ac:dyDescent="0.35">
      <c r="B59" s="32">
        <v>44866</v>
      </c>
      <c r="C59" s="29">
        <v>386539</v>
      </c>
      <c r="D59" s="29">
        <v>462430</v>
      </c>
      <c r="E59" s="29">
        <v>849390</v>
      </c>
      <c r="F59" s="29">
        <v>5304041</v>
      </c>
      <c r="G59" s="29">
        <v>3891659</v>
      </c>
      <c r="H59" s="29">
        <v>9230392</v>
      </c>
    </row>
    <row r="60" spans="2:8" ht="33.75" customHeight="1" thickBot="1" x14ac:dyDescent="0.35">
      <c r="B60" s="33">
        <v>44896</v>
      </c>
      <c r="C60" s="30">
        <v>383376</v>
      </c>
      <c r="D60" s="30">
        <v>462364</v>
      </c>
      <c r="E60" s="30">
        <v>846142</v>
      </c>
      <c r="F60" s="30">
        <v>5196989</v>
      </c>
      <c r="G60" s="30">
        <v>3814460</v>
      </c>
      <c r="H60" s="30">
        <v>9042959</v>
      </c>
    </row>
    <row r="61" spans="2:8" ht="33.75" customHeight="1" thickBot="1" x14ac:dyDescent="0.35">
      <c r="B61" s="32">
        <v>44927</v>
      </c>
      <c r="C61" s="71">
        <v>359554</v>
      </c>
      <c r="D61" s="71">
        <v>436007</v>
      </c>
      <c r="E61" s="29">
        <v>795931</v>
      </c>
      <c r="F61" s="29">
        <v>5182506</v>
      </c>
      <c r="G61" s="29">
        <v>3751641</v>
      </c>
      <c r="H61" s="29">
        <v>8962742</v>
      </c>
    </row>
    <row r="62" spans="2:8" ht="33.75" customHeight="1" thickBot="1" x14ac:dyDescent="0.35">
      <c r="B62" s="33">
        <v>44958</v>
      </c>
      <c r="C62" s="30">
        <v>375261</v>
      </c>
      <c r="D62" s="30">
        <v>447990</v>
      </c>
      <c r="E62" s="30">
        <v>823648</v>
      </c>
      <c r="F62" s="30">
        <v>5300982</v>
      </c>
      <c r="G62" s="30">
        <v>3913385</v>
      </c>
      <c r="H62" s="30">
        <v>9242119</v>
      </c>
    </row>
    <row r="63" spans="2:8" ht="33.75" customHeight="1" thickBot="1" x14ac:dyDescent="0.35">
      <c r="B63" s="32">
        <v>44986</v>
      </c>
      <c r="C63" s="71">
        <v>378769</v>
      </c>
      <c r="D63" s="71">
        <v>452792</v>
      </c>
      <c r="E63" s="29">
        <v>831989</v>
      </c>
      <c r="F63" s="29">
        <v>5343098</v>
      </c>
      <c r="G63" s="29">
        <v>3953205</v>
      </c>
      <c r="H63" s="29">
        <v>9321714</v>
      </c>
    </row>
    <row r="64" spans="2:8" ht="33.75" customHeight="1" thickBot="1" x14ac:dyDescent="0.35">
      <c r="B64" s="33">
        <v>45017</v>
      </c>
      <c r="C64" s="30">
        <v>380050</v>
      </c>
      <c r="D64" s="30">
        <v>454698</v>
      </c>
      <c r="E64" s="30">
        <v>835129</v>
      </c>
      <c r="F64" s="30">
        <v>5320085</v>
      </c>
      <c r="G64" s="30">
        <v>3949713</v>
      </c>
      <c r="H64" s="30">
        <v>9292540</v>
      </c>
    </row>
    <row r="65" spans="2:9" ht="33.75" customHeight="1" thickBot="1" x14ac:dyDescent="0.35">
      <c r="B65" s="32">
        <v>45047</v>
      </c>
      <c r="C65" s="71">
        <v>381189</v>
      </c>
      <c r="D65" s="71">
        <v>456856</v>
      </c>
      <c r="E65" s="29">
        <v>838415</v>
      </c>
      <c r="F65" s="29">
        <v>5338375</v>
      </c>
      <c r="G65" s="29">
        <v>3963620</v>
      </c>
      <c r="H65" s="29">
        <v>9322895</v>
      </c>
    </row>
    <row r="66" spans="2:9" ht="33.75" customHeight="1" thickBot="1" x14ac:dyDescent="0.35">
      <c r="B66" s="33">
        <v>45078</v>
      </c>
      <c r="C66" s="30">
        <v>382858</v>
      </c>
      <c r="D66" s="30">
        <v>459827</v>
      </c>
      <c r="E66" s="30">
        <v>843047</v>
      </c>
      <c r="F66" s="30">
        <v>5312531</v>
      </c>
      <c r="G66" s="30">
        <v>3946414</v>
      </c>
      <c r="H66" s="30">
        <v>9278108</v>
      </c>
    </row>
    <row r="67" spans="2:9" ht="33.75" customHeight="1" thickBot="1" x14ac:dyDescent="0.35">
      <c r="B67" s="32">
        <v>45108</v>
      </c>
      <c r="C67" s="29">
        <v>372989</v>
      </c>
      <c r="D67" s="29">
        <v>462907</v>
      </c>
      <c r="E67" s="29">
        <v>836232</v>
      </c>
      <c r="F67" s="29">
        <v>5303455</v>
      </c>
      <c r="G67" s="29">
        <v>3944412</v>
      </c>
      <c r="H67" s="29">
        <v>9265593</v>
      </c>
    </row>
    <row r="68" spans="2:9" ht="33.75" customHeight="1" thickBot="1" x14ac:dyDescent="0.35">
      <c r="B68" s="33">
        <v>45139</v>
      </c>
      <c r="C68" s="30">
        <v>380839</v>
      </c>
      <c r="D68" s="30">
        <v>458966</v>
      </c>
      <c r="E68" s="30">
        <v>840122</v>
      </c>
      <c r="F68" s="30">
        <v>5348966</v>
      </c>
      <c r="G68" s="30">
        <v>3977036</v>
      </c>
      <c r="H68" s="30">
        <v>9338513</v>
      </c>
    </row>
    <row r="69" spans="2:9" ht="33.75" customHeight="1" thickBot="1" x14ac:dyDescent="0.35">
      <c r="B69" s="32">
        <v>45170</v>
      </c>
      <c r="C69" s="29">
        <v>383067</v>
      </c>
      <c r="D69" s="29">
        <v>460167</v>
      </c>
      <c r="E69" s="29">
        <v>843550</v>
      </c>
      <c r="F69" s="29">
        <v>5518996</v>
      </c>
      <c r="G69" s="29">
        <v>4119910</v>
      </c>
      <c r="H69" s="29">
        <v>9651600</v>
      </c>
    </row>
    <row r="70" spans="2:9" ht="33.75" customHeight="1" thickBot="1" x14ac:dyDescent="0.35">
      <c r="B70" s="33">
        <v>45200</v>
      </c>
      <c r="C70" s="30">
        <v>391603</v>
      </c>
      <c r="D70" s="30">
        <v>490823</v>
      </c>
      <c r="E70" s="30">
        <v>882729</v>
      </c>
      <c r="F70" s="30">
        <v>5518116</v>
      </c>
      <c r="G70" s="30">
        <v>4123641</v>
      </c>
      <c r="H70" s="30">
        <v>9654317</v>
      </c>
    </row>
    <row r="71" spans="2:9" ht="33.75" customHeight="1" thickBot="1" x14ac:dyDescent="0.35">
      <c r="B71" s="32">
        <v>45231</v>
      </c>
      <c r="C71" s="29">
        <v>390258</v>
      </c>
      <c r="D71" s="29">
        <v>483154</v>
      </c>
      <c r="E71" s="29">
        <v>873717</v>
      </c>
      <c r="F71" s="29">
        <v>5518716</v>
      </c>
      <c r="G71" s="29">
        <v>4132310</v>
      </c>
      <c r="H71" s="29">
        <v>9663421</v>
      </c>
    </row>
    <row r="72" spans="2:9" ht="33.75" customHeight="1" thickBot="1" x14ac:dyDescent="0.35">
      <c r="B72" s="33">
        <v>45261</v>
      </c>
      <c r="C72" s="30">
        <v>378451</v>
      </c>
      <c r="D72" s="30">
        <v>457506</v>
      </c>
      <c r="E72" s="30">
        <v>836260</v>
      </c>
      <c r="F72" s="30">
        <v>5397297</v>
      </c>
      <c r="G72" s="30">
        <v>4030834</v>
      </c>
      <c r="H72" s="30">
        <v>9439784</v>
      </c>
      <c r="I72" s="5"/>
    </row>
    <row r="73" spans="2:9" ht="33.75" customHeight="1" thickBot="1" x14ac:dyDescent="0.35">
      <c r="B73" s="32">
        <v>45292</v>
      </c>
      <c r="C73" s="29">
        <v>363780</v>
      </c>
      <c r="D73" s="29">
        <v>446707</v>
      </c>
      <c r="E73" s="29">
        <v>810834</v>
      </c>
      <c r="F73" s="29">
        <v>5331034</v>
      </c>
      <c r="G73" s="29">
        <v>3930139</v>
      </c>
      <c r="H73" s="29">
        <v>9274606</v>
      </c>
      <c r="I73" s="5"/>
    </row>
    <row r="74" spans="2:9" ht="33.75" customHeight="1" thickBot="1" x14ac:dyDescent="0.35">
      <c r="B74" s="33">
        <v>45323</v>
      </c>
      <c r="C74" s="30">
        <v>377906</v>
      </c>
      <c r="D74" s="30">
        <v>451944</v>
      </c>
      <c r="E74" s="30">
        <v>830194</v>
      </c>
      <c r="F74" s="30">
        <v>5406183</v>
      </c>
      <c r="G74" s="30">
        <v>4032692</v>
      </c>
      <c r="H74" s="30">
        <v>9452897</v>
      </c>
    </row>
    <row r="75" spans="2:9" ht="33.75" customHeight="1" thickBot="1" x14ac:dyDescent="0.35">
      <c r="B75" s="32">
        <v>45352</v>
      </c>
      <c r="C75" s="29">
        <v>379409</v>
      </c>
      <c r="D75" s="29">
        <v>451576</v>
      </c>
      <c r="E75" s="29">
        <v>831340</v>
      </c>
      <c r="F75" s="29">
        <v>5329968</v>
      </c>
      <c r="G75" s="29">
        <v>4025019</v>
      </c>
      <c r="H75" s="29">
        <v>9368840</v>
      </c>
    </row>
    <row r="76" spans="2:9" ht="33.75" customHeight="1" thickBot="1" x14ac:dyDescent="0.35">
      <c r="B76" s="33">
        <v>45383</v>
      </c>
      <c r="C76" s="30">
        <v>382650</v>
      </c>
      <c r="D76" s="30">
        <v>455561</v>
      </c>
      <c r="E76" s="30">
        <v>838559</v>
      </c>
      <c r="F76" s="30">
        <v>5406864</v>
      </c>
      <c r="G76" s="30">
        <v>4091203</v>
      </c>
      <c r="H76" s="30">
        <v>9511742</v>
      </c>
    </row>
    <row r="77" spans="2:9" ht="33.75" customHeight="1" thickBot="1" x14ac:dyDescent="0.35">
      <c r="B77" s="32">
        <v>45413</v>
      </c>
      <c r="C77" s="29">
        <v>383583</v>
      </c>
      <c r="D77" s="29">
        <v>456895</v>
      </c>
      <c r="E77" s="29">
        <v>840806</v>
      </c>
      <c r="F77" s="29">
        <v>5392732</v>
      </c>
      <c r="G77" s="29">
        <v>4088370</v>
      </c>
      <c r="H77" s="29">
        <v>9494488</v>
      </c>
    </row>
    <row r="78" spans="2:9" ht="33.75" customHeight="1" thickBot="1" x14ac:dyDescent="0.35">
      <c r="B78" s="33">
        <v>45444</v>
      </c>
      <c r="C78" s="30">
        <v>382594</v>
      </c>
      <c r="D78" s="30">
        <v>456755</v>
      </c>
      <c r="E78" s="30">
        <v>839682</v>
      </c>
      <c r="F78" s="30">
        <v>5350236</v>
      </c>
      <c r="G78" s="30">
        <v>4059483</v>
      </c>
      <c r="H78" s="30">
        <v>9422618</v>
      </c>
    </row>
    <row r="79" spans="2:9" ht="33.75" customHeight="1" thickBot="1" x14ac:dyDescent="0.35">
      <c r="B79" s="32">
        <v>45474</v>
      </c>
      <c r="C79" s="29">
        <v>370474</v>
      </c>
      <c r="D79" s="29">
        <v>449344</v>
      </c>
      <c r="E79" s="29">
        <v>820120</v>
      </c>
      <c r="F79" s="29">
        <v>5379848</v>
      </c>
      <c r="G79" s="29">
        <v>4074797</v>
      </c>
      <c r="H79" s="29">
        <v>9467655</v>
      </c>
    </row>
    <row r="80" spans="2:9" ht="33.75" customHeight="1" thickBot="1" x14ac:dyDescent="0.35">
      <c r="B80" s="33">
        <v>45505</v>
      </c>
      <c r="C80" s="30">
        <v>386093</v>
      </c>
      <c r="D80" s="30">
        <v>460143</v>
      </c>
      <c r="E80" s="30">
        <v>846542</v>
      </c>
      <c r="F80" s="30">
        <v>5372258</v>
      </c>
      <c r="G80" s="30">
        <v>4076431</v>
      </c>
      <c r="H80" s="30">
        <v>9467418</v>
      </c>
    </row>
    <row r="81" spans="2:9" ht="33.75" customHeight="1" thickBot="1" x14ac:dyDescent="0.35">
      <c r="B81" s="32">
        <v>45536</v>
      </c>
      <c r="C81" s="29">
        <v>388089</v>
      </c>
      <c r="D81" s="29">
        <v>462665</v>
      </c>
      <c r="E81" s="29">
        <v>851057</v>
      </c>
      <c r="F81" s="29">
        <v>5375426</v>
      </c>
      <c r="G81" s="29">
        <v>4088477</v>
      </c>
      <c r="H81" s="29">
        <v>9481948</v>
      </c>
      <c r="I81" s="5"/>
    </row>
    <row r="82" spans="2:9" ht="33.75" customHeight="1" thickBot="1" x14ac:dyDescent="0.35">
      <c r="B82" s="33">
        <v>45566</v>
      </c>
      <c r="C82" s="30">
        <v>389653</v>
      </c>
      <c r="D82" s="30">
        <v>464677</v>
      </c>
      <c r="E82" s="30">
        <v>854621</v>
      </c>
      <c r="F82" s="30">
        <v>5424077</v>
      </c>
      <c r="G82" s="30">
        <v>4120153</v>
      </c>
      <c r="H82" s="30">
        <v>9558001</v>
      </c>
    </row>
    <row r="83" spans="2:9" ht="33.75" customHeight="1" thickBot="1" x14ac:dyDescent="0.35">
      <c r="B83" s="32">
        <v>45597</v>
      </c>
      <c r="C83" s="29">
        <v>390065</v>
      </c>
      <c r="D83" s="29">
        <v>466342</v>
      </c>
      <c r="E83" s="29">
        <v>856688</v>
      </c>
      <c r="F83" s="29">
        <v>5417719</v>
      </c>
      <c r="G83" s="29">
        <v>4128516</v>
      </c>
      <c r="H83" s="29">
        <v>9559605</v>
      </c>
    </row>
    <row r="84" spans="2:9" ht="33.75" customHeight="1" thickBot="1" x14ac:dyDescent="0.35">
      <c r="B84" s="33">
        <v>45627</v>
      </c>
      <c r="C84" s="30">
        <v>371906</v>
      </c>
      <c r="D84" s="30">
        <v>438076</v>
      </c>
      <c r="E84" s="30">
        <v>810250</v>
      </c>
      <c r="F84" s="30">
        <v>5309309</v>
      </c>
      <c r="G84" s="30">
        <v>4026909</v>
      </c>
      <c r="H84" s="30">
        <v>9349472</v>
      </c>
    </row>
    <row r="85" spans="2:9" ht="33.75" customHeight="1" thickBot="1" x14ac:dyDescent="0.35">
      <c r="B85" s="32">
        <v>45658</v>
      </c>
      <c r="C85" s="29">
        <v>365781</v>
      </c>
      <c r="D85" s="29">
        <v>444761</v>
      </c>
      <c r="E85" s="29">
        <v>810814</v>
      </c>
      <c r="F85" s="29">
        <v>5321600</v>
      </c>
      <c r="G85" s="29">
        <v>3980535</v>
      </c>
      <c r="H85" s="29">
        <v>9315615</v>
      </c>
    </row>
    <row r="86" spans="2:9" ht="33.75" customHeight="1" thickBot="1" x14ac:dyDescent="0.35">
      <c r="B86" s="33">
        <v>45689</v>
      </c>
      <c r="C86" s="30">
        <v>408525</v>
      </c>
      <c r="D86" s="30">
        <v>487207</v>
      </c>
      <c r="E86" s="30">
        <v>896022</v>
      </c>
      <c r="F86" s="30">
        <v>5349703</v>
      </c>
      <c r="G86" s="30">
        <v>4053814</v>
      </c>
      <c r="H86" s="30">
        <v>9417374</v>
      </c>
    </row>
    <row r="87" spans="2:9" ht="33.75" customHeight="1" thickBot="1" x14ac:dyDescent="0.35">
      <c r="B87" s="32">
        <v>45717</v>
      </c>
      <c r="C87" s="29">
        <v>411843</v>
      </c>
      <c r="D87" s="29">
        <v>490806</v>
      </c>
      <c r="E87" s="29">
        <v>902938</v>
      </c>
      <c r="F87" s="29">
        <v>5369618</v>
      </c>
      <c r="G87" s="29">
        <v>4091967</v>
      </c>
      <c r="H87" s="29">
        <v>9477272</v>
      </c>
    </row>
    <row r="88" spans="2:9" ht="33" customHeight="1" thickBot="1" x14ac:dyDescent="0.35">
      <c r="B88" s="33">
        <v>45748</v>
      </c>
      <c r="C88" s="30">
        <v>412562</v>
      </c>
      <c r="D88" s="30">
        <v>492332</v>
      </c>
      <c r="E88" s="30">
        <v>905185</v>
      </c>
      <c r="F88" s="30">
        <v>5373818</v>
      </c>
      <c r="G88" s="30">
        <v>4108686</v>
      </c>
      <c r="H88" s="30">
        <v>9498777</v>
      </c>
    </row>
    <row r="89" spans="2:9" ht="33" customHeight="1" thickBot="1" x14ac:dyDescent="0.35">
      <c r="B89" s="32">
        <v>45778</v>
      </c>
      <c r="C89" s="29">
        <v>413164</v>
      </c>
      <c r="D89" s="29">
        <v>493619</v>
      </c>
      <c r="E89" s="29">
        <v>907058</v>
      </c>
      <c r="F89" s="29">
        <v>5401460</v>
      </c>
      <c r="G89" s="29">
        <v>4120907</v>
      </c>
      <c r="H89" s="29">
        <v>9541661</v>
      </c>
    </row>
    <row r="90" spans="2:9" ht="33" customHeight="1" thickBot="1" x14ac:dyDescent="0.35">
      <c r="B90" s="33">
        <v>45809</v>
      </c>
      <c r="C90" s="30">
        <v>411117</v>
      </c>
      <c r="D90" s="30">
        <v>492506</v>
      </c>
      <c r="E90" s="30">
        <v>903902</v>
      </c>
      <c r="F90" s="30">
        <v>5363875</v>
      </c>
      <c r="G90" s="30">
        <v>4105323</v>
      </c>
      <c r="H90" s="30">
        <v>9489245</v>
      </c>
    </row>
    <row r="91" spans="2:9" ht="33" customHeight="1" thickBot="1" x14ac:dyDescent="0.35">
      <c r="B91" s="32">
        <v>45839</v>
      </c>
      <c r="C91" s="29">
        <v>402072</v>
      </c>
      <c r="D91" s="29">
        <v>487346</v>
      </c>
      <c r="E91" s="29">
        <v>889803</v>
      </c>
      <c r="F91" s="29">
        <v>5460332</v>
      </c>
      <c r="G91" s="29">
        <v>4191891</v>
      </c>
      <c r="H91" s="29">
        <v>9679683</v>
      </c>
    </row>
    <row r="92" spans="2:9" ht="33" customHeight="1" thickBot="1" x14ac:dyDescent="0.35">
      <c r="B92" s="33">
        <v>45870</v>
      </c>
      <c r="C92" s="30">
        <v>417521</v>
      </c>
      <c r="D92" s="30">
        <v>499825</v>
      </c>
      <c r="E92" s="30">
        <v>917729</v>
      </c>
      <c r="F92" s="30">
        <v>5452586</v>
      </c>
      <c r="G92" s="30">
        <v>4198736</v>
      </c>
      <c r="H92" s="30">
        <v>9682802</v>
      </c>
    </row>
    <row r="93" spans="2:9" ht="33" customHeight="1" thickBot="1" x14ac:dyDescent="0.35">
      <c r="B93" s="32">
        <v>45901</v>
      </c>
      <c r="C93" s="29">
        <v>420124</v>
      </c>
      <c r="D93" s="29">
        <v>502483</v>
      </c>
      <c r="E93" s="29">
        <v>922952</v>
      </c>
      <c r="F93" s="29">
        <v>5501921</v>
      </c>
      <c r="G93" s="29">
        <v>4244102</v>
      </c>
      <c r="H93" s="29">
        <v>9779598</v>
      </c>
    </row>
    <row r="94" spans="2:9" ht="33" customHeight="1" thickBot="1" x14ac:dyDescent="0.35">
      <c r="B94" s="33">
        <v>45931</v>
      </c>
      <c r="C94" s="30">
        <v>425011</v>
      </c>
      <c r="D94" s="30">
        <v>517873</v>
      </c>
      <c r="E94" s="30">
        <v>943199</v>
      </c>
      <c r="F94" s="30">
        <v>5530268</v>
      </c>
      <c r="G94" s="30">
        <v>4260912</v>
      </c>
      <c r="H94" s="30">
        <v>9827585</v>
      </c>
    </row>
    <row r="95" spans="2:9" ht="33" customHeight="1" thickBot="1" x14ac:dyDescent="0.35">
      <c r="B95" s="32">
        <v>45962</v>
      </c>
      <c r="C95" s="29">
        <v>426244</v>
      </c>
      <c r="D95" s="29">
        <v>519742</v>
      </c>
      <c r="E95" s="29">
        <v>946318</v>
      </c>
      <c r="F95" s="29">
        <v>5511819</v>
      </c>
      <c r="G95" s="29">
        <v>4259056</v>
      </c>
      <c r="H95" s="29">
        <v>9810329</v>
      </c>
    </row>
    <row r="96" spans="2:9" ht="33" customHeight="1" thickBot="1" x14ac:dyDescent="0.35">
      <c r="B96" s="33">
        <v>45992</v>
      </c>
      <c r="C96" s="30">
        <v>416235</v>
      </c>
      <c r="D96" s="30">
        <v>511292</v>
      </c>
      <c r="E96" s="30">
        <v>927883</v>
      </c>
      <c r="F96" s="30">
        <v>5401650</v>
      </c>
      <c r="G96" s="30">
        <v>4151091</v>
      </c>
      <c r="H96" s="30">
        <v>9595360</v>
      </c>
    </row>
    <row r="97" spans="2:8" ht="33" customHeight="1" thickBot="1" x14ac:dyDescent="0.35">
      <c r="B97" s="32">
        <v>46023</v>
      </c>
      <c r="C97" s="29">
        <v>397451</v>
      </c>
      <c r="D97" s="29">
        <v>486669</v>
      </c>
      <c r="E97" s="29">
        <v>884539</v>
      </c>
      <c r="F97" s="29">
        <v>5356599</v>
      </c>
      <c r="G97" s="29">
        <v>4088994</v>
      </c>
      <c r="H97" s="29">
        <v>9495242</v>
      </c>
    </row>
    <row r="98" spans="2:8" ht="33" customHeight="1" thickBot="1" x14ac:dyDescent="0.35">
      <c r="B98" s="33">
        <v>46054</v>
      </c>
      <c r="C98" s="30">
        <v>419745</v>
      </c>
      <c r="D98" s="30">
        <v>509644</v>
      </c>
      <c r="E98" s="30">
        <v>929874</v>
      </c>
      <c r="F98" s="30">
        <v>5382824</v>
      </c>
      <c r="G98" s="30">
        <v>4162125</v>
      </c>
      <c r="H98" s="30">
        <v>9604108</v>
      </c>
    </row>
    <row r="99" spans="2:8" ht="33" customHeight="1" thickBot="1" x14ac:dyDescent="0.35">
      <c r="B99" s="32">
        <v>46082</v>
      </c>
      <c r="C99" s="14">
        <v>429897</v>
      </c>
      <c r="D99" s="14">
        <v>538893</v>
      </c>
      <c r="E99" s="14">
        <v>969428</v>
      </c>
      <c r="F99" s="14">
        <v>5383819</v>
      </c>
      <c r="G99" s="14">
        <v>4168694</v>
      </c>
      <c r="H99" s="14">
        <v>9619325</v>
      </c>
    </row>
    <row r="100" spans="2:8" ht="33" customHeight="1" thickBot="1" x14ac:dyDescent="0.35">
      <c r="B100" s="33">
        <v>46113</v>
      </c>
      <c r="C100" s="30">
        <v>421237</v>
      </c>
      <c r="D100" s="30">
        <v>506942</v>
      </c>
      <c r="E100" s="30">
        <v>928762</v>
      </c>
      <c r="F100" s="30">
        <v>5379140</v>
      </c>
      <c r="G100" s="30">
        <v>4173022</v>
      </c>
      <c r="H100" s="30">
        <v>9625356</v>
      </c>
    </row>
    <row r="101" spans="2:8" ht="33" customHeight="1" thickBot="1" x14ac:dyDescent="0.35">
      <c r="B101" s="32">
        <v>46143</v>
      </c>
      <c r="C101" s="14">
        <v>430373</v>
      </c>
      <c r="D101" s="14">
        <v>540793</v>
      </c>
      <c r="E101" s="14">
        <v>971917</v>
      </c>
      <c r="F101" s="14">
        <v>5350986</v>
      </c>
      <c r="G101" s="14">
        <v>4151611</v>
      </c>
      <c r="H101" s="14">
        <v>9570067</v>
      </c>
    </row>
    <row r="102" spans="2:8" ht="33" customHeight="1" thickBot="1" x14ac:dyDescent="0.35">
      <c r="B102" s="33">
        <v>46174</v>
      </c>
      <c r="C102" s="30">
        <v>426614</v>
      </c>
      <c r="D102" s="30">
        <v>538571</v>
      </c>
      <c r="E102" s="30">
        <v>966009</v>
      </c>
      <c r="F102" s="30">
        <v>5172939</v>
      </c>
      <c r="G102" s="30">
        <v>4009899</v>
      </c>
      <c r="H102" s="30">
        <v>9260962</v>
      </c>
    </row>
    <row r="103" spans="2:8" ht="16.5" customHeight="1" x14ac:dyDescent="0.3">
      <c r="B103" s="5"/>
      <c r="C103" s="5"/>
      <c r="D103" s="5"/>
      <c r="E103" s="5"/>
      <c r="F103" s="5"/>
      <c r="G103" s="5"/>
      <c r="H103" s="5"/>
    </row>
    <row r="104" spans="2:8" ht="129.75" customHeight="1" x14ac:dyDescent="0.3">
      <c r="B104" s="189" t="s">
        <v>151</v>
      </c>
      <c r="C104" s="190"/>
      <c r="D104" s="190"/>
      <c r="E104" s="190"/>
      <c r="F104" s="190"/>
      <c r="G104" s="190"/>
      <c r="H104" s="190"/>
    </row>
    <row r="105" spans="2:8" ht="16.5" x14ac:dyDescent="0.3">
      <c r="B105" s="185" t="s">
        <v>144</v>
      </c>
      <c r="C105" s="185"/>
      <c r="D105" s="185"/>
      <c r="E105" s="185"/>
      <c r="F105" s="185"/>
      <c r="G105" s="185"/>
      <c r="H105" s="185"/>
    </row>
  </sheetData>
  <mergeCells count="6">
    <mergeCell ref="B104:H104"/>
    <mergeCell ref="B105:H105"/>
    <mergeCell ref="B8:G8"/>
    <mergeCell ref="C11:E11"/>
    <mergeCell ref="F11:H11"/>
    <mergeCell ref="B9:H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4" tint="0.59999389629810485"/>
  </sheetPr>
  <dimension ref="B8:AS114"/>
  <sheetViews>
    <sheetView defaultGridColor="0" topLeftCell="K94" colorId="9" zoomScale="78" zoomScaleNormal="78" workbookViewId="0">
      <selection activeCell="C90" sqref="C90:P101"/>
    </sheetView>
  </sheetViews>
  <sheetFormatPr baseColWidth="10" defaultColWidth="10.85546875" defaultRowHeight="16.5" x14ac:dyDescent="0.3"/>
  <cols>
    <col min="1" max="1" width="5.7109375" style="2" customWidth="1"/>
    <col min="2" max="2" width="17" style="2" customWidth="1"/>
    <col min="3" max="5" width="16.85546875" style="2" customWidth="1"/>
    <col min="6" max="6" width="20.5703125" style="2" customWidth="1"/>
    <col min="7" max="7" width="20.85546875" style="2" customWidth="1"/>
    <col min="8" max="8" width="16.85546875" style="2" customWidth="1"/>
    <col min="9" max="9" width="17.7109375" style="2" customWidth="1"/>
    <col min="10" max="12" width="16.85546875" style="2" customWidth="1"/>
    <col min="13" max="13" width="21.85546875" style="2" customWidth="1"/>
    <col min="14" max="14" width="24.85546875" style="2" customWidth="1"/>
    <col min="15" max="15" width="21.85546875" style="2" customWidth="1"/>
    <col min="16" max="16" width="26.85546875" style="2" customWidth="1"/>
    <col min="17" max="16384" width="10.85546875" style="2"/>
  </cols>
  <sheetData>
    <row r="8" spans="2:16" ht="21.75" customHeight="1" x14ac:dyDescent="0.3">
      <c r="B8" s="181" t="s">
        <v>20</v>
      </c>
      <c r="C8" s="181"/>
      <c r="D8" s="181"/>
      <c r="E8" s="181"/>
      <c r="F8" s="181"/>
      <c r="G8" s="181"/>
      <c r="H8" s="181"/>
      <c r="I8" s="181"/>
      <c r="J8" s="181"/>
      <c r="K8" s="181"/>
      <c r="L8" s="181"/>
    </row>
    <row r="9" spans="2:16" ht="20.25" customHeight="1" x14ac:dyDescent="0.3">
      <c r="B9" s="157" t="s">
        <v>181</v>
      </c>
      <c r="C9" s="157"/>
      <c r="D9" s="157"/>
      <c r="E9" s="157"/>
      <c r="F9" s="157"/>
      <c r="G9" s="157"/>
      <c r="H9" s="157"/>
      <c r="I9" s="78"/>
      <c r="J9" s="78"/>
      <c r="K9" s="78"/>
      <c r="L9" s="78"/>
      <c r="M9" s="78"/>
      <c r="N9" s="78"/>
      <c r="O9" s="78"/>
      <c r="P9" s="78"/>
    </row>
    <row r="10" spans="2:16" ht="30" customHeight="1" x14ac:dyDescent="0.3">
      <c r="B10" s="17"/>
      <c r="C10" s="17"/>
      <c r="D10" s="17"/>
      <c r="E10" s="17"/>
      <c r="F10" s="17"/>
      <c r="G10" s="17"/>
      <c r="H10" s="17"/>
      <c r="I10" s="17"/>
      <c r="J10" s="17"/>
      <c r="K10" s="17"/>
      <c r="L10" s="17"/>
      <c r="M10"/>
      <c r="N10"/>
      <c r="O10"/>
      <c r="P10"/>
    </row>
    <row r="11" spans="2:16" ht="109.5" customHeight="1" x14ac:dyDescent="0.3">
      <c r="B11" s="7" t="s">
        <v>152</v>
      </c>
      <c r="C11" s="18" t="s">
        <v>153</v>
      </c>
      <c r="D11" s="18" t="s">
        <v>154</v>
      </c>
      <c r="E11" s="18" t="s">
        <v>155</v>
      </c>
      <c r="F11" s="18" t="s">
        <v>156</v>
      </c>
      <c r="G11" s="18" t="s">
        <v>157</v>
      </c>
      <c r="H11" s="18" t="s">
        <v>158</v>
      </c>
      <c r="I11" s="18" t="s">
        <v>159</v>
      </c>
      <c r="J11" s="18" t="s">
        <v>160</v>
      </c>
      <c r="K11" s="18" t="s">
        <v>161</v>
      </c>
      <c r="L11" s="18" t="s">
        <v>162</v>
      </c>
      <c r="M11" s="18" t="s">
        <v>163</v>
      </c>
      <c r="N11" s="18" t="s">
        <v>164</v>
      </c>
      <c r="O11" s="18" t="s">
        <v>165</v>
      </c>
      <c r="P11" s="18" t="s">
        <v>166</v>
      </c>
    </row>
    <row r="12" spans="2:16" ht="30" customHeight="1" x14ac:dyDescent="0.3">
      <c r="B12" s="12">
        <v>43466</v>
      </c>
      <c r="C12" s="19">
        <v>342681</v>
      </c>
      <c r="D12" s="19">
        <v>124207</v>
      </c>
      <c r="E12" s="19">
        <v>1018215</v>
      </c>
      <c r="F12" s="19">
        <v>106910</v>
      </c>
      <c r="G12" s="19">
        <v>792552</v>
      </c>
      <c r="H12" s="19">
        <v>1145770</v>
      </c>
      <c r="I12" s="19">
        <v>523687</v>
      </c>
      <c r="J12" s="19">
        <v>258961</v>
      </c>
      <c r="K12" s="19">
        <v>220051</v>
      </c>
      <c r="L12" s="19">
        <v>267898</v>
      </c>
      <c r="M12" s="19">
        <v>88040</v>
      </c>
      <c r="N12" s="19">
        <v>2047369</v>
      </c>
      <c r="O12" s="19">
        <v>1439016</v>
      </c>
      <c r="P12" s="19">
        <v>387802</v>
      </c>
    </row>
    <row r="13" spans="2:16" ht="30" customHeight="1" x14ac:dyDescent="0.3">
      <c r="B13" s="13">
        <v>43497</v>
      </c>
      <c r="C13" s="20">
        <v>342326</v>
      </c>
      <c r="D13" s="20">
        <v>125035</v>
      </c>
      <c r="E13" s="20">
        <v>1035943</v>
      </c>
      <c r="F13" s="20">
        <v>107669</v>
      </c>
      <c r="G13" s="20">
        <v>815548</v>
      </c>
      <c r="H13" s="20">
        <v>1160851</v>
      </c>
      <c r="I13" s="20">
        <v>531684</v>
      </c>
      <c r="J13" s="20">
        <v>269743</v>
      </c>
      <c r="K13" s="20">
        <v>223606</v>
      </c>
      <c r="L13" s="20">
        <v>268736</v>
      </c>
      <c r="M13" s="20">
        <v>89849</v>
      </c>
      <c r="N13" s="20">
        <v>2055440</v>
      </c>
      <c r="O13" s="20">
        <v>1533378</v>
      </c>
      <c r="P13" s="20">
        <v>408507</v>
      </c>
    </row>
    <row r="14" spans="2:16" ht="30" customHeight="1" x14ac:dyDescent="0.3">
      <c r="B14" s="12">
        <v>43525</v>
      </c>
      <c r="C14" s="19">
        <v>345950</v>
      </c>
      <c r="D14" s="19">
        <v>126506</v>
      </c>
      <c r="E14" s="19">
        <v>1043127</v>
      </c>
      <c r="F14" s="19">
        <v>108517</v>
      </c>
      <c r="G14" s="19">
        <v>819239</v>
      </c>
      <c r="H14" s="19">
        <v>1167293</v>
      </c>
      <c r="I14" s="19">
        <v>535081</v>
      </c>
      <c r="J14" s="19">
        <v>274651</v>
      </c>
      <c r="K14" s="19">
        <v>224666</v>
      </c>
      <c r="L14" s="19">
        <v>269182</v>
      </c>
      <c r="M14" s="19">
        <v>90618</v>
      </c>
      <c r="N14" s="19">
        <v>2062470</v>
      </c>
      <c r="O14" s="19">
        <v>1550009</v>
      </c>
      <c r="P14" s="19">
        <v>413865</v>
      </c>
    </row>
    <row r="15" spans="2:16" ht="30" customHeight="1" x14ac:dyDescent="0.3">
      <c r="B15" s="13">
        <v>43556</v>
      </c>
      <c r="C15" s="20">
        <v>348759</v>
      </c>
      <c r="D15" s="20">
        <v>126634</v>
      </c>
      <c r="E15" s="20">
        <v>1041408</v>
      </c>
      <c r="F15" s="20">
        <v>109143</v>
      </c>
      <c r="G15" s="20">
        <v>805516</v>
      </c>
      <c r="H15" s="20">
        <v>1163173</v>
      </c>
      <c r="I15" s="20">
        <v>534070</v>
      </c>
      <c r="J15" s="20">
        <v>275497</v>
      </c>
      <c r="K15" s="20">
        <v>226471</v>
      </c>
      <c r="L15" s="20">
        <v>269052</v>
      </c>
      <c r="M15" s="20">
        <v>90898</v>
      </c>
      <c r="N15" s="20">
        <v>2077177</v>
      </c>
      <c r="O15" s="20">
        <v>1553421</v>
      </c>
      <c r="P15" s="20">
        <v>413654</v>
      </c>
    </row>
    <row r="16" spans="2:16" ht="30" customHeight="1" x14ac:dyDescent="0.3">
      <c r="B16" s="12">
        <v>43586</v>
      </c>
      <c r="C16" s="19">
        <v>347492</v>
      </c>
      <c r="D16" s="19">
        <v>127629</v>
      </c>
      <c r="E16" s="19">
        <v>1044953</v>
      </c>
      <c r="F16" s="19">
        <v>110459</v>
      </c>
      <c r="G16" s="19">
        <v>822998</v>
      </c>
      <c r="H16" s="19">
        <v>1168231</v>
      </c>
      <c r="I16" s="19">
        <v>540722</v>
      </c>
      <c r="J16" s="19">
        <v>277476</v>
      </c>
      <c r="K16" s="19">
        <v>228903</v>
      </c>
      <c r="L16" s="19">
        <v>269694</v>
      </c>
      <c r="M16" s="19">
        <v>90927</v>
      </c>
      <c r="N16" s="19">
        <v>2088834</v>
      </c>
      <c r="O16" s="19">
        <v>1561112</v>
      </c>
      <c r="P16" s="19">
        <v>415801</v>
      </c>
    </row>
    <row r="17" spans="2:16" ht="30" customHeight="1" x14ac:dyDescent="0.3">
      <c r="B17" s="13">
        <v>43617</v>
      </c>
      <c r="C17" s="20">
        <v>343324</v>
      </c>
      <c r="D17" s="20">
        <v>127252</v>
      </c>
      <c r="E17" s="20">
        <v>1042635</v>
      </c>
      <c r="F17" s="20">
        <v>112102</v>
      </c>
      <c r="G17" s="20">
        <v>815013</v>
      </c>
      <c r="H17" s="20">
        <v>1165781</v>
      </c>
      <c r="I17" s="20">
        <v>541284</v>
      </c>
      <c r="J17" s="20">
        <v>276990</v>
      </c>
      <c r="K17" s="20">
        <v>233702</v>
      </c>
      <c r="L17" s="20">
        <v>269763</v>
      </c>
      <c r="M17" s="20">
        <v>90602</v>
      </c>
      <c r="N17" s="20">
        <v>2077900</v>
      </c>
      <c r="O17" s="20">
        <v>1555752</v>
      </c>
      <c r="P17" s="20">
        <v>416448</v>
      </c>
    </row>
    <row r="18" spans="2:16" ht="30" customHeight="1" x14ac:dyDescent="0.3">
      <c r="B18" s="12">
        <v>43647</v>
      </c>
      <c r="C18" s="19">
        <v>344750</v>
      </c>
      <c r="D18" s="19">
        <v>128083</v>
      </c>
      <c r="E18" s="19">
        <v>1047290</v>
      </c>
      <c r="F18" s="19">
        <v>112646</v>
      </c>
      <c r="G18" s="19">
        <v>835241</v>
      </c>
      <c r="H18" s="19">
        <v>1175213</v>
      </c>
      <c r="I18" s="19">
        <v>544544</v>
      </c>
      <c r="J18" s="19">
        <v>279949</v>
      </c>
      <c r="K18" s="19">
        <v>236505</v>
      </c>
      <c r="L18" s="19">
        <v>270801</v>
      </c>
      <c r="M18" s="19">
        <v>91480</v>
      </c>
      <c r="N18" s="19">
        <v>2104621</v>
      </c>
      <c r="O18" s="19">
        <v>1547446</v>
      </c>
      <c r="P18" s="19">
        <v>419279</v>
      </c>
    </row>
    <row r="19" spans="2:16" ht="30" customHeight="1" x14ac:dyDescent="0.3">
      <c r="B19" s="13">
        <v>43678</v>
      </c>
      <c r="C19" s="20">
        <v>344556</v>
      </c>
      <c r="D19" s="20">
        <v>127571</v>
      </c>
      <c r="E19" s="20">
        <v>1050721</v>
      </c>
      <c r="F19" s="20">
        <v>112875</v>
      </c>
      <c r="G19" s="20">
        <v>840392</v>
      </c>
      <c r="H19" s="20">
        <v>1180056</v>
      </c>
      <c r="I19" s="20">
        <v>548613</v>
      </c>
      <c r="J19" s="20">
        <v>282917</v>
      </c>
      <c r="K19" s="20">
        <v>237095</v>
      </c>
      <c r="L19" s="20">
        <v>271638</v>
      </c>
      <c r="M19" s="20">
        <v>91762</v>
      </c>
      <c r="N19" s="20">
        <v>2113088</v>
      </c>
      <c r="O19" s="20">
        <v>1570722</v>
      </c>
      <c r="P19" s="20">
        <v>421256</v>
      </c>
    </row>
    <row r="20" spans="2:16" ht="30" customHeight="1" x14ac:dyDescent="0.3">
      <c r="B20" s="12">
        <v>43709</v>
      </c>
      <c r="C20" s="19">
        <v>345322</v>
      </c>
      <c r="D20" s="19">
        <v>126977</v>
      </c>
      <c r="E20" s="19">
        <v>1065469</v>
      </c>
      <c r="F20" s="19">
        <v>114509</v>
      </c>
      <c r="G20" s="19">
        <v>858774</v>
      </c>
      <c r="H20" s="19">
        <v>1192106</v>
      </c>
      <c r="I20" s="19">
        <v>551725</v>
      </c>
      <c r="J20" s="19">
        <v>284719</v>
      </c>
      <c r="K20" s="19">
        <v>239509</v>
      </c>
      <c r="L20" s="19">
        <v>273194</v>
      </c>
      <c r="M20" s="19">
        <v>91906</v>
      </c>
      <c r="N20" s="19">
        <v>2131749</v>
      </c>
      <c r="O20" s="19">
        <v>1566917</v>
      </c>
      <c r="P20" s="19">
        <v>422326</v>
      </c>
    </row>
    <row r="21" spans="2:16" ht="30" customHeight="1" x14ac:dyDescent="0.3">
      <c r="B21" s="13">
        <v>43739</v>
      </c>
      <c r="C21" s="20">
        <v>348161</v>
      </c>
      <c r="D21" s="20">
        <v>125232</v>
      </c>
      <c r="E21" s="20">
        <v>1075216</v>
      </c>
      <c r="F21" s="20">
        <v>114911</v>
      </c>
      <c r="G21" s="20">
        <v>875986</v>
      </c>
      <c r="H21" s="20">
        <v>1198510</v>
      </c>
      <c r="I21" s="20">
        <v>555045</v>
      </c>
      <c r="J21" s="20">
        <v>288065</v>
      </c>
      <c r="K21" s="20">
        <v>241938</v>
      </c>
      <c r="L21" s="20">
        <v>273646</v>
      </c>
      <c r="M21" s="20">
        <v>92430</v>
      </c>
      <c r="N21" s="20">
        <v>2161396</v>
      </c>
      <c r="O21" s="20">
        <v>1607035</v>
      </c>
      <c r="P21" s="20">
        <v>423135</v>
      </c>
    </row>
    <row r="22" spans="2:16" ht="30" customHeight="1" x14ac:dyDescent="0.3">
      <c r="B22" s="12">
        <v>43770</v>
      </c>
      <c r="C22" s="19">
        <v>348276</v>
      </c>
      <c r="D22" s="19">
        <v>124150</v>
      </c>
      <c r="E22" s="19">
        <v>1082159</v>
      </c>
      <c r="F22" s="19">
        <v>115543</v>
      </c>
      <c r="G22" s="19">
        <v>876218</v>
      </c>
      <c r="H22" s="19">
        <v>1205770</v>
      </c>
      <c r="I22" s="19">
        <v>554327</v>
      </c>
      <c r="J22" s="19">
        <v>288482</v>
      </c>
      <c r="K22" s="19">
        <v>242245</v>
      </c>
      <c r="L22" s="19">
        <v>273663</v>
      </c>
      <c r="M22" s="19">
        <v>92065</v>
      </c>
      <c r="N22" s="19">
        <v>2186884</v>
      </c>
      <c r="O22" s="19">
        <v>1575834</v>
      </c>
      <c r="P22" s="19">
        <v>420918</v>
      </c>
    </row>
    <row r="23" spans="2:16" ht="30" customHeight="1" x14ac:dyDescent="0.3">
      <c r="B23" s="13">
        <v>43800</v>
      </c>
      <c r="C23" s="20">
        <v>346356</v>
      </c>
      <c r="D23" s="20">
        <v>121145</v>
      </c>
      <c r="E23" s="20">
        <v>1072745</v>
      </c>
      <c r="F23" s="20">
        <v>115668</v>
      </c>
      <c r="G23" s="20">
        <v>830317</v>
      </c>
      <c r="H23" s="20">
        <v>1205584</v>
      </c>
      <c r="I23" s="20">
        <v>547315</v>
      </c>
      <c r="J23" s="20">
        <v>276634</v>
      </c>
      <c r="K23" s="20">
        <v>241868</v>
      </c>
      <c r="L23" s="20">
        <v>274486</v>
      </c>
      <c r="M23" s="20">
        <v>91748</v>
      </c>
      <c r="N23" s="20">
        <v>2179747</v>
      </c>
      <c r="O23" s="20">
        <v>1500217</v>
      </c>
      <c r="P23" s="20">
        <v>405042</v>
      </c>
    </row>
    <row r="24" spans="2:16" ht="30" customHeight="1" x14ac:dyDescent="0.3">
      <c r="B24" s="12">
        <v>43831</v>
      </c>
      <c r="C24" s="19">
        <v>352040</v>
      </c>
      <c r="D24" s="19">
        <v>124349</v>
      </c>
      <c r="E24" s="19">
        <v>1048633</v>
      </c>
      <c r="F24" s="19">
        <v>113405</v>
      </c>
      <c r="G24" s="19">
        <v>820597</v>
      </c>
      <c r="H24" s="19">
        <v>1186663</v>
      </c>
      <c r="I24" s="19">
        <v>543863</v>
      </c>
      <c r="J24" s="19">
        <v>278742</v>
      </c>
      <c r="K24" s="19">
        <v>242876</v>
      </c>
      <c r="L24" s="19">
        <v>273261</v>
      </c>
      <c r="M24" s="19">
        <v>91432</v>
      </c>
      <c r="N24" s="19">
        <v>2124857</v>
      </c>
      <c r="O24" s="19">
        <v>1448829</v>
      </c>
      <c r="P24" s="19">
        <v>371746</v>
      </c>
    </row>
    <row r="25" spans="2:16" ht="30" customHeight="1" x14ac:dyDescent="0.3">
      <c r="B25" s="13">
        <v>43862</v>
      </c>
      <c r="C25" s="20">
        <v>353616</v>
      </c>
      <c r="D25" s="20">
        <v>125057</v>
      </c>
      <c r="E25" s="20">
        <v>1064418</v>
      </c>
      <c r="F25" s="20">
        <v>113565</v>
      </c>
      <c r="G25" s="20">
        <v>834963</v>
      </c>
      <c r="H25" s="20">
        <v>1203277</v>
      </c>
      <c r="I25" s="20">
        <v>548884</v>
      </c>
      <c r="J25" s="20">
        <v>287533</v>
      </c>
      <c r="K25" s="20">
        <v>246243</v>
      </c>
      <c r="L25" s="20">
        <v>274603</v>
      </c>
      <c r="M25" s="20">
        <v>92436</v>
      </c>
      <c r="N25" s="20">
        <v>2135570</v>
      </c>
      <c r="O25" s="20">
        <v>1551709</v>
      </c>
      <c r="P25" s="20">
        <v>401484</v>
      </c>
    </row>
    <row r="26" spans="2:16" ht="30" customHeight="1" x14ac:dyDescent="0.3">
      <c r="B26" s="12">
        <v>43891</v>
      </c>
      <c r="C26" s="19">
        <v>348826</v>
      </c>
      <c r="D26" s="19">
        <v>123747</v>
      </c>
      <c r="E26" s="19">
        <v>1058979</v>
      </c>
      <c r="F26" s="19">
        <v>114403</v>
      </c>
      <c r="G26" s="19">
        <v>792624</v>
      </c>
      <c r="H26" s="19">
        <v>1205830</v>
      </c>
      <c r="I26" s="19">
        <v>543147</v>
      </c>
      <c r="J26" s="19">
        <v>284160</v>
      </c>
      <c r="K26" s="19">
        <v>245737</v>
      </c>
      <c r="L26" s="19">
        <v>273603</v>
      </c>
      <c r="M26" s="19">
        <v>92304</v>
      </c>
      <c r="N26" s="19">
        <v>2103216</v>
      </c>
      <c r="O26" s="19">
        <v>1569177</v>
      </c>
      <c r="P26" s="19">
        <v>412552</v>
      </c>
    </row>
    <row r="27" spans="2:16" ht="30" customHeight="1" x14ac:dyDescent="0.3">
      <c r="B27" s="13">
        <v>43922</v>
      </c>
      <c r="C27" s="20">
        <v>341138</v>
      </c>
      <c r="D27" s="20">
        <v>113827</v>
      </c>
      <c r="E27" s="20">
        <v>998092</v>
      </c>
      <c r="F27" s="20">
        <v>111312</v>
      </c>
      <c r="G27" s="20">
        <v>611746</v>
      </c>
      <c r="H27" s="20">
        <v>1152956</v>
      </c>
      <c r="I27" s="20">
        <v>501853</v>
      </c>
      <c r="J27" s="20">
        <v>247781</v>
      </c>
      <c r="K27" s="20">
        <v>237004</v>
      </c>
      <c r="L27" s="20">
        <v>265992</v>
      </c>
      <c r="M27" s="20">
        <v>87828</v>
      </c>
      <c r="N27" s="20">
        <v>1896713</v>
      </c>
      <c r="O27" s="20">
        <v>1547996</v>
      </c>
      <c r="P27" s="20">
        <v>391041</v>
      </c>
    </row>
    <row r="28" spans="2:16" ht="30" customHeight="1" x14ac:dyDescent="0.3">
      <c r="B28" s="12">
        <v>43952</v>
      </c>
      <c r="C28" s="19">
        <v>340895</v>
      </c>
      <c r="D28" s="19">
        <v>111291</v>
      </c>
      <c r="E28" s="19">
        <v>987227</v>
      </c>
      <c r="F28" s="19">
        <v>111927</v>
      </c>
      <c r="G28" s="19">
        <v>693826</v>
      </c>
      <c r="H28" s="19">
        <v>1142232</v>
      </c>
      <c r="I28" s="19">
        <v>495086</v>
      </c>
      <c r="J28" s="19">
        <v>231312</v>
      </c>
      <c r="K28" s="19">
        <v>235879</v>
      </c>
      <c r="L28" s="19">
        <v>265450</v>
      </c>
      <c r="M28" s="19">
        <v>87361</v>
      </c>
      <c r="N28" s="19">
        <v>1864258</v>
      </c>
      <c r="O28" s="19">
        <v>1543252</v>
      </c>
      <c r="P28" s="19">
        <v>386956</v>
      </c>
    </row>
    <row r="29" spans="2:16" ht="30" customHeight="1" x14ac:dyDescent="0.3">
      <c r="B29" s="13">
        <v>43983</v>
      </c>
      <c r="C29" s="20">
        <v>341091</v>
      </c>
      <c r="D29" s="20">
        <v>110432</v>
      </c>
      <c r="E29" s="20">
        <v>982898</v>
      </c>
      <c r="F29" s="20">
        <v>112524</v>
      </c>
      <c r="G29" s="20">
        <v>740606</v>
      </c>
      <c r="H29" s="20">
        <v>1141484</v>
      </c>
      <c r="I29" s="20">
        <v>492113</v>
      </c>
      <c r="J29" s="20">
        <v>218791</v>
      </c>
      <c r="K29" s="20">
        <v>229477</v>
      </c>
      <c r="L29" s="20">
        <v>263467</v>
      </c>
      <c r="M29" s="20">
        <v>87663</v>
      </c>
      <c r="N29" s="20">
        <v>1873744</v>
      </c>
      <c r="O29" s="20">
        <v>1531620</v>
      </c>
      <c r="P29" s="20">
        <v>385869</v>
      </c>
    </row>
    <row r="30" spans="2:16" ht="30" customHeight="1" x14ac:dyDescent="0.3">
      <c r="B30" s="12">
        <v>44013</v>
      </c>
      <c r="C30" s="19">
        <v>341073</v>
      </c>
      <c r="D30" s="19">
        <v>112589</v>
      </c>
      <c r="E30" s="19">
        <v>991740</v>
      </c>
      <c r="F30" s="19">
        <v>114334</v>
      </c>
      <c r="G30" s="19">
        <v>772119</v>
      </c>
      <c r="H30" s="19">
        <v>1155076</v>
      </c>
      <c r="I30" s="19">
        <v>494427</v>
      </c>
      <c r="J30" s="19">
        <v>208714</v>
      </c>
      <c r="K30" s="19">
        <v>237200</v>
      </c>
      <c r="L30" s="19">
        <v>266544</v>
      </c>
      <c r="M30" s="19">
        <v>89047</v>
      </c>
      <c r="N30" s="19">
        <v>1921920</v>
      </c>
      <c r="O30" s="19">
        <v>1499337</v>
      </c>
      <c r="P30" s="19">
        <v>385375</v>
      </c>
    </row>
    <row r="31" spans="2:16" ht="30" customHeight="1" x14ac:dyDescent="0.3">
      <c r="B31" s="13">
        <v>44044</v>
      </c>
      <c r="C31" s="20">
        <v>343190</v>
      </c>
      <c r="D31" s="20">
        <v>113011</v>
      </c>
      <c r="E31" s="20">
        <v>990732</v>
      </c>
      <c r="F31" s="20">
        <v>115796</v>
      </c>
      <c r="G31" s="20">
        <v>783111</v>
      </c>
      <c r="H31" s="20">
        <v>1154173</v>
      </c>
      <c r="I31" s="20">
        <v>490995</v>
      </c>
      <c r="J31" s="20">
        <v>201900</v>
      </c>
      <c r="K31" s="20">
        <v>239413</v>
      </c>
      <c r="L31" s="20">
        <v>264721</v>
      </c>
      <c r="M31" s="20">
        <v>89560</v>
      </c>
      <c r="N31" s="20">
        <v>1941106</v>
      </c>
      <c r="O31" s="20">
        <v>1528350</v>
      </c>
      <c r="P31" s="20">
        <v>383521</v>
      </c>
    </row>
    <row r="32" spans="2:16" ht="30" customHeight="1" x14ac:dyDescent="0.3">
      <c r="B32" s="12">
        <v>44075</v>
      </c>
      <c r="C32" s="19">
        <v>347865</v>
      </c>
      <c r="D32" s="19">
        <v>113884</v>
      </c>
      <c r="E32" s="19">
        <v>1003885</v>
      </c>
      <c r="F32" s="19">
        <v>116584</v>
      </c>
      <c r="G32" s="19">
        <v>811175</v>
      </c>
      <c r="H32" s="19">
        <v>1172389</v>
      </c>
      <c r="I32" s="19">
        <v>498478</v>
      </c>
      <c r="J32" s="19">
        <v>206624</v>
      </c>
      <c r="K32" s="19">
        <v>244037</v>
      </c>
      <c r="L32" s="19">
        <v>265092</v>
      </c>
      <c r="M32" s="19">
        <v>90892</v>
      </c>
      <c r="N32" s="19">
        <v>1988095</v>
      </c>
      <c r="O32" s="19">
        <v>1539594</v>
      </c>
      <c r="P32" s="19">
        <v>386187</v>
      </c>
    </row>
    <row r="33" spans="2:16" ht="30" customHeight="1" x14ac:dyDescent="0.3">
      <c r="B33" s="13">
        <v>44105</v>
      </c>
      <c r="C33" s="20">
        <v>349330</v>
      </c>
      <c r="D33" s="20">
        <v>114516</v>
      </c>
      <c r="E33" s="20">
        <v>1016929</v>
      </c>
      <c r="F33" s="20">
        <v>117185</v>
      </c>
      <c r="G33" s="20">
        <v>825445</v>
      </c>
      <c r="H33" s="20">
        <v>1186484</v>
      </c>
      <c r="I33" s="20">
        <v>504295</v>
      </c>
      <c r="J33" s="20">
        <v>214515</v>
      </c>
      <c r="K33" s="20">
        <v>248275</v>
      </c>
      <c r="L33" s="20">
        <v>264841</v>
      </c>
      <c r="M33" s="20">
        <v>92325</v>
      </c>
      <c r="N33" s="20">
        <v>2041018</v>
      </c>
      <c r="O33" s="20">
        <v>1545636</v>
      </c>
      <c r="P33" s="20">
        <v>389608</v>
      </c>
    </row>
    <row r="34" spans="2:16" ht="30" customHeight="1" x14ac:dyDescent="0.3">
      <c r="B34" s="12">
        <v>44136</v>
      </c>
      <c r="C34" s="19">
        <v>350034</v>
      </c>
      <c r="D34" s="19">
        <v>115353</v>
      </c>
      <c r="E34" s="19">
        <v>1029692</v>
      </c>
      <c r="F34" s="19">
        <v>117402</v>
      </c>
      <c r="G34" s="19">
        <v>827230</v>
      </c>
      <c r="H34" s="19">
        <v>1204219</v>
      </c>
      <c r="I34" s="19">
        <v>508350</v>
      </c>
      <c r="J34" s="19">
        <v>219089</v>
      </c>
      <c r="K34" s="19">
        <v>250969</v>
      </c>
      <c r="L34" s="19">
        <v>265046</v>
      </c>
      <c r="M34" s="19">
        <v>92790</v>
      </c>
      <c r="N34" s="19">
        <v>2092125</v>
      </c>
      <c r="O34" s="19">
        <v>1553017</v>
      </c>
      <c r="P34" s="19">
        <v>392471</v>
      </c>
    </row>
    <row r="35" spans="2:16" ht="30" customHeight="1" x14ac:dyDescent="0.3">
      <c r="B35" s="13">
        <v>44166</v>
      </c>
      <c r="C35" s="20">
        <v>348699</v>
      </c>
      <c r="D35" s="20">
        <v>112950</v>
      </c>
      <c r="E35" s="20">
        <v>1028148</v>
      </c>
      <c r="F35" s="20">
        <v>117988</v>
      </c>
      <c r="G35" s="20">
        <v>789700</v>
      </c>
      <c r="H35" s="20">
        <v>1218159</v>
      </c>
      <c r="I35" s="20">
        <v>510823</v>
      </c>
      <c r="J35" s="20">
        <v>216204</v>
      </c>
      <c r="K35" s="20">
        <v>251499</v>
      </c>
      <c r="L35" s="20">
        <v>264311</v>
      </c>
      <c r="M35" s="20">
        <v>92632</v>
      </c>
      <c r="N35" s="20">
        <v>2119773</v>
      </c>
      <c r="O35" s="20">
        <v>1505323</v>
      </c>
      <c r="P35" s="20">
        <v>386135</v>
      </c>
    </row>
    <row r="36" spans="2:16" ht="30" customHeight="1" x14ac:dyDescent="0.3">
      <c r="B36" s="12">
        <v>44197</v>
      </c>
      <c r="C36" s="19">
        <v>356592</v>
      </c>
      <c r="D36" s="19">
        <v>114556</v>
      </c>
      <c r="E36" s="19">
        <v>1017250</v>
      </c>
      <c r="F36" s="19">
        <v>116535</v>
      </c>
      <c r="G36" s="19">
        <v>785560</v>
      </c>
      <c r="H36" s="19">
        <v>1202032</v>
      </c>
      <c r="I36" s="19">
        <v>507541</v>
      </c>
      <c r="J36" s="19">
        <v>208183</v>
      </c>
      <c r="K36" s="19">
        <v>260692</v>
      </c>
      <c r="L36" s="19">
        <v>266271</v>
      </c>
      <c r="M36" s="19">
        <v>92267</v>
      </c>
      <c r="N36" s="19">
        <v>2056246</v>
      </c>
      <c r="O36" s="19">
        <v>1432315</v>
      </c>
      <c r="P36" s="19">
        <v>338910</v>
      </c>
    </row>
    <row r="37" spans="2:16" ht="30" customHeight="1" x14ac:dyDescent="0.3">
      <c r="B37" s="13">
        <v>44228</v>
      </c>
      <c r="C37" s="20">
        <v>358072</v>
      </c>
      <c r="D37" s="20">
        <v>116694</v>
      </c>
      <c r="E37" s="20">
        <v>1037579</v>
      </c>
      <c r="F37" s="20">
        <v>117398</v>
      </c>
      <c r="G37" s="20">
        <v>808579</v>
      </c>
      <c r="H37" s="20">
        <v>1223661</v>
      </c>
      <c r="I37" s="20">
        <v>511900</v>
      </c>
      <c r="J37" s="20">
        <v>212349</v>
      </c>
      <c r="K37" s="20">
        <v>266396</v>
      </c>
      <c r="L37" s="20">
        <v>269379</v>
      </c>
      <c r="M37" s="20">
        <v>93036</v>
      </c>
      <c r="N37" s="20">
        <v>2074314</v>
      </c>
      <c r="O37" s="20">
        <v>1523228</v>
      </c>
      <c r="P37" s="20">
        <v>363600</v>
      </c>
    </row>
    <row r="38" spans="2:16" ht="30" customHeight="1" x14ac:dyDescent="0.3">
      <c r="B38" s="12">
        <v>44256</v>
      </c>
      <c r="C38" s="19">
        <v>363231</v>
      </c>
      <c r="D38" s="19">
        <v>117894</v>
      </c>
      <c r="E38" s="19">
        <v>1050952</v>
      </c>
      <c r="F38" s="19">
        <v>118508</v>
      </c>
      <c r="G38" s="19">
        <v>810391</v>
      </c>
      <c r="H38" s="19">
        <v>1241550</v>
      </c>
      <c r="I38" s="19">
        <v>517376</v>
      </c>
      <c r="J38" s="19">
        <v>218596</v>
      </c>
      <c r="K38" s="19">
        <v>271608</v>
      </c>
      <c r="L38" s="19">
        <v>270621</v>
      </c>
      <c r="M38" s="19">
        <v>94338</v>
      </c>
      <c r="N38" s="19">
        <v>2103833</v>
      </c>
      <c r="O38" s="19">
        <v>1554183</v>
      </c>
      <c r="P38" s="19">
        <v>380308</v>
      </c>
    </row>
    <row r="39" spans="2:16" ht="30" customHeight="1" x14ac:dyDescent="0.3">
      <c r="B39" s="13">
        <v>44287</v>
      </c>
      <c r="C39" s="20">
        <v>367050</v>
      </c>
      <c r="D39" s="20">
        <v>117940</v>
      </c>
      <c r="E39" s="20">
        <v>1054741</v>
      </c>
      <c r="F39" s="20">
        <v>118595</v>
      </c>
      <c r="G39" s="20">
        <v>797720</v>
      </c>
      <c r="H39" s="20">
        <v>1244261</v>
      </c>
      <c r="I39" s="20">
        <v>517099</v>
      </c>
      <c r="J39" s="20">
        <v>218426</v>
      </c>
      <c r="K39" s="20">
        <v>275035</v>
      </c>
      <c r="L39" s="20">
        <v>270419</v>
      </c>
      <c r="M39" s="20">
        <v>94060</v>
      </c>
      <c r="N39" s="20">
        <v>2127325</v>
      </c>
      <c r="O39" s="20">
        <v>1567151</v>
      </c>
      <c r="P39" s="20">
        <v>386540</v>
      </c>
    </row>
    <row r="40" spans="2:16" ht="30" customHeight="1" x14ac:dyDescent="0.3">
      <c r="B40" s="12">
        <v>44317</v>
      </c>
      <c r="C40" s="19">
        <v>363106</v>
      </c>
      <c r="D40" s="19">
        <v>116920</v>
      </c>
      <c r="E40" s="19">
        <v>1046686</v>
      </c>
      <c r="F40" s="19">
        <v>118719</v>
      </c>
      <c r="G40" s="19">
        <v>769035</v>
      </c>
      <c r="H40" s="19">
        <v>1247024</v>
      </c>
      <c r="I40" s="19">
        <v>509111</v>
      </c>
      <c r="J40" s="19">
        <v>216398</v>
      </c>
      <c r="K40" s="19">
        <v>278400</v>
      </c>
      <c r="L40" s="19">
        <v>269614</v>
      </c>
      <c r="M40" s="19">
        <v>92810</v>
      </c>
      <c r="N40" s="19">
        <v>2113011</v>
      </c>
      <c r="O40" s="19">
        <v>1569920</v>
      </c>
      <c r="P40" s="19">
        <v>386701</v>
      </c>
    </row>
    <row r="41" spans="2:16" ht="30" customHeight="1" x14ac:dyDescent="0.3">
      <c r="B41" s="13">
        <v>44348</v>
      </c>
      <c r="C41" s="20">
        <v>364052</v>
      </c>
      <c r="D41" s="20">
        <v>117937</v>
      </c>
      <c r="E41" s="20">
        <v>1051836</v>
      </c>
      <c r="F41" s="20">
        <v>119752</v>
      </c>
      <c r="G41" s="20">
        <v>776633</v>
      </c>
      <c r="H41" s="20">
        <v>1256821</v>
      </c>
      <c r="I41" s="20">
        <v>514496</v>
      </c>
      <c r="J41" s="20">
        <v>220539</v>
      </c>
      <c r="K41" s="20">
        <v>281842</v>
      </c>
      <c r="L41" s="20">
        <v>270633</v>
      </c>
      <c r="M41" s="20">
        <v>93043</v>
      </c>
      <c r="N41" s="20">
        <v>2132229</v>
      </c>
      <c r="O41" s="20">
        <v>1571274</v>
      </c>
      <c r="P41" s="20">
        <v>391019</v>
      </c>
    </row>
    <row r="42" spans="2:16" ht="30" customHeight="1" x14ac:dyDescent="0.3">
      <c r="B42" s="12">
        <v>44378</v>
      </c>
      <c r="C42" s="19">
        <v>349910</v>
      </c>
      <c r="D42" s="19">
        <v>110393</v>
      </c>
      <c r="E42" s="19">
        <v>998949</v>
      </c>
      <c r="F42" s="19">
        <v>112380</v>
      </c>
      <c r="G42" s="19">
        <v>757398</v>
      </c>
      <c r="H42" s="19">
        <v>1126536</v>
      </c>
      <c r="I42" s="19">
        <v>491173</v>
      </c>
      <c r="J42" s="19">
        <v>211416</v>
      </c>
      <c r="K42" s="19">
        <v>239159</v>
      </c>
      <c r="L42" s="19">
        <v>267947</v>
      </c>
      <c r="M42" s="19">
        <v>86081</v>
      </c>
      <c r="N42" s="19">
        <v>1944855</v>
      </c>
      <c r="O42" s="19">
        <v>1514077</v>
      </c>
      <c r="P42" s="19">
        <v>374555</v>
      </c>
    </row>
    <row r="43" spans="2:16" ht="30" customHeight="1" x14ac:dyDescent="0.3">
      <c r="B43" s="13">
        <v>44409</v>
      </c>
      <c r="C43" s="20">
        <v>366813</v>
      </c>
      <c r="D43" s="20">
        <v>120918</v>
      </c>
      <c r="E43" s="20">
        <v>1075659</v>
      </c>
      <c r="F43" s="20">
        <v>121386</v>
      </c>
      <c r="G43" s="20">
        <v>804290</v>
      </c>
      <c r="H43" s="20">
        <v>1281377</v>
      </c>
      <c r="I43" s="20">
        <v>529081</v>
      </c>
      <c r="J43" s="20">
        <v>232710</v>
      </c>
      <c r="K43" s="20">
        <v>289380</v>
      </c>
      <c r="L43" s="20">
        <v>271621</v>
      </c>
      <c r="M43" s="20">
        <v>94204</v>
      </c>
      <c r="N43" s="20">
        <v>2193311</v>
      </c>
      <c r="O43" s="20">
        <v>1594617</v>
      </c>
      <c r="P43" s="20">
        <v>396184</v>
      </c>
    </row>
    <row r="44" spans="2:16" ht="30" customHeight="1" x14ac:dyDescent="0.3">
      <c r="B44" s="12">
        <v>44440</v>
      </c>
      <c r="C44" s="19">
        <v>370546</v>
      </c>
      <c r="D44" s="19">
        <v>122276</v>
      </c>
      <c r="E44" s="19">
        <v>1089992</v>
      </c>
      <c r="F44" s="19">
        <v>122142</v>
      </c>
      <c r="G44" s="19">
        <v>818483</v>
      </c>
      <c r="H44" s="19">
        <v>1296117</v>
      </c>
      <c r="I44" s="19">
        <v>535084</v>
      </c>
      <c r="J44" s="19">
        <v>239663</v>
      </c>
      <c r="K44" s="19">
        <v>294865</v>
      </c>
      <c r="L44" s="19">
        <v>272679</v>
      </c>
      <c r="M44" s="19">
        <v>94574</v>
      </c>
      <c r="N44" s="19">
        <v>2229810</v>
      </c>
      <c r="O44" s="19">
        <v>1603506</v>
      </c>
      <c r="P44" s="19">
        <v>400212</v>
      </c>
    </row>
    <row r="45" spans="2:16" ht="30" customHeight="1" x14ac:dyDescent="0.3">
      <c r="B45" s="13">
        <v>44470</v>
      </c>
      <c r="C45" s="20">
        <v>371335</v>
      </c>
      <c r="D45" s="20">
        <v>122963</v>
      </c>
      <c r="E45" s="20">
        <v>1100550</v>
      </c>
      <c r="F45" s="20">
        <v>122964</v>
      </c>
      <c r="G45" s="20">
        <v>821425</v>
      </c>
      <c r="H45" s="20">
        <v>1308162</v>
      </c>
      <c r="I45" s="20">
        <v>538594</v>
      </c>
      <c r="J45" s="20">
        <v>245744</v>
      </c>
      <c r="K45" s="20">
        <v>297470</v>
      </c>
      <c r="L45" s="20">
        <v>275317</v>
      </c>
      <c r="M45" s="20">
        <v>94932</v>
      </c>
      <c r="N45" s="20">
        <v>2259097</v>
      </c>
      <c r="O45" s="20">
        <v>1606964</v>
      </c>
      <c r="P45" s="20">
        <v>403044</v>
      </c>
    </row>
    <row r="46" spans="2:16" ht="30" customHeight="1" x14ac:dyDescent="0.3">
      <c r="B46" s="12">
        <v>44501</v>
      </c>
      <c r="C46" s="19">
        <v>372476</v>
      </c>
      <c r="D46" s="19">
        <v>123964</v>
      </c>
      <c r="E46" s="19">
        <v>1110057</v>
      </c>
      <c r="F46" s="19">
        <v>124156</v>
      </c>
      <c r="G46" s="19">
        <v>830498</v>
      </c>
      <c r="H46" s="19">
        <v>1320876</v>
      </c>
      <c r="I46" s="19">
        <v>543477</v>
      </c>
      <c r="J46" s="19">
        <v>251303</v>
      </c>
      <c r="K46" s="19">
        <v>300550</v>
      </c>
      <c r="L46" s="19">
        <v>275594</v>
      </c>
      <c r="M46" s="19">
        <v>95365</v>
      </c>
      <c r="N46" s="19">
        <v>2302853</v>
      </c>
      <c r="O46" s="19">
        <v>1618666</v>
      </c>
      <c r="P46" s="19">
        <v>405911</v>
      </c>
    </row>
    <row r="47" spans="2:16" ht="30" customHeight="1" x14ac:dyDescent="0.3">
      <c r="B47" s="13">
        <v>44531</v>
      </c>
      <c r="C47" s="20">
        <v>369408</v>
      </c>
      <c r="D47" s="20">
        <v>121685</v>
      </c>
      <c r="E47" s="20">
        <v>1103280</v>
      </c>
      <c r="F47" s="20">
        <v>124197</v>
      </c>
      <c r="G47" s="20">
        <v>791218</v>
      </c>
      <c r="H47" s="20">
        <v>1321622</v>
      </c>
      <c r="I47" s="20">
        <v>539945</v>
      </c>
      <c r="J47" s="20">
        <v>253231</v>
      </c>
      <c r="K47" s="20">
        <v>300164</v>
      </c>
      <c r="L47" s="20">
        <v>274919</v>
      </c>
      <c r="M47" s="20">
        <v>94957</v>
      </c>
      <c r="N47" s="20">
        <v>2304705</v>
      </c>
      <c r="O47" s="20">
        <v>1571599</v>
      </c>
      <c r="P47" s="20">
        <v>398522</v>
      </c>
    </row>
    <row r="48" spans="2:16" ht="30" customHeight="1" x14ac:dyDescent="0.3">
      <c r="B48" s="12">
        <v>44562</v>
      </c>
      <c r="C48" s="19">
        <v>386918</v>
      </c>
      <c r="D48" s="19">
        <v>120733</v>
      </c>
      <c r="E48" s="19">
        <v>1077352</v>
      </c>
      <c r="F48" s="19">
        <v>123978</v>
      </c>
      <c r="G48" s="19">
        <v>833145</v>
      </c>
      <c r="H48" s="19">
        <v>1284999</v>
      </c>
      <c r="I48" s="19">
        <v>540897</v>
      </c>
      <c r="J48" s="19">
        <v>259259</v>
      </c>
      <c r="K48" s="19">
        <v>307785</v>
      </c>
      <c r="L48" s="19">
        <v>282166</v>
      </c>
      <c r="M48" s="19">
        <v>96874</v>
      </c>
      <c r="N48" s="19">
        <v>2343331</v>
      </c>
      <c r="O48" s="19">
        <v>1548191</v>
      </c>
      <c r="P48" s="19">
        <v>388606</v>
      </c>
    </row>
    <row r="49" spans="2:16" ht="30" customHeight="1" x14ac:dyDescent="0.3">
      <c r="B49" s="13">
        <v>44593</v>
      </c>
      <c r="C49" s="20">
        <v>389015</v>
      </c>
      <c r="D49" s="20">
        <v>122259</v>
      </c>
      <c r="E49" s="20">
        <v>1102259</v>
      </c>
      <c r="F49" s="20">
        <v>124334</v>
      </c>
      <c r="G49" s="20">
        <v>858229</v>
      </c>
      <c r="H49" s="20">
        <v>1301157</v>
      </c>
      <c r="I49" s="20">
        <v>550377</v>
      </c>
      <c r="J49" s="20">
        <v>269342</v>
      </c>
      <c r="K49" s="20">
        <v>311699</v>
      </c>
      <c r="L49" s="20">
        <v>281366</v>
      </c>
      <c r="M49" s="20">
        <v>98251</v>
      </c>
      <c r="N49" s="20">
        <v>2367556</v>
      </c>
      <c r="O49" s="20">
        <v>1645449</v>
      </c>
      <c r="P49" s="20">
        <v>418580</v>
      </c>
    </row>
    <row r="50" spans="2:16" ht="30" customHeight="1" x14ac:dyDescent="0.3">
      <c r="B50" s="12">
        <v>44621</v>
      </c>
      <c r="C50" s="19">
        <v>394755</v>
      </c>
      <c r="D50" s="19">
        <v>124119</v>
      </c>
      <c r="E50" s="19">
        <v>1114642</v>
      </c>
      <c r="F50" s="19">
        <v>125285</v>
      </c>
      <c r="G50" s="19">
        <v>877548</v>
      </c>
      <c r="H50" s="19">
        <v>1314997</v>
      </c>
      <c r="I50" s="19">
        <v>561709</v>
      </c>
      <c r="J50" s="19">
        <v>280227</v>
      </c>
      <c r="K50" s="19">
        <v>317545</v>
      </c>
      <c r="L50" s="19">
        <v>285579</v>
      </c>
      <c r="M50" s="19">
        <v>99247</v>
      </c>
      <c r="N50" s="19">
        <v>2401194</v>
      </c>
      <c r="O50" s="19">
        <v>1688726</v>
      </c>
      <c r="P50" s="19">
        <v>425122</v>
      </c>
    </row>
    <row r="51" spans="2:16" ht="30" customHeight="1" x14ac:dyDescent="0.3">
      <c r="B51" s="13">
        <v>44652</v>
      </c>
      <c r="C51" s="20">
        <v>397142</v>
      </c>
      <c r="D51" s="20">
        <v>123675</v>
      </c>
      <c r="E51" s="20">
        <v>1116839</v>
      </c>
      <c r="F51" s="20">
        <v>125402</v>
      </c>
      <c r="G51" s="20">
        <v>867861</v>
      </c>
      <c r="H51" s="20">
        <v>1316374</v>
      </c>
      <c r="I51" s="20">
        <v>563104</v>
      </c>
      <c r="J51" s="20">
        <v>284126</v>
      </c>
      <c r="K51" s="20">
        <v>319041</v>
      </c>
      <c r="L51" s="20">
        <v>284621</v>
      </c>
      <c r="M51" s="20">
        <v>99370</v>
      </c>
      <c r="N51" s="20">
        <v>2398967</v>
      </c>
      <c r="O51" s="20">
        <v>1662689</v>
      </c>
      <c r="P51" s="20">
        <v>426230</v>
      </c>
    </row>
    <row r="52" spans="2:16" ht="30" customHeight="1" x14ac:dyDescent="0.3">
      <c r="B52" s="12">
        <v>44682</v>
      </c>
      <c r="C52" s="19">
        <v>398308</v>
      </c>
      <c r="D52" s="19">
        <v>124873</v>
      </c>
      <c r="E52" s="19">
        <v>1130452</v>
      </c>
      <c r="F52" s="19">
        <v>125298</v>
      </c>
      <c r="G52" s="19">
        <v>884405</v>
      </c>
      <c r="H52" s="19">
        <v>1330622</v>
      </c>
      <c r="I52" s="19">
        <v>567489</v>
      </c>
      <c r="J52" s="19">
        <v>292319</v>
      </c>
      <c r="K52" s="19">
        <v>320570</v>
      </c>
      <c r="L52" s="19">
        <v>285798</v>
      </c>
      <c r="M52" s="19">
        <v>100311</v>
      </c>
      <c r="N52" s="19">
        <v>2423448</v>
      </c>
      <c r="O52" s="19">
        <v>1690413</v>
      </c>
      <c r="P52" s="19">
        <v>428672</v>
      </c>
    </row>
    <row r="53" spans="2:16" ht="30" customHeight="1" x14ac:dyDescent="0.3">
      <c r="B53" s="13">
        <v>44713</v>
      </c>
      <c r="C53" s="20">
        <v>399084</v>
      </c>
      <c r="D53" s="20">
        <v>125855</v>
      </c>
      <c r="E53" s="20">
        <v>1131978</v>
      </c>
      <c r="F53" s="20">
        <v>125677</v>
      </c>
      <c r="G53" s="20">
        <v>888162</v>
      </c>
      <c r="H53" s="20">
        <v>1336585</v>
      </c>
      <c r="I53" s="20">
        <v>569216</v>
      </c>
      <c r="J53" s="20">
        <v>295509</v>
      </c>
      <c r="K53" s="20">
        <v>322828</v>
      </c>
      <c r="L53" s="20">
        <v>287101</v>
      </c>
      <c r="M53" s="20">
        <v>100596</v>
      </c>
      <c r="N53" s="20">
        <v>2433406</v>
      </c>
      <c r="O53" s="20">
        <v>1681474</v>
      </c>
      <c r="P53" s="20">
        <v>428862</v>
      </c>
    </row>
    <row r="54" spans="2:16" ht="30" customHeight="1" x14ac:dyDescent="0.3">
      <c r="B54" s="12">
        <v>44743</v>
      </c>
      <c r="C54" s="19">
        <v>401084</v>
      </c>
      <c r="D54" s="19">
        <v>126675</v>
      </c>
      <c r="E54" s="19">
        <v>1139338</v>
      </c>
      <c r="F54" s="19">
        <v>126073</v>
      </c>
      <c r="G54" s="19">
        <v>898570</v>
      </c>
      <c r="H54" s="19">
        <v>1346275</v>
      </c>
      <c r="I54" s="19">
        <v>571719</v>
      </c>
      <c r="J54" s="19">
        <v>301862</v>
      </c>
      <c r="K54" s="19">
        <v>325826</v>
      </c>
      <c r="L54" s="19">
        <v>284129</v>
      </c>
      <c r="M54" s="19">
        <v>100802</v>
      </c>
      <c r="N54" s="19">
        <v>2453416</v>
      </c>
      <c r="O54" s="19">
        <v>1632854</v>
      </c>
      <c r="P54" s="19">
        <v>427472</v>
      </c>
    </row>
    <row r="55" spans="2:16" ht="30" customHeight="1" x14ac:dyDescent="0.3">
      <c r="B55" s="13">
        <v>44774</v>
      </c>
      <c r="C55" s="20">
        <v>403015</v>
      </c>
      <c r="D55" s="20">
        <v>127992</v>
      </c>
      <c r="E55" s="20">
        <v>1152627</v>
      </c>
      <c r="F55" s="20">
        <v>126318</v>
      </c>
      <c r="G55" s="20">
        <v>920436</v>
      </c>
      <c r="H55" s="20">
        <v>1359302</v>
      </c>
      <c r="I55" s="20">
        <v>579680</v>
      </c>
      <c r="J55" s="20">
        <v>307893</v>
      </c>
      <c r="K55" s="20">
        <v>329508</v>
      </c>
      <c r="L55" s="20">
        <v>285769</v>
      </c>
      <c r="M55" s="20">
        <v>101632</v>
      </c>
      <c r="N55" s="20">
        <v>2473981</v>
      </c>
      <c r="O55" s="20">
        <v>1679980</v>
      </c>
      <c r="P55" s="20">
        <v>431740</v>
      </c>
    </row>
    <row r="56" spans="2:16" ht="30" customHeight="1" x14ac:dyDescent="0.3">
      <c r="B56" s="12">
        <v>44805</v>
      </c>
      <c r="C56" s="19">
        <v>404267</v>
      </c>
      <c r="D56" s="19">
        <v>130103</v>
      </c>
      <c r="E56" s="19">
        <v>1162096</v>
      </c>
      <c r="F56" s="19">
        <v>127077</v>
      </c>
      <c r="G56" s="19">
        <v>927863</v>
      </c>
      <c r="H56" s="19">
        <v>1372407</v>
      </c>
      <c r="I56" s="19">
        <v>583348</v>
      </c>
      <c r="J56" s="19">
        <v>314046</v>
      </c>
      <c r="K56" s="19">
        <v>333814</v>
      </c>
      <c r="L56" s="19">
        <v>286686</v>
      </c>
      <c r="M56" s="19">
        <v>102121</v>
      </c>
      <c r="N56" s="19">
        <v>2483611</v>
      </c>
      <c r="O56" s="19">
        <v>1689530</v>
      </c>
      <c r="P56" s="19">
        <v>434431</v>
      </c>
    </row>
    <row r="57" spans="2:16" ht="30" customHeight="1" x14ac:dyDescent="0.3">
      <c r="B57" s="13">
        <v>44835</v>
      </c>
      <c r="C57" s="20">
        <v>404486</v>
      </c>
      <c r="D57" s="20">
        <v>130901</v>
      </c>
      <c r="E57" s="20">
        <v>1166058</v>
      </c>
      <c r="F57" s="20">
        <v>128141</v>
      </c>
      <c r="G57" s="20">
        <v>917275</v>
      </c>
      <c r="H57" s="20">
        <v>1376058</v>
      </c>
      <c r="I57" s="20">
        <v>585644</v>
      </c>
      <c r="J57" s="20">
        <v>312080</v>
      </c>
      <c r="K57" s="20">
        <v>334214</v>
      </c>
      <c r="L57" s="20">
        <v>285801</v>
      </c>
      <c r="M57" s="20">
        <v>101835</v>
      </c>
      <c r="N57" s="20">
        <v>2488588</v>
      </c>
      <c r="O57" s="20">
        <v>1694016</v>
      </c>
      <c r="P57" s="20">
        <v>435710</v>
      </c>
    </row>
    <row r="58" spans="2:16" customFormat="1" ht="30" customHeight="1" x14ac:dyDescent="0.25">
      <c r="B58" s="12">
        <v>44866</v>
      </c>
      <c r="C58" s="19">
        <v>402264</v>
      </c>
      <c r="D58" s="19">
        <v>130877</v>
      </c>
      <c r="E58" s="19">
        <v>1150110</v>
      </c>
      <c r="F58" s="19">
        <v>128762</v>
      </c>
      <c r="G58" s="19">
        <v>861938</v>
      </c>
      <c r="H58" s="19">
        <v>1342466</v>
      </c>
      <c r="I58" s="19">
        <v>567591</v>
      </c>
      <c r="J58" s="19">
        <v>306101</v>
      </c>
      <c r="K58" s="19">
        <v>325774</v>
      </c>
      <c r="L58" s="19">
        <v>277641</v>
      </c>
      <c r="M58" s="19">
        <v>95954</v>
      </c>
      <c r="N58" s="19">
        <v>2378674</v>
      </c>
      <c r="O58" s="19">
        <v>1687225</v>
      </c>
      <c r="P58" s="19">
        <v>424393</v>
      </c>
    </row>
    <row r="59" spans="2:16" customFormat="1" ht="30" customHeight="1" x14ac:dyDescent="0.25">
      <c r="B59" s="13">
        <v>44896</v>
      </c>
      <c r="C59" s="20">
        <v>397787</v>
      </c>
      <c r="D59" s="20">
        <v>127291</v>
      </c>
      <c r="E59" s="20">
        <v>1137119</v>
      </c>
      <c r="F59" s="20">
        <v>127792</v>
      </c>
      <c r="G59" s="20">
        <v>812268</v>
      </c>
      <c r="H59" s="20">
        <v>1347033</v>
      </c>
      <c r="I59" s="20">
        <v>562065</v>
      </c>
      <c r="J59" s="20">
        <v>294738</v>
      </c>
      <c r="K59" s="20">
        <v>323887</v>
      </c>
      <c r="L59" s="20">
        <v>276692</v>
      </c>
      <c r="M59" s="20">
        <v>97937</v>
      </c>
      <c r="N59" s="20">
        <v>2359647</v>
      </c>
      <c r="O59" s="20">
        <v>1614115</v>
      </c>
      <c r="P59" s="20">
        <v>410713</v>
      </c>
    </row>
    <row r="60" spans="2:16" customFormat="1" ht="30" customHeight="1" x14ac:dyDescent="0.25">
      <c r="B60" s="12">
        <v>44927</v>
      </c>
      <c r="C60" s="19">
        <v>410403</v>
      </c>
      <c r="D60" s="19">
        <v>129816</v>
      </c>
      <c r="E60" s="19">
        <v>1120833</v>
      </c>
      <c r="F60" s="19">
        <v>126429</v>
      </c>
      <c r="G60" s="19">
        <v>823618</v>
      </c>
      <c r="H60" s="19">
        <v>1335395</v>
      </c>
      <c r="I60" s="19">
        <v>560137</v>
      </c>
      <c r="J60" s="19">
        <v>298690</v>
      </c>
      <c r="K60" s="19">
        <v>328125</v>
      </c>
      <c r="L60" s="19">
        <v>275875</v>
      </c>
      <c r="M60" s="19">
        <v>97859</v>
      </c>
      <c r="N60" s="19">
        <v>2334498</v>
      </c>
      <c r="O60" s="19">
        <v>1548779</v>
      </c>
      <c r="P60" s="19">
        <v>368215</v>
      </c>
    </row>
    <row r="61" spans="2:16" customFormat="1" ht="30" customHeight="1" x14ac:dyDescent="0.25">
      <c r="B61" s="13">
        <v>44958</v>
      </c>
      <c r="C61" s="20">
        <v>415611</v>
      </c>
      <c r="D61" s="20">
        <v>130769</v>
      </c>
      <c r="E61" s="20">
        <v>1147126</v>
      </c>
      <c r="F61" s="20">
        <v>128007</v>
      </c>
      <c r="G61" s="20">
        <v>857514</v>
      </c>
      <c r="H61" s="20">
        <v>1358919</v>
      </c>
      <c r="I61" s="20">
        <v>568664</v>
      </c>
      <c r="J61" s="20">
        <v>316836</v>
      </c>
      <c r="K61" s="20">
        <v>335449</v>
      </c>
      <c r="L61" s="20">
        <v>277142</v>
      </c>
      <c r="M61" s="20">
        <v>98757</v>
      </c>
      <c r="N61" s="20">
        <v>2351417</v>
      </c>
      <c r="O61" s="20">
        <v>1671344</v>
      </c>
      <c r="P61" s="20">
        <v>408202</v>
      </c>
    </row>
    <row r="62" spans="2:16" customFormat="1" ht="30" customHeight="1" x14ac:dyDescent="0.25">
      <c r="B62" s="12">
        <v>44986</v>
      </c>
      <c r="C62" s="19">
        <v>418469</v>
      </c>
      <c r="D62" s="19">
        <v>131592</v>
      </c>
      <c r="E62" s="19">
        <v>1156446</v>
      </c>
      <c r="F62" s="19">
        <v>128650</v>
      </c>
      <c r="G62" s="19">
        <v>863738</v>
      </c>
      <c r="H62" s="19">
        <v>1374637</v>
      </c>
      <c r="I62" s="19">
        <v>574808</v>
      </c>
      <c r="J62" s="19">
        <v>321141</v>
      </c>
      <c r="K62" s="19">
        <v>334750</v>
      </c>
      <c r="L62" s="19">
        <v>277180</v>
      </c>
      <c r="M62" s="19">
        <v>98815</v>
      </c>
      <c r="N62" s="19">
        <v>2364317</v>
      </c>
      <c r="O62" s="19">
        <v>1693906</v>
      </c>
      <c r="P62" s="19">
        <v>415251</v>
      </c>
    </row>
    <row r="63" spans="2:16" customFormat="1" ht="30" customHeight="1" x14ac:dyDescent="0.25">
      <c r="B63" s="13">
        <v>45017</v>
      </c>
      <c r="C63" s="20">
        <v>421341</v>
      </c>
      <c r="D63" s="20">
        <v>130999</v>
      </c>
      <c r="E63" s="20">
        <v>1153100</v>
      </c>
      <c r="F63" s="20">
        <v>128409</v>
      </c>
      <c r="G63" s="20">
        <v>851775</v>
      </c>
      <c r="H63" s="20">
        <v>1373684</v>
      </c>
      <c r="I63" s="20">
        <v>573514</v>
      </c>
      <c r="J63" s="20">
        <v>321313</v>
      </c>
      <c r="K63" s="20">
        <v>334858</v>
      </c>
      <c r="L63" s="20">
        <v>276501</v>
      </c>
      <c r="M63" s="20">
        <v>97963</v>
      </c>
      <c r="N63" s="20">
        <v>2347580</v>
      </c>
      <c r="O63" s="20">
        <v>1699556</v>
      </c>
      <c r="P63" s="20">
        <v>417067</v>
      </c>
    </row>
    <row r="64" spans="2:16" customFormat="1" ht="30" customHeight="1" x14ac:dyDescent="0.25">
      <c r="B64" s="12">
        <v>45047</v>
      </c>
      <c r="C64" s="19">
        <v>423260</v>
      </c>
      <c r="D64" s="19">
        <v>131749</v>
      </c>
      <c r="E64" s="19">
        <v>1158881</v>
      </c>
      <c r="F64" s="19">
        <v>129097</v>
      </c>
      <c r="G64" s="19">
        <v>861295</v>
      </c>
      <c r="H64" s="19">
        <v>1381173</v>
      </c>
      <c r="I64" s="19">
        <v>575116</v>
      </c>
      <c r="J64" s="19">
        <v>323425</v>
      </c>
      <c r="K64" s="19">
        <v>333502</v>
      </c>
      <c r="L64" s="19">
        <v>277492</v>
      </c>
      <c r="M64" s="19">
        <v>98134</v>
      </c>
      <c r="N64" s="19">
        <v>2340773</v>
      </c>
      <c r="O64" s="19">
        <v>1707856</v>
      </c>
      <c r="P64" s="19">
        <v>419555</v>
      </c>
    </row>
    <row r="65" spans="2:16" customFormat="1" ht="30" customHeight="1" x14ac:dyDescent="0.25">
      <c r="B65" s="13">
        <v>45078</v>
      </c>
      <c r="C65" s="20">
        <v>421319</v>
      </c>
      <c r="D65" s="20">
        <v>130419</v>
      </c>
      <c r="E65" s="20">
        <v>1154595</v>
      </c>
      <c r="F65" s="20">
        <v>131568</v>
      </c>
      <c r="G65" s="20">
        <v>853290</v>
      </c>
      <c r="H65" s="20">
        <v>1384757</v>
      </c>
      <c r="I65" s="20">
        <v>575022</v>
      </c>
      <c r="J65" s="20">
        <v>321571</v>
      </c>
      <c r="K65" s="20">
        <v>333734</v>
      </c>
      <c r="L65" s="20">
        <v>272502</v>
      </c>
      <c r="M65" s="20">
        <v>97797</v>
      </c>
      <c r="N65" s="20">
        <v>2323119</v>
      </c>
      <c r="O65" s="20">
        <v>1700655</v>
      </c>
      <c r="P65" s="20">
        <v>420806</v>
      </c>
    </row>
    <row r="66" spans="2:16" customFormat="1" ht="30" customHeight="1" x14ac:dyDescent="0.25">
      <c r="B66" s="12">
        <v>45108</v>
      </c>
      <c r="C66" s="19">
        <v>422057</v>
      </c>
      <c r="D66" s="19">
        <v>129845</v>
      </c>
      <c r="E66" s="19">
        <v>1156161</v>
      </c>
      <c r="F66" s="19">
        <v>131891</v>
      </c>
      <c r="G66" s="19">
        <v>852664</v>
      </c>
      <c r="H66" s="19">
        <v>1387655</v>
      </c>
      <c r="I66" s="19">
        <v>573294</v>
      </c>
      <c r="J66" s="19">
        <v>325755</v>
      </c>
      <c r="K66" s="19">
        <v>333987</v>
      </c>
      <c r="L66" s="19">
        <v>271592</v>
      </c>
      <c r="M66" s="19">
        <v>98161</v>
      </c>
      <c r="N66" s="19">
        <v>2317172</v>
      </c>
      <c r="O66" s="19">
        <v>1681878</v>
      </c>
      <c r="P66" s="19">
        <v>419711</v>
      </c>
    </row>
    <row r="67" spans="2:16" customFormat="1" ht="30" customHeight="1" x14ac:dyDescent="0.25">
      <c r="B67" s="13">
        <v>45139</v>
      </c>
      <c r="C67" s="20">
        <v>423990</v>
      </c>
      <c r="D67" s="20">
        <v>129883</v>
      </c>
      <c r="E67" s="20">
        <v>1159191</v>
      </c>
      <c r="F67" s="20">
        <v>132468</v>
      </c>
      <c r="G67" s="20">
        <v>863852</v>
      </c>
      <c r="H67" s="20">
        <v>1394301</v>
      </c>
      <c r="I67" s="20">
        <v>577404</v>
      </c>
      <c r="J67" s="20">
        <v>326188</v>
      </c>
      <c r="K67" s="20">
        <v>335005</v>
      </c>
      <c r="L67" s="20">
        <v>271895</v>
      </c>
      <c r="M67" s="20">
        <v>99073</v>
      </c>
      <c r="N67" s="20">
        <v>2328699</v>
      </c>
      <c r="O67" s="20">
        <v>1715011</v>
      </c>
      <c r="P67" s="20">
        <v>421673</v>
      </c>
    </row>
    <row r="68" spans="2:16" customFormat="1" ht="30" customHeight="1" x14ac:dyDescent="0.25">
      <c r="B68" s="12">
        <v>45170</v>
      </c>
      <c r="C68" s="19">
        <v>427852</v>
      </c>
      <c r="D68" s="19">
        <v>129306</v>
      </c>
      <c r="E68" s="19">
        <v>1176125</v>
      </c>
      <c r="F68" s="19">
        <v>133142</v>
      </c>
      <c r="G68" s="19">
        <v>938902</v>
      </c>
      <c r="H68" s="19">
        <v>1428622</v>
      </c>
      <c r="I68" s="19">
        <v>597803</v>
      </c>
      <c r="J68" s="19">
        <v>333642</v>
      </c>
      <c r="K68" s="19">
        <v>339873</v>
      </c>
      <c r="L68" s="19">
        <v>280817</v>
      </c>
      <c r="M68" s="19">
        <v>103863</v>
      </c>
      <c r="N68" s="19">
        <v>2441613</v>
      </c>
      <c r="O68" s="19">
        <v>1730777</v>
      </c>
      <c r="P68" s="19">
        <v>432809</v>
      </c>
    </row>
    <row r="69" spans="2:16" customFormat="1" ht="30" customHeight="1" x14ac:dyDescent="0.25">
      <c r="B69" s="13">
        <v>45200</v>
      </c>
      <c r="C69" s="20">
        <v>427437</v>
      </c>
      <c r="D69" s="20">
        <v>129367</v>
      </c>
      <c r="E69" s="20">
        <v>1176629</v>
      </c>
      <c r="F69" s="20">
        <v>133538</v>
      </c>
      <c r="G69" s="20">
        <v>937914</v>
      </c>
      <c r="H69" s="20">
        <v>1429752</v>
      </c>
      <c r="I69" s="20">
        <v>596863</v>
      </c>
      <c r="J69" s="20">
        <v>334052</v>
      </c>
      <c r="K69" s="20">
        <v>341434</v>
      </c>
      <c r="L69" s="20">
        <v>278516</v>
      </c>
      <c r="M69" s="20">
        <v>103823</v>
      </c>
      <c r="N69" s="20">
        <v>2449685</v>
      </c>
      <c r="O69" s="20">
        <v>1768636</v>
      </c>
      <c r="P69" s="20">
        <v>429391</v>
      </c>
    </row>
    <row r="70" spans="2:16" customFormat="1" ht="30" customHeight="1" x14ac:dyDescent="0.25">
      <c r="B70" s="12">
        <v>45231</v>
      </c>
      <c r="C70" s="19">
        <v>427032</v>
      </c>
      <c r="D70" s="19">
        <v>129660</v>
      </c>
      <c r="E70" s="19">
        <v>1179509</v>
      </c>
      <c r="F70" s="19">
        <v>134061</v>
      </c>
      <c r="G70" s="19">
        <v>936679</v>
      </c>
      <c r="H70" s="19">
        <v>1432376</v>
      </c>
      <c r="I70" s="19">
        <v>596175</v>
      </c>
      <c r="J70" s="19">
        <v>333341</v>
      </c>
      <c r="K70" s="19">
        <v>341033</v>
      </c>
      <c r="L70" s="19">
        <v>277353</v>
      </c>
      <c r="M70" s="19">
        <v>103201</v>
      </c>
      <c r="N70" s="19">
        <v>2461925</v>
      </c>
      <c r="O70" s="19">
        <v>1756491</v>
      </c>
      <c r="P70" s="19">
        <v>428295</v>
      </c>
    </row>
    <row r="71" spans="2:16" customFormat="1" ht="30" customHeight="1" x14ac:dyDescent="0.25">
      <c r="B71" s="13">
        <v>45261</v>
      </c>
      <c r="C71" s="20">
        <v>421367</v>
      </c>
      <c r="D71" s="20">
        <v>126219</v>
      </c>
      <c r="E71" s="20">
        <v>1163957</v>
      </c>
      <c r="F71" s="20">
        <v>133596</v>
      </c>
      <c r="G71" s="20">
        <v>883204</v>
      </c>
      <c r="H71" s="20">
        <v>1422446</v>
      </c>
      <c r="I71" s="20">
        <v>589490</v>
      </c>
      <c r="J71" s="20">
        <v>315318</v>
      </c>
      <c r="K71" s="20">
        <v>338013</v>
      </c>
      <c r="L71" s="20">
        <v>274931</v>
      </c>
      <c r="M71" s="20">
        <v>101879</v>
      </c>
      <c r="N71" s="20">
        <v>2441645</v>
      </c>
      <c r="O71" s="20">
        <v>1648992</v>
      </c>
      <c r="P71" s="20">
        <v>414977</v>
      </c>
    </row>
    <row r="72" spans="2:16" customFormat="1" ht="30" customHeight="1" x14ac:dyDescent="0.25">
      <c r="B72" s="12">
        <v>45292</v>
      </c>
      <c r="C72" s="19">
        <v>428987</v>
      </c>
      <c r="D72" s="19">
        <v>129048</v>
      </c>
      <c r="E72" s="19">
        <v>1146971</v>
      </c>
      <c r="F72" s="19">
        <v>132033</v>
      </c>
      <c r="G72" s="19">
        <v>869264</v>
      </c>
      <c r="H72" s="19">
        <v>1401494</v>
      </c>
      <c r="I72" s="19">
        <v>586824</v>
      </c>
      <c r="J72" s="19">
        <v>313472</v>
      </c>
      <c r="K72" s="19">
        <v>340312</v>
      </c>
      <c r="L72" s="19">
        <v>273766</v>
      </c>
      <c r="M72" s="19">
        <v>101591</v>
      </c>
      <c r="N72" s="19">
        <v>2393132</v>
      </c>
      <c r="O72" s="19">
        <v>1592149</v>
      </c>
      <c r="P72" s="19">
        <v>376397</v>
      </c>
    </row>
    <row r="73" spans="2:16" customFormat="1" ht="30" customHeight="1" x14ac:dyDescent="0.25">
      <c r="B73" s="13">
        <v>45323</v>
      </c>
      <c r="C73" s="20">
        <v>428239</v>
      </c>
      <c r="D73" s="20">
        <v>129614</v>
      </c>
      <c r="E73" s="20">
        <v>1168017</v>
      </c>
      <c r="F73" s="20">
        <v>132161</v>
      </c>
      <c r="G73" s="20">
        <v>886237</v>
      </c>
      <c r="H73" s="20">
        <v>1418111</v>
      </c>
      <c r="I73" s="20">
        <v>592121</v>
      </c>
      <c r="J73" s="20">
        <v>327172</v>
      </c>
      <c r="K73" s="20">
        <v>340611</v>
      </c>
      <c r="L73" s="20">
        <v>273645</v>
      </c>
      <c r="M73" s="20">
        <v>102980</v>
      </c>
      <c r="N73" s="20">
        <v>2390243</v>
      </c>
      <c r="O73" s="20">
        <v>1692091</v>
      </c>
      <c r="P73" s="20">
        <v>401849</v>
      </c>
    </row>
    <row r="74" spans="2:16" customFormat="1" ht="30" customHeight="1" x14ac:dyDescent="0.25">
      <c r="B74" s="12">
        <v>45352</v>
      </c>
      <c r="C74" s="19">
        <v>426689</v>
      </c>
      <c r="D74" s="19">
        <v>128018</v>
      </c>
      <c r="E74" s="19">
        <v>1163745</v>
      </c>
      <c r="F74" s="19">
        <v>131835</v>
      </c>
      <c r="G74" s="19">
        <v>847112</v>
      </c>
      <c r="H74" s="19">
        <v>1405963</v>
      </c>
      <c r="I74" s="19">
        <v>587273</v>
      </c>
      <c r="J74" s="19">
        <v>330422</v>
      </c>
      <c r="K74" s="19">
        <v>336522</v>
      </c>
      <c r="L74" s="19">
        <v>273162</v>
      </c>
      <c r="M74" s="19">
        <v>101215</v>
      </c>
      <c r="N74" s="19">
        <v>2344996</v>
      </c>
      <c r="O74" s="19">
        <v>1707716</v>
      </c>
      <c r="P74" s="19">
        <v>415512</v>
      </c>
    </row>
    <row r="75" spans="2:16" customFormat="1" ht="30" customHeight="1" x14ac:dyDescent="0.25">
      <c r="B75" s="13">
        <v>45383</v>
      </c>
      <c r="C75" s="20">
        <v>434304</v>
      </c>
      <c r="D75" s="20">
        <v>128652</v>
      </c>
      <c r="E75" s="20">
        <v>1178129</v>
      </c>
      <c r="F75" s="20">
        <v>132047</v>
      </c>
      <c r="G75" s="20">
        <v>863756</v>
      </c>
      <c r="H75" s="20">
        <v>1421692</v>
      </c>
      <c r="I75" s="20">
        <v>593675</v>
      </c>
      <c r="J75" s="20">
        <v>337510</v>
      </c>
      <c r="K75" s="20">
        <v>339420</v>
      </c>
      <c r="L75" s="20">
        <v>274274</v>
      </c>
      <c r="M75" s="20">
        <v>102831</v>
      </c>
      <c r="N75" s="20">
        <v>2399728</v>
      </c>
      <c r="O75" s="20">
        <v>1721786</v>
      </c>
      <c r="P75" s="20">
        <v>422497</v>
      </c>
    </row>
    <row r="76" spans="2:16" customFormat="1" ht="30" customHeight="1" x14ac:dyDescent="0.25">
      <c r="B76" s="12">
        <v>45413</v>
      </c>
      <c r="C76" s="19">
        <v>429380</v>
      </c>
      <c r="D76" s="19">
        <v>127104</v>
      </c>
      <c r="E76" s="19">
        <v>1176709</v>
      </c>
      <c r="F76" s="19">
        <v>131641</v>
      </c>
      <c r="G76" s="19">
        <v>859475</v>
      </c>
      <c r="H76" s="19">
        <v>1426298</v>
      </c>
      <c r="I76" s="19">
        <v>592332</v>
      </c>
      <c r="J76" s="19">
        <v>339094</v>
      </c>
      <c r="K76" s="19">
        <v>339583</v>
      </c>
      <c r="L76" s="19">
        <v>273806</v>
      </c>
      <c r="M76" s="19">
        <v>102958</v>
      </c>
      <c r="N76" s="19">
        <v>2384883</v>
      </c>
      <c r="O76" s="19">
        <v>1726424</v>
      </c>
      <c r="P76" s="19">
        <v>425606</v>
      </c>
    </row>
    <row r="77" spans="2:16" customFormat="1" ht="30" customHeight="1" x14ac:dyDescent="0.25">
      <c r="B77" s="13">
        <v>45444</v>
      </c>
      <c r="C77" s="20">
        <v>426390</v>
      </c>
      <c r="D77" s="20">
        <v>126617</v>
      </c>
      <c r="E77" s="20">
        <v>1172852</v>
      </c>
      <c r="F77" s="20">
        <v>132307</v>
      </c>
      <c r="G77" s="20">
        <v>851582</v>
      </c>
      <c r="H77" s="20">
        <v>1423901</v>
      </c>
      <c r="I77" s="20">
        <v>588105</v>
      </c>
      <c r="J77" s="20">
        <v>334287</v>
      </c>
      <c r="K77" s="20">
        <v>337651</v>
      </c>
      <c r="L77" s="20">
        <v>272996</v>
      </c>
      <c r="M77" s="20">
        <v>102739</v>
      </c>
      <c r="N77" s="20">
        <v>2358377</v>
      </c>
      <c r="O77" s="20">
        <v>1711979</v>
      </c>
      <c r="P77" s="20">
        <v>422503</v>
      </c>
    </row>
    <row r="78" spans="2:16" customFormat="1" ht="30" customHeight="1" x14ac:dyDescent="0.25">
      <c r="B78" s="12">
        <v>45474</v>
      </c>
      <c r="C78" s="19">
        <v>429934</v>
      </c>
      <c r="D78" s="19">
        <v>127454</v>
      </c>
      <c r="E78" s="19">
        <v>1177964</v>
      </c>
      <c r="F78" s="19">
        <v>132915</v>
      </c>
      <c r="G78" s="19">
        <v>867106</v>
      </c>
      <c r="H78" s="19">
        <v>1427380</v>
      </c>
      <c r="I78" s="19">
        <v>591906</v>
      </c>
      <c r="J78" s="19">
        <v>338300</v>
      </c>
      <c r="K78" s="19">
        <v>339566</v>
      </c>
      <c r="L78" s="19">
        <v>272352</v>
      </c>
      <c r="M78" s="19">
        <v>103704</v>
      </c>
      <c r="N78" s="19">
        <v>2374503</v>
      </c>
      <c r="O78" s="19">
        <v>1680691</v>
      </c>
      <c r="P78" s="19">
        <v>423984</v>
      </c>
    </row>
    <row r="79" spans="2:16" customFormat="1" ht="30" customHeight="1" x14ac:dyDescent="0.25">
      <c r="B79" s="13">
        <v>45505</v>
      </c>
      <c r="C79" s="20">
        <v>429418</v>
      </c>
      <c r="D79" s="20">
        <v>126866</v>
      </c>
      <c r="E79" s="20">
        <v>1182394</v>
      </c>
      <c r="F79" s="20">
        <v>133152</v>
      </c>
      <c r="G79" s="20">
        <v>862873</v>
      </c>
      <c r="H79" s="20">
        <v>1421347</v>
      </c>
      <c r="I79" s="20">
        <v>591608</v>
      </c>
      <c r="J79" s="20">
        <v>339403</v>
      </c>
      <c r="K79" s="20">
        <v>339699</v>
      </c>
      <c r="L79" s="20">
        <v>270585</v>
      </c>
      <c r="M79" s="20">
        <v>102128</v>
      </c>
      <c r="N79" s="20">
        <v>2360501</v>
      </c>
      <c r="O79" s="20">
        <v>1733055</v>
      </c>
      <c r="P79" s="20">
        <v>420902</v>
      </c>
    </row>
    <row r="80" spans="2:16" customFormat="1" ht="30" customHeight="1" x14ac:dyDescent="0.25">
      <c r="B80" s="12">
        <v>45536</v>
      </c>
      <c r="C80" s="19">
        <v>429703</v>
      </c>
      <c r="D80" s="19">
        <v>124412</v>
      </c>
      <c r="E80" s="19">
        <v>1184723</v>
      </c>
      <c r="F80" s="19">
        <v>133681</v>
      </c>
      <c r="G80" s="19">
        <v>854884</v>
      </c>
      <c r="H80" s="19">
        <v>1424323</v>
      </c>
      <c r="I80" s="19">
        <v>592221</v>
      </c>
      <c r="J80" s="19">
        <v>340919</v>
      </c>
      <c r="K80" s="19">
        <v>338148</v>
      </c>
      <c r="L80" s="19">
        <v>270653</v>
      </c>
      <c r="M80" s="19">
        <v>103242</v>
      </c>
      <c r="N80" s="19">
        <v>2368866</v>
      </c>
      <c r="O80" s="19">
        <v>1741046</v>
      </c>
      <c r="P80" s="19">
        <v>426162</v>
      </c>
    </row>
    <row r="81" spans="2:45" customFormat="1" ht="30" customHeight="1" x14ac:dyDescent="0.3">
      <c r="B81" s="13">
        <v>45566</v>
      </c>
      <c r="C81" s="20">
        <v>431661</v>
      </c>
      <c r="D81" s="20">
        <v>124232</v>
      </c>
      <c r="E81" s="20">
        <v>1191305</v>
      </c>
      <c r="F81" s="20">
        <v>134588</v>
      </c>
      <c r="G81" s="20">
        <v>859358</v>
      </c>
      <c r="H81" s="20">
        <v>1432782</v>
      </c>
      <c r="I81" s="20">
        <v>596004</v>
      </c>
      <c r="J81" s="20">
        <v>342532</v>
      </c>
      <c r="K81" s="20">
        <v>339595</v>
      </c>
      <c r="L81" s="20">
        <v>271709</v>
      </c>
      <c r="M81" s="20">
        <v>103605</v>
      </c>
      <c r="N81" s="20">
        <v>2398830</v>
      </c>
      <c r="O81" s="20">
        <v>1747157</v>
      </c>
      <c r="P81" s="20">
        <v>439243</v>
      </c>
      <c r="Q81" s="72"/>
      <c r="R81" s="72"/>
      <c r="S81" s="72"/>
      <c r="T81" s="72"/>
      <c r="U81" s="72"/>
      <c r="V81" s="72"/>
      <c r="W81" s="72"/>
      <c r="X81" s="72"/>
      <c r="Y81" s="72"/>
      <c r="Z81" s="72"/>
      <c r="AA81" s="72"/>
      <c r="AB81" s="72"/>
      <c r="AE81" s="2"/>
      <c r="AF81" s="72"/>
      <c r="AG81" s="72"/>
      <c r="AH81" s="72"/>
      <c r="AI81" s="72"/>
      <c r="AJ81" s="72"/>
      <c r="AK81" s="72"/>
      <c r="AL81" s="72"/>
      <c r="AM81" s="72"/>
      <c r="AN81" s="72"/>
      <c r="AO81" s="72"/>
      <c r="AP81" s="72"/>
      <c r="AQ81" s="72"/>
      <c r="AR81" s="72"/>
      <c r="AS81" s="72"/>
    </row>
    <row r="82" spans="2:45" customFormat="1" ht="30" customHeight="1" x14ac:dyDescent="0.3">
      <c r="B82" s="12">
        <v>45597</v>
      </c>
      <c r="C82" s="19">
        <v>430890</v>
      </c>
      <c r="D82" s="19">
        <v>122718</v>
      </c>
      <c r="E82" s="19">
        <v>1190788</v>
      </c>
      <c r="F82" s="19">
        <v>134813</v>
      </c>
      <c r="G82" s="19">
        <v>854202</v>
      </c>
      <c r="H82" s="19">
        <v>1435460</v>
      </c>
      <c r="I82" s="19">
        <v>593440</v>
      </c>
      <c r="J82" s="19">
        <v>340899</v>
      </c>
      <c r="K82" s="19">
        <v>339492</v>
      </c>
      <c r="L82" s="19">
        <v>270904</v>
      </c>
      <c r="M82" s="19">
        <v>104110</v>
      </c>
      <c r="N82" s="19">
        <v>2420427</v>
      </c>
      <c r="O82" s="19">
        <v>1743758</v>
      </c>
      <c r="P82" s="19">
        <v>434376</v>
      </c>
      <c r="Q82" s="72"/>
      <c r="R82" s="72"/>
      <c r="S82" s="72"/>
      <c r="T82" s="72"/>
      <c r="U82" s="72"/>
      <c r="V82" s="72"/>
      <c r="W82" s="72"/>
      <c r="X82" s="72"/>
      <c r="Y82" s="72"/>
      <c r="Z82" s="72"/>
      <c r="AA82" s="72"/>
      <c r="AB82" s="72"/>
      <c r="AE82" s="2"/>
      <c r="AF82" s="72"/>
      <c r="AG82" s="72"/>
      <c r="AH82" s="72"/>
      <c r="AI82" s="72"/>
      <c r="AJ82" s="72"/>
      <c r="AK82" s="72"/>
      <c r="AL82" s="72"/>
      <c r="AM82" s="72"/>
      <c r="AN82" s="72"/>
      <c r="AO82" s="72"/>
      <c r="AP82" s="72"/>
      <c r="AQ82" s="72"/>
      <c r="AR82" s="72"/>
      <c r="AS82" s="72"/>
    </row>
    <row r="83" spans="2:45" customFormat="1" ht="30" customHeight="1" x14ac:dyDescent="0.3">
      <c r="B83" s="13">
        <v>45627</v>
      </c>
      <c r="C83" s="20">
        <v>426071</v>
      </c>
      <c r="D83" s="20">
        <v>118409</v>
      </c>
      <c r="E83" s="20">
        <v>1175925</v>
      </c>
      <c r="F83" s="20">
        <v>133535</v>
      </c>
      <c r="G83" s="20">
        <v>806216</v>
      </c>
      <c r="H83" s="20">
        <v>1428223</v>
      </c>
      <c r="I83" s="20">
        <v>583119</v>
      </c>
      <c r="J83" s="20">
        <v>324608</v>
      </c>
      <c r="K83" s="20">
        <v>335828</v>
      </c>
      <c r="L83" s="20">
        <v>268984</v>
      </c>
      <c r="M83" s="20">
        <v>102842</v>
      </c>
      <c r="N83" s="20">
        <v>2410646</v>
      </c>
      <c r="O83" s="20">
        <v>1619241</v>
      </c>
      <c r="P83" s="20">
        <v>426056</v>
      </c>
      <c r="Q83" s="72"/>
      <c r="R83" s="72"/>
      <c r="S83" s="72"/>
      <c r="T83" s="72"/>
      <c r="U83" s="72"/>
      <c r="V83" s="72"/>
      <c r="W83" s="72"/>
      <c r="X83" s="72"/>
      <c r="Y83" s="72"/>
      <c r="Z83" s="72"/>
      <c r="AA83" s="72"/>
      <c r="AB83" s="72"/>
      <c r="AE83" s="2"/>
      <c r="AF83" s="72"/>
      <c r="AG83" s="72"/>
      <c r="AH83" s="72"/>
      <c r="AI83" s="72"/>
      <c r="AJ83" s="72"/>
      <c r="AK83" s="72"/>
      <c r="AL83" s="72"/>
      <c r="AM83" s="72"/>
      <c r="AN83" s="72"/>
      <c r="AO83" s="72"/>
      <c r="AP83" s="72"/>
      <c r="AQ83" s="72"/>
      <c r="AR83" s="72"/>
      <c r="AS83" s="72"/>
    </row>
    <row r="84" spans="2:45" customFormat="1" ht="35.25" customHeight="1" x14ac:dyDescent="0.3">
      <c r="B84" s="12">
        <v>45658</v>
      </c>
      <c r="C84" s="19">
        <v>437053</v>
      </c>
      <c r="D84" s="19">
        <v>122101</v>
      </c>
      <c r="E84" s="19">
        <v>1169670</v>
      </c>
      <c r="F84" s="19">
        <v>133726</v>
      </c>
      <c r="G84" s="19">
        <v>817847</v>
      </c>
      <c r="H84" s="19">
        <v>1417890</v>
      </c>
      <c r="I84" s="19">
        <v>585515</v>
      </c>
      <c r="J84" s="19">
        <v>334117</v>
      </c>
      <c r="K84" s="19">
        <v>334977</v>
      </c>
      <c r="L84" s="19">
        <v>270013</v>
      </c>
      <c r="M84" s="19">
        <v>103769</v>
      </c>
      <c r="N84" s="19">
        <v>2391978</v>
      </c>
      <c r="O84" s="19">
        <v>1601838</v>
      </c>
      <c r="P84" s="19">
        <v>405906</v>
      </c>
      <c r="Q84" s="72"/>
      <c r="R84" s="72"/>
      <c r="S84" s="72"/>
      <c r="T84" s="72"/>
      <c r="U84" s="72"/>
      <c r="V84" s="72"/>
      <c r="W84" s="72"/>
      <c r="X84" s="72"/>
      <c r="Y84" s="72"/>
      <c r="Z84" s="72"/>
      <c r="AA84" s="72"/>
      <c r="AB84" s="72"/>
      <c r="AE84" s="2"/>
      <c r="AF84" s="72"/>
      <c r="AG84" s="72"/>
      <c r="AH84" s="72"/>
      <c r="AI84" s="72"/>
      <c r="AJ84" s="72"/>
      <c r="AK84" s="72"/>
      <c r="AL84" s="72"/>
      <c r="AM84" s="72"/>
      <c r="AN84" s="72"/>
      <c r="AO84" s="72"/>
      <c r="AP84" s="72"/>
      <c r="AQ84" s="72"/>
      <c r="AR84" s="72"/>
      <c r="AS84" s="72"/>
    </row>
    <row r="85" spans="2:45" customFormat="1" ht="35.25" customHeight="1" x14ac:dyDescent="0.3">
      <c r="B85" s="13">
        <v>45689</v>
      </c>
      <c r="C85" s="20">
        <v>436147</v>
      </c>
      <c r="D85" s="20">
        <v>122100</v>
      </c>
      <c r="E85" s="20">
        <v>1193263</v>
      </c>
      <c r="F85" s="20">
        <v>134544</v>
      </c>
      <c r="G85" s="20">
        <v>818802</v>
      </c>
      <c r="H85" s="20">
        <v>1431572</v>
      </c>
      <c r="I85" s="20">
        <v>590456</v>
      </c>
      <c r="J85" s="20">
        <v>344417</v>
      </c>
      <c r="K85" s="20">
        <v>335020</v>
      </c>
      <c r="L85" s="20">
        <v>270591</v>
      </c>
      <c r="M85" s="20">
        <v>104494</v>
      </c>
      <c r="N85" s="20">
        <v>2382766</v>
      </c>
      <c r="O85" s="20">
        <v>1715699</v>
      </c>
      <c r="P85" s="20">
        <v>433504</v>
      </c>
      <c r="Q85" s="72"/>
      <c r="R85" s="72"/>
      <c r="S85" s="72"/>
      <c r="T85" s="72"/>
      <c r="U85" s="72"/>
      <c r="V85" s="72"/>
      <c r="W85" s="72"/>
      <c r="X85" s="72"/>
      <c r="Y85" s="72"/>
      <c r="Z85" s="72"/>
      <c r="AA85" s="72"/>
      <c r="AB85" s="72"/>
      <c r="AE85" s="2"/>
      <c r="AF85" s="72"/>
      <c r="AG85" s="72"/>
      <c r="AH85" s="72"/>
      <c r="AI85" s="72"/>
      <c r="AJ85" s="72"/>
      <c r="AK85" s="72"/>
      <c r="AL85" s="72"/>
      <c r="AM85" s="72"/>
      <c r="AN85" s="72"/>
      <c r="AO85" s="72"/>
      <c r="AP85" s="72"/>
      <c r="AQ85" s="72"/>
      <c r="AR85" s="72"/>
      <c r="AS85" s="72"/>
    </row>
    <row r="86" spans="2:45" customFormat="1" ht="35.25" customHeight="1" x14ac:dyDescent="0.3">
      <c r="B86" s="12">
        <v>45717</v>
      </c>
      <c r="C86" s="19">
        <v>439088</v>
      </c>
      <c r="D86" s="19">
        <v>123213</v>
      </c>
      <c r="E86" s="19">
        <v>1202665</v>
      </c>
      <c r="F86" s="19">
        <v>135273</v>
      </c>
      <c r="G86" s="19">
        <v>822234</v>
      </c>
      <c r="H86" s="19">
        <v>1438338</v>
      </c>
      <c r="I86" s="19">
        <v>591753</v>
      </c>
      <c r="J86" s="19">
        <v>348504</v>
      </c>
      <c r="K86" s="19">
        <v>333564</v>
      </c>
      <c r="L86" s="19">
        <v>271313</v>
      </c>
      <c r="M86" s="19">
        <v>105169</v>
      </c>
      <c r="N86" s="19">
        <v>2389705</v>
      </c>
      <c r="O86" s="19">
        <v>1734484</v>
      </c>
      <c r="P86" s="19">
        <v>444883</v>
      </c>
      <c r="Q86" s="72"/>
      <c r="R86" s="72"/>
      <c r="S86" s="72"/>
      <c r="T86" s="72"/>
      <c r="U86" s="72"/>
      <c r="V86" s="72"/>
      <c r="W86" s="72"/>
      <c r="X86" s="72"/>
      <c r="Y86" s="72"/>
      <c r="Z86" s="72"/>
      <c r="AA86" s="72"/>
      <c r="AB86" s="72"/>
      <c r="AE86" s="2"/>
      <c r="AF86" s="72"/>
      <c r="AG86" s="72"/>
      <c r="AH86" s="72"/>
      <c r="AI86" s="72"/>
      <c r="AJ86" s="72"/>
      <c r="AK86" s="72"/>
      <c r="AL86" s="72"/>
      <c r="AM86" s="72"/>
      <c r="AN86" s="72"/>
      <c r="AO86" s="72"/>
      <c r="AP86" s="72"/>
      <c r="AQ86" s="72"/>
      <c r="AR86" s="72"/>
      <c r="AS86" s="72"/>
    </row>
    <row r="87" spans="2:45" customFormat="1" ht="34.5" customHeight="1" x14ac:dyDescent="0.3">
      <c r="B87" s="13">
        <v>45748</v>
      </c>
      <c r="C87" s="20">
        <v>442497</v>
      </c>
      <c r="D87" s="20">
        <v>121778</v>
      </c>
      <c r="E87" s="20">
        <v>1217253</v>
      </c>
      <c r="F87" s="20">
        <v>135305</v>
      </c>
      <c r="G87" s="20">
        <v>845349</v>
      </c>
      <c r="H87" s="20">
        <v>1445004</v>
      </c>
      <c r="I87" s="20">
        <v>593498</v>
      </c>
      <c r="J87" s="20">
        <v>355603</v>
      </c>
      <c r="K87" s="20">
        <v>336912</v>
      </c>
      <c r="L87" s="20">
        <v>271209</v>
      </c>
      <c r="M87" s="20">
        <v>104042</v>
      </c>
      <c r="N87" s="20">
        <v>2377301</v>
      </c>
      <c r="O87" s="20">
        <v>1742945</v>
      </c>
      <c r="P87" s="20">
        <v>415261</v>
      </c>
      <c r="Q87" s="72"/>
      <c r="R87" s="72"/>
      <c r="S87" s="72"/>
      <c r="T87" s="72"/>
      <c r="U87" s="72"/>
      <c r="V87" s="72"/>
      <c r="W87" s="72"/>
      <c r="X87" s="72"/>
      <c r="Y87" s="72"/>
      <c r="Z87" s="72"/>
      <c r="AA87" s="72"/>
      <c r="AB87" s="72"/>
      <c r="AE87" s="2"/>
      <c r="AF87" s="72"/>
      <c r="AG87" s="72"/>
      <c r="AH87" s="72"/>
      <c r="AI87" s="72"/>
      <c r="AJ87" s="72"/>
      <c r="AK87" s="72"/>
      <c r="AL87" s="72"/>
      <c r="AM87" s="72"/>
      <c r="AN87" s="72"/>
      <c r="AO87" s="72"/>
      <c r="AP87" s="72"/>
      <c r="AQ87" s="72"/>
      <c r="AR87" s="72"/>
      <c r="AS87" s="72"/>
    </row>
    <row r="88" spans="2:45" customFormat="1" ht="34.5" customHeight="1" x14ac:dyDescent="0.3">
      <c r="B88" s="12">
        <v>45778</v>
      </c>
      <c r="C88" s="19">
        <v>442152</v>
      </c>
      <c r="D88" s="19">
        <v>120752</v>
      </c>
      <c r="E88" s="19">
        <v>1225590</v>
      </c>
      <c r="F88" s="19">
        <v>135570</v>
      </c>
      <c r="G88" s="19">
        <v>847550</v>
      </c>
      <c r="H88" s="19">
        <v>1450863</v>
      </c>
      <c r="I88" s="19">
        <v>595747</v>
      </c>
      <c r="J88" s="19">
        <v>358848</v>
      </c>
      <c r="K88" s="19">
        <v>339649</v>
      </c>
      <c r="L88" s="19">
        <v>270634</v>
      </c>
      <c r="M88" s="19">
        <v>104755</v>
      </c>
      <c r="N88" s="19">
        <v>2391596</v>
      </c>
      <c r="O88" s="19">
        <v>1748126</v>
      </c>
      <c r="P88" s="19">
        <v>416884</v>
      </c>
      <c r="Q88" s="72"/>
      <c r="R88" s="72"/>
      <c r="S88" s="72"/>
      <c r="T88" s="72"/>
      <c r="U88" s="72"/>
      <c r="V88" s="72"/>
      <c r="W88" s="72"/>
      <c r="X88" s="72"/>
      <c r="Y88" s="72"/>
      <c r="Z88" s="72"/>
      <c r="AA88" s="72"/>
      <c r="AB88" s="72"/>
      <c r="AE88" s="2"/>
      <c r="AF88" s="72"/>
      <c r="AG88" s="72"/>
      <c r="AH88" s="72"/>
      <c r="AI88" s="72"/>
      <c r="AJ88" s="72"/>
      <c r="AK88" s="72"/>
      <c r="AL88" s="72"/>
      <c r="AM88" s="72"/>
      <c r="AN88" s="72"/>
      <c r="AO88" s="72"/>
      <c r="AP88" s="72"/>
      <c r="AQ88" s="72"/>
      <c r="AR88" s="72"/>
      <c r="AS88" s="72"/>
    </row>
    <row r="89" spans="2:45" customFormat="1" ht="34.5" customHeight="1" x14ac:dyDescent="0.3">
      <c r="B89" s="13">
        <v>45809</v>
      </c>
      <c r="C89" s="20">
        <v>438284</v>
      </c>
      <c r="D89" s="20">
        <v>119391</v>
      </c>
      <c r="E89" s="20">
        <v>1220125</v>
      </c>
      <c r="F89" s="20">
        <v>135628</v>
      </c>
      <c r="G89" s="20">
        <v>846615</v>
      </c>
      <c r="H89" s="20">
        <v>1453929</v>
      </c>
      <c r="I89" s="20">
        <v>595359</v>
      </c>
      <c r="J89" s="20">
        <v>352476</v>
      </c>
      <c r="K89" s="20">
        <v>340462</v>
      </c>
      <c r="L89" s="20">
        <v>270651</v>
      </c>
      <c r="M89" s="20">
        <v>104998</v>
      </c>
      <c r="N89" s="20">
        <v>2364364</v>
      </c>
      <c r="O89" s="20">
        <v>1732417</v>
      </c>
      <c r="P89" s="20">
        <v>418443</v>
      </c>
      <c r="Q89" s="72"/>
      <c r="R89" s="72"/>
      <c r="S89" s="72"/>
      <c r="T89" s="72"/>
      <c r="U89" s="72"/>
      <c r="V89" s="72"/>
      <c r="W89" s="72"/>
      <c r="X89" s="72"/>
      <c r="Y89" s="72"/>
      <c r="Z89" s="72"/>
      <c r="AA89" s="72"/>
      <c r="AB89" s="72"/>
      <c r="AE89" s="2"/>
      <c r="AF89" s="72"/>
      <c r="AG89" s="72"/>
      <c r="AH89" s="72"/>
      <c r="AI89" s="72"/>
      <c r="AJ89" s="72"/>
      <c r="AK89" s="72"/>
      <c r="AL89" s="72"/>
      <c r="AM89" s="72"/>
      <c r="AN89" s="72"/>
      <c r="AO89" s="72"/>
      <c r="AP89" s="72"/>
      <c r="AQ89" s="72"/>
      <c r="AR89" s="72"/>
      <c r="AS89" s="72"/>
    </row>
    <row r="90" spans="2:45" customFormat="1" ht="34.5" customHeight="1" x14ac:dyDescent="0.3">
      <c r="B90" s="12">
        <v>45839</v>
      </c>
      <c r="C90" s="19">
        <v>449651</v>
      </c>
      <c r="D90" s="19">
        <v>119098</v>
      </c>
      <c r="E90" s="19">
        <v>1249911</v>
      </c>
      <c r="F90" s="19">
        <v>139809</v>
      </c>
      <c r="G90" s="19">
        <v>868658</v>
      </c>
      <c r="H90" s="19">
        <v>1486008</v>
      </c>
      <c r="I90" s="19">
        <v>604665</v>
      </c>
      <c r="J90" s="19">
        <v>358179</v>
      </c>
      <c r="K90" s="19">
        <v>348367</v>
      </c>
      <c r="L90" s="19">
        <v>278194</v>
      </c>
      <c r="M90" s="19">
        <v>106948</v>
      </c>
      <c r="N90" s="19">
        <v>2408519</v>
      </c>
      <c r="O90" s="19">
        <v>1725129</v>
      </c>
      <c r="P90" s="19">
        <v>426336</v>
      </c>
      <c r="Q90" s="72"/>
      <c r="R90" s="72"/>
      <c r="S90" s="72"/>
      <c r="T90" s="72"/>
      <c r="U90" s="72"/>
      <c r="V90" s="72"/>
      <c r="W90" s="72"/>
      <c r="X90" s="72"/>
      <c r="Y90" s="72"/>
      <c r="Z90" s="72"/>
      <c r="AA90" s="72"/>
      <c r="AB90" s="72"/>
      <c r="AC90" s="46"/>
      <c r="AE90" s="2"/>
      <c r="AF90" s="72"/>
      <c r="AG90" s="72"/>
      <c r="AH90" s="72"/>
      <c r="AI90" s="72"/>
      <c r="AJ90" s="72"/>
      <c r="AK90" s="72"/>
      <c r="AL90" s="72"/>
      <c r="AM90" s="72"/>
      <c r="AN90" s="72"/>
      <c r="AO90" s="72"/>
      <c r="AP90" s="72"/>
      <c r="AQ90" s="72"/>
      <c r="AR90" s="72"/>
      <c r="AS90" s="72"/>
    </row>
    <row r="91" spans="2:45" customFormat="1" ht="34.5" customHeight="1" x14ac:dyDescent="0.3">
      <c r="B91" s="13">
        <v>45870</v>
      </c>
      <c r="C91" s="83">
        <v>447992</v>
      </c>
      <c r="D91" s="83">
        <v>117825</v>
      </c>
      <c r="E91" s="83">
        <v>1249267</v>
      </c>
      <c r="F91" s="83">
        <v>139905</v>
      </c>
      <c r="G91" s="83">
        <v>856878</v>
      </c>
      <c r="H91" s="83">
        <v>1487921</v>
      </c>
      <c r="I91" s="83">
        <v>607742</v>
      </c>
      <c r="J91" s="83">
        <v>362209</v>
      </c>
      <c r="K91" s="83">
        <v>347618</v>
      </c>
      <c r="L91" s="83">
        <v>277655</v>
      </c>
      <c r="M91" s="83">
        <v>107136</v>
      </c>
      <c r="N91" s="83">
        <v>2394903</v>
      </c>
      <c r="O91" s="83">
        <v>1776155</v>
      </c>
      <c r="P91" s="83">
        <v>427303</v>
      </c>
      <c r="Q91" s="72"/>
      <c r="R91" s="72"/>
      <c r="S91" s="72"/>
      <c r="T91" s="72"/>
      <c r="U91" s="72"/>
      <c r="V91" s="72"/>
      <c r="W91" s="72"/>
      <c r="X91" s="72"/>
      <c r="Y91" s="72"/>
      <c r="Z91" s="72"/>
      <c r="AA91" s="72"/>
      <c r="AB91" s="72"/>
      <c r="AC91" s="46"/>
      <c r="AE91" s="2"/>
      <c r="AF91" s="72"/>
      <c r="AG91" s="72"/>
      <c r="AH91" s="72"/>
      <c r="AI91" s="72"/>
      <c r="AJ91" s="72"/>
      <c r="AK91" s="72"/>
      <c r="AL91" s="72"/>
      <c r="AM91" s="72"/>
      <c r="AN91" s="72"/>
      <c r="AO91" s="72"/>
      <c r="AP91" s="72"/>
      <c r="AQ91" s="72"/>
      <c r="AR91" s="72"/>
      <c r="AS91" s="72"/>
    </row>
    <row r="92" spans="2:45" customFormat="1" ht="34.5" customHeight="1" x14ac:dyDescent="0.3">
      <c r="B92" s="12">
        <v>45901</v>
      </c>
      <c r="C92" s="19">
        <v>451231</v>
      </c>
      <c r="D92" s="19">
        <v>118007</v>
      </c>
      <c r="E92" s="19">
        <v>1262471</v>
      </c>
      <c r="F92" s="19">
        <v>140686</v>
      </c>
      <c r="G92" s="19">
        <v>873649</v>
      </c>
      <c r="H92" s="19">
        <v>1497413</v>
      </c>
      <c r="I92" s="19">
        <v>609797</v>
      </c>
      <c r="J92" s="19">
        <v>367124</v>
      </c>
      <c r="K92" s="19">
        <v>349156</v>
      </c>
      <c r="L92" s="19">
        <v>277781</v>
      </c>
      <c r="M92" s="19">
        <v>107883</v>
      </c>
      <c r="N92" s="19">
        <v>2430235</v>
      </c>
      <c r="O92" s="19">
        <v>1787741</v>
      </c>
      <c r="P92" s="19">
        <v>429348</v>
      </c>
      <c r="Q92" s="72"/>
      <c r="R92" s="72"/>
      <c r="S92" s="72"/>
      <c r="T92" s="72"/>
      <c r="U92" s="72"/>
      <c r="V92" s="72"/>
      <c r="W92" s="72"/>
      <c r="X92" s="72"/>
      <c r="Y92" s="72"/>
      <c r="Z92" s="72"/>
      <c r="AA92" s="72"/>
      <c r="AB92" s="72"/>
      <c r="AC92" s="46"/>
      <c r="AE92" s="2"/>
      <c r="AF92" s="72"/>
      <c r="AG92" s="72"/>
      <c r="AH92" s="72"/>
      <c r="AI92" s="72"/>
      <c r="AJ92" s="72"/>
      <c r="AK92" s="72"/>
      <c r="AL92" s="72"/>
      <c r="AM92" s="72"/>
      <c r="AN92" s="72"/>
      <c r="AO92" s="72"/>
      <c r="AP92" s="72"/>
      <c r="AQ92" s="72"/>
      <c r="AR92" s="72"/>
      <c r="AS92" s="72"/>
    </row>
    <row r="93" spans="2:45" customFormat="1" ht="34.5" customHeight="1" x14ac:dyDescent="0.3">
      <c r="B93" s="13">
        <v>45931</v>
      </c>
      <c r="C93" s="83">
        <v>451821</v>
      </c>
      <c r="D93" s="83">
        <v>117117</v>
      </c>
      <c r="E93" s="83">
        <v>1257913</v>
      </c>
      <c r="F93" s="83">
        <v>141027</v>
      </c>
      <c r="G93" s="83">
        <v>890898</v>
      </c>
      <c r="H93" s="83">
        <v>1500800</v>
      </c>
      <c r="I93" s="83">
        <v>612468</v>
      </c>
      <c r="J93" s="83">
        <v>370585</v>
      </c>
      <c r="K93" s="83">
        <v>349663</v>
      </c>
      <c r="L93" s="83">
        <v>277548</v>
      </c>
      <c r="M93" s="83">
        <v>108128</v>
      </c>
      <c r="N93" s="83">
        <v>2449655</v>
      </c>
      <c r="O93" s="83">
        <v>1809134</v>
      </c>
      <c r="P93" s="83">
        <v>434002</v>
      </c>
      <c r="Q93" s="72"/>
      <c r="R93" s="72"/>
      <c r="S93" s="72"/>
      <c r="T93" s="72"/>
      <c r="U93" s="72"/>
      <c r="V93" s="72"/>
      <c r="W93" s="72"/>
      <c r="X93" s="72"/>
      <c r="Y93" s="72"/>
      <c r="Z93" s="72"/>
      <c r="AA93" s="72"/>
      <c r="AB93" s="72"/>
      <c r="AC93" s="46"/>
      <c r="AE93" s="2"/>
      <c r="AF93" s="72"/>
      <c r="AG93" s="72"/>
      <c r="AH93" s="72"/>
      <c r="AI93" s="72"/>
      <c r="AJ93" s="72"/>
      <c r="AK93" s="72"/>
      <c r="AL93" s="72"/>
      <c r="AM93" s="72"/>
      <c r="AN93" s="72"/>
      <c r="AO93" s="72"/>
      <c r="AP93" s="72"/>
      <c r="AQ93" s="72"/>
      <c r="AR93" s="72"/>
      <c r="AS93" s="72"/>
    </row>
    <row r="94" spans="2:45" customFormat="1" ht="35.1" customHeight="1" x14ac:dyDescent="0.3">
      <c r="B94" s="12">
        <v>45962</v>
      </c>
      <c r="C94" s="121">
        <v>449053</v>
      </c>
      <c r="D94" s="121">
        <v>116776</v>
      </c>
      <c r="E94" s="121">
        <v>1256491</v>
      </c>
      <c r="F94" s="121">
        <v>141317</v>
      </c>
      <c r="G94" s="121">
        <v>877937</v>
      </c>
      <c r="H94" s="121">
        <v>1503574</v>
      </c>
      <c r="I94" s="121">
        <v>612862</v>
      </c>
      <c r="J94" s="121">
        <v>368459</v>
      </c>
      <c r="K94" s="121">
        <v>349643</v>
      </c>
      <c r="L94" s="121">
        <v>276757</v>
      </c>
      <c r="M94" s="121">
        <v>107923</v>
      </c>
      <c r="N94" s="121">
        <v>2457479</v>
      </c>
      <c r="O94" s="121">
        <v>1805202</v>
      </c>
      <c r="P94" s="121">
        <v>433147</v>
      </c>
      <c r="Q94" s="72"/>
      <c r="R94" s="72"/>
      <c r="S94" s="72"/>
      <c r="T94" s="72"/>
      <c r="U94" s="72"/>
      <c r="V94" s="72"/>
      <c r="W94" s="72"/>
      <c r="X94" s="72"/>
      <c r="Y94" s="72"/>
      <c r="Z94" s="72"/>
      <c r="AA94" s="72"/>
      <c r="AB94" s="72"/>
      <c r="AC94" s="46"/>
      <c r="AE94" s="2"/>
    </row>
    <row r="95" spans="2:45" customFormat="1" ht="35.1" customHeight="1" x14ac:dyDescent="0.3">
      <c r="B95" s="13">
        <v>45992</v>
      </c>
      <c r="C95" s="83">
        <v>442635</v>
      </c>
      <c r="D95" s="83">
        <v>113974</v>
      </c>
      <c r="E95" s="83">
        <v>1239573</v>
      </c>
      <c r="F95" s="83">
        <v>140293</v>
      </c>
      <c r="G95" s="83">
        <v>834574</v>
      </c>
      <c r="H95" s="83">
        <v>1495610</v>
      </c>
      <c r="I95" s="83">
        <v>604710</v>
      </c>
      <c r="J95" s="83">
        <v>349145</v>
      </c>
      <c r="K95" s="83">
        <v>348587</v>
      </c>
      <c r="L95" s="83">
        <v>276261</v>
      </c>
      <c r="M95" s="83">
        <v>107351</v>
      </c>
      <c r="N95" s="83">
        <v>2447822</v>
      </c>
      <c r="O95" s="83">
        <v>1711218</v>
      </c>
      <c r="P95" s="83">
        <v>411462</v>
      </c>
      <c r="Q95" s="72"/>
      <c r="R95" s="72"/>
      <c r="S95" s="72"/>
      <c r="T95" s="72"/>
      <c r="U95" s="72"/>
      <c r="V95" s="72"/>
      <c r="W95" s="72"/>
      <c r="X95" s="72"/>
      <c r="Y95" s="72"/>
      <c r="Z95" s="72"/>
      <c r="AA95" s="72"/>
      <c r="AB95" s="72"/>
      <c r="AC95" s="46"/>
      <c r="AE95" s="2"/>
    </row>
    <row r="96" spans="2:45" customFormat="1" ht="35.1" customHeight="1" x14ac:dyDescent="0.3">
      <c r="B96" s="12">
        <v>46023</v>
      </c>
      <c r="C96" s="121">
        <v>446455</v>
      </c>
      <c r="D96" s="121">
        <v>115531</v>
      </c>
      <c r="E96" s="121">
        <v>1217472</v>
      </c>
      <c r="F96" s="121">
        <v>140047</v>
      </c>
      <c r="G96" s="121">
        <v>842048</v>
      </c>
      <c r="H96" s="121">
        <v>1475713</v>
      </c>
      <c r="I96" s="121">
        <v>600811</v>
      </c>
      <c r="J96" s="121">
        <v>358900</v>
      </c>
      <c r="K96" s="121">
        <v>347646</v>
      </c>
      <c r="L96" s="121">
        <v>277329</v>
      </c>
      <c r="M96" s="121">
        <v>107486</v>
      </c>
      <c r="N96" s="121">
        <v>2407757</v>
      </c>
      <c r="O96" s="121">
        <v>1655067</v>
      </c>
      <c r="P96" s="121">
        <v>387490</v>
      </c>
      <c r="Q96" s="72"/>
      <c r="R96" s="72"/>
      <c r="S96" s="72"/>
      <c r="T96" s="72"/>
      <c r="U96" s="72"/>
      <c r="V96" s="72"/>
      <c r="W96" s="72"/>
      <c r="X96" s="72"/>
      <c r="Y96" s="72"/>
      <c r="Z96" s="72"/>
      <c r="AA96" s="72"/>
      <c r="AB96" s="72"/>
      <c r="AC96" s="46"/>
      <c r="AE96" s="2"/>
    </row>
    <row r="97" spans="2:32" customFormat="1" ht="35.1" customHeight="1" x14ac:dyDescent="0.3">
      <c r="B97" s="13">
        <v>46054</v>
      </c>
      <c r="C97" s="83">
        <v>444018</v>
      </c>
      <c r="D97" s="83">
        <v>115945</v>
      </c>
      <c r="E97" s="83">
        <v>1228640</v>
      </c>
      <c r="F97" s="83">
        <v>139844</v>
      </c>
      <c r="G97" s="83">
        <v>851460</v>
      </c>
      <c r="H97" s="83">
        <v>1482361</v>
      </c>
      <c r="I97" s="83">
        <v>602609</v>
      </c>
      <c r="J97" s="83">
        <v>366495</v>
      </c>
      <c r="K97" s="83">
        <v>349045</v>
      </c>
      <c r="L97" s="83">
        <v>276238</v>
      </c>
      <c r="M97" s="83">
        <v>108063</v>
      </c>
      <c r="N97" s="83">
        <v>2378587</v>
      </c>
      <c r="O97" s="83">
        <v>1774869</v>
      </c>
      <c r="P97" s="83">
        <v>415779</v>
      </c>
      <c r="Q97" s="72"/>
      <c r="R97" s="72"/>
      <c r="S97" s="72"/>
      <c r="T97" s="72"/>
      <c r="U97" s="72"/>
      <c r="V97" s="72"/>
      <c r="W97" s="72"/>
      <c r="X97" s="72"/>
      <c r="Y97" s="72"/>
      <c r="Z97" s="72"/>
      <c r="AA97" s="72"/>
      <c r="AB97" s="72"/>
      <c r="AC97" s="46"/>
      <c r="AE97" s="2"/>
    </row>
    <row r="98" spans="2:32" customFormat="1" ht="35.1" customHeight="1" x14ac:dyDescent="0.3">
      <c r="B98" s="12">
        <v>46082</v>
      </c>
      <c r="C98" s="121">
        <v>443332</v>
      </c>
      <c r="D98" s="121">
        <v>117483</v>
      </c>
      <c r="E98" s="121">
        <v>1231397</v>
      </c>
      <c r="F98" s="121">
        <v>140260</v>
      </c>
      <c r="G98" s="121">
        <v>847046</v>
      </c>
      <c r="H98" s="121">
        <v>1485846</v>
      </c>
      <c r="I98" s="121">
        <v>604200</v>
      </c>
      <c r="J98" s="121">
        <v>369838</v>
      </c>
      <c r="K98" s="121">
        <v>347686</v>
      </c>
      <c r="L98" s="121">
        <v>276437</v>
      </c>
      <c r="M98" s="121">
        <v>108407</v>
      </c>
      <c r="N98" s="121">
        <v>2375555</v>
      </c>
      <c r="O98" s="121">
        <v>1821345</v>
      </c>
      <c r="P98" s="121">
        <v>419890</v>
      </c>
      <c r="Q98" s="72"/>
      <c r="R98" s="72"/>
      <c r="S98" s="72"/>
      <c r="T98" s="72"/>
      <c r="U98" s="72"/>
      <c r="V98" s="72"/>
      <c r="W98" s="72"/>
      <c r="X98" s="72"/>
      <c r="Y98" s="72"/>
      <c r="Z98" s="72"/>
      <c r="AA98" s="72"/>
      <c r="AB98" s="72"/>
      <c r="AC98" s="46"/>
      <c r="AE98" s="2"/>
    </row>
    <row r="99" spans="2:32" customFormat="1" ht="35.1" customHeight="1" x14ac:dyDescent="0.3">
      <c r="B99" s="13">
        <v>46113</v>
      </c>
      <c r="C99" s="83">
        <v>442760</v>
      </c>
      <c r="D99" s="83">
        <v>117911</v>
      </c>
      <c r="E99" s="83">
        <v>1234642</v>
      </c>
      <c r="F99" s="83">
        <v>140232</v>
      </c>
      <c r="G99" s="83">
        <v>845278</v>
      </c>
      <c r="H99" s="83">
        <v>1487270</v>
      </c>
      <c r="I99" s="83">
        <v>602909</v>
      </c>
      <c r="J99" s="83">
        <v>369856</v>
      </c>
      <c r="K99" s="83">
        <v>344586</v>
      </c>
      <c r="L99" s="83">
        <v>276932</v>
      </c>
      <c r="M99" s="83">
        <v>108795</v>
      </c>
      <c r="N99" s="83">
        <v>2378318</v>
      </c>
      <c r="O99" s="83">
        <v>1780933</v>
      </c>
      <c r="P99" s="83">
        <v>423664</v>
      </c>
      <c r="Q99" s="72"/>
      <c r="R99" s="72"/>
      <c r="S99" s="72"/>
      <c r="T99" s="72"/>
      <c r="U99" s="72"/>
      <c r="V99" s="72"/>
      <c r="W99" s="72"/>
      <c r="X99" s="72"/>
      <c r="Y99" s="72"/>
      <c r="Z99" s="72"/>
      <c r="AA99" s="72"/>
      <c r="AB99" s="72"/>
      <c r="AC99" s="46"/>
      <c r="AE99" s="2"/>
    </row>
    <row r="100" spans="2:32" customFormat="1" ht="27" customHeight="1" x14ac:dyDescent="0.3">
      <c r="B100" s="12">
        <v>46143</v>
      </c>
      <c r="C100" s="80">
        <v>435990</v>
      </c>
      <c r="D100" s="80">
        <v>116074</v>
      </c>
      <c r="E100" s="80">
        <v>1230057</v>
      </c>
      <c r="F100" s="80">
        <v>139574</v>
      </c>
      <c r="G100" s="80">
        <v>829615</v>
      </c>
      <c r="H100" s="80">
        <v>1484037</v>
      </c>
      <c r="I100" s="80">
        <v>602817</v>
      </c>
      <c r="J100" s="80">
        <v>370068</v>
      </c>
      <c r="K100" s="80">
        <v>342747</v>
      </c>
      <c r="L100" s="80">
        <v>275624</v>
      </c>
      <c r="M100" s="80">
        <v>107828</v>
      </c>
      <c r="N100" s="82">
        <v>2355103</v>
      </c>
      <c r="O100" s="82">
        <v>1818345</v>
      </c>
      <c r="P100" s="82">
        <v>434071</v>
      </c>
      <c r="Q100" s="72"/>
      <c r="R100" s="72"/>
      <c r="S100" s="72"/>
      <c r="T100" s="72"/>
      <c r="U100" s="72"/>
      <c r="V100" s="72"/>
      <c r="W100" s="72"/>
      <c r="X100" s="72"/>
      <c r="Y100" s="72"/>
      <c r="Z100" s="72"/>
      <c r="AA100" s="72"/>
      <c r="AB100" s="72"/>
      <c r="AC100" s="46"/>
      <c r="AE100" s="2"/>
    </row>
    <row r="101" spans="2:32" customFormat="1" ht="27" customHeight="1" x14ac:dyDescent="0.3">
      <c r="B101" s="13">
        <v>46174</v>
      </c>
      <c r="C101" s="83">
        <v>418753</v>
      </c>
      <c r="D101" s="83">
        <v>112311</v>
      </c>
      <c r="E101" s="83">
        <v>1195672</v>
      </c>
      <c r="F101" s="83">
        <v>138048</v>
      </c>
      <c r="G101" s="83">
        <v>782610</v>
      </c>
      <c r="H101" s="83">
        <v>1448507</v>
      </c>
      <c r="I101" s="83">
        <v>591878</v>
      </c>
      <c r="J101" s="83">
        <v>348373</v>
      </c>
      <c r="K101" s="83">
        <v>334921</v>
      </c>
      <c r="L101" s="83">
        <v>273426</v>
      </c>
      <c r="M101" s="83">
        <v>104511</v>
      </c>
      <c r="N101" s="83">
        <v>2287298</v>
      </c>
      <c r="O101" s="83">
        <v>1773684</v>
      </c>
      <c r="P101" s="83">
        <v>416949</v>
      </c>
      <c r="Q101" s="72"/>
      <c r="R101" s="72"/>
      <c r="S101" s="72"/>
      <c r="T101" s="72"/>
      <c r="U101" s="72"/>
      <c r="V101" s="72"/>
      <c r="W101" s="72"/>
      <c r="X101" s="72"/>
      <c r="Y101" s="72"/>
      <c r="Z101" s="72"/>
      <c r="AA101" s="72"/>
      <c r="AB101" s="72"/>
      <c r="AC101" s="46"/>
      <c r="AE101" s="2"/>
    </row>
    <row r="102" spans="2:32" x14ac:dyDescent="0.3">
      <c r="S102" s="5"/>
      <c r="T102" s="5"/>
      <c r="U102" s="5"/>
      <c r="V102" s="5"/>
    </row>
    <row r="103" spans="2:32" ht="66" customHeight="1" x14ac:dyDescent="0.3">
      <c r="B103" s="185" t="s">
        <v>180</v>
      </c>
      <c r="C103" s="185"/>
      <c r="D103" s="185"/>
      <c r="E103" s="185"/>
      <c r="F103" s="185"/>
      <c r="G103" s="185"/>
      <c r="H103" s="185"/>
      <c r="I103" s="185"/>
      <c r="J103" s="185"/>
      <c r="K103" s="185"/>
      <c r="L103" s="8"/>
      <c r="P103" s="5"/>
      <c r="Q103" s="46"/>
      <c r="R103" s="46"/>
      <c r="S103" s="46"/>
      <c r="T103" s="46"/>
      <c r="U103" s="46"/>
      <c r="V103" s="46"/>
      <c r="W103" s="46"/>
      <c r="X103" s="46"/>
      <c r="Y103" s="46"/>
      <c r="Z103" s="46"/>
      <c r="AA103" s="46"/>
      <c r="AB103" s="46"/>
      <c r="AC103" s="46"/>
    </row>
    <row r="104" spans="2:32" x14ac:dyDescent="0.3">
      <c r="B104" s="6" t="s">
        <v>136</v>
      </c>
      <c r="C104" s="6"/>
      <c r="E104" s="5"/>
      <c r="P104" s="5"/>
      <c r="Q104" s="46"/>
      <c r="R104" s="46"/>
      <c r="S104" s="46"/>
      <c r="T104" s="46"/>
      <c r="U104" s="46"/>
      <c r="V104" s="46"/>
      <c r="W104" s="46"/>
      <c r="X104" s="46"/>
      <c r="Y104" s="46"/>
      <c r="Z104" s="46"/>
      <c r="AA104" s="46"/>
      <c r="AB104" s="46"/>
      <c r="AC104" s="46"/>
    </row>
    <row r="105" spans="2:32" x14ac:dyDescent="0.3">
      <c r="S105" s="5"/>
      <c r="T105" s="5"/>
      <c r="U105" s="5"/>
      <c r="V105" s="5"/>
    </row>
    <row r="106" spans="2:32" x14ac:dyDescent="0.3">
      <c r="S106" s="5"/>
      <c r="T106" s="5"/>
      <c r="U106" s="5"/>
      <c r="V106" s="5"/>
    </row>
    <row r="107" spans="2:32" x14ac:dyDescent="0.3">
      <c r="S107" s="5"/>
      <c r="T107" s="5"/>
      <c r="U107" s="5"/>
      <c r="V107" s="5"/>
    </row>
    <row r="108" spans="2:32" x14ac:dyDescent="0.3">
      <c r="S108" s="5"/>
      <c r="T108" s="5"/>
      <c r="U108" s="5"/>
      <c r="V108" s="5"/>
    </row>
    <row r="109" spans="2:32" x14ac:dyDescent="0.3">
      <c r="S109" s="5"/>
      <c r="T109" s="5"/>
      <c r="U109" s="5"/>
      <c r="V109" s="5"/>
    </row>
    <row r="111" spans="2:32" x14ac:dyDescent="0.3">
      <c r="S111" s="72"/>
      <c r="T111" s="72"/>
      <c r="U111" s="72"/>
      <c r="V111" s="72"/>
      <c r="W111" s="72"/>
      <c r="X111" s="72"/>
      <c r="Y111" s="5"/>
      <c r="Z111" s="46"/>
      <c r="AA111" s="46"/>
      <c r="AB111" s="5"/>
      <c r="AC111" s="5"/>
      <c r="AD111" s="5"/>
      <c r="AE111" s="5"/>
      <c r="AF111" s="5"/>
    </row>
    <row r="112" spans="2:32" x14ac:dyDescent="0.3">
      <c r="S112" s="72"/>
      <c r="T112" s="72"/>
      <c r="U112" s="72"/>
      <c r="V112" s="72"/>
      <c r="W112" s="72"/>
      <c r="X112" s="72"/>
      <c r="Y112" s="5"/>
      <c r="Z112" s="46"/>
      <c r="AA112" s="46"/>
      <c r="AB112" s="5"/>
      <c r="AC112" s="5"/>
      <c r="AD112" s="5"/>
      <c r="AE112" s="5"/>
      <c r="AF112" s="5"/>
    </row>
    <row r="113" spans="19:32" x14ac:dyDescent="0.3">
      <c r="S113" s="72"/>
      <c r="T113" s="72"/>
      <c r="U113" s="72"/>
      <c r="V113" s="72"/>
      <c r="W113" s="72"/>
      <c r="X113" s="72"/>
      <c r="Y113" s="5"/>
      <c r="Z113" s="46"/>
      <c r="AA113" s="46"/>
      <c r="AB113" s="5"/>
      <c r="AC113" s="5"/>
      <c r="AD113" s="5"/>
      <c r="AE113" s="5"/>
      <c r="AF113" s="5"/>
    </row>
    <row r="114" spans="19:32" x14ac:dyDescent="0.3">
      <c r="S114" s="72"/>
      <c r="T114" s="72"/>
      <c r="U114" s="72"/>
      <c r="V114" s="72"/>
      <c r="W114" s="72"/>
      <c r="X114" s="72"/>
      <c r="Y114" s="5"/>
      <c r="Z114" s="46"/>
      <c r="AA114" s="46"/>
      <c r="AB114" s="5"/>
      <c r="AC114" s="5"/>
      <c r="AD114" s="5"/>
      <c r="AE114" s="5"/>
      <c r="AF114" s="5"/>
    </row>
  </sheetData>
  <mergeCells count="3">
    <mergeCell ref="B8:L8"/>
    <mergeCell ref="B9:H9"/>
    <mergeCell ref="B103:K103"/>
  </mergeCell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4" tint="0.59999389629810485"/>
  </sheetPr>
  <dimension ref="B8:J105"/>
  <sheetViews>
    <sheetView topLeftCell="A97" zoomScale="79" zoomScaleNormal="79" workbookViewId="0">
      <selection activeCell="L105" sqref="L104:L105"/>
    </sheetView>
  </sheetViews>
  <sheetFormatPr baseColWidth="10" defaultColWidth="10.85546875" defaultRowHeight="16.5" x14ac:dyDescent="0.3"/>
  <cols>
    <col min="1" max="1" width="5.7109375" style="2" customWidth="1"/>
    <col min="2" max="2" width="28.7109375" style="2" customWidth="1"/>
    <col min="3" max="3" width="21.42578125" style="2" customWidth="1"/>
    <col min="4" max="4" width="14.7109375" style="2" customWidth="1"/>
    <col min="5" max="5" width="15.42578125" style="2" customWidth="1"/>
    <col min="6" max="6" width="22.85546875" style="2" customWidth="1"/>
    <col min="7" max="7" width="20.140625" style="2" customWidth="1"/>
    <col min="8" max="9" width="14.28515625" style="2" customWidth="1"/>
    <col min="10" max="10" width="22.85546875" style="2" customWidth="1"/>
    <col min="11" max="12" width="11.140625" style="2" customWidth="1"/>
    <col min="13" max="14" width="10.85546875" style="2"/>
    <col min="15" max="15" width="12.85546875" style="2" bestFit="1" customWidth="1"/>
    <col min="16" max="16384" width="10.85546875" style="2"/>
  </cols>
  <sheetData>
    <row r="8" spans="2:10" ht="20.25" customHeight="1" x14ac:dyDescent="0.3">
      <c r="B8" s="181" t="s">
        <v>167</v>
      </c>
      <c r="C8" s="181"/>
      <c r="D8" s="181"/>
      <c r="E8" s="181"/>
      <c r="F8" s="181"/>
      <c r="G8" s="181"/>
      <c r="H8" s="181"/>
    </row>
    <row r="9" spans="2:10" ht="20.25" customHeight="1" x14ac:dyDescent="0.3">
      <c r="B9" s="157" t="s">
        <v>181</v>
      </c>
      <c r="C9" s="157"/>
      <c r="D9" s="157"/>
      <c r="E9" s="157"/>
      <c r="F9" s="157"/>
      <c r="G9" s="157"/>
      <c r="H9" s="157"/>
      <c r="I9" s="78"/>
      <c r="J9" s="78"/>
    </row>
    <row r="10" spans="2:10" x14ac:dyDescent="0.3">
      <c r="C10" s="3"/>
      <c r="D10" s="3"/>
      <c r="E10" s="3"/>
      <c r="F10" s="3"/>
      <c r="G10" s="3"/>
      <c r="H10" s="3"/>
    </row>
    <row r="11" spans="2:10" ht="30" customHeight="1" x14ac:dyDescent="0.3">
      <c r="B11" s="31"/>
      <c r="C11" s="193" t="s">
        <v>28</v>
      </c>
      <c r="D11" s="187"/>
      <c r="E11" s="187"/>
      <c r="F11" s="191"/>
      <c r="G11" s="194" t="s">
        <v>168</v>
      </c>
      <c r="H11" s="195"/>
      <c r="I11" s="195"/>
      <c r="J11" s="195"/>
    </row>
    <row r="12" spans="2:10" ht="30" customHeight="1" thickBot="1" x14ac:dyDescent="0.35">
      <c r="B12" s="31" t="s">
        <v>140</v>
      </c>
      <c r="C12" s="28" t="s">
        <v>169</v>
      </c>
      <c r="D12" s="9" t="s">
        <v>170</v>
      </c>
      <c r="E12" s="9" t="s">
        <v>171</v>
      </c>
      <c r="F12" s="9" t="s">
        <v>172</v>
      </c>
      <c r="G12" s="9" t="s">
        <v>169</v>
      </c>
      <c r="H12" s="9" t="s">
        <v>170</v>
      </c>
      <c r="I12" s="9" t="s">
        <v>171</v>
      </c>
      <c r="J12" s="9" t="s">
        <v>172</v>
      </c>
    </row>
    <row r="13" spans="2:10" ht="30" customHeight="1" thickBot="1" x14ac:dyDescent="0.35">
      <c r="B13" s="32">
        <v>43466</v>
      </c>
      <c r="C13" s="29">
        <v>1044148</v>
      </c>
      <c r="D13" s="10">
        <v>1456649</v>
      </c>
      <c r="E13" s="10">
        <v>1595274</v>
      </c>
      <c r="F13" s="10">
        <v>4705482</v>
      </c>
      <c r="G13" s="10">
        <v>338305</v>
      </c>
      <c r="H13" s="10">
        <v>69025</v>
      </c>
      <c r="I13" s="10">
        <v>17202</v>
      </c>
      <c r="J13" s="14">
        <v>5849</v>
      </c>
    </row>
    <row r="14" spans="2:10" ht="30" customHeight="1" thickBot="1" x14ac:dyDescent="0.35">
      <c r="B14" s="33">
        <v>43497</v>
      </c>
      <c r="C14" s="30">
        <v>1061432</v>
      </c>
      <c r="D14" s="11">
        <v>1506544</v>
      </c>
      <c r="E14" s="11">
        <v>1642879</v>
      </c>
      <c r="F14" s="11">
        <v>4796561</v>
      </c>
      <c r="G14" s="11">
        <v>341139</v>
      </c>
      <c r="H14" s="11">
        <v>71520</v>
      </c>
      <c r="I14" s="11">
        <v>17763</v>
      </c>
      <c r="J14" s="15">
        <v>6006</v>
      </c>
    </row>
    <row r="15" spans="2:10" ht="30" customHeight="1" thickBot="1" x14ac:dyDescent="0.35">
      <c r="B15" s="32">
        <v>43525</v>
      </c>
      <c r="C15" s="29">
        <v>1071268</v>
      </c>
      <c r="D15" s="10">
        <v>1522528</v>
      </c>
      <c r="E15" s="10">
        <v>1657567</v>
      </c>
      <c r="F15" s="10">
        <v>4818726</v>
      </c>
      <c r="G15" s="10">
        <v>344046</v>
      </c>
      <c r="H15" s="10">
        <v>72283</v>
      </c>
      <c r="I15" s="10">
        <v>17873</v>
      </c>
      <c r="J15" s="14">
        <v>6014</v>
      </c>
    </row>
    <row r="16" spans="2:10" ht="30" customHeight="1" thickBot="1" x14ac:dyDescent="0.35">
      <c r="B16" s="33">
        <v>43556</v>
      </c>
      <c r="C16" s="30">
        <v>1076590</v>
      </c>
      <c r="D16" s="11">
        <v>1518561</v>
      </c>
      <c r="E16" s="11">
        <v>1655921</v>
      </c>
      <c r="F16" s="11">
        <v>4822416</v>
      </c>
      <c r="G16" s="11">
        <v>346102</v>
      </c>
      <c r="H16" s="11">
        <v>72208</v>
      </c>
      <c r="I16" s="11">
        <v>17878</v>
      </c>
      <c r="J16" s="15">
        <v>6010</v>
      </c>
    </row>
    <row r="17" spans="2:10" ht="30" customHeight="1" thickBot="1" x14ac:dyDescent="0.35">
      <c r="B17" s="32">
        <v>43586</v>
      </c>
      <c r="C17" s="29">
        <v>1082507</v>
      </c>
      <c r="D17" s="10">
        <v>1533598</v>
      </c>
      <c r="E17" s="10">
        <v>1673309</v>
      </c>
      <c r="F17" s="10">
        <v>4844608</v>
      </c>
      <c r="G17" s="10">
        <v>348159</v>
      </c>
      <c r="H17" s="10">
        <v>72972</v>
      </c>
      <c r="I17" s="10">
        <v>18086</v>
      </c>
      <c r="J17" s="14">
        <v>6047</v>
      </c>
    </row>
    <row r="18" spans="2:10" ht="30" customHeight="1" thickBot="1" x14ac:dyDescent="0.35">
      <c r="B18" s="33">
        <v>43617</v>
      </c>
      <c r="C18" s="30">
        <v>1089387</v>
      </c>
      <c r="D18" s="11">
        <v>1531355</v>
      </c>
      <c r="E18" s="11">
        <v>1665100</v>
      </c>
      <c r="F18" s="11">
        <v>4821097</v>
      </c>
      <c r="G18" s="11">
        <v>350818</v>
      </c>
      <c r="H18" s="11">
        <v>72842</v>
      </c>
      <c r="I18" s="11">
        <v>17962</v>
      </c>
      <c r="J18" s="15">
        <v>6002</v>
      </c>
    </row>
    <row r="19" spans="2:10" ht="30" customHeight="1" thickBot="1" x14ac:dyDescent="0.35">
      <c r="B19" s="32">
        <v>43647</v>
      </c>
      <c r="C19" s="29">
        <v>1094610</v>
      </c>
      <c r="D19" s="10">
        <v>1546930</v>
      </c>
      <c r="E19" s="10">
        <v>1674789</v>
      </c>
      <c r="F19" s="10">
        <v>4859582</v>
      </c>
      <c r="G19" s="10">
        <v>352222</v>
      </c>
      <c r="H19" s="10">
        <v>73618</v>
      </c>
      <c r="I19" s="10">
        <v>18128</v>
      </c>
      <c r="J19" s="14">
        <v>6060</v>
      </c>
    </row>
    <row r="20" spans="2:10" ht="30" customHeight="1" thickBot="1" x14ac:dyDescent="0.35">
      <c r="B20" s="33">
        <v>43678</v>
      </c>
      <c r="C20" s="30">
        <v>1102488</v>
      </c>
      <c r="D20" s="11">
        <v>1556072</v>
      </c>
      <c r="E20" s="11">
        <v>1678763</v>
      </c>
      <c r="F20" s="11">
        <v>4893829</v>
      </c>
      <c r="G20" s="11">
        <v>354238</v>
      </c>
      <c r="H20" s="11">
        <v>74001</v>
      </c>
      <c r="I20" s="11">
        <v>18208</v>
      </c>
      <c r="J20" s="15">
        <v>6129</v>
      </c>
    </row>
    <row r="21" spans="2:10" ht="30" customHeight="1" thickBot="1" x14ac:dyDescent="0.35">
      <c r="B21" s="32">
        <v>43709</v>
      </c>
      <c r="C21" s="29">
        <v>1109096</v>
      </c>
      <c r="D21" s="10">
        <v>1570809</v>
      </c>
      <c r="E21" s="10">
        <v>1696150</v>
      </c>
      <c r="F21" s="10">
        <v>4926928</v>
      </c>
      <c r="G21" s="10">
        <v>355912</v>
      </c>
      <c r="H21" s="10">
        <v>74726</v>
      </c>
      <c r="I21" s="10">
        <v>18354</v>
      </c>
      <c r="J21" s="14">
        <v>6165</v>
      </c>
    </row>
    <row r="22" spans="2:10" ht="30" customHeight="1" thickBot="1" x14ac:dyDescent="0.35">
      <c r="B22" s="33">
        <v>43739</v>
      </c>
      <c r="C22" s="30">
        <v>1113362</v>
      </c>
      <c r="D22" s="11">
        <v>1581715</v>
      </c>
      <c r="E22" s="11">
        <v>1713603</v>
      </c>
      <c r="F22" s="11">
        <v>5010345</v>
      </c>
      <c r="G22" s="11">
        <v>357578</v>
      </c>
      <c r="H22" s="11">
        <v>75301</v>
      </c>
      <c r="I22" s="11">
        <v>18566</v>
      </c>
      <c r="J22" s="15">
        <v>6197</v>
      </c>
    </row>
    <row r="23" spans="2:10" ht="30" customHeight="1" thickBot="1" x14ac:dyDescent="0.35">
      <c r="B23" s="32">
        <v>43770</v>
      </c>
      <c r="C23" s="29">
        <v>1115499</v>
      </c>
      <c r="D23" s="10">
        <v>1586284</v>
      </c>
      <c r="E23" s="10">
        <v>1711119</v>
      </c>
      <c r="F23" s="10">
        <v>5011796</v>
      </c>
      <c r="G23" s="10">
        <v>358458</v>
      </c>
      <c r="H23" s="10">
        <v>75485</v>
      </c>
      <c r="I23" s="10">
        <v>18541</v>
      </c>
      <c r="J23" s="14">
        <v>6184</v>
      </c>
    </row>
    <row r="24" spans="2:10" ht="30" customHeight="1" thickBot="1" x14ac:dyDescent="0.35">
      <c r="B24" s="33">
        <v>43800</v>
      </c>
      <c r="C24" s="30">
        <v>1108740</v>
      </c>
      <c r="D24" s="11">
        <v>1533525</v>
      </c>
      <c r="E24" s="11">
        <v>1659337</v>
      </c>
      <c r="F24" s="11">
        <v>4944712</v>
      </c>
      <c r="G24" s="11">
        <v>358190</v>
      </c>
      <c r="H24" s="11">
        <v>73081</v>
      </c>
      <c r="I24" s="11">
        <v>17977</v>
      </c>
      <c r="J24" s="15">
        <v>6035</v>
      </c>
    </row>
    <row r="25" spans="2:10" ht="20.25" customHeight="1" thickBot="1" x14ac:dyDescent="0.35">
      <c r="B25" s="32">
        <v>43831</v>
      </c>
      <c r="C25" s="29">
        <v>1092486</v>
      </c>
      <c r="D25" s="10">
        <v>1502374</v>
      </c>
      <c r="E25" s="10">
        <v>1641199</v>
      </c>
      <c r="F25" s="10">
        <v>4821149</v>
      </c>
      <c r="G25" s="10">
        <v>355074</v>
      </c>
      <c r="H25" s="10">
        <v>71260</v>
      </c>
      <c r="I25" s="10">
        <v>17726</v>
      </c>
      <c r="J25" s="14">
        <v>5925</v>
      </c>
    </row>
    <row r="26" spans="2:10" ht="31.5" customHeight="1" thickBot="1" x14ac:dyDescent="0.35">
      <c r="B26" s="33">
        <v>43862</v>
      </c>
      <c r="C26" s="30">
        <v>1107593</v>
      </c>
      <c r="D26" s="11">
        <v>1560521</v>
      </c>
      <c r="E26" s="11">
        <v>1688086</v>
      </c>
      <c r="F26" s="11">
        <v>4914059</v>
      </c>
      <c r="G26" s="11">
        <v>356757</v>
      </c>
      <c r="H26" s="11">
        <v>74002</v>
      </c>
      <c r="I26" s="11">
        <v>18196</v>
      </c>
      <c r="J26" s="15">
        <v>6069</v>
      </c>
    </row>
    <row r="27" spans="2:10" ht="26.25" customHeight="1" thickBot="1" x14ac:dyDescent="0.35">
      <c r="B27" s="32">
        <v>43891</v>
      </c>
      <c r="C27" s="29">
        <v>1107709</v>
      </c>
      <c r="D27" s="10">
        <v>1537685</v>
      </c>
      <c r="E27" s="10">
        <v>1668213</v>
      </c>
      <c r="F27" s="10">
        <v>4891252</v>
      </c>
      <c r="G27" s="10">
        <v>357312</v>
      </c>
      <c r="H27" s="10">
        <v>73080</v>
      </c>
      <c r="I27" s="10">
        <v>18001</v>
      </c>
      <c r="J27" s="14">
        <v>6047</v>
      </c>
    </row>
    <row r="28" spans="2:10" ht="30.75" customHeight="1" thickBot="1" x14ac:dyDescent="0.35">
      <c r="B28" s="33">
        <v>43922</v>
      </c>
      <c r="C28" s="30">
        <v>1069867</v>
      </c>
      <c r="D28" s="11">
        <v>1397317</v>
      </c>
      <c r="E28" s="11">
        <v>1519468</v>
      </c>
      <c r="F28" s="11">
        <v>4553918</v>
      </c>
      <c r="G28" s="11">
        <v>352016</v>
      </c>
      <c r="H28" s="11">
        <v>66459</v>
      </c>
      <c r="I28" s="11">
        <v>16343</v>
      </c>
      <c r="J28" s="15">
        <v>5570</v>
      </c>
    </row>
    <row r="29" spans="2:10" ht="25.5" customHeight="1" thickBot="1" x14ac:dyDescent="0.35">
      <c r="B29" s="32">
        <v>43952</v>
      </c>
      <c r="C29" s="29">
        <v>1073162</v>
      </c>
      <c r="D29" s="10">
        <v>1425462</v>
      </c>
      <c r="E29" s="10">
        <v>1530221</v>
      </c>
      <c r="F29" s="10">
        <v>4502445</v>
      </c>
      <c r="G29" s="10">
        <v>350618</v>
      </c>
      <c r="H29" s="10">
        <v>67674</v>
      </c>
      <c r="I29" s="10">
        <v>16516</v>
      </c>
      <c r="J29" s="14">
        <v>5606</v>
      </c>
    </row>
    <row r="30" spans="2:10" ht="30.75" customHeight="1" thickBot="1" x14ac:dyDescent="0.35">
      <c r="B30" s="33">
        <v>43983</v>
      </c>
      <c r="C30" s="30">
        <v>1078137</v>
      </c>
      <c r="D30" s="11">
        <v>1444900</v>
      </c>
      <c r="E30" s="11">
        <v>1545884</v>
      </c>
      <c r="F30" s="11">
        <v>4476864</v>
      </c>
      <c r="G30" s="11">
        <v>350799</v>
      </c>
      <c r="H30" s="11">
        <v>68677</v>
      </c>
      <c r="I30" s="11">
        <v>16672</v>
      </c>
      <c r="J30" s="15">
        <v>5602</v>
      </c>
    </row>
    <row r="31" spans="2:10" ht="31.5" customHeight="1" thickBot="1" x14ac:dyDescent="0.35">
      <c r="B31" s="32">
        <v>44013</v>
      </c>
      <c r="C31" s="29">
        <v>1080520</v>
      </c>
      <c r="D31" s="10">
        <v>1461149</v>
      </c>
      <c r="E31" s="10">
        <v>1573138</v>
      </c>
      <c r="F31" s="10">
        <v>4508618</v>
      </c>
      <c r="G31" s="10">
        <v>350962</v>
      </c>
      <c r="H31" s="10">
        <v>69353</v>
      </c>
      <c r="I31" s="10">
        <v>16950</v>
      </c>
      <c r="J31" s="14">
        <v>5644</v>
      </c>
    </row>
    <row r="32" spans="2:10" ht="26.25" customHeight="1" thickBot="1" x14ac:dyDescent="0.35">
      <c r="B32" s="33">
        <v>44044</v>
      </c>
      <c r="C32" s="30">
        <v>1079245</v>
      </c>
      <c r="D32" s="11">
        <v>1458499</v>
      </c>
      <c r="E32" s="11">
        <v>1585165</v>
      </c>
      <c r="F32" s="11">
        <v>4550251</v>
      </c>
      <c r="G32" s="11">
        <v>351287</v>
      </c>
      <c r="H32" s="11">
        <v>69289</v>
      </c>
      <c r="I32" s="11">
        <v>17094</v>
      </c>
      <c r="J32" s="15">
        <v>5672</v>
      </c>
    </row>
    <row r="33" spans="2:10" ht="27" customHeight="1" thickBot="1" x14ac:dyDescent="0.35">
      <c r="B33" s="32">
        <v>44075</v>
      </c>
      <c r="C33" s="29">
        <v>1086164</v>
      </c>
      <c r="D33" s="10">
        <v>1484613</v>
      </c>
      <c r="E33" s="10">
        <v>1621155</v>
      </c>
      <c r="F33" s="10">
        <v>4627438</v>
      </c>
      <c r="G33" s="10">
        <v>352855</v>
      </c>
      <c r="H33" s="10">
        <v>70497</v>
      </c>
      <c r="I33" s="10">
        <v>17474</v>
      </c>
      <c r="J33" s="14">
        <v>5761</v>
      </c>
    </row>
    <row r="34" spans="2:10" ht="27.75" customHeight="1" thickBot="1" x14ac:dyDescent="0.35">
      <c r="B34" s="33">
        <v>44105</v>
      </c>
      <c r="C34" s="30">
        <v>1095509</v>
      </c>
      <c r="D34" s="11">
        <v>1507099</v>
      </c>
      <c r="E34" s="11">
        <v>1648221</v>
      </c>
      <c r="F34" s="11">
        <v>4693791</v>
      </c>
      <c r="G34" s="11">
        <v>355032</v>
      </c>
      <c r="H34" s="11">
        <v>71619</v>
      </c>
      <c r="I34" s="11">
        <v>17739</v>
      </c>
      <c r="J34" s="15">
        <v>5795</v>
      </c>
    </row>
    <row r="35" spans="2:10" ht="24.75" customHeight="1" thickBot="1" x14ac:dyDescent="0.35">
      <c r="B35" s="32">
        <v>44136</v>
      </c>
      <c r="C35" s="29">
        <v>1102723</v>
      </c>
      <c r="D35" s="10">
        <v>1516782</v>
      </c>
      <c r="E35" s="10">
        <v>1660877</v>
      </c>
      <c r="F35" s="10">
        <v>4772175</v>
      </c>
      <c r="G35" s="10">
        <v>356740</v>
      </c>
      <c r="H35" s="10">
        <v>72230</v>
      </c>
      <c r="I35" s="10">
        <v>17918</v>
      </c>
      <c r="J35" s="14">
        <v>5852</v>
      </c>
    </row>
    <row r="36" spans="2:10" ht="28.5" customHeight="1" thickBot="1" x14ac:dyDescent="0.35">
      <c r="B36" s="33">
        <v>44166</v>
      </c>
      <c r="C36" s="30">
        <v>1103028</v>
      </c>
      <c r="D36" s="11">
        <v>1485405</v>
      </c>
      <c r="E36" s="11">
        <v>1626868</v>
      </c>
      <c r="F36" s="11">
        <v>4787822</v>
      </c>
      <c r="G36" s="11">
        <v>357149</v>
      </c>
      <c r="H36" s="11">
        <v>70779</v>
      </c>
      <c r="I36" s="11">
        <v>17569</v>
      </c>
      <c r="J36" s="15">
        <v>5844</v>
      </c>
    </row>
    <row r="37" spans="2:10" ht="26.25" customHeight="1" thickBot="1" x14ac:dyDescent="0.35">
      <c r="B37" s="32">
        <v>44197</v>
      </c>
      <c r="C37" s="29">
        <v>1098420</v>
      </c>
      <c r="D37" s="10">
        <v>1463525</v>
      </c>
      <c r="E37" s="10">
        <v>1612927</v>
      </c>
      <c r="F37" s="10">
        <v>4642543</v>
      </c>
      <c r="G37" s="10">
        <v>356514</v>
      </c>
      <c r="H37" s="10">
        <v>69592</v>
      </c>
      <c r="I37" s="10">
        <v>17403</v>
      </c>
      <c r="J37" s="10">
        <v>5685</v>
      </c>
    </row>
    <row r="38" spans="2:10" ht="28.5" customHeight="1" thickBot="1" x14ac:dyDescent="0.35">
      <c r="B38" s="33">
        <v>44228</v>
      </c>
      <c r="C38" s="30">
        <v>1117286</v>
      </c>
      <c r="D38" s="11">
        <v>1517082</v>
      </c>
      <c r="E38" s="11">
        <v>1669880</v>
      </c>
      <c r="F38" s="11">
        <v>4755112</v>
      </c>
      <c r="G38" s="11">
        <v>359595</v>
      </c>
      <c r="H38" s="11">
        <v>72296</v>
      </c>
      <c r="I38" s="11">
        <v>18015</v>
      </c>
      <c r="J38" s="11">
        <v>5870</v>
      </c>
    </row>
    <row r="39" spans="2:10" ht="30" customHeight="1" thickBot="1" x14ac:dyDescent="0.35">
      <c r="B39" s="32">
        <v>44256</v>
      </c>
      <c r="C39" s="29">
        <v>1128095</v>
      </c>
      <c r="D39" s="10">
        <v>1540319</v>
      </c>
      <c r="E39" s="10">
        <v>1692796</v>
      </c>
      <c r="F39" s="10">
        <v>4845284</v>
      </c>
      <c r="G39" s="10">
        <v>362686</v>
      </c>
      <c r="H39" s="10">
        <v>73428</v>
      </c>
      <c r="I39" s="10">
        <v>18271</v>
      </c>
      <c r="J39" s="10">
        <v>6012</v>
      </c>
    </row>
    <row r="40" spans="2:10" ht="30" customHeight="1" thickBot="1" x14ac:dyDescent="0.35">
      <c r="B40" s="33">
        <v>44287</v>
      </c>
      <c r="C40" s="30">
        <v>1134060</v>
      </c>
      <c r="D40" s="11">
        <v>1541113</v>
      </c>
      <c r="E40" s="11">
        <v>1693258</v>
      </c>
      <c r="F40" s="11">
        <v>4885783</v>
      </c>
      <c r="G40" s="11">
        <v>364816</v>
      </c>
      <c r="H40" s="11">
        <v>73384</v>
      </c>
      <c r="I40" s="11">
        <v>18233</v>
      </c>
      <c r="J40" s="11">
        <v>6042</v>
      </c>
    </row>
    <row r="41" spans="2:10" ht="30" customHeight="1" thickBot="1" x14ac:dyDescent="0.35">
      <c r="B41" s="32">
        <v>44317</v>
      </c>
      <c r="C41" s="29">
        <v>1138386</v>
      </c>
      <c r="D41" s="10">
        <v>1520399</v>
      </c>
      <c r="E41" s="10">
        <v>1685912</v>
      </c>
      <c r="F41" s="10">
        <v>4854226</v>
      </c>
      <c r="G41" s="10">
        <v>366803</v>
      </c>
      <c r="H41" s="10">
        <v>72560</v>
      </c>
      <c r="I41" s="10">
        <v>18157</v>
      </c>
      <c r="J41" s="10">
        <v>5958</v>
      </c>
    </row>
    <row r="42" spans="2:10" ht="30" customHeight="1" thickBot="1" x14ac:dyDescent="0.35">
      <c r="B42" s="33">
        <v>44348</v>
      </c>
      <c r="C42" s="30">
        <v>1141333</v>
      </c>
      <c r="D42" s="11">
        <v>1531321</v>
      </c>
      <c r="E42" s="11">
        <v>1695424</v>
      </c>
      <c r="F42" s="11">
        <v>4904579</v>
      </c>
      <c r="G42" s="11">
        <v>367829</v>
      </c>
      <c r="H42" s="11">
        <v>73108</v>
      </c>
      <c r="I42" s="11">
        <v>18286</v>
      </c>
      <c r="J42" s="11">
        <v>6063</v>
      </c>
    </row>
    <row r="43" spans="2:10" ht="30" customHeight="1" thickBot="1" x14ac:dyDescent="0.35">
      <c r="B43" s="32">
        <v>44378</v>
      </c>
      <c r="C43" s="29">
        <v>1146229</v>
      </c>
      <c r="D43" s="10">
        <v>1552578</v>
      </c>
      <c r="E43" s="10">
        <v>1724381</v>
      </c>
      <c r="F43" s="10">
        <v>4952801</v>
      </c>
      <c r="G43" s="10">
        <v>369249</v>
      </c>
      <c r="H43" s="10">
        <v>74081</v>
      </c>
      <c r="I43" s="10">
        <v>18609</v>
      </c>
      <c r="J43" s="10">
        <v>6121</v>
      </c>
    </row>
    <row r="44" spans="2:10" ht="30" customHeight="1" thickBot="1" x14ac:dyDescent="0.35">
      <c r="B44" s="33">
        <v>44409</v>
      </c>
      <c r="C44" s="30">
        <v>1153660</v>
      </c>
      <c r="D44" s="11">
        <v>1574550</v>
      </c>
      <c r="E44" s="11">
        <v>1743419</v>
      </c>
      <c r="F44" s="11">
        <v>5042391</v>
      </c>
      <c r="G44" s="11">
        <v>370811</v>
      </c>
      <c r="H44" s="11">
        <v>74953</v>
      </c>
      <c r="I44" s="11">
        <v>18861</v>
      </c>
      <c r="J44" s="11">
        <v>6253</v>
      </c>
    </row>
    <row r="45" spans="2:10" ht="30" customHeight="1" thickBot="1" x14ac:dyDescent="0.35">
      <c r="B45" s="32">
        <v>44440</v>
      </c>
      <c r="C45" s="29">
        <v>1161750</v>
      </c>
      <c r="D45" s="10">
        <v>1599603</v>
      </c>
      <c r="E45" s="10">
        <v>1767238</v>
      </c>
      <c r="F45" s="10">
        <v>5115078</v>
      </c>
      <c r="G45" s="10">
        <v>372720</v>
      </c>
      <c r="H45" s="10">
        <v>76049</v>
      </c>
      <c r="I45" s="10">
        <v>19147</v>
      </c>
      <c r="J45" s="10">
        <v>6345</v>
      </c>
    </row>
    <row r="46" spans="2:10" ht="30" customHeight="1" thickBot="1" x14ac:dyDescent="0.35">
      <c r="B46" s="33">
        <v>44470</v>
      </c>
      <c r="C46" s="30">
        <v>1167362</v>
      </c>
      <c r="D46" s="11">
        <v>1609959</v>
      </c>
      <c r="E46" s="11">
        <v>1783939</v>
      </c>
      <c r="F46" s="11">
        <v>5170616</v>
      </c>
      <c r="G46" s="11">
        <v>374543</v>
      </c>
      <c r="H46" s="11">
        <v>76611</v>
      </c>
      <c r="I46" s="11">
        <v>19393</v>
      </c>
      <c r="J46" s="11">
        <v>6394</v>
      </c>
    </row>
    <row r="47" spans="2:10" ht="30" customHeight="1" thickBot="1" x14ac:dyDescent="0.35">
      <c r="B47" s="32">
        <v>44501</v>
      </c>
      <c r="C47" s="29">
        <v>1172680</v>
      </c>
      <c r="D47" s="10">
        <v>1627479</v>
      </c>
      <c r="E47" s="10">
        <v>1793604</v>
      </c>
      <c r="F47" s="10">
        <v>5248211</v>
      </c>
      <c r="G47" s="10">
        <v>375888</v>
      </c>
      <c r="H47" s="10">
        <v>77154</v>
      </c>
      <c r="I47" s="10">
        <v>19489</v>
      </c>
      <c r="J47" s="10">
        <v>6429</v>
      </c>
    </row>
    <row r="48" spans="2:10" ht="30" customHeight="1" thickBot="1" x14ac:dyDescent="0.35">
      <c r="B48" s="33">
        <v>44531</v>
      </c>
      <c r="C48" s="30">
        <v>1168486</v>
      </c>
      <c r="D48" s="11">
        <v>1587640</v>
      </c>
      <c r="E48" s="11">
        <v>1757073</v>
      </c>
      <c r="F48" s="11">
        <v>5211694</v>
      </c>
      <c r="G48" s="11">
        <v>376059</v>
      </c>
      <c r="H48" s="11">
        <v>75455</v>
      </c>
      <c r="I48" s="11">
        <v>19091</v>
      </c>
      <c r="J48" s="11">
        <v>6307</v>
      </c>
    </row>
    <row r="49" spans="2:10" ht="30" customHeight="1" thickBot="1" x14ac:dyDescent="0.35">
      <c r="B49" s="32">
        <v>44562</v>
      </c>
      <c r="C49" s="29">
        <v>1156108</v>
      </c>
      <c r="D49" s="10">
        <v>1572407</v>
      </c>
      <c r="E49" s="10">
        <v>1749622</v>
      </c>
      <c r="F49" s="10">
        <v>5116097</v>
      </c>
      <c r="G49" s="10">
        <v>373634</v>
      </c>
      <c r="H49" s="10">
        <v>74481</v>
      </c>
      <c r="I49" s="10">
        <v>19003</v>
      </c>
      <c r="J49" s="10">
        <v>6200</v>
      </c>
    </row>
    <row r="50" spans="2:10" ht="30" customHeight="1" thickBot="1" x14ac:dyDescent="0.35">
      <c r="B50" s="33">
        <v>44593</v>
      </c>
      <c r="C50" s="30">
        <v>1175243</v>
      </c>
      <c r="D50" s="11">
        <v>1637608</v>
      </c>
      <c r="E50" s="11">
        <v>1800291</v>
      </c>
      <c r="F50" s="11">
        <v>5226731</v>
      </c>
      <c r="G50" s="11">
        <v>377033</v>
      </c>
      <c r="H50" s="11">
        <v>77818</v>
      </c>
      <c r="I50" s="11">
        <v>19638</v>
      </c>
      <c r="J50" s="11">
        <v>6415</v>
      </c>
    </row>
    <row r="51" spans="2:10" ht="30" customHeight="1" thickBot="1" x14ac:dyDescent="0.35">
      <c r="B51" s="32">
        <v>44621</v>
      </c>
      <c r="C51" s="29">
        <v>1189448</v>
      </c>
      <c r="D51" s="10">
        <v>1663972</v>
      </c>
      <c r="E51" s="10">
        <v>1816411</v>
      </c>
      <c r="F51" s="10">
        <v>5340864</v>
      </c>
      <c r="G51" s="10">
        <v>380088</v>
      </c>
      <c r="H51" s="10">
        <v>78944</v>
      </c>
      <c r="I51" s="10">
        <v>19854</v>
      </c>
      <c r="J51" s="10">
        <v>6547</v>
      </c>
    </row>
    <row r="52" spans="2:10" ht="30" customHeight="1" thickBot="1" x14ac:dyDescent="0.35">
      <c r="B52" s="33">
        <v>44652</v>
      </c>
      <c r="C52" s="30">
        <v>1195025</v>
      </c>
      <c r="D52" s="11">
        <v>1667103</v>
      </c>
      <c r="E52" s="11">
        <v>1805678</v>
      </c>
      <c r="F52" s="11">
        <v>5317635</v>
      </c>
      <c r="G52" s="11">
        <v>382206</v>
      </c>
      <c r="H52" s="11">
        <v>79206</v>
      </c>
      <c r="I52" s="11">
        <v>19782</v>
      </c>
      <c r="J52" s="11">
        <v>6531</v>
      </c>
    </row>
    <row r="53" spans="2:10" ht="28.5" customHeight="1" thickBot="1" x14ac:dyDescent="0.35">
      <c r="B53" s="32">
        <v>44682</v>
      </c>
      <c r="C53" s="29">
        <v>1203018</v>
      </c>
      <c r="D53" s="10">
        <v>1684878</v>
      </c>
      <c r="E53" s="10">
        <v>1828537</v>
      </c>
      <c r="F53" s="10">
        <v>5386545</v>
      </c>
      <c r="G53" s="10">
        <v>384628</v>
      </c>
      <c r="H53" s="10">
        <v>79989</v>
      </c>
      <c r="I53" s="10">
        <v>19991</v>
      </c>
      <c r="J53" s="10">
        <v>6590</v>
      </c>
    </row>
    <row r="54" spans="2:10" ht="30" customHeight="1" thickBot="1" x14ac:dyDescent="0.35">
      <c r="B54" s="33">
        <v>44713</v>
      </c>
      <c r="C54" s="30">
        <v>1211470</v>
      </c>
      <c r="D54" s="11">
        <v>1695560</v>
      </c>
      <c r="E54" s="11">
        <v>1829967</v>
      </c>
      <c r="F54" s="11">
        <v>5389356</v>
      </c>
      <c r="G54" s="11">
        <v>387161</v>
      </c>
      <c r="H54" s="11">
        <v>80386</v>
      </c>
      <c r="I54" s="11">
        <v>20002</v>
      </c>
      <c r="J54" s="11">
        <v>6585</v>
      </c>
    </row>
    <row r="55" spans="2:10" ht="28.5" customHeight="1" thickBot="1" x14ac:dyDescent="0.35">
      <c r="B55" s="32">
        <v>44743</v>
      </c>
      <c r="C55" s="29">
        <v>1218139</v>
      </c>
      <c r="D55" s="10">
        <v>1709271</v>
      </c>
      <c r="E55" s="10">
        <v>1849929</v>
      </c>
      <c r="F55" s="10">
        <v>5358769</v>
      </c>
      <c r="G55" s="10">
        <v>389402</v>
      </c>
      <c r="H55" s="10">
        <v>80953</v>
      </c>
      <c r="I55" s="10">
        <v>20168</v>
      </c>
      <c r="J55" s="10">
        <v>6580</v>
      </c>
    </row>
    <row r="56" spans="2:10" ht="30" customHeight="1" thickBot="1" x14ac:dyDescent="0.35">
      <c r="B56" s="33">
        <v>44774</v>
      </c>
      <c r="C56" s="30">
        <v>1223122</v>
      </c>
      <c r="D56" s="11">
        <v>1731908</v>
      </c>
      <c r="E56" s="11">
        <v>1871736</v>
      </c>
      <c r="F56" s="11">
        <v>5453108</v>
      </c>
      <c r="G56" s="11">
        <v>391213</v>
      </c>
      <c r="H56" s="11">
        <v>82142</v>
      </c>
      <c r="I56" s="11">
        <v>20425</v>
      </c>
      <c r="J56" s="11">
        <v>6692</v>
      </c>
    </row>
    <row r="57" spans="2:10" ht="28.5" customHeight="1" thickBot="1" x14ac:dyDescent="0.35">
      <c r="B57" s="32">
        <v>44805</v>
      </c>
      <c r="C57" s="29">
        <v>1231998</v>
      </c>
      <c r="D57" s="10">
        <v>1747037</v>
      </c>
      <c r="E57" s="10">
        <v>1879286</v>
      </c>
      <c r="F57" s="10">
        <v>5494371</v>
      </c>
      <c r="G57" s="10">
        <v>393507</v>
      </c>
      <c r="H57" s="10">
        <v>82991</v>
      </c>
      <c r="I57" s="10">
        <v>20545</v>
      </c>
      <c r="J57" s="10">
        <v>6762</v>
      </c>
    </row>
    <row r="58" spans="2:10" ht="30" customHeight="1" thickBot="1" x14ac:dyDescent="0.35">
      <c r="B58" s="33">
        <v>44835</v>
      </c>
      <c r="C58" s="30">
        <v>1239437</v>
      </c>
      <c r="D58" s="11">
        <v>1751566</v>
      </c>
      <c r="E58" s="11">
        <v>1866630</v>
      </c>
      <c r="F58" s="11">
        <v>5503177</v>
      </c>
      <c r="G58" s="11">
        <v>395529</v>
      </c>
      <c r="H58" s="11">
        <v>83215</v>
      </c>
      <c r="I58" s="11">
        <v>20406</v>
      </c>
      <c r="J58" s="11">
        <v>6722</v>
      </c>
    </row>
    <row r="59" spans="2:10" ht="28.5" customHeight="1" thickBot="1" x14ac:dyDescent="0.35">
      <c r="B59" s="32">
        <v>44866</v>
      </c>
      <c r="C59" s="29">
        <v>1246862</v>
      </c>
      <c r="D59" s="10">
        <v>1745084</v>
      </c>
      <c r="E59" s="10">
        <v>1730417</v>
      </c>
      <c r="F59" s="10">
        <v>5357419</v>
      </c>
      <c r="G59" s="10">
        <v>397463</v>
      </c>
      <c r="H59" s="10">
        <v>83267</v>
      </c>
      <c r="I59" s="10">
        <v>19108</v>
      </c>
      <c r="J59" s="10">
        <v>6348</v>
      </c>
    </row>
    <row r="60" spans="2:10" ht="30" customHeight="1" thickBot="1" x14ac:dyDescent="0.35">
      <c r="B60" s="33">
        <v>44896</v>
      </c>
      <c r="C60" s="30">
        <v>1244367</v>
      </c>
      <c r="D60" s="11">
        <v>1684010</v>
      </c>
      <c r="E60" s="11">
        <v>1660253</v>
      </c>
      <c r="F60" s="11">
        <v>5300471</v>
      </c>
      <c r="G60" s="11">
        <v>398185</v>
      </c>
      <c r="H60" s="11">
        <v>80614</v>
      </c>
      <c r="I60" s="11">
        <v>18347</v>
      </c>
      <c r="J60" s="11">
        <v>6269</v>
      </c>
    </row>
    <row r="61" spans="2:10" ht="28.5" customHeight="1" thickBot="1" x14ac:dyDescent="0.35">
      <c r="B61" s="32">
        <v>44927</v>
      </c>
      <c r="C61" s="29">
        <v>1229260</v>
      </c>
      <c r="D61" s="10">
        <v>1665046</v>
      </c>
      <c r="E61" s="10">
        <v>1661893</v>
      </c>
      <c r="F61" s="10">
        <v>5202474</v>
      </c>
      <c r="G61" s="10">
        <v>395653</v>
      </c>
      <c r="H61" s="10">
        <v>79457</v>
      </c>
      <c r="I61" s="10">
        <v>18300</v>
      </c>
      <c r="J61" s="10">
        <v>6162</v>
      </c>
    </row>
    <row r="62" spans="2:10" ht="30" customHeight="1" thickBot="1" x14ac:dyDescent="0.35">
      <c r="B62" s="33">
        <v>44958</v>
      </c>
      <c r="C62" s="30">
        <v>1254873</v>
      </c>
      <c r="D62" s="11">
        <v>1735029</v>
      </c>
      <c r="E62" s="11">
        <v>1727578</v>
      </c>
      <c r="F62" s="11">
        <v>5348287</v>
      </c>
      <c r="G62" s="11">
        <v>400878</v>
      </c>
      <c r="H62" s="11">
        <v>82947</v>
      </c>
      <c r="I62" s="11">
        <v>19037</v>
      </c>
      <c r="J62" s="11">
        <v>6381</v>
      </c>
    </row>
    <row r="63" spans="2:10" ht="28.5" customHeight="1" thickBot="1" x14ac:dyDescent="0.35">
      <c r="B63" s="32">
        <v>44986</v>
      </c>
      <c r="C63" s="29">
        <v>1261548</v>
      </c>
      <c r="D63" s="10">
        <v>1746489</v>
      </c>
      <c r="E63" s="10">
        <v>1738898</v>
      </c>
      <c r="F63" s="10">
        <v>5406768</v>
      </c>
      <c r="G63" s="10">
        <v>402733</v>
      </c>
      <c r="H63" s="10">
        <v>83511</v>
      </c>
      <c r="I63" s="10">
        <v>19128</v>
      </c>
      <c r="J63" s="10">
        <v>6459</v>
      </c>
    </row>
    <row r="64" spans="2:10" ht="30" customHeight="1" thickBot="1" x14ac:dyDescent="0.35">
      <c r="B64" s="33">
        <v>45017</v>
      </c>
      <c r="C64" s="30">
        <v>1264174</v>
      </c>
      <c r="D64" s="11">
        <v>1733639</v>
      </c>
      <c r="E64" s="11">
        <v>1736636</v>
      </c>
      <c r="F64" s="11">
        <v>5393220</v>
      </c>
      <c r="G64" s="11">
        <v>404411</v>
      </c>
      <c r="H64" s="11">
        <v>82993</v>
      </c>
      <c r="I64" s="11">
        <v>19108</v>
      </c>
      <c r="J64" s="11">
        <v>6418</v>
      </c>
    </row>
    <row r="65" spans="2:10" ht="28.5" customHeight="1" thickBot="1" x14ac:dyDescent="0.35">
      <c r="B65" s="32">
        <v>45047</v>
      </c>
      <c r="C65" s="29">
        <v>1267379</v>
      </c>
      <c r="D65" s="10">
        <v>1743980</v>
      </c>
      <c r="E65" s="10">
        <v>1743996</v>
      </c>
      <c r="F65" s="10">
        <v>5405955</v>
      </c>
      <c r="G65" s="10">
        <v>405659</v>
      </c>
      <c r="H65" s="10">
        <v>83348</v>
      </c>
      <c r="I65" s="10">
        <v>19196</v>
      </c>
      <c r="J65" s="10">
        <v>6478</v>
      </c>
    </row>
    <row r="66" spans="2:10" ht="30" customHeight="1" thickBot="1" x14ac:dyDescent="0.35">
      <c r="B66" s="33">
        <v>45078</v>
      </c>
      <c r="C66" s="30">
        <v>1271433</v>
      </c>
      <c r="D66" s="11">
        <v>1737376</v>
      </c>
      <c r="E66" s="11">
        <v>1733963</v>
      </c>
      <c r="F66" s="11">
        <v>5378383</v>
      </c>
      <c r="G66" s="11">
        <v>407264</v>
      </c>
      <c r="H66" s="11">
        <v>83135</v>
      </c>
      <c r="I66" s="11">
        <v>19126</v>
      </c>
      <c r="J66" s="11">
        <v>6464</v>
      </c>
    </row>
    <row r="67" spans="2:10" ht="28.5" customHeight="1" thickBot="1" x14ac:dyDescent="0.35">
      <c r="B67" s="32">
        <v>45108</v>
      </c>
      <c r="C67" s="29">
        <v>1274946</v>
      </c>
      <c r="D67" s="10">
        <v>1731015</v>
      </c>
      <c r="E67" s="10">
        <v>1741807</v>
      </c>
      <c r="F67" s="10">
        <v>5354057</v>
      </c>
      <c r="G67" s="10">
        <v>408540</v>
      </c>
      <c r="H67" s="10">
        <v>82944</v>
      </c>
      <c r="I67" s="10">
        <v>19221</v>
      </c>
      <c r="J67" s="10">
        <v>6433</v>
      </c>
    </row>
    <row r="68" spans="2:10" ht="30" customHeight="1" thickBot="1" x14ac:dyDescent="0.35">
      <c r="B68" s="33">
        <v>45139</v>
      </c>
      <c r="C68" s="30">
        <v>1280371</v>
      </c>
      <c r="D68" s="11">
        <v>1752278</v>
      </c>
      <c r="E68" s="11">
        <v>1752980</v>
      </c>
      <c r="F68" s="11">
        <v>5393006</v>
      </c>
      <c r="G68" s="11">
        <v>410024</v>
      </c>
      <c r="H68" s="11">
        <v>83902</v>
      </c>
      <c r="I68" s="11">
        <v>19310</v>
      </c>
      <c r="J68" s="11">
        <v>6483</v>
      </c>
    </row>
    <row r="69" spans="2:10" ht="28.5" customHeight="1" thickBot="1" x14ac:dyDescent="0.35">
      <c r="B69" s="32">
        <v>45170</v>
      </c>
      <c r="C69" s="29">
        <v>1284422</v>
      </c>
      <c r="D69" s="10">
        <v>1791605</v>
      </c>
      <c r="E69" s="10">
        <v>1893564</v>
      </c>
      <c r="F69" s="10">
        <v>5525559</v>
      </c>
      <c r="G69" s="10">
        <v>410839</v>
      </c>
      <c r="H69" s="10">
        <v>85335</v>
      </c>
      <c r="I69" s="10">
        <v>20719</v>
      </c>
      <c r="J69" s="10">
        <v>6760</v>
      </c>
    </row>
    <row r="70" spans="2:10" ht="30" customHeight="1" thickBot="1" x14ac:dyDescent="0.35">
      <c r="B70" s="33">
        <v>45200</v>
      </c>
      <c r="C70" s="30">
        <v>1288376</v>
      </c>
      <c r="D70" s="11">
        <v>1792307</v>
      </c>
      <c r="E70" s="11">
        <v>1881823</v>
      </c>
      <c r="F70" s="11">
        <v>5574540</v>
      </c>
      <c r="G70" s="11">
        <v>411980</v>
      </c>
      <c r="H70" s="11">
        <v>85449</v>
      </c>
      <c r="I70" s="11">
        <v>20662</v>
      </c>
      <c r="J70" s="11">
        <v>6730</v>
      </c>
    </row>
    <row r="71" spans="2:10" ht="28.5" customHeight="1" thickBot="1" x14ac:dyDescent="0.35">
      <c r="B71" s="32">
        <v>45231</v>
      </c>
      <c r="C71" s="29">
        <v>1289708</v>
      </c>
      <c r="D71" s="10">
        <v>1792703</v>
      </c>
      <c r="E71" s="10">
        <v>1874637</v>
      </c>
      <c r="F71" s="10">
        <v>5580090</v>
      </c>
      <c r="G71" s="10">
        <v>412404</v>
      </c>
      <c r="H71" s="10">
        <v>85502</v>
      </c>
      <c r="I71" s="10">
        <v>20633</v>
      </c>
      <c r="J71" s="10">
        <v>6698</v>
      </c>
    </row>
    <row r="72" spans="2:10" ht="30" customHeight="1" thickBot="1" x14ac:dyDescent="0.35">
      <c r="B72" s="33">
        <v>45261</v>
      </c>
      <c r="C72" s="30">
        <v>1280413</v>
      </c>
      <c r="D72" s="11">
        <v>1733049</v>
      </c>
      <c r="E72" s="11">
        <v>1812304</v>
      </c>
      <c r="F72" s="11">
        <v>5450278</v>
      </c>
      <c r="G72" s="11">
        <v>411833</v>
      </c>
      <c r="H72" s="11">
        <v>82941</v>
      </c>
      <c r="I72" s="11">
        <v>19914</v>
      </c>
      <c r="J72" s="11">
        <v>6516</v>
      </c>
    </row>
    <row r="73" spans="2:10" ht="28.5" customHeight="1" thickBot="1" x14ac:dyDescent="0.35">
      <c r="B73" s="32">
        <v>45292</v>
      </c>
      <c r="C73" s="29">
        <v>1257690</v>
      </c>
      <c r="D73" s="10">
        <v>1700042</v>
      </c>
      <c r="E73" s="10">
        <v>1801908</v>
      </c>
      <c r="F73" s="10">
        <v>5325800</v>
      </c>
      <c r="G73" s="10">
        <v>407680</v>
      </c>
      <c r="H73" s="10">
        <v>80928</v>
      </c>
      <c r="I73" s="10">
        <v>19774</v>
      </c>
      <c r="J73" s="10">
        <v>6365</v>
      </c>
    </row>
    <row r="74" spans="2:10" ht="30" customHeight="1" thickBot="1" x14ac:dyDescent="0.35">
      <c r="B74" s="33">
        <v>45323</v>
      </c>
      <c r="C74" s="30">
        <v>1285216</v>
      </c>
      <c r="D74" s="11">
        <v>1764106</v>
      </c>
      <c r="E74" s="11">
        <v>1832479</v>
      </c>
      <c r="F74" s="11">
        <v>5401290</v>
      </c>
      <c r="G74" s="11">
        <v>412731</v>
      </c>
      <c r="H74" s="11">
        <v>84136</v>
      </c>
      <c r="I74" s="11">
        <v>20183</v>
      </c>
      <c r="J74" s="11">
        <v>6512</v>
      </c>
    </row>
    <row r="75" spans="2:10" ht="30" customHeight="1" thickBot="1" x14ac:dyDescent="0.35">
      <c r="B75" s="32">
        <v>45352</v>
      </c>
      <c r="C75" s="29">
        <v>1293651</v>
      </c>
      <c r="D75" s="10">
        <v>1759752</v>
      </c>
      <c r="E75" s="10">
        <v>1805303</v>
      </c>
      <c r="F75" s="10">
        <v>5341474</v>
      </c>
      <c r="G75" s="10">
        <v>415562</v>
      </c>
      <c r="H75" s="10">
        <v>83964</v>
      </c>
      <c r="I75" s="10">
        <v>19926</v>
      </c>
      <c r="J75" s="10">
        <v>6466</v>
      </c>
    </row>
    <row r="76" spans="2:10" ht="30" customHeight="1" thickBot="1" x14ac:dyDescent="0.35">
      <c r="B76" s="33">
        <v>45383</v>
      </c>
      <c r="C76" s="30">
        <v>1295178</v>
      </c>
      <c r="D76" s="11">
        <v>1766557</v>
      </c>
      <c r="E76" s="11">
        <v>1834158</v>
      </c>
      <c r="F76" s="11">
        <v>5454408</v>
      </c>
      <c r="G76" s="11">
        <v>416202</v>
      </c>
      <c r="H76" s="11">
        <v>84353</v>
      </c>
      <c r="I76" s="11">
        <v>20240</v>
      </c>
      <c r="J76" s="11">
        <v>6605</v>
      </c>
    </row>
    <row r="77" spans="2:10" ht="30" customHeight="1" thickBot="1" x14ac:dyDescent="0.35">
      <c r="B77" s="32">
        <v>45413</v>
      </c>
      <c r="C77" s="29">
        <v>1295681</v>
      </c>
      <c r="D77" s="10">
        <v>1762754</v>
      </c>
      <c r="E77" s="10">
        <v>1837732</v>
      </c>
      <c r="F77" s="10">
        <v>5439127</v>
      </c>
      <c r="G77" s="10">
        <v>416834</v>
      </c>
      <c r="H77" s="10">
        <v>84134</v>
      </c>
      <c r="I77" s="10">
        <v>20232</v>
      </c>
      <c r="J77" s="10">
        <v>6580</v>
      </c>
    </row>
    <row r="78" spans="2:10" ht="30" customHeight="1" thickBot="1" x14ac:dyDescent="0.35">
      <c r="B78" s="33">
        <v>45444</v>
      </c>
      <c r="C78" s="30">
        <v>1296321</v>
      </c>
      <c r="D78" s="11">
        <v>1754627</v>
      </c>
      <c r="E78" s="11">
        <v>1820089</v>
      </c>
      <c r="F78" s="11">
        <v>5391263</v>
      </c>
      <c r="G78" s="11">
        <v>417767</v>
      </c>
      <c r="H78" s="11">
        <v>83803</v>
      </c>
      <c r="I78" s="11">
        <v>20097</v>
      </c>
      <c r="J78" s="11">
        <v>6537</v>
      </c>
    </row>
    <row r="79" spans="2:10" ht="30" customHeight="1" thickBot="1" x14ac:dyDescent="0.35">
      <c r="B79" s="32">
        <v>45474</v>
      </c>
      <c r="C79" s="29">
        <v>1298129</v>
      </c>
      <c r="D79" s="10">
        <v>1757479</v>
      </c>
      <c r="E79" s="10">
        <v>1833877</v>
      </c>
      <c r="F79" s="10">
        <v>5398290</v>
      </c>
      <c r="G79" s="10">
        <v>418898</v>
      </c>
      <c r="H79" s="10">
        <v>83922</v>
      </c>
      <c r="I79" s="10">
        <v>20259</v>
      </c>
      <c r="J79" s="10">
        <v>6552</v>
      </c>
    </row>
    <row r="80" spans="2:10" ht="30" customHeight="1" thickBot="1" x14ac:dyDescent="0.35">
      <c r="B80" s="33">
        <v>45505</v>
      </c>
      <c r="C80" s="30">
        <v>1302783</v>
      </c>
      <c r="D80" s="11">
        <v>1765757</v>
      </c>
      <c r="E80" s="11">
        <v>1825790</v>
      </c>
      <c r="F80" s="11">
        <v>5419630</v>
      </c>
      <c r="G80" s="11">
        <v>420863</v>
      </c>
      <c r="H80" s="11">
        <v>84276</v>
      </c>
      <c r="I80" s="11">
        <v>20143</v>
      </c>
      <c r="J80" s="11">
        <v>6565</v>
      </c>
    </row>
    <row r="81" spans="2:10" ht="30" customHeight="1" thickBot="1" x14ac:dyDescent="0.35">
      <c r="B81" s="32">
        <v>45536</v>
      </c>
      <c r="C81" s="29">
        <v>1308495</v>
      </c>
      <c r="D81" s="10">
        <v>1768599</v>
      </c>
      <c r="E81" s="10">
        <v>1828120</v>
      </c>
      <c r="F81" s="10">
        <v>5427791</v>
      </c>
      <c r="G81" s="10">
        <v>422291</v>
      </c>
      <c r="H81" s="10">
        <v>84491</v>
      </c>
      <c r="I81" s="10">
        <v>20253</v>
      </c>
      <c r="J81" s="10">
        <v>6549</v>
      </c>
    </row>
    <row r="82" spans="2:10" ht="30" customHeight="1" thickBot="1" x14ac:dyDescent="0.35">
      <c r="B82" s="33">
        <v>45566</v>
      </c>
      <c r="C82" s="30">
        <v>1313367</v>
      </c>
      <c r="D82" s="11">
        <v>1780018</v>
      </c>
      <c r="E82" s="11">
        <v>1841078</v>
      </c>
      <c r="F82" s="11">
        <v>5478159</v>
      </c>
      <c r="G82" s="11">
        <v>423757</v>
      </c>
      <c r="H82" s="11">
        <v>85089</v>
      </c>
      <c r="I82" s="11">
        <v>20370</v>
      </c>
      <c r="J82" s="11">
        <v>6565</v>
      </c>
    </row>
    <row r="83" spans="2:10" ht="30" customHeight="1" thickBot="1" x14ac:dyDescent="0.35">
      <c r="B83" s="32">
        <v>45597</v>
      </c>
      <c r="C83" s="29">
        <v>1309903</v>
      </c>
      <c r="D83" s="10">
        <v>1776680</v>
      </c>
      <c r="E83" s="10">
        <v>1826395</v>
      </c>
      <c r="F83" s="10">
        <v>5503315</v>
      </c>
      <c r="G83" s="10">
        <v>423510</v>
      </c>
      <c r="H83" s="10">
        <v>85084</v>
      </c>
      <c r="I83" s="10">
        <v>20234</v>
      </c>
      <c r="J83" s="10">
        <v>6564</v>
      </c>
    </row>
    <row r="84" spans="2:10" ht="30" customHeight="1" thickBot="1" x14ac:dyDescent="0.35">
      <c r="B84" s="33">
        <v>45627</v>
      </c>
      <c r="C84" s="30">
        <v>1305013</v>
      </c>
      <c r="D84" s="11">
        <v>1711716</v>
      </c>
      <c r="E84" s="11">
        <v>1763041</v>
      </c>
      <c r="F84" s="11">
        <v>5379952</v>
      </c>
      <c r="G84" s="11">
        <v>423865</v>
      </c>
      <c r="H84" s="11">
        <v>81985</v>
      </c>
      <c r="I84" s="11">
        <v>19527</v>
      </c>
      <c r="J84" s="11">
        <v>6395</v>
      </c>
    </row>
    <row r="85" spans="2:10" ht="30" customHeight="1" thickBot="1" x14ac:dyDescent="0.35">
      <c r="B85" s="73">
        <v>45658</v>
      </c>
      <c r="C85" s="29">
        <v>1303406</v>
      </c>
      <c r="D85" s="10">
        <v>1724920</v>
      </c>
      <c r="E85" s="10">
        <v>1779267</v>
      </c>
      <c r="F85" s="10">
        <v>5318836</v>
      </c>
      <c r="G85" s="10">
        <v>425239</v>
      </c>
      <c r="H85" s="10">
        <v>82288</v>
      </c>
      <c r="I85" s="10">
        <v>19642</v>
      </c>
      <c r="J85" s="10">
        <v>6303</v>
      </c>
    </row>
    <row r="86" spans="2:10" ht="34.5" customHeight="1" thickBot="1" x14ac:dyDescent="0.35">
      <c r="B86" s="33">
        <v>45689</v>
      </c>
      <c r="C86" s="30">
        <v>1319434</v>
      </c>
      <c r="D86" s="11">
        <v>1775750</v>
      </c>
      <c r="E86" s="11">
        <v>1809343</v>
      </c>
      <c r="F86" s="11">
        <v>5408869</v>
      </c>
      <c r="G86" s="11">
        <v>427769</v>
      </c>
      <c r="H86" s="11">
        <v>85014</v>
      </c>
      <c r="I86" s="11">
        <v>20074</v>
      </c>
      <c r="J86" s="11">
        <v>6461</v>
      </c>
    </row>
    <row r="87" spans="2:10" ht="34.5" customHeight="1" thickBot="1" x14ac:dyDescent="0.35">
      <c r="B87" s="73">
        <v>45717</v>
      </c>
      <c r="C87" s="29">
        <v>1326687</v>
      </c>
      <c r="D87" s="10">
        <v>1780892</v>
      </c>
      <c r="E87" s="10">
        <v>1833280</v>
      </c>
      <c r="F87" s="10">
        <v>5439351</v>
      </c>
      <c r="G87" s="10">
        <v>429891</v>
      </c>
      <c r="H87" s="10">
        <v>85465</v>
      </c>
      <c r="I87" s="10">
        <v>20309</v>
      </c>
      <c r="J87" s="10">
        <v>6484</v>
      </c>
    </row>
    <row r="88" spans="2:10" ht="32.25" customHeight="1" thickBot="1" x14ac:dyDescent="0.35">
      <c r="B88" s="33">
        <v>45748</v>
      </c>
      <c r="C88" s="30">
        <v>1330688</v>
      </c>
      <c r="D88" s="11">
        <v>1782718</v>
      </c>
      <c r="E88" s="11">
        <v>1825813</v>
      </c>
      <c r="F88" s="11">
        <v>5464743</v>
      </c>
      <c r="G88" s="11">
        <v>431926</v>
      </c>
      <c r="H88" s="11">
        <v>85496</v>
      </c>
      <c r="I88" s="11">
        <v>20241</v>
      </c>
      <c r="J88" s="11">
        <v>6507</v>
      </c>
    </row>
    <row r="89" spans="2:10" ht="32.25" customHeight="1" thickBot="1" x14ac:dyDescent="0.35">
      <c r="B89" s="73">
        <v>45778</v>
      </c>
      <c r="C89" s="29">
        <v>1335470</v>
      </c>
      <c r="D89" s="10">
        <v>1789319</v>
      </c>
      <c r="E89" s="10">
        <v>1837198</v>
      </c>
      <c r="F89" s="10">
        <v>5486732</v>
      </c>
      <c r="G89" s="10">
        <v>433477</v>
      </c>
      <c r="H89" s="10">
        <v>85910</v>
      </c>
      <c r="I89" s="10">
        <v>20342</v>
      </c>
      <c r="J89" s="10">
        <v>6543</v>
      </c>
    </row>
    <row r="90" spans="2:10" ht="32.25" customHeight="1" thickBot="1" x14ac:dyDescent="0.35">
      <c r="B90" s="33">
        <v>45809</v>
      </c>
      <c r="C90" s="30">
        <v>1339971</v>
      </c>
      <c r="D90" s="11">
        <v>1787364</v>
      </c>
      <c r="E90" s="11">
        <v>1820266</v>
      </c>
      <c r="F90" s="11">
        <v>5445546</v>
      </c>
      <c r="G90" s="11">
        <v>435025</v>
      </c>
      <c r="H90" s="11">
        <v>85835</v>
      </c>
      <c r="I90" s="11">
        <v>20159</v>
      </c>
      <c r="J90" s="11">
        <v>6505</v>
      </c>
    </row>
    <row r="91" spans="2:10" ht="32.25" customHeight="1" thickBot="1" x14ac:dyDescent="0.35">
      <c r="B91" s="73">
        <v>45839</v>
      </c>
      <c r="C91" s="29">
        <v>1345174</v>
      </c>
      <c r="D91" s="10">
        <v>1799038</v>
      </c>
      <c r="E91" s="10">
        <v>1860298</v>
      </c>
      <c r="F91" s="10">
        <v>5564976</v>
      </c>
      <c r="G91" s="10">
        <v>436424</v>
      </c>
      <c r="H91" s="10">
        <v>86365</v>
      </c>
      <c r="I91" s="10">
        <v>20603</v>
      </c>
      <c r="J91" s="10">
        <v>6647</v>
      </c>
    </row>
    <row r="92" spans="2:10" ht="32.25" customHeight="1" thickBot="1" x14ac:dyDescent="0.35">
      <c r="B92" s="33">
        <v>45870</v>
      </c>
      <c r="C92" s="30">
        <v>1352811</v>
      </c>
      <c r="D92" s="11">
        <v>1800650</v>
      </c>
      <c r="E92" s="11">
        <v>1855942</v>
      </c>
      <c r="F92" s="11">
        <v>5591128</v>
      </c>
      <c r="G92" s="11">
        <v>438959</v>
      </c>
      <c r="H92" s="11">
        <v>86508</v>
      </c>
      <c r="I92" s="11">
        <v>20579</v>
      </c>
      <c r="J92" s="11">
        <v>6670</v>
      </c>
    </row>
    <row r="93" spans="2:10" ht="32.25" customHeight="1" thickBot="1" x14ac:dyDescent="0.35">
      <c r="B93" s="73">
        <v>45901</v>
      </c>
      <c r="C93" s="29">
        <v>1361430</v>
      </c>
      <c r="D93" s="10">
        <v>1818889</v>
      </c>
      <c r="E93" s="10">
        <v>1869235</v>
      </c>
      <c r="F93" s="10">
        <v>5652996</v>
      </c>
      <c r="G93" s="10">
        <v>441413</v>
      </c>
      <c r="H93" s="10">
        <v>87400</v>
      </c>
      <c r="I93" s="10">
        <v>20730</v>
      </c>
      <c r="J93" s="10">
        <v>6725</v>
      </c>
    </row>
    <row r="94" spans="2:10" ht="32.25" customHeight="1" thickBot="1" x14ac:dyDescent="0.35">
      <c r="B94" s="33">
        <v>45931</v>
      </c>
      <c r="C94" s="30">
        <v>1366511</v>
      </c>
      <c r="D94" s="11">
        <v>1827571</v>
      </c>
      <c r="E94" s="11">
        <v>1880331</v>
      </c>
      <c r="F94" s="11">
        <v>5696371</v>
      </c>
      <c r="G94" s="11">
        <v>443241</v>
      </c>
      <c r="H94" s="11">
        <v>88000</v>
      </c>
      <c r="I94" s="11">
        <v>20843</v>
      </c>
      <c r="J94" s="11">
        <v>6729</v>
      </c>
    </row>
    <row r="95" spans="2:10" ht="35.1" customHeight="1" thickBot="1" x14ac:dyDescent="0.35">
      <c r="B95" s="73">
        <v>45962</v>
      </c>
      <c r="C95" s="29">
        <v>1369170</v>
      </c>
      <c r="D95" s="10">
        <v>1826557</v>
      </c>
      <c r="E95" s="10">
        <v>1856696</v>
      </c>
      <c r="F95" s="10">
        <v>5704224</v>
      </c>
      <c r="G95" s="10">
        <v>444205</v>
      </c>
      <c r="H95" s="10">
        <v>87902</v>
      </c>
      <c r="I95" s="10">
        <v>20625</v>
      </c>
      <c r="J95" s="10">
        <v>6759</v>
      </c>
    </row>
    <row r="96" spans="2:10" ht="35.1" customHeight="1" thickBot="1" x14ac:dyDescent="0.35">
      <c r="B96" s="33">
        <v>45992</v>
      </c>
      <c r="C96" s="30">
        <v>1359768</v>
      </c>
      <c r="D96" s="11">
        <v>1761009</v>
      </c>
      <c r="E96" s="11">
        <v>1794357</v>
      </c>
      <c r="F96" s="11">
        <v>5608109</v>
      </c>
      <c r="G96" s="11">
        <v>443558</v>
      </c>
      <c r="H96" s="11">
        <v>84866</v>
      </c>
      <c r="I96" s="11">
        <v>19926</v>
      </c>
      <c r="J96" s="11">
        <v>6602</v>
      </c>
    </row>
    <row r="97" spans="2:10" ht="35.1" customHeight="1" thickBot="1" x14ac:dyDescent="0.35">
      <c r="B97" s="73">
        <v>46023</v>
      </c>
      <c r="C97" s="29">
        <v>1347125</v>
      </c>
      <c r="D97" s="10">
        <v>1735931</v>
      </c>
      <c r="E97" s="10">
        <v>1794598</v>
      </c>
      <c r="F97" s="10">
        <v>5502127</v>
      </c>
      <c r="G97" s="10">
        <v>443090</v>
      </c>
      <c r="H97" s="10">
        <v>83574</v>
      </c>
      <c r="I97" s="10">
        <v>19867</v>
      </c>
      <c r="J97" s="10">
        <v>6521</v>
      </c>
    </row>
    <row r="98" spans="2:10" ht="35.1" customHeight="1" thickBot="1" x14ac:dyDescent="0.35">
      <c r="B98" s="33">
        <v>46054</v>
      </c>
      <c r="C98" s="30">
        <v>1362071</v>
      </c>
      <c r="D98" s="11">
        <v>1781468</v>
      </c>
      <c r="E98" s="11">
        <v>1821654</v>
      </c>
      <c r="F98" s="11">
        <v>5568789</v>
      </c>
      <c r="G98" s="11">
        <v>446754</v>
      </c>
      <c r="H98" s="11">
        <v>85942</v>
      </c>
      <c r="I98" s="11">
        <v>20223</v>
      </c>
      <c r="J98" s="11">
        <v>6607</v>
      </c>
    </row>
    <row r="99" spans="2:10" ht="35.1" customHeight="1" thickBot="1" x14ac:dyDescent="0.35">
      <c r="B99" s="73">
        <v>46082</v>
      </c>
      <c r="C99" s="29">
        <v>1367269</v>
      </c>
      <c r="D99" s="10">
        <v>1784993</v>
      </c>
      <c r="E99" s="10">
        <v>1822455</v>
      </c>
      <c r="F99" s="10">
        <v>5614036</v>
      </c>
      <c r="G99" s="10">
        <v>448204</v>
      </c>
      <c r="H99" s="10">
        <v>86119</v>
      </c>
      <c r="I99" s="10">
        <v>20250</v>
      </c>
      <c r="J99" s="10">
        <v>6639</v>
      </c>
    </row>
    <row r="100" spans="2:10" ht="35.1" customHeight="1" thickBot="1" x14ac:dyDescent="0.35">
      <c r="B100" s="33">
        <v>46113</v>
      </c>
      <c r="C100" s="30">
        <v>1362996</v>
      </c>
      <c r="D100" s="11">
        <v>1777834</v>
      </c>
      <c r="E100" s="11">
        <v>1825051</v>
      </c>
      <c r="F100" s="11">
        <v>5588237</v>
      </c>
      <c r="G100" s="11">
        <v>447007</v>
      </c>
      <c r="H100" s="11">
        <v>85680</v>
      </c>
      <c r="I100" s="11">
        <v>20286</v>
      </c>
      <c r="J100" s="11">
        <v>6650</v>
      </c>
    </row>
    <row r="101" spans="2:10" ht="35.1" customHeight="1" thickBot="1" x14ac:dyDescent="0.35">
      <c r="B101" s="73">
        <v>46143</v>
      </c>
      <c r="C101" s="29">
        <v>1347763</v>
      </c>
      <c r="D101" s="10">
        <v>1768751</v>
      </c>
      <c r="E101" s="10">
        <v>1817887</v>
      </c>
      <c r="F101" s="10">
        <v>5607583</v>
      </c>
      <c r="G101" s="10">
        <v>440886</v>
      </c>
      <c r="H101" s="10">
        <v>85197</v>
      </c>
      <c r="I101" s="10">
        <v>20171</v>
      </c>
      <c r="J101" s="10">
        <v>6610</v>
      </c>
    </row>
    <row r="102" spans="2:10" ht="35.1" customHeight="1" thickBot="1" x14ac:dyDescent="0.35">
      <c r="B102" s="33">
        <v>46174</v>
      </c>
      <c r="C102" s="30">
        <v>1257726</v>
      </c>
      <c r="D102" s="11">
        <v>1699449</v>
      </c>
      <c r="E102" s="11">
        <v>1757725</v>
      </c>
      <c r="F102" s="11">
        <v>5512071</v>
      </c>
      <c r="G102" s="11">
        <v>407633</v>
      </c>
      <c r="H102" s="11">
        <v>81634</v>
      </c>
      <c r="I102" s="11">
        <v>19440</v>
      </c>
      <c r="J102" s="11">
        <v>6475</v>
      </c>
    </row>
    <row r="103" spans="2:10" ht="16.5" customHeight="1" thickBot="1" x14ac:dyDescent="0.35">
      <c r="B103" s="81"/>
      <c r="C103" s="10"/>
      <c r="D103" s="10"/>
      <c r="E103" s="10"/>
      <c r="F103" s="10"/>
      <c r="G103" s="10"/>
      <c r="H103" s="10"/>
      <c r="I103" s="10"/>
      <c r="J103" s="14"/>
    </row>
    <row r="104" spans="2:10" ht="44.25" customHeight="1" x14ac:dyDescent="0.3">
      <c r="B104" s="192" t="s">
        <v>173</v>
      </c>
      <c r="C104" s="185"/>
      <c r="D104" s="185"/>
      <c r="E104" s="185"/>
      <c r="F104" s="185"/>
      <c r="G104" s="185"/>
      <c r="H104" s="185"/>
      <c r="I104" s="185"/>
      <c r="J104" s="85"/>
    </row>
    <row r="105" spans="2:10" x14ac:dyDescent="0.3">
      <c r="B105" s="185" t="s">
        <v>144</v>
      </c>
      <c r="C105" s="185"/>
      <c r="D105" s="185"/>
      <c r="E105" s="185"/>
      <c r="F105" s="185"/>
      <c r="G105" s="185"/>
      <c r="H105" s="185"/>
      <c r="I105" s="185"/>
    </row>
  </sheetData>
  <mergeCells count="6">
    <mergeCell ref="B104:I104"/>
    <mergeCell ref="B105:I105"/>
    <mergeCell ref="B8:H8"/>
    <mergeCell ref="C11:F11"/>
    <mergeCell ref="G11:J11"/>
    <mergeCell ref="B9:H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9">
    <tabColor theme="4" tint="0.59999389629810485"/>
  </sheetPr>
  <dimension ref="B8:H107"/>
  <sheetViews>
    <sheetView topLeftCell="D103" zoomScaleNormal="100" workbookViewId="0">
      <selection activeCell="F111" sqref="F111"/>
    </sheetView>
  </sheetViews>
  <sheetFormatPr baseColWidth="10" defaultColWidth="10.85546875" defaultRowHeight="16.5" x14ac:dyDescent="0.3"/>
  <cols>
    <col min="1" max="1" width="5.7109375" style="2" customWidth="1"/>
    <col min="2" max="2" width="28.7109375" style="2" customWidth="1"/>
    <col min="3" max="6" width="23" style="2" customWidth="1"/>
    <col min="7" max="16384" width="10.85546875" style="2"/>
  </cols>
  <sheetData>
    <row r="8" spans="2:8" ht="20.25" customHeight="1" x14ac:dyDescent="0.3">
      <c r="B8" s="181" t="s">
        <v>4</v>
      </c>
      <c r="C8" s="181"/>
      <c r="D8" s="181"/>
      <c r="E8" s="181"/>
      <c r="F8" s="181"/>
    </row>
    <row r="9" spans="2:8" ht="20.25" customHeight="1" x14ac:dyDescent="0.3">
      <c r="B9" s="157" t="s">
        <v>181</v>
      </c>
      <c r="C9" s="157"/>
      <c r="D9" s="157"/>
      <c r="E9" s="157"/>
      <c r="F9" s="157"/>
      <c r="G9" s="157"/>
      <c r="H9" s="157"/>
    </row>
    <row r="11" spans="2:8" ht="17.100000000000001" customHeight="1" x14ac:dyDescent="0.3">
      <c r="B11" s="198"/>
      <c r="C11" s="200" t="s">
        <v>174</v>
      </c>
      <c r="D11" s="201"/>
      <c r="E11" s="202" t="s">
        <v>175</v>
      </c>
      <c r="F11" s="201"/>
    </row>
    <row r="12" spans="2:8" ht="24.6" customHeight="1" x14ac:dyDescent="0.3">
      <c r="B12" s="199"/>
      <c r="C12" s="203" t="s">
        <v>141</v>
      </c>
      <c r="D12" s="205" t="s">
        <v>142</v>
      </c>
      <c r="E12" s="205" t="s">
        <v>141</v>
      </c>
      <c r="F12" s="205" t="s">
        <v>142</v>
      </c>
    </row>
    <row r="13" spans="2:8" ht="38.450000000000003" customHeight="1" thickBot="1" x14ac:dyDescent="0.35">
      <c r="B13" s="34" t="s">
        <v>140</v>
      </c>
      <c r="C13" s="204"/>
      <c r="D13" s="206"/>
      <c r="E13" s="206"/>
      <c r="F13" s="206"/>
    </row>
    <row r="14" spans="2:8" ht="30" customHeight="1" thickBot="1" x14ac:dyDescent="0.35">
      <c r="B14" s="32">
        <v>43466</v>
      </c>
      <c r="C14" s="29">
        <v>643586</v>
      </c>
      <c r="D14" s="10">
        <v>1612</v>
      </c>
      <c r="E14" s="10">
        <v>8157967</v>
      </c>
      <c r="F14" s="10">
        <v>2145048</v>
      </c>
    </row>
    <row r="15" spans="2:8" ht="30" customHeight="1" thickBot="1" x14ac:dyDescent="0.35">
      <c r="B15" s="33">
        <v>43497</v>
      </c>
      <c r="C15" s="30">
        <v>611398</v>
      </c>
      <c r="D15" s="11">
        <v>1748</v>
      </c>
      <c r="E15" s="11">
        <v>8396018</v>
      </c>
      <c r="F15" s="11">
        <v>2225620</v>
      </c>
    </row>
    <row r="16" spans="2:8" ht="30" customHeight="1" thickBot="1" x14ac:dyDescent="0.35">
      <c r="B16" s="32">
        <v>43525</v>
      </c>
      <c r="C16" s="29">
        <v>656003</v>
      </c>
      <c r="D16" s="10">
        <v>2510</v>
      </c>
      <c r="E16" s="10">
        <v>8414086</v>
      </c>
      <c r="F16" s="10">
        <v>2272559</v>
      </c>
    </row>
    <row r="17" spans="2:6" ht="30" customHeight="1" thickBot="1" x14ac:dyDescent="0.35">
      <c r="B17" s="33">
        <v>43556</v>
      </c>
      <c r="C17" s="30">
        <v>613990</v>
      </c>
      <c r="D17" s="11">
        <v>2701</v>
      </c>
      <c r="E17" s="11">
        <v>8459498</v>
      </c>
      <c r="F17" s="11">
        <v>2289986</v>
      </c>
    </row>
    <row r="18" spans="2:6" ht="30" customHeight="1" thickBot="1" x14ac:dyDescent="0.35">
      <c r="B18" s="32">
        <v>43586</v>
      </c>
      <c r="C18" s="29">
        <v>682458</v>
      </c>
      <c r="D18" s="10">
        <v>2079</v>
      </c>
      <c r="E18" s="10">
        <v>8451564</v>
      </c>
      <c r="F18" s="10">
        <v>2319654</v>
      </c>
    </row>
    <row r="19" spans="2:6" ht="30" customHeight="1" thickBot="1" x14ac:dyDescent="0.35">
      <c r="B19" s="33">
        <v>43617</v>
      </c>
      <c r="C19" s="30">
        <v>605433</v>
      </c>
      <c r="D19" s="11">
        <v>2352</v>
      </c>
      <c r="E19" s="11">
        <v>8501506</v>
      </c>
      <c r="F19" s="11">
        <v>2351467</v>
      </c>
    </row>
    <row r="20" spans="2:6" ht="30" customHeight="1" thickBot="1" x14ac:dyDescent="0.35">
      <c r="B20" s="32">
        <v>43647</v>
      </c>
      <c r="C20" s="29">
        <v>630833</v>
      </c>
      <c r="D20" s="10">
        <v>2046</v>
      </c>
      <c r="E20" s="10">
        <v>8545078</v>
      </c>
      <c r="F20" s="10">
        <v>2371136</v>
      </c>
    </row>
    <row r="21" spans="2:6" ht="30" customHeight="1" thickBot="1" x14ac:dyDescent="0.35">
      <c r="B21" s="33">
        <v>43678</v>
      </c>
      <c r="C21" s="30">
        <v>664983</v>
      </c>
      <c r="D21" s="11">
        <v>1973</v>
      </c>
      <c r="E21" s="11">
        <v>8566169</v>
      </c>
      <c r="F21" s="11">
        <v>2387162</v>
      </c>
    </row>
    <row r="22" spans="2:6" ht="30" customHeight="1" thickBot="1" x14ac:dyDescent="0.35">
      <c r="B22" s="32">
        <v>43709</v>
      </c>
      <c r="C22" s="29">
        <v>663702</v>
      </c>
      <c r="D22" s="10">
        <v>2212</v>
      </c>
      <c r="E22" s="10">
        <v>8639281</v>
      </c>
      <c r="F22" s="10">
        <v>2400917</v>
      </c>
    </row>
    <row r="23" spans="2:6" ht="30" customHeight="1" thickBot="1" x14ac:dyDescent="0.35">
      <c r="B23" s="33">
        <v>43739</v>
      </c>
      <c r="C23" s="30">
        <v>638174</v>
      </c>
      <c r="D23" s="11">
        <v>2878</v>
      </c>
      <c r="E23" s="11">
        <v>8780851</v>
      </c>
      <c r="F23" s="11">
        <v>2414202</v>
      </c>
    </row>
    <row r="24" spans="2:6" ht="30" customHeight="1" thickBot="1" x14ac:dyDescent="0.35">
      <c r="B24" s="32">
        <v>43770</v>
      </c>
      <c r="C24" s="29">
        <v>620083</v>
      </c>
      <c r="D24" s="10">
        <v>2466</v>
      </c>
      <c r="E24" s="10">
        <v>8804615</v>
      </c>
      <c r="F24" s="10">
        <v>2399731</v>
      </c>
    </row>
    <row r="25" spans="2:6" ht="30" customHeight="1" thickBot="1" x14ac:dyDescent="0.35">
      <c r="B25" s="33">
        <v>43800</v>
      </c>
      <c r="C25" s="30">
        <v>686865</v>
      </c>
      <c r="D25" s="11">
        <v>2332</v>
      </c>
      <c r="E25" s="11">
        <v>8559449</v>
      </c>
      <c r="F25" s="11">
        <v>2321130</v>
      </c>
    </row>
    <row r="26" spans="2:6" ht="30" customHeight="1" thickBot="1" x14ac:dyDescent="0.35">
      <c r="B26" s="32">
        <v>43831</v>
      </c>
      <c r="C26" s="29">
        <v>648987</v>
      </c>
      <c r="D26" s="10">
        <v>2310</v>
      </c>
      <c r="E26" s="10">
        <v>8408221</v>
      </c>
      <c r="F26" s="10">
        <v>2186538</v>
      </c>
    </row>
    <row r="27" spans="2:6" ht="30" customHeight="1" thickBot="1" x14ac:dyDescent="0.35">
      <c r="B27" s="33">
        <v>43862</v>
      </c>
      <c r="C27" s="30">
        <v>584608</v>
      </c>
      <c r="D27" s="11">
        <v>1819</v>
      </c>
      <c r="E27" s="11">
        <v>8685651</v>
      </c>
      <c r="F27" s="11">
        <v>2257913</v>
      </c>
    </row>
    <row r="28" spans="2:6" ht="30" customHeight="1" thickBot="1" x14ac:dyDescent="0.35">
      <c r="B28" s="32">
        <v>43891</v>
      </c>
      <c r="C28" s="29">
        <v>597857</v>
      </c>
      <c r="D28" s="10">
        <v>2323</v>
      </c>
      <c r="E28" s="10">
        <v>8607002</v>
      </c>
      <c r="F28" s="10">
        <v>2267074</v>
      </c>
    </row>
    <row r="29" spans="2:6" ht="30" customHeight="1" thickBot="1" x14ac:dyDescent="0.35">
      <c r="B29" s="33">
        <v>43922</v>
      </c>
      <c r="C29" s="30">
        <v>515044</v>
      </c>
      <c r="D29" s="11">
        <v>893</v>
      </c>
      <c r="E29" s="11">
        <v>8025526</v>
      </c>
      <c r="F29" s="11">
        <v>2206434</v>
      </c>
    </row>
    <row r="30" spans="2:6" ht="30" customHeight="1" thickBot="1" x14ac:dyDescent="0.35">
      <c r="B30" s="32">
        <v>43952</v>
      </c>
      <c r="C30" s="29">
        <v>523583</v>
      </c>
      <c r="D30" s="10">
        <v>1265</v>
      </c>
      <c r="E30" s="10">
        <v>8007707</v>
      </c>
      <c r="F30" s="10">
        <v>2216631</v>
      </c>
    </row>
    <row r="31" spans="2:6" ht="30" customHeight="1" thickBot="1" x14ac:dyDescent="0.35">
      <c r="B31" s="33">
        <v>43983</v>
      </c>
      <c r="C31" s="30">
        <v>539932</v>
      </c>
      <c r="D31" s="11">
        <v>1530</v>
      </c>
      <c r="E31" s="11">
        <v>8005853</v>
      </c>
      <c r="F31" s="11">
        <v>2231981</v>
      </c>
    </row>
    <row r="32" spans="2:6" ht="30" customHeight="1" thickBot="1" x14ac:dyDescent="0.35">
      <c r="B32" s="32">
        <v>44013</v>
      </c>
      <c r="C32" s="29">
        <v>576052</v>
      </c>
      <c r="D32" s="10">
        <v>2261</v>
      </c>
      <c r="E32" s="10">
        <v>8047373</v>
      </c>
      <c r="F32" s="10">
        <v>2253627</v>
      </c>
    </row>
    <row r="33" spans="2:6" ht="30" customHeight="1" thickBot="1" x14ac:dyDescent="0.35">
      <c r="B33" s="33">
        <v>44044</v>
      </c>
      <c r="C33" s="30">
        <v>594089</v>
      </c>
      <c r="D33" s="11">
        <v>3131</v>
      </c>
      <c r="E33" s="11">
        <v>8079071</v>
      </c>
      <c r="F33" s="11">
        <v>2270977</v>
      </c>
    </row>
    <row r="34" spans="2:6" ht="30" customHeight="1" thickBot="1" x14ac:dyDescent="0.35">
      <c r="B34" s="32">
        <v>44075</v>
      </c>
      <c r="C34" s="29">
        <v>585919</v>
      </c>
      <c r="D34" s="10">
        <v>3129</v>
      </c>
      <c r="E34" s="10">
        <v>8233451</v>
      </c>
      <c r="F34" s="10">
        <v>2312639</v>
      </c>
    </row>
    <row r="35" spans="2:6" ht="30" customHeight="1" thickBot="1" x14ac:dyDescent="0.35">
      <c r="B35" s="33">
        <v>44105</v>
      </c>
      <c r="C35" s="30">
        <v>606865</v>
      </c>
      <c r="D35" s="11">
        <v>2952</v>
      </c>
      <c r="E35" s="11">
        <v>8337755</v>
      </c>
      <c r="F35" s="11">
        <v>2349580</v>
      </c>
    </row>
    <row r="36" spans="2:6" ht="30" customHeight="1" thickBot="1" x14ac:dyDescent="0.35">
      <c r="B36" s="32">
        <v>44136</v>
      </c>
      <c r="C36" s="29">
        <v>641418</v>
      </c>
      <c r="D36" s="10">
        <v>2638</v>
      </c>
      <c r="E36" s="10">
        <v>8411139</v>
      </c>
      <c r="F36" s="10">
        <v>2373307</v>
      </c>
    </row>
    <row r="37" spans="2:6" ht="30" customHeight="1" thickBot="1" x14ac:dyDescent="0.35">
      <c r="B37" s="33">
        <v>44166</v>
      </c>
      <c r="C37" s="30">
        <v>683302</v>
      </c>
      <c r="D37" s="11">
        <v>3095</v>
      </c>
      <c r="E37" s="11">
        <v>8319821</v>
      </c>
      <c r="F37" s="11">
        <v>2343237</v>
      </c>
    </row>
    <row r="38" spans="2:6" ht="30" customHeight="1" thickBot="1" x14ac:dyDescent="0.35">
      <c r="B38" s="32">
        <v>44197</v>
      </c>
      <c r="C38" s="29">
        <v>578478</v>
      </c>
      <c r="D38" s="10">
        <v>2489</v>
      </c>
      <c r="E38" s="10">
        <v>8238937</v>
      </c>
      <c r="F38" s="10">
        <v>2190952</v>
      </c>
    </row>
    <row r="39" spans="2:6" ht="30" customHeight="1" thickBot="1" x14ac:dyDescent="0.35">
      <c r="B39" s="33">
        <v>44228</v>
      </c>
      <c r="C39" s="30">
        <v>605718</v>
      </c>
      <c r="D39" s="11">
        <v>2606</v>
      </c>
      <c r="E39" s="11">
        <v>8453642</v>
      </c>
      <c r="F39" s="11">
        <v>2260141</v>
      </c>
    </row>
    <row r="40" spans="2:6" ht="30" customHeight="1" thickBot="1" x14ac:dyDescent="0.35">
      <c r="B40" s="32">
        <v>44256</v>
      </c>
      <c r="C40" s="29">
        <v>640156</v>
      </c>
      <c r="D40" s="10">
        <v>2792</v>
      </c>
      <c r="E40" s="10">
        <v>8566338</v>
      </c>
      <c r="F40" s="10">
        <v>2321786</v>
      </c>
    </row>
    <row r="41" spans="2:6" ht="30" customHeight="1" thickBot="1" x14ac:dyDescent="0.35">
      <c r="B41" s="33">
        <v>44287</v>
      </c>
      <c r="C41" s="30">
        <v>603491</v>
      </c>
      <c r="D41" s="11">
        <v>3577</v>
      </c>
      <c r="E41" s="11">
        <v>8650723</v>
      </c>
      <c r="F41" s="11">
        <v>2346183</v>
      </c>
    </row>
    <row r="42" spans="2:6" ht="30" customHeight="1" thickBot="1" x14ac:dyDescent="0.35">
      <c r="B42" s="32">
        <v>44317</v>
      </c>
      <c r="C42" s="29">
        <v>579365</v>
      </c>
      <c r="D42" s="10">
        <v>1918</v>
      </c>
      <c r="E42" s="10">
        <v>8619558</v>
      </c>
      <c r="F42" s="10">
        <v>2358085</v>
      </c>
    </row>
    <row r="43" spans="2:6" ht="30" customHeight="1" thickBot="1" x14ac:dyDescent="0.35">
      <c r="B43" s="33">
        <v>44348</v>
      </c>
      <c r="C43" s="30">
        <v>573155</v>
      </c>
      <c r="D43" s="11">
        <v>2248</v>
      </c>
      <c r="E43" s="11">
        <v>8699502</v>
      </c>
      <c r="F43" s="11">
        <v>2375228</v>
      </c>
    </row>
    <row r="44" spans="2:6" ht="30" customHeight="1" thickBot="1" x14ac:dyDescent="0.35">
      <c r="B44" s="32">
        <v>44378</v>
      </c>
      <c r="C44" s="29">
        <v>585907</v>
      </c>
      <c r="D44" s="10">
        <v>2063</v>
      </c>
      <c r="E44" s="10">
        <v>8790082</v>
      </c>
      <c r="F44" s="10">
        <v>2391532</v>
      </c>
    </row>
    <row r="45" spans="2:6" ht="30" customHeight="1" thickBot="1" x14ac:dyDescent="0.35">
      <c r="B45" s="33">
        <v>44409</v>
      </c>
      <c r="C45" s="30">
        <v>613050</v>
      </c>
      <c r="D45" s="11">
        <v>3195</v>
      </c>
      <c r="E45" s="11">
        <v>8900970</v>
      </c>
      <c r="F45" s="11">
        <v>2414453</v>
      </c>
    </row>
    <row r="46" spans="2:6" ht="30" customHeight="1" thickBot="1" x14ac:dyDescent="0.35">
      <c r="B46" s="32">
        <v>44440</v>
      </c>
      <c r="C46" s="29">
        <v>616792</v>
      </c>
      <c r="D46" s="10">
        <v>2366</v>
      </c>
      <c r="E46" s="10">
        <v>9026877</v>
      </c>
      <c r="F46" s="10">
        <v>2439739</v>
      </c>
    </row>
    <row r="47" spans="2:6" ht="30" customHeight="1" thickBot="1" x14ac:dyDescent="0.35">
      <c r="B47" s="33">
        <v>44470</v>
      </c>
      <c r="C47" s="30">
        <v>625961</v>
      </c>
      <c r="D47" s="11">
        <v>4024</v>
      </c>
      <c r="E47" s="11">
        <v>9105915</v>
      </c>
      <c r="F47" s="11">
        <v>2458064</v>
      </c>
    </row>
    <row r="48" spans="2:6" ht="30" customHeight="1" thickBot="1" x14ac:dyDescent="0.35">
      <c r="B48" s="32">
        <v>44501</v>
      </c>
      <c r="C48" s="29">
        <v>677374</v>
      </c>
      <c r="D48" s="10">
        <v>3574</v>
      </c>
      <c r="E48" s="10">
        <v>9164600</v>
      </c>
      <c r="F48" s="10">
        <v>2476949</v>
      </c>
    </row>
    <row r="49" spans="2:6" ht="30" customHeight="1" thickBot="1" x14ac:dyDescent="0.35">
      <c r="B49" s="33">
        <v>44531</v>
      </c>
      <c r="C49" s="30">
        <v>685439</v>
      </c>
      <c r="D49" s="11">
        <v>2498</v>
      </c>
      <c r="E49" s="11">
        <v>9039454</v>
      </c>
      <c r="F49" s="11">
        <v>2435621</v>
      </c>
    </row>
    <row r="50" spans="2:6" ht="30" customHeight="1" thickBot="1" x14ac:dyDescent="0.35">
      <c r="B50" s="32">
        <v>44562</v>
      </c>
      <c r="C50" s="29">
        <v>596762</v>
      </c>
      <c r="D50" s="10">
        <v>2056</v>
      </c>
      <c r="E50" s="10">
        <v>8997472</v>
      </c>
      <c r="F50" s="10">
        <v>2371050</v>
      </c>
    </row>
    <row r="51" spans="2:6" ht="30" customHeight="1" thickBot="1" x14ac:dyDescent="0.35">
      <c r="B51" s="33">
        <v>44593</v>
      </c>
      <c r="C51" s="30">
        <v>629762</v>
      </c>
      <c r="D51" s="11">
        <v>2167</v>
      </c>
      <c r="E51" s="11">
        <v>9210111</v>
      </c>
      <c r="F51" s="11">
        <v>2456031</v>
      </c>
    </row>
    <row r="52" spans="2:6" ht="30" customHeight="1" thickBot="1" x14ac:dyDescent="0.35">
      <c r="B52" s="32">
        <v>44621</v>
      </c>
      <c r="C52" s="29">
        <v>702456</v>
      </c>
      <c r="D52" s="10">
        <v>3326</v>
      </c>
      <c r="E52" s="10">
        <v>9308239</v>
      </c>
      <c r="F52" s="10">
        <v>2483413</v>
      </c>
    </row>
    <row r="53" spans="2:6" ht="30" customHeight="1" thickBot="1" x14ac:dyDescent="0.35">
      <c r="B53" s="33">
        <v>44652</v>
      </c>
      <c r="C53" s="30">
        <v>628166</v>
      </c>
      <c r="D53" s="11">
        <v>3164</v>
      </c>
      <c r="E53" s="11">
        <v>9357275</v>
      </c>
      <c r="F53" s="11">
        <v>2482535</v>
      </c>
    </row>
    <row r="54" spans="2:6" ht="30" customHeight="1" thickBot="1" x14ac:dyDescent="0.35">
      <c r="B54" s="32">
        <v>44682</v>
      </c>
      <c r="C54" s="29">
        <v>689680</v>
      </c>
      <c r="D54" s="10">
        <v>2781</v>
      </c>
      <c r="E54" s="10">
        <v>9413298</v>
      </c>
      <c r="F54" s="10">
        <v>2492572</v>
      </c>
    </row>
    <row r="55" spans="2:6" ht="30" customHeight="1" thickBot="1" x14ac:dyDescent="0.35">
      <c r="B55" s="33">
        <v>44713</v>
      </c>
      <c r="C55" s="30">
        <v>673657</v>
      </c>
      <c r="D55" s="11">
        <v>3430</v>
      </c>
      <c r="E55" s="11">
        <v>9452696</v>
      </c>
      <c r="F55" s="11">
        <v>2483795</v>
      </c>
    </row>
    <row r="56" spans="2:6" ht="30" customHeight="1" thickBot="1" x14ac:dyDescent="0.35">
      <c r="B56" s="32">
        <v>44743</v>
      </c>
      <c r="C56" s="29">
        <v>670055</v>
      </c>
      <c r="D56" s="10">
        <v>3125</v>
      </c>
      <c r="E56" s="10">
        <v>9466053</v>
      </c>
      <c r="F56" s="10">
        <v>2488266</v>
      </c>
    </row>
    <row r="57" spans="2:6" ht="30" customHeight="1" thickBot="1" x14ac:dyDescent="0.35">
      <c r="B57" s="33">
        <v>44774</v>
      </c>
      <c r="C57" s="30">
        <v>669024</v>
      </c>
      <c r="D57" s="11">
        <v>3444</v>
      </c>
      <c r="E57" s="11">
        <v>9610850</v>
      </c>
      <c r="F57" s="11">
        <v>2507599</v>
      </c>
    </row>
    <row r="58" spans="2:6" ht="30" customHeight="1" thickBot="1" x14ac:dyDescent="0.35">
      <c r="B58" s="32">
        <v>44805</v>
      </c>
      <c r="C58" s="29">
        <v>744801</v>
      </c>
      <c r="D58" s="10">
        <v>2467</v>
      </c>
      <c r="E58" s="10">
        <v>9607891</v>
      </c>
      <c r="F58" s="10">
        <v>2537217</v>
      </c>
    </row>
    <row r="59" spans="2:6" ht="30" customHeight="1" thickBot="1" x14ac:dyDescent="0.35">
      <c r="B59" s="33">
        <v>44835</v>
      </c>
      <c r="C59" s="30">
        <v>726449</v>
      </c>
      <c r="D59" s="11">
        <v>4571</v>
      </c>
      <c r="E59" s="11">
        <v>9634361</v>
      </c>
      <c r="F59" s="11">
        <v>2547949</v>
      </c>
    </row>
    <row r="60" spans="2:6" ht="30" customHeight="1" thickBot="1" x14ac:dyDescent="0.35">
      <c r="B60" s="32">
        <v>44866</v>
      </c>
      <c r="C60" s="29">
        <v>693441</v>
      </c>
      <c r="D60" s="10">
        <v>2726</v>
      </c>
      <c r="E60" s="10">
        <v>9386341</v>
      </c>
      <c r="F60" s="10">
        <v>2556691</v>
      </c>
    </row>
    <row r="61" spans="2:6" ht="30" customHeight="1" thickBot="1" x14ac:dyDescent="0.35">
      <c r="B61" s="33">
        <v>44896</v>
      </c>
      <c r="C61" s="30">
        <v>743816</v>
      </c>
      <c r="D61" s="11">
        <v>3021</v>
      </c>
      <c r="E61" s="11">
        <v>9145285</v>
      </c>
      <c r="F61" s="11">
        <v>2492917</v>
      </c>
    </row>
    <row r="62" spans="2:6" ht="30" customHeight="1" thickBot="1" x14ac:dyDescent="0.35">
      <c r="B62" s="32">
        <v>44927</v>
      </c>
      <c r="C62" s="10">
        <v>659556</v>
      </c>
      <c r="D62" s="10">
        <v>2423</v>
      </c>
      <c r="E62" s="10">
        <v>9099117</v>
      </c>
      <c r="F62" s="10">
        <v>2304792</v>
      </c>
    </row>
    <row r="63" spans="2:6" ht="30" customHeight="1" thickBot="1" x14ac:dyDescent="0.35">
      <c r="B63" s="33">
        <v>44958</v>
      </c>
      <c r="C63" s="30">
        <v>658847</v>
      </c>
      <c r="D63" s="30">
        <v>2317</v>
      </c>
      <c r="E63" s="11">
        <v>9406920</v>
      </c>
      <c r="F63" s="11">
        <v>2423680</v>
      </c>
    </row>
    <row r="64" spans="2:6" ht="30" customHeight="1" thickBot="1" x14ac:dyDescent="0.35">
      <c r="B64" s="32">
        <v>44986</v>
      </c>
      <c r="C64" s="29">
        <v>722416</v>
      </c>
      <c r="D64" s="29">
        <v>4191</v>
      </c>
      <c r="E64" s="10">
        <v>9431287</v>
      </c>
      <c r="F64" s="10">
        <v>2472622</v>
      </c>
    </row>
    <row r="65" spans="2:6" ht="30" customHeight="1" thickBot="1" x14ac:dyDescent="0.35">
      <c r="B65" s="33">
        <v>45017</v>
      </c>
      <c r="C65" s="30">
        <v>712638</v>
      </c>
      <c r="D65" s="30">
        <v>2991</v>
      </c>
      <c r="E65" s="11">
        <v>9415031</v>
      </c>
      <c r="F65" s="11">
        <v>2482570</v>
      </c>
    </row>
    <row r="66" spans="2:6" ht="30" customHeight="1" thickBot="1" x14ac:dyDescent="0.35">
      <c r="B66" s="32">
        <v>45047</v>
      </c>
      <c r="C66" s="29">
        <v>763478</v>
      </c>
      <c r="D66" s="29">
        <v>2659</v>
      </c>
      <c r="E66" s="10">
        <v>9397832</v>
      </c>
      <c r="F66" s="10">
        <v>2502348</v>
      </c>
    </row>
    <row r="67" spans="2:6" ht="30" customHeight="1" thickBot="1" x14ac:dyDescent="0.35">
      <c r="B67" s="33">
        <v>45078</v>
      </c>
      <c r="C67" s="30">
        <v>689188</v>
      </c>
      <c r="D67" s="30">
        <v>2794</v>
      </c>
      <c r="E67" s="11">
        <v>9431967</v>
      </c>
      <c r="F67" s="11">
        <v>2523912</v>
      </c>
    </row>
    <row r="68" spans="2:6" ht="30" customHeight="1" thickBot="1" x14ac:dyDescent="0.35">
      <c r="B68" s="32">
        <v>45108</v>
      </c>
      <c r="C68" s="29">
        <v>690803</v>
      </c>
      <c r="D68" s="29">
        <v>3265</v>
      </c>
      <c r="E68" s="10">
        <v>9411022</v>
      </c>
      <c r="F68" s="10">
        <v>2532972</v>
      </c>
    </row>
    <row r="69" spans="2:6" ht="30" customHeight="1" thickBot="1" x14ac:dyDescent="0.35">
      <c r="B69" s="33">
        <v>45139</v>
      </c>
      <c r="C69" s="30">
        <v>753098</v>
      </c>
      <c r="D69" s="30">
        <v>2501</v>
      </c>
      <c r="E69" s="11">
        <v>9425537</v>
      </c>
      <c r="F69" s="11">
        <v>2551669</v>
      </c>
    </row>
    <row r="70" spans="2:6" ht="30" customHeight="1" thickBot="1" x14ac:dyDescent="0.35">
      <c r="B70" s="32">
        <v>45170</v>
      </c>
      <c r="C70" s="29">
        <v>754440</v>
      </c>
      <c r="D70" s="29">
        <v>3245</v>
      </c>
      <c r="E70" s="10">
        <v>9740710</v>
      </c>
      <c r="F70" s="10">
        <v>2574385</v>
      </c>
    </row>
    <row r="71" spans="2:6" ht="30" customHeight="1" thickBot="1" x14ac:dyDescent="0.35">
      <c r="B71" s="33">
        <v>45200</v>
      </c>
      <c r="C71" s="30">
        <v>764459</v>
      </c>
      <c r="D71" s="30">
        <v>2736</v>
      </c>
      <c r="E71" s="11">
        <v>9772587</v>
      </c>
      <c r="F71" s="11">
        <v>2585553</v>
      </c>
    </row>
    <row r="72" spans="2:6" ht="30" customHeight="1" thickBot="1" x14ac:dyDescent="0.35">
      <c r="B72" s="32">
        <v>45231</v>
      </c>
      <c r="C72" s="29">
        <v>741710</v>
      </c>
      <c r="D72" s="29">
        <v>2275</v>
      </c>
      <c r="E72" s="10">
        <v>9795428</v>
      </c>
      <c r="F72" s="10">
        <v>2581320</v>
      </c>
    </row>
    <row r="73" spans="2:6" ht="30" customHeight="1" thickBot="1" x14ac:dyDescent="0.35">
      <c r="B73" s="33">
        <v>45261</v>
      </c>
      <c r="C73" s="30">
        <v>760908</v>
      </c>
      <c r="D73" s="30">
        <v>2480</v>
      </c>
      <c r="E73" s="11">
        <v>9515136</v>
      </c>
      <c r="F73" s="11">
        <v>2507187</v>
      </c>
    </row>
    <row r="74" spans="2:6" ht="30" customHeight="1" thickBot="1" x14ac:dyDescent="0.35">
      <c r="B74" s="32">
        <v>45292</v>
      </c>
      <c r="C74" s="29">
        <v>690171</v>
      </c>
      <c r="D74" s="29">
        <v>1936</v>
      </c>
      <c r="E74" s="10">
        <v>9395269</v>
      </c>
      <c r="F74" s="10">
        <v>2282473</v>
      </c>
    </row>
    <row r="75" spans="2:6" ht="30" customHeight="1" thickBot="1" x14ac:dyDescent="0.35">
      <c r="B75" s="33">
        <v>45323</v>
      </c>
      <c r="C75" s="30">
        <v>708482</v>
      </c>
      <c r="D75" s="30">
        <v>2967</v>
      </c>
      <c r="E75" s="11">
        <v>9574609</v>
      </c>
      <c r="F75" s="11">
        <v>2388839</v>
      </c>
    </row>
    <row r="76" spans="2:6" ht="30" customHeight="1" thickBot="1" x14ac:dyDescent="0.35">
      <c r="B76" s="32">
        <v>45352</v>
      </c>
      <c r="C76" s="29">
        <v>717532</v>
      </c>
      <c r="D76" s="29">
        <v>3302</v>
      </c>
      <c r="E76" s="10">
        <v>9482648</v>
      </c>
      <c r="F76" s="10">
        <v>2456686</v>
      </c>
    </row>
    <row r="77" spans="2:6" ht="30" customHeight="1" thickBot="1" x14ac:dyDescent="0.35">
      <c r="B77" s="33">
        <v>45383</v>
      </c>
      <c r="C77" s="30">
        <v>732275</v>
      </c>
      <c r="D77" s="30">
        <v>2414</v>
      </c>
      <c r="E77" s="11">
        <v>9618026</v>
      </c>
      <c r="F77" s="11">
        <v>2499960</v>
      </c>
    </row>
    <row r="78" spans="2:6" ht="30" customHeight="1" thickBot="1" x14ac:dyDescent="0.35">
      <c r="B78" s="32">
        <v>45413</v>
      </c>
      <c r="C78" s="29">
        <v>703271</v>
      </c>
      <c r="D78" s="29">
        <v>3251</v>
      </c>
      <c r="E78" s="10">
        <v>9632023</v>
      </c>
      <c r="F78" s="10">
        <v>2525176</v>
      </c>
    </row>
    <row r="79" spans="2:6" ht="30" customHeight="1" thickBot="1" x14ac:dyDescent="0.35">
      <c r="B79" s="33">
        <v>45444</v>
      </c>
      <c r="C79" s="30">
        <v>677541</v>
      </c>
      <c r="D79" s="30">
        <v>2192</v>
      </c>
      <c r="E79" s="11">
        <v>9584759</v>
      </c>
      <c r="F79" s="11">
        <v>2541132</v>
      </c>
    </row>
    <row r="80" spans="2:6" ht="30" customHeight="1" thickBot="1" x14ac:dyDescent="0.35">
      <c r="B80" s="32">
        <v>45474</v>
      </c>
      <c r="C80" s="29">
        <v>732156</v>
      </c>
      <c r="D80" s="29">
        <v>2255</v>
      </c>
      <c r="E80" s="10">
        <v>9555619</v>
      </c>
      <c r="F80" s="10">
        <v>2552175</v>
      </c>
    </row>
    <row r="81" spans="2:6" ht="30" customHeight="1" thickBot="1" x14ac:dyDescent="0.35">
      <c r="B81" s="33">
        <v>45505</v>
      </c>
      <c r="C81" s="30">
        <v>715474</v>
      </c>
      <c r="D81" s="30">
        <v>2133</v>
      </c>
      <c r="E81" s="11">
        <v>9598486</v>
      </c>
      <c r="F81" s="11">
        <v>2589395</v>
      </c>
    </row>
    <row r="82" spans="2:6" ht="30" customHeight="1" thickBot="1" x14ac:dyDescent="0.35">
      <c r="B82" s="32">
        <v>45536</v>
      </c>
      <c r="C82" s="29">
        <v>677779</v>
      </c>
      <c r="D82" s="29">
        <v>2161</v>
      </c>
      <c r="E82" s="10">
        <v>9655226</v>
      </c>
      <c r="F82" s="10">
        <v>2633165</v>
      </c>
    </row>
    <row r="83" spans="2:6" ht="30" customHeight="1" thickBot="1" x14ac:dyDescent="0.35">
      <c r="B83" s="33">
        <v>45566</v>
      </c>
      <c r="C83" s="30">
        <v>690669</v>
      </c>
      <c r="D83" s="30">
        <v>2346</v>
      </c>
      <c r="E83" s="11">
        <v>9721953</v>
      </c>
      <c r="F83" s="11">
        <v>2671374</v>
      </c>
    </row>
    <row r="84" spans="2:6" ht="30" customHeight="1" thickBot="1" x14ac:dyDescent="0.35">
      <c r="B84" s="32">
        <v>45597</v>
      </c>
      <c r="C84" s="29">
        <v>751690</v>
      </c>
      <c r="D84" s="29">
        <v>2486</v>
      </c>
      <c r="E84" s="10">
        <v>9664603</v>
      </c>
      <c r="F84" s="10">
        <v>2692223</v>
      </c>
    </row>
    <row r="85" spans="2:6" ht="30" customHeight="1" thickBot="1" x14ac:dyDescent="0.35">
      <c r="B85" s="33">
        <v>45627</v>
      </c>
      <c r="C85" s="30">
        <v>726589</v>
      </c>
      <c r="D85" s="30">
        <v>2142</v>
      </c>
      <c r="E85" s="30">
        <v>9433133</v>
      </c>
      <c r="F85" s="11">
        <v>2628197</v>
      </c>
    </row>
    <row r="86" spans="2:6" ht="35.25" customHeight="1" thickBot="1" x14ac:dyDescent="0.35">
      <c r="B86" s="32">
        <v>45658</v>
      </c>
      <c r="C86" s="29">
        <v>687397</v>
      </c>
      <c r="D86" s="29">
        <v>1444</v>
      </c>
      <c r="E86" s="29">
        <v>9439032</v>
      </c>
      <c r="F86" s="10">
        <v>2408142</v>
      </c>
    </row>
    <row r="87" spans="2:6" ht="39.75" customHeight="1" thickBot="1" x14ac:dyDescent="0.35">
      <c r="B87" s="33">
        <v>45689</v>
      </c>
      <c r="C87" s="30">
        <v>673226</v>
      </c>
      <c r="D87" s="30">
        <v>2376</v>
      </c>
      <c r="E87" s="30">
        <v>9640170</v>
      </c>
      <c r="F87" s="11">
        <v>2521875</v>
      </c>
    </row>
    <row r="88" spans="2:6" ht="39.75" customHeight="1" thickBot="1" x14ac:dyDescent="0.35">
      <c r="B88" s="32">
        <v>45717</v>
      </c>
      <c r="C88" s="29">
        <v>734218</v>
      </c>
      <c r="D88" s="29">
        <v>2913</v>
      </c>
      <c r="E88" s="29">
        <v>9645992</v>
      </c>
      <c r="F88" s="10">
        <v>2592299</v>
      </c>
    </row>
    <row r="89" spans="2:6" ht="36.75" customHeight="1" thickBot="1" x14ac:dyDescent="0.35">
      <c r="B89" s="33">
        <v>45748</v>
      </c>
      <c r="C89" s="30">
        <v>726923</v>
      </c>
      <c r="D89" s="30">
        <v>3148</v>
      </c>
      <c r="E89" s="30">
        <v>9677039</v>
      </c>
      <c r="F89" s="11">
        <v>2630009</v>
      </c>
    </row>
    <row r="90" spans="2:6" ht="36.75" customHeight="1" thickBot="1" x14ac:dyDescent="0.35">
      <c r="B90" s="32">
        <v>45778</v>
      </c>
      <c r="C90" s="29">
        <v>702271</v>
      </c>
      <c r="D90" s="29">
        <v>1955</v>
      </c>
      <c r="E90" s="29">
        <v>9746448</v>
      </c>
      <c r="F90" s="10">
        <v>2678021</v>
      </c>
    </row>
    <row r="91" spans="2:6" ht="36.75" customHeight="1" thickBot="1" x14ac:dyDescent="0.35">
      <c r="B91" s="33">
        <v>45809</v>
      </c>
      <c r="C91" s="30">
        <v>721568</v>
      </c>
      <c r="D91" s="30">
        <v>2904</v>
      </c>
      <c r="E91" s="30">
        <v>9671579</v>
      </c>
      <c r="F91" s="11">
        <v>2694903</v>
      </c>
    </row>
    <row r="92" spans="2:6" ht="36.75" customHeight="1" thickBot="1" x14ac:dyDescent="0.35">
      <c r="B92" s="32">
        <v>45839</v>
      </c>
      <c r="C92" s="29">
        <v>774516</v>
      </c>
      <c r="D92" s="29">
        <v>2751</v>
      </c>
      <c r="E92" s="29">
        <v>9794970</v>
      </c>
      <c r="F92" s="10">
        <v>2714600</v>
      </c>
    </row>
    <row r="93" spans="2:6" ht="36.75" customHeight="1" thickBot="1" x14ac:dyDescent="0.35">
      <c r="B93" s="33">
        <v>45870</v>
      </c>
      <c r="C93" s="30">
        <v>692378</v>
      </c>
      <c r="D93" s="30">
        <v>2080</v>
      </c>
      <c r="E93" s="30">
        <v>9908153</v>
      </c>
      <c r="F93" s="11">
        <v>2735900</v>
      </c>
    </row>
    <row r="94" spans="2:6" ht="36.75" customHeight="1" thickBot="1" x14ac:dyDescent="0.35">
      <c r="B94" s="32">
        <v>45901</v>
      </c>
      <c r="C94" s="29">
        <v>718646</v>
      </c>
      <c r="D94" s="29">
        <v>2244</v>
      </c>
      <c r="E94" s="29">
        <v>9983904</v>
      </c>
      <c r="F94" s="10">
        <v>2765874</v>
      </c>
    </row>
    <row r="95" spans="2:6" ht="36.75" customHeight="1" thickBot="1" x14ac:dyDescent="0.35">
      <c r="B95" s="33">
        <v>45931</v>
      </c>
      <c r="C95" s="30">
        <v>711675</v>
      </c>
      <c r="D95" s="30">
        <v>2346</v>
      </c>
      <c r="E95" s="30">
        <v>10059109</v>
      </c>
      <c r="F95" s="11">
        <v>2793323</v>
      </c>
    </row>
    <row r="96" spans="2:6" ht="35.1" customHeight="1" thickBot="1" x14ac:dyDescent="0.35">
      <c r="B96" s="32">
        <v>45962</v>
      </c>
      <c r="C96" s="29">
        <v>708852</v>
      </c>
      <c r="D96" s="29">
        <v>2061</v>
      </c>
      <c r="E96" s="29">
        <v>10047795</v>
      </c>
      <c r="F96" s="29">
        <v>2803842</v>
      </c>
    </row>
    <row r="97" spans="2:6" ht="35.1" customHeight="1" thickBot="1" x14ac:dyDescent="0.35">
      <c r="B97" s="33">
        <v>45992</v>
      </c>
      <c r="C97" s="30">
        <v>727429</v>
      </c>
      <c r="D97" s="30">
        <v>2105</v>
      </c>
      <c r="E97" s="30">
        <v>9795814</v>
      </c>
      <c r="F97" s="11">
        <v>2719449</v>
      </c>
    </row>
    <row r="98" spans="2:6" ht="35.1" customHeight="1" thickBot="1" x14ac:dyDescent="0.35">
      <c r="B98" s="32">
        <v>46023</v>
      </c>
      <c r="C98" s="29">
        <v>688401</v>
      </c>
      <c r="D98" s="29">
        <v>1795</v>
      </c>
      <c r="E98" s="29">
        <v>9691380</v>
      </c>
      <c r="F98" s="29">
        <v>2630451</v>
      </c>
    </row>
    <row r="99" spans="2:6" ht="35.1" customHeight="1" thickBot="1" x14ac:dyDescent="0.35">
      <c r="B99" s="33">
        <v>46054</v>
      </c>
      <c r="C99" s="30">
        <v>669086</v>
      </c>
      <c r="D99" s="30">
        <v>1964</v>
      </c>
      <c r="E99" s="30">
        <v>9864896</v>
      </c>
      <c r="F99" s="11">
        <v>2749764</v>
      </c>
    </row>
    <row r="100" spans="2:6" ht="35.1" customHeight="1" thickBot="1" x14ac:dyDescent="0.35">
      <c r="B100" s="32">
        <v>46082</v>
      </c>
      <c r="C100" s="29">
        <v>708991</v>
      </c>
      <c r="D100" s="29">
        <v>2261</v>
      </c>
      <c r="E100" s="29">
        <v>9879762</v>
      </c>
      <c r="F100" s="29">
        <v>2762025</v>
      </c>
    </row>
    <row r="101" spans="2:6" ht="35.1" customHeight="1" thickBot="1" x14ac:dyDescent="0.35">
      <c r="B101" s="33">
        <v>46113</v>
      </c>
      <c r="C101" s="30">
        <v>675094</v>
      </c>
      <c r="D101" s="30">
        <v>2186</v>
      </c>
      <c r="E101" s="30">
        <v>9879024</v>
      </c>
      <c r="F101" s="11">
        <v>2735602</v>
      </c>
    </row>
    <row r="102" spans="2:6" ht="35.1" customHeight="1" thickBot="1" x14ac:dyDescent="0.35">
      <c r="B102" s="32">
        <v>46143</v>
      </c>
      <c r="C102" s="29">
        <v>677084</v>
      </c>
      <c r="D102" s="29">
        <v>1511</v>
      </c>
      <c r="E102" s="29">
        <v>9864900</v>
      </c>
      <c r="F102" s="29">
        <v>2696100</v>
      </c>
    </row>
    <row r="103" spans="2:6" ht="35.1" customHeight="1" thickBot="1" x14ac:dyDescent="0.35">
      <c r="B103" s="33">
        <v>46174</v>
      </c>
      <c r="C103" s="30">
        <v>664928</v>
      </c>
      <c r="D103" s="30">
        <v>1700</v>
      </c>
      <c r="E103" s="30">
        <v>9562043</v>
      </c>
      <c r="F103" s="11">
        <v>2509254</v>
      </c>
    </row>
    <row r="106" spans="2:6" ht="48.75" customHeight="1" x14ac:dyDescent="0.3">
      <c r="B106" s="196" t="s">
        <v>176</v>
      </c>
      <c r="C106" s="197"/>
      <c r="D106" s="197"/>
      <c r="E106" s="197"/>
      <c r="F106" s="197"/>
    </row>
    <row r="107" spans="2:6" x14ac:dyDescent="0.3">
      <c r="B107" s="185" t="s">
        <v>144</v>
      </c>
      <c r="C107" s="185"/>
      <c r="D107" s="185"/>
      <c r="E107" s="185"/>
      <c r="F107" s="185"/>
    </row>
  </sheetData>
  <mergeCells count="11">
    <mergeCell ref="B106:F106"/>
    <mergeCell ref="B107:F107"/>
    <mergeCell ref="B8:F8"/>
    <mergeCell ref="B11:B12"/>
    <mergeCell ref="C11:D11"/>
    <mergeCell ref="E11:F11"/>
    <mergeCell ref="C12:C13"/>
    <mergeCell ref="D12:D13"/>
    <mergeCell ref="E12:E13"/>
    <mergeCell ref="F12:F13"/>
    <mergeCell ref="B9:H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tabColor theme="4" tint="0.59999389629810485"/>
  </sheetPr>
  <dimension ref="B8:H105"/>
  <sheetViews>
    <sheetView tabSelected="1" topLeftCell="A96" zoomScale="91" zoomScaleNormal="91" workbookViewId="0">
      <selection activeCell="F103" sqref="F103"/>
    </sheetView>
  </sheetViews>
  <sheetFormatPr baseColWidth="10" defaultColWidth="10.85546875" defaultRowHeight="16.5" x14ac:dyDescent="0.3"/>
  <cols>
    <col min="1" max="1" width="5.7109375" style="2" customWidth="1"/>
    <col min="2" max="2" width="28.7109375" style="2" customWidth="1"/>
    <col min="3" max="4" width="23" style="2" customWidth="1"/>
    <col min="5" max="16384" width="10.85546875" style="2"/>
  </cols>
  <sheetData>
    <row r="8" spans="2:8" ht="20.45" customHeight="1" x14ac:dyDescent="0.3">
      <c r="B8" s="181" t="s">
        <v>168</v>
      </c>
      <c r="C8" s="181"/>
      <c r="D8" s="181"/>
      <c r="E8" s="181"/>
      <c r="F8" s="181"/>
    </row>
    <row r="9" spans="2:8" ht="20.25" customHeight="1" x14ac:dyDescent="0.3">
      <c r="B9" s="157" t="s">
        <v>181</v>
      </c>
      <c r="C9" s="157"/>
      <c r="D9" s="157"/>
      <c r="E9" s="157"/>
      <c r="F9" s="157"/>
      <c r="G9" s="157"/>
      <c r="H9" s="157"/>
    </row>
    <row r="11" spans="2:8" ht="25.35" customHeight="1" x14ac:dyDescent="0.3">
      <c r="B11" s="31"/>
      <c r="C11" s="187" t="s">
        <v>141</v>
      </c>
      <c r="D11" s="187"/>
    </row>
    <row r="12" spans="2:8" ht="29.1" customHeight="1" thickBot="1" x14ac:dyDescent="0.35">
      <c r="B12" s="31" t="s">
        <v>140</v>
      </c>
      <c r="C12" s="28" t="s">
        <v>174</v>
      </c>
      <c r="D12" s="9" t="s">
        <v>175</v>
      </c>
    </row>
    <row r="13" spans="2:8" ht="30" customHeight="1" thickBot="1" x14ac:dyDescent="0.35">
      <c r="B13" s="32">
        <v>43466</v>
      </c>
      <c r="C13" s="29">
        <v>2951</v>
      </c>
      <c r="D13" s="10">
        <v>427430</v>
      </c>
    </row>
    <row r="14" spans="2:8" ht="30" customHeight="1" thickBot="1" x14ac:dyDescent="0.35">
      <c r="B14" s="33">
        <v>43497</v>
      </c>
      <c r="C14" s="30">
        <v>3197</v>
      </c>
      <c r="D14" s="11">
        <v>433231</v>
      </c>
    </row>
    <row r="15" spans="2:8" ht="30" customHeight="1" thickBot="1" x14ac:dyDescent="0.35">
      <c r="B15" s="32">
        <v>43525</v>
      </c>
      <c r="C15" s="29">
        <v>3212</v>
      </c>
      <c r="D15" s="10">
        <v>437004</v>
      </c>
    </row>
    <row r="16" spans="2:8" ht="30" customHeight="1" thickBot="1" x14ac:dyDescent="0.35">
      <c r="B16" s="33">
        <v>43556</v>
      </c>
      <c r="C16" s="30">
        <v>3286</v>
      </c>
      <c r="D16" s="11">
        <v>438912</v>
      </c>
    </row>
    <row r="17" spans="2:4" ht="30" customHeight="1" thickBot="1" x14ac:dyDescent="0.35">
      <c r="B17" s="32">
        <v>43586</v>
      </c>
      <c r="C17" s="29">
        <v>3461</v>
      </c>
      <c r="D17" s="10">
        <v>441803</v>
      </c>
    </row>
    <row r="18" spans="2:4" ht="30" customHeight="1" thickBot="1" x14ac:dyDescent="0.35">
      <c r="B18" s="33">
        <v>43617</v>
      </c>
      <c r="C18" s="30">
        <v>3221</v>
      </c>
      <c r="D18" s="11">
        <v>444403</v>
      </c>
    </row>
    <row r="19" spans="2:4" ht="30" customHeight="1" thickBot="1" x14ac:dyDescent="0.35">
      <c r="B19" s="32">
        <v>43647</v>
      </c>
      <c r="C19" s="29">
        <v>3428</v>
      </c>
      <c r="D19" s="10">
        <v>446600</v>
      </c>
    </row>
    <row r="20" spans="2:4" ht="30" customHeight="1" thickBot="1" x14ac:dyDescent="0.35">
      <c r="B20" s="33">
        <v>43678</v>
      </c>
      <c r="C20" s="30">
        <v>3394</v>
      </c>
      <c r="D20" s="11">
        <v>449182</v>
      </c>
    </row>
    <row r="21" spans="2:4" ht="30" customHeight="1" thickBot="1" x14ac:dyDescent="0.35">
      <c r="B21" s="32">
        <v>43709</v>
      </c>
      <c r="C21" s="29">
        <v>3405</v>
      </c>
      <c r="D21" s="10">
        <v>451752</v>
      </c>
    </row>
    <row r="22" spans="2:4" ht="30" customHeight="1" thickBot="1" x14ac:dyDescent="0.35">
      <c r="B22" s="33">
        <v>43739</v>
      </c>
      <c r="C22" s="30">
        <v>3510</v>
      </c>
      <c r="D22" s="11">
        <v>454132</v>
      </c>
    </row>
    <row r="23" spans="2:4" ht="30" customHeight="1" thickBot="1" x14ac:dyDescent="0.35">
      <c r="B23" s="32">
        <v>43770</v>
      </c>
      <c r="C23" s="29">
        <v>3486</v>
      </c>
      <c r="D23" s="10">
        <v>455182</v>
      </c>
    </row>
    <row r="24" spans="2:4" ht="30" customHeight="1" thickBot="1" x14ac:dyDescent="0.35">
      <c r="B24" s="33">
        <v>43800</v>
      </c>
      <c r="C24" s="30">
        <v>3510</v>
      </c>
      <c r="D24" s="11">
        <v>451773</v>
      </c>
    </row>
    <row r="25" spans="2:4" ht="30" customHeight="1" thickBot="1" x14ac:dyDescent="0.35">
      <c r="B25" s="32">
        <v>43831</v>
      </c>
      <c r="C25" s="29">
        <v>2999</v>
      </c>
      <c r="D25" s="10">
        <v>446986</v>
      </c>
    </row>
    <row r="26" spans="2:4" ht="30" customHeight="1" thickBot="1" x14ac:dyDescent="0.35">
      <c r="B26" s="33">
        <v>43862</v>
      </c>
      <c r="C26" s="30">
        <v>3271</v>
      </c>
      <c r="D26" s="11">
        <v>451753</v>
      </c>
    </row>
    <row r="27" spans="2:4" ht="30" customHeight="1" thickBot="1" x14ac:dyDescent="0.35">
      <c r="B27" s="32">
        <v>43891</v>
      </c>
      <c r="C27" s="29">
        <v>3271</v>
      </c>
      <c r="D27" s="10">
        <v>451169</v>
      </c>
    </row>
    <row r="28" spans="2:4" ht="30" customHeight="1" thickBot="1" x14ac:dyDescent="0.35">
      <c r="B28" s="33">
        <v>43922</v>
      </c>
      <c r="C28" s="30">
        <v>2165</v>
      </c>
      <c r="D28" s="11">
        <v>438223</v>
      </c>
    </row>
    <row r="29" spans="2:4" ht="30" customHeight="1" thickBot="1" x14ac:dyDescent="0.35">
      <c r="B29" s="32">
        <v>43952</v>
      </c>
      <c r="C29" s="29">
        <v>2466</v>
      </c>
      <c r="D29" s="10">
        <v>437948</v>
      </c>
    </row>
    <row r="30" spans="2:4" ht="30" customHeight="1" thickBot="1" x14ac:dyDescent="0.35">
      <c r="B30" s="33">
        <v>43983</v>
      </c>
      <c r="C30" s="30">
        <v>2848</v>
      </c>
      <c r="D30" s="11">
        <v>438902</v>
      </c>
    </row>
    <row r="31" spans="2:4" ht="30" customHeight="1" thickBot="1" x14ac:dyDescent="0.35">
      <c r="B31" s="32">
        <v>44013</v>
      </c>
      <c r="C31" s="29">
        <v>3131</v>
      </c>
      <c r="D31" s="10">
        <v>439778</v>
      </c>
    </row>
    <row r="32" spans="2:4" ht="30" customHeight="1" thickBot="1" x14ac:dyDescent="0.35">
      <c r="B32" s="33">
        <v>44044</v>
      </c>
      <c r="C32" s="30">
        <v>3148</v>
      </c>
      <c r="D32" s="11">
        <v>440194</v>
      </c>
    </row>
    <row r="33" spans="2:4" ht="30" customHeight="1" thickBot="1" x14ac:dyDescent="0.35">
      <c r="B33" s="32">
        <v>44075</v>
      </c>
      <c r="C33" s="29">
        <v>3348</v>
      </c>
      <c r="D33" s="10">
        <v>443239</v>
      </c>
    </row>
    <row r="34" spans="2:4" ht="30" customHeight="1" thickBot="1" x14ac:dyDescent="0.35">
      <c r="B34" s="33">
        <v>44105</v>
      </c>
      <c r="C34" s="30">
        <v>3364</v>
      </c>
      <c r="D34" s="11">
        <v>446821</v>
      </c>
    </row>
    <row r="35" spans="2:4" ht="30" customHeight="1" thickBot="1" x14ac:dyDescent="0.35">
      <c r="B35" s="32">
        <v>44136</v>
      </c>
      <c r="C35" s="29">
        <v>3413</v>
      </c>
      <c r="D35" s="10">
        <v>449327</v>
      </c>
    </row>
    <row r="36" spans="2:4" ht="30" customHeight="1" thickBot="1" x14ac:dyDescent="0.35">
      <c r="B36" s="33">
        <v>44166</v>
      </c>
      <c r="C36" s="30">
        <v>3577</v>
      </c>
      <c r="D36" s="11">
        <v>447764</v>
      </c>
    </row>
    <row r="37" spans="2:4" ht="30" customHeight="1" thickBot="1" x14ac:dyDescent="0.35">
      <c r="B37" s="32">
        <v>44197</v>
      </c>
      <c r="C37" s="29">
        <v>2966</v>
      </c>
      <c r="D37" s="10">
        <v>446228</v>
      </c>
    </row>
    <row r="38" spans="2:4" ht="30" customHeight="1" thickBot="1" x14ac:dyDescent="0.35">
      <c r="B38" s="33">
        <v>44228</v>
      </c>
      <c r="C38" s="30">
        <v>3260</v>
      </c>
      <c r="D38" s="11">
        <v>452516</v>
      </c>
    </row>
    <row r="39" spans="2:4" ht="30" customHeight="1" thickBot="1" x14ac:dyDescent="0.35">
      <c r="B39" s="32">
        <v>44256</v>
      </c>
      <c r="C39" s="29">
        <v>3561</v>
      </c>
      <c r="D39" s="10">
        <v>456836</v>
      </c>
    </row>
    <row r="40" spans="2:4" ht="30" customHeight="1" thickBot="1" x14ac:dyDescent="0.35">
      <c r="B40" s="33">
        <v>44287</v>
      </c>
      <c r="C40" s="30">
        <v>3454</v>
      </c>
      <c r="D40" s="11">
        <v>459021</v>
      </c>
    </row>
    <row r="41" spans="2:4" ht="30" customHeight="1" thickBot="1" x14ac:dyDescent="0.35">
      <c r="B41" s="32">
        <v>44317</v>
      </c>
      <c r="C41" s="29">
        <v>3001</v>
      </c>
      <c r="D41" s="10">
        <v>460477</v>
      </c>
    </row>
    <row r="42" spans="2:4" ht="30" customHeight="1" thickBot="1" x14ac:dyDescent="0.35">
      <c r="B42" s="33">
        <v>44348</v>
      </c>
      <c r="C42" s="30">
        <v>3305</v>
      </c>
      <c r="D42" s="11">
        <v>461981</v>
      </c>
    </row>
    <row r="43" spans="2:4" ht="30" customHeight="1" thickBot="1" x14ac:dyDescent="0.35">
      <c r="B43" s="32">
        <v>44378</v>
      </c>
      <c r="C43" s="29">
        <v>3693</v>
      </c>
      <c r="D43" s="10">
        <v>464367</v>
      </c>
    </row>
    <row r="44" spans="2:4" ht="30" customHeight="1" thickBot="1" x14ac:dyDescent="0.35">
      <c r="B44" s="33">
        <v>44409</v>
      </c>
      <c r="C44" s="30">
        <v>3542</v>
      </c>
      <c r="D44" s="11">
        <v>467336</v>
      </c>
    </row>
    <row r="45" spans="2:4" ht="30" customHeight="1" thickBot="1" x14ac:dyDescent="0.35">
      <c r="B45" s="32">
        <v>44440</v>
      </c>
      <c r="C45" s="29">
        <v>3459</v>
      </c>
      <c r="D45" s="10">
        <v>470802</v>
      </c>
    </row>
    <row r="46" spans="2:4" ht="30" customHeight="1" thickBot="1" x14ac:dyDescent="0.35">
      <c r="B46" s="33">
        <v>44470</v>
      </c>
      <c r="C46" s="30">
        <v>3465</v>
      </c>
      <c r="D46" s="11">
        <v>473476</v>
      </c>
    </row>
    <row r="47" spans="2:4" ht="30" customHeight="1" thickBot="1" x14ac:dyDescent="0.35">
      <c r="B47" s="32">
        <v>44501</v>
      </c>
      <c r="C47" s="29">
        <v>3600</v>
      </c>
      <c r="D47" s="10">
        <v>475360</v>
      </c>
    </row>
    <row r="48" spans="2:4" ht="30" customHeight="1" thickBot="1" x14ac:dyDescent="0.35">
      <c r="B48" s="33">
        <v>44531</v>
      </c>
      <c r="C48" s="30">
        <v>3684</v>
      </c>
      <c r="D48" s="11">
        <v>473228</v>
      </c>
    </row>
    <row r="49" spans="2:4" ht="30" customHeight="1" thickBot="1" x14ac:dyDescent="0.35">
      <c r="B49" s="32">
        <v>44562</v>
      </c>
      <c r="C49" s="29">
        <v>3090</v>
      </c>
      <c r="D49" s="10">
        <v>470228</v>
      </c>
    </row>
    <row r="50" spans="2:4" ht="30" customHeight="1" thickBot="1" x14ac:dyDescent="0.35">
      <c r="B50" s="33">
        <v>44593</v>
      </c>
      <c r="C50" s="30">
        <v>3295</v>
      </c>
      <c r="D50" s="11">
        <v>477609</v>
      </c>
    </row>
    <row r="51" spans="2:4" ht="30" customHeight="1" thickBot="1" x14ac:dyDescent="0.35">
      <c r="B51" s="32">
        <v>44621</v>
      </c>
      <c r="C51" s="29">
        <v>3569</v>
      </c>
      <c r="D51" s="10">
        <v>481864</v>
      </c>
    </row>
    <row r="52" spans="2:4" ht="30" customHeight="1" thickBot="1" x14ac:dyDescent="0.35">
      <c r="B52" s="33">
        <v>44652</v>
      </c>
      <c r="C52" s="30">
        <v>3448</v>
      </c>
      <c r="D52" s="11">
        <v>484277</v>
      </c>
    </row>
    <row r="53" spans="2:4" ht="30" customHeight="1" thickBot="1" x14ac:dyDescent="0.35">
      <c r="B53" s="32">
        <v>44682</v>
      </c>
      <c r="C53" s="29">
        <v>3538</v>
      </c>
      <c r="D53" s="10">
        <v>487660</v>
      </c>
    </row>
    <row r="54" spans="2:4" ht="30" customHeight="1" thickBot="1" x14ac:dyDescent="0.35">
      <c r="B54" s="33">
        <v>44713</v>
      </c>
      <c r="C54" s="30">
        <v>3569</v>
      </c>
      <c r="D54" s="11">
        <v>490565</v>
      </c>
    </row>
    <row r="55" spans="2:4" ht="30" customHeight="1" thickBot="1" x14ac:dyDescent="0.35">
      <c r="B55" s="32">
        <v>44743</v>
      </c>
      <c r="C55" s="29">
        <v>3549</v>
      </c>
      <c r="D55" s="10">
        <v>493554</v>
      </c>
    </row>
    <row r="56" spans="2:4" ht="30" customHeight="1" thickBot="1" x14ac:dyDescent="0.35">
      <c r="B56" s="33">
        <v>44774</v>
      </c>
      <c r="C56" s="30">
        <v>3742</v>
      </c>
      <c r="D56" s="11">
        <v>496730</v>
      </c>
    </row>
    <row r="57" spans="2:4" ht="30" customHeight="1" thickBot="1" x14ac:dyDescent="0.35">
      <c r="B57" s="32">
        <v>44805</v>
      </c>
      <c r="C57" s="29">
        <v>3655</v>
      </c>
      <c r="D57" s="10">
        <v>500150</v>
      </c>
    </row>
    <row r="58" spans="2:4" ht="30" customHeight="1" thickBot="1" x14ac:dyDescent="0.35">
      <c r="B58" s="33">
        <v>44835</v>
      </c>
      <c r="C58" s="30">
        <v>3711</v>
      </c>
      <c r="D58" s="11">
        <v>502161</v>
      </c>
    </row>
    <row r="59" spans="2:4" ht="30" customHeight="1" thickBot="1" x14ac:dyDescent="0.35">
      <c r="B59" s="32">
        <v>44866</v>
      </c>
      <c r="C59" s="29">
        <v>3748</v>
      </c>
      <c r="D59" s="10">
        <v>502438</v>
      </c>
    </row>
    <row r="60" spans="2:4" ht="30" customHeight="1" thickBot="1" x14ac:dyDescent="0.35">
      <c r="B60" s="33">
        <v>44896</v>
      </c>
      <c r="C60" s="30">
        <v>3893</v>
      </c>
      <c r="D60" s="11">
        <v>499522</v>
      </c>
    </row>
    <row r="61" spans="2:4" ht="30" customHeight="1" thickBot="1" x14ac:dyDescent="0.35">
      <c r="B61" s="32">
        <v>44927</v>
      </c>
      <c r="C61" s="29">
        <v>3131</v>
      </c>
      <c r="D61" s="29">
        <v>496441</v>
      </c>
    </row>
    <row r="62" spans="2:4" ht="30" customHeight="1" thickBot="1" x14ac:dyDescent="0.35">
      <c r="B62" s="33">
        <v>44958</v>
      </c>
      <c r="C62" s="74">
        <v>3131</v>
      </c>
      <c r="D62" s="74">
        <v>506112</v>
      </c>
    </row>
    <row r="63" spans="2:4" ht="30" customHeight="1" thickBot="1" x14ac:dyDescent="0.35">
      <c r="B63" s="32">
        <v>44986</v>
      </c>
      <c r="C63" s="75">
        <v>3780</v>
      </c>
      <c r="D63" s="75">
        <v>508051</v>
      </c>
    </row>
    <row r="64" spans="2:4" ht="30" customHeight="1" thickBot="1" x14ac:dyDescent="0.35">
      <c r="B64" s="33">
        <v>45017</v>
      </c>
      <c r="C64" s="74">
        <v>3553</v>
      </c>
      <c r="D64" s="74">
        <v>509377</v>
      </c>
    </row>
    <row r="65" spans="2:4" ht="30" customHeight="1" thickBot="1" x14ac:dyDescent="0.35">
      <c r="B65" s="32">
        <v>45047</v>
      </c>
      <c r="C65" s="75">
        <v>3808</v>
      </c>
      <c r="D65" s="75">
        <v>510873</v>
      </c>
    </row>
    <row r="66" spans="2:4" ht="30" customHeight="1" thickBot="1" x14ac:dyDescent="0.35">
      <c r="B66" s="33">
        <v>45078</v>
      </c>
      <c r="C66" s="74">
        <v>3746</v>
      </c>
      <c r="D66" s="74">
        <v>512243</v>
      </c>
    </row>
    <row r="67" spans="2:4" ht="30" customHeight="1" thickBot="1" x14ac:dyDescent="0.35">
      <c r="B67" s="32">
        <v>45108</v>
      </c>
      <c r="C67" s="75">
        <v>3652</v>
      </c>
      <c r="D67" s="75">
        <v>513486</v>
      </c>
    </row>
    <row r="68" spans="2:4" ht="30" customHeight="1" thickBot="1" x14ac:dyDescent="0.35">
      <c r="B68" s="33">
        <v>45139</v>
      </c>
      <c r="C68" s="74">
        <v>3743</v>
      </c>
      <c r="D68" s="74">
        <v>515976</v>
      </c>
    </row>
    <row r="69" spans="2:4" ht="30" customHeight="1" thickBot="1" x14ac:dyDescent="0.35">
      <c r="B69" s="32">
        <v>45170</v>
      </c>
      <c r="C69" s="75">
        <v>3728</v>
      </c>
      <c r="D69" s="75">
        <v>519925</v>
      </c>
    </row>
    <row r="70" spans="2:4" ht="30" customHeight="1" thickBot="1" x14ac:dyDescent="0.35">
      <c r="B70" s="33">
        <v>45200</v>
      </c>
      <c r="C70" s="74">
        <v>3839</v>
      </c>
      <c r="D70" s="74">
        <v>520982</v>
      </c>
    </row>
    <row r="71" spans="2:4" ht="30" customHeight="1" thickBot="1" x14ac:dyDescent="0.35">
      <c r="B71" s="32">
        <v>45231</v>
      </c>
      <c r="C71" s="75">
        <v>3753</v>
      </c>
      <c r="D71" s="75">
        <v>521484</v>
      </c>
    </row>
    <row r="72" spans="2:4" ht="30" customHeight="1" thickBot="1" x14ac:dyDescent="0.35">
      <c r="B72" s="33">
        <v>45261</v>
      </c>
      <c r="C72" s="74">
        <v>3811</v>
      </c>
      <c r="D72" s="74">
        <v>517393</v>
      </c>
    </row>
    <row r="73" spans="2:4" ht="30" customHeight="1" thickBot="1" x14ac:dyDescent="0.35">
      <c r="B73" s="32">
        <v>45292</v>
      </c>
      <c r="C73" s="76">
        <v>3263</v>
      </c>
      <c r="D73" s="76">
        <v>511484</v>
      </c>
    </row>
    <row r="74" spans="2:4" ht="30" customHeight="1" thickBot="1" x14ac:dyDescent="0.35">
      <c r="B74" s="33">
        <v>45323</v>
      </c>
      <c r="C74" s="74">
        <v>3491</v>
      </c>
      <c r="D74" s="74">
        <v>520071</v>
      </c>
    </row>
    <row r="75" spans="2:4" ht="30" customHeight="1" thickBot="1" x14ac:dyDescent="0.35">
      <c r="B75" s="32">
        <v>45352</v>
      </c>
      <c r="C75" s="76">
        <v>3557</v>
      </c>
      <c r="D75" s="76">
        <v>522361</v>
      </c>
    </row>
    <row r="76" spans="2:4" ht="30" customHeight="1" thickBot="1" x14ac:dyDescent="0.35">
      <c r="B76" s="33">
        <v>45383</v>
      </c>
      <c r="C76" s="74">
        <v>3680</v>
      </c>
      <c r="D76" s="74">
        <v>523720</v>
      </c>
    </row>
    <row r="77" spans="2:4" ht="30" customHeight="1" thickBot="1" x14ac:dyDescent="0.35">
      <c r="B77" s="32">
        <v>45413</v>
      </c>
      <c r="C77" s="76">
        <v>3700</v>
      </c>
      <c r="D77" s="76">
        <v>524080</v>
      </c>
    </row>
    <row r="78" spans="2:4" ht="30" customHeight="1" thickBot="1" x14ac:dyDescent="0.35">
      <c r="B78" s="33">
        <v>45444</v>
      </c>
      <c r="C78" s="74">
        <v>3580</v>
      </c>
      <c r="D78" s="74">
        <v>524624</v>
      </c>
    </row>
    <row r="79" spans="2:4" ht="30" customHeight="1" thickBot="1" x14ac:dyDescent="0.35">
      <c r="B79" s="32">
        <v>45474</v>
      </c>
      <c r="C79" s="76">
        <v>3780</v>
      </c>
      <c r="D79" s="76">
        <v>525851</v>
      </c>
    </row>
    <row r="80" spans="2:4" ht="30" customHeight="1" thickBot="1" x14ac:dyDescent="0.35">
      <c r="B80" s="33">
        <v>45505</v>
      </c>
      <c r="C80" s="74">
        <v>3693</v>
      </c>
      <c r="D80" s="74">
        <v>528154</v>
      </c>
    </row>
    <row r="81" spans="2:4" ht="30" customHeight="1" thickBot="1" x14ac:dyDescent="0.35">
      <c r="B81" s="32">
        <v>45536</v>
      </c>
      <c r="C81" s="76">
        <v>3706</v>
      </c>
      <c r="D81" s="76">
        <v>529878</v>
      </c>
    </row>
    <row r="82" spans="2:4" ht="30" customHeight="1" thickBot="1" x14ac:dyDescent="0.35">
      <c r="B82" s="33">
        <v>45566</v>
      </c>
      <c r="C82" s="74">
        <v>3848</v>
      </c>
      <c r="D82" s="74">
        <v>531933</v>
      </c>
    </row>
    <row r="83" spans="2:4" ht="30" customHeight="1" thickBot="1" x14ac:dyDescent="0.35">
      <c r="B83" s="32">
        <v>45597</v>
      </c>
      <c r="C83" s="76">
        <v>3785</v>
      </c>
      <c r="D83" s="76">
        <v>531607</v>
      </c>
    </row>
    <row r="84" spans="2:4" ht="30" customHeight="1" thickBot="1" x14ac:dyDescent="0.35">
      <c r="B84" s="33">
        <v>45627</v>
      </c>
      <c r="C84" s="74">
        <v>3990</v>
      </c>
      <c r="D84" s="74">
        <v>527782</v>
      </c>
    </row>
    <row r="85" spans="2:4" ht="32.25" customHeight="1" thickBot="1" x14ac:dyDescent="0.35">
      <c r="B85" s="32">
        <v>45658</v>
      </c>
      <c r="C85" s="76">
        <v>3254</v>
      </c>
      <c r="D85" s="76">
        <v>530218</v>
      </c>
    </row>
    <row r="86" spans="2:4" ht="39.75" customHeight="1" thickBot="1" x14ac:dyDescent="0.35">
      <c r="B86" s="33">
        <v>45689</v>
      </c>
      <c r="C86" s="74">
        <v>3573</v>
      </c>
      <c r="D86" s="74">
        <v>535745</v>
      </c>
    </row>
    <row r="87" spans="2:4" ht="39.75" customHeight="1" thickBot="1" x14ac:dyDescent="0.35">
      <c r="B87" s="32">
        <v>45717</v>
      </c>
      <c r="C87" s="76">
        <v>3685</v>
      </c>
      <c r="D87" s="76">
        <v>538464</v>
      </c>
    </row>
    <row r="88" spans="2:4" ht="39.75" customHeight="1" thickBot="1" x14ac:dyDescent="0.35">
      <c r="B88" s="33">
        <v>45748</v>
      </c>
      <c r="C88" s="74">
        <v>3715</v>
      </c>
      <c r="D88" s="74">
        <v>540455</v>
      </c>
    </row>
    <row r="89" spans="2:4" ht="39.75" customHeight="1" thickBot="1" x14ac:dyDescent="0.35">
      <c r="B89" s="32">
        <v>45778</v>
      </c>
      <c r="C89" s="76">
        <v>3730</v>
      </c>
      <c r="D89" s="76">
        <v>542542</v>
      </c>
    </row>
    <row r="90" spans="2:4" ht="39.75" customHeight="1" thickBot="1" x14ac:dyDescent="0.35">
      <c r="B90" s="33">
        <v>45809</v>
      </c>
      <c r="C90" s="74">
        <v>3622</v>
      </c>
      <c r="D90" s="74">
        <v>543902</v>
      </c>
    </row>
    <row r="91" spans="2:4" ht="39.75" customHeight="1" thickBot="1" x14ac:dyDescent="0.35">
      <c r="B91" s="32">
        <v>45839</v>
      </c>
      <c r="C91" s="76">
        <v>3907</v>
      </c>
      <c r="D91" s="76">
        <v>546132</v>
      </c>
    </row>
    <row r="92" spans="2:4" ht="39.75" customHeight="1" thickBot="1" x14ac:dyDescent="0.35">
      <c r="B92" s="33">
        <v>45870</v>
      </c>
      <c r="C92" s="74">
        <v>3611</v>
      </c>
      <c r="D92" s="74">
        <v>549105</v>
      </c>
    </row>
    <row r="93" spans="2:4" ht="39.75" customHeight="1" thickBot="1" x14ac:dyDescent="0.35">
      <c r="B93" s="32">
        <v>45901</v>
      </c>
      <c r="C93" s="76">
        <v>3872</v>
      </c>
      <c r="D93" s="76">
        <v>552396</v>
      </c>
    </row>
    <row r="94" spans="2:4" ht="39.75" customHeight="1" thickBot="1" x14ac:dyDescent="0.35">
      <c r="B94" s="86">
        <v>45931</v>
      </c>
      <c r="C94" s="74">
        <v>3762</v>
      </c>
      <c r="D94" s="74">
        <v>555051</v>
      </c>
    </row>
    <row r="95" spans="2:4" ht="35.1" customHeight="1" thickBot="1" x14ac:dyDescent="0.35">
      <c r="B95" s="32">
        <v>45962</v>
      </c>
      <c r="C95" s="122">
        <v>3729</v>
      </c>
      <c r="D95" s="122">
        <v>555762</v>
      </c>
    </row>
    <row r="96" spans="2:4" ht="35.1" customHeight="1" thickBot="1" x14ac:dyDescent="0.35">
      <c r="B96" s="86">
        <v>45992</v>
      </c>
      <c r="C96" s="74">
        <v>3898</v>
      </c>
      <c r="D96" s="74">
        <v>551054</v>
      </c>
    </row>
    <row r="97" spans="2:4" ht="35.1" customHeight="1" thickBot="1" x14ac:dyDescent="0.35">
      <c r="B97" s="32">
        <v>46023</v>
      </c>
      <c r="C97" s="122">
        <v>3178</v>
      </c>
      <c r="D97" s="122">
        <v>549874</v>
      </c>
    </row>
    <row r="98" spans="2:4" ht="35.1" customHeight="1" thickBot="1" x14ac:dyDescent="0.35">
      <c r="B98" s="86">
        <v>46054</v>
      </c>
      <c r="C98" s="74">
        <v>3478</v>
      </c>
      <c r="D98" s="74">
        <v>556048</v>
      </c>
    </row>
    <row r="99" spans="2:4" ht="35.1" customHeight="1" thickBot="1" x14ac:dyDescent="0.35">
      <c r="B99" s="32">
        <v>46082</v>
      </c>
      <c r="C99" s="125">
        <v>3545</v>
      </c>
      <c r="D99" s="125">
        <v>557667</v>
      </c>
    </row>
    <row r="100" spans="2:4" ht="35.1" customHeight="1" thickBot="1" x14ac:dyDescent="0.35">
      <c r="B100" s="86">
        <v>46113</v>
      </c>
      <c r="C100" s="74">
        <v>3450</v>
      </c>
      <c r="D100" s="74">
        <v>556173</v>
      </c>
    </row>
    <row r="101" spans="2:4" ht="35.1" customHeight="1" thickBot="1" x14ac:dyDescent="0.35">
      <c r="B101" s="32">
        <v>46143</v>
      </c>
      <c r="C101" s="125">
        <v>3437</v>
      </c>
      <c r="D101" s="125">
        <v>549427</v>
      </c>
    </row>
    <row r="102" spans="2:4" ht="35.1" customHeight="1" thickBot="1" x14ac:dyDescent="0.35">
      <c r="B102" s="86">
        <v>46174</v>
      </c>
      <c r="C102" s="74">
        <v>3365</v>
      </c>
      <c r="D102" s="74">
        <v>511817</v>
      </c>
    </row>
    <row r="103" spans="2:4" ht="26.25" customHeight="1" x14ac:dyDescent="0.3"/>
    <row r="104" spans="2:4" ht="84" customHeight="1" x14ac:dyDescent="0.3">
      <c r="B104" s="192" t="s">
        <v>177</v>
      </c>
      <c r="C104" s="185"/>
      <c r="D104" s="185"/>
    </row>
    <row r="105" spans="2:4" x14ac:dyDescent="0.3">
      <c r="B105" s="185" t="s">
        <v>144</v>
      </c>
      <c r="C105" s="185"/>
      <c r="D105" s="185"/>
    </row>
  </sheetData>
  <mergeCells count="5">
    <mergeCell ref="B104:D104"/>
    <mergeCell ref="B105:D105"/>
    <mergeCell ref="B8:F8"/>
    <mergeCell ref="C11:D11"/>
    <mergeCell ref="B9:H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CFAF94F76EFD43B195A7F8A6050026" ma:contentTypeVersion="9" ma:contentTypeDescription="Create a new document." ma:contentTypeScope="" ma:versionID="f099c08a3be043afbd589d5fbb6e90e0">
  <xsd:schema xmlns:xsd="http://www.w3.org/2001/XMLSchema" xmlns:xs="http://www.w3.org/2001/XMLSchema" xmlns:p="http://schemas.microsoft.com/office/2006/metadata/properties" xmlns:ns3="e54e15f0-1134-49a4-9366-755bfd5b6830" xmlns:ns4="68fd23f0-e0f0-46da-a78d-cf51f74d50d6" targetNamespace="http://schemas.microsoft.com/office/2006/metadata/properties" ma:root="true" ma:fieldsID="ac35d2d5918997ce532370656c83fb25" ns3:_="" ns4:_="">
    <xsd:import namespace="e54e15f0-1134-49a4-9366-755bfd5b6830"/>
    <xsd:import namespace="68fd23f0-e0f0-46da-a78d-cf51f74d50d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4e15f0-1134-49a4-9366-755bfd5b68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fd23f0-e0f0-46da-a78d-cf51f74d50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6B75DD-8E61-4205-8896-59E5DAD94DA5}">
  <ds:schemaRefs>
    <ds:schemaRef ds:uri="http://schemas.microsoft.com/sharepoint/v3/contenttype/forms"/>
  </ds:schemaRefs>
</ds:datastoreItem>
</file>

<file path=customXml/itemProps2.xml><?xml version="1.0" encoding="utf-8"?>
<ds:datastoreItem xmlns:ds="http://schemas.openxmlformats.org/officeDocument/2006/customXml" ds:itemID="{9D55C018-25EF-48D1-85AB-E4F924D07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4e15f0-1134-49a4-9366-755bfd5b6830"/>
    <ds:schemaRef ds:uri="68fd23f0-e0f0-46da-a78d-cf51f74d50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054DBC-C273-46B7-AB07-AFEE9A53BD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Contenido</vt:lpstr>
      <vt:lpstr>Actualización dependientes</vt:lpstr>
      <vt:lpstr>Actualización independiente</vt:lpstr>
      <vt:lpstr>RL dep - ind</vt:lpstr>
      <vt:lpstr>RL dep público-privado</vt:lpstr>
      <vt:lpstr>RL dep sector</vt:lpstr>
      <vt:lpstr>RL dep &amp; Apo dep Tamaño</vt:lpstr>
      <vt:lpstr>RL dep ind EXPO</vt:lpstr>
      <vt:lpstr>Aportantes dep EXPO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Jesus Lobo Camargo</dc:creator>
  <cp:keywords/>
  <dc:description/>
  <cp:lastModifiedBy>Claudia Patricia Hernandez Clavijo</cp:lastModifiedBy>
  <cp:revision/>
  <dcterms:created xsi:type="dcterms:W3CDTF">2020-05-28T19:28:12Z</dcterms:created>
  <dcterms:modified xsi:type="dcterms:W3CDTF">2026-08-25T21:31:12Z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0x01010061CFAF94F76EFD43B195A7F8A6050026</vt:lpwstr>
  </property>
</Properties>
</file>