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ebhernandezg_dane_gov_co/Documents/VARIOS/MENSUAL/Agosto 24/"/>
    </mc:Choice>
  </mc:AlternateContent>
  <xr:revisionPtr revIDLastSave="79" documentId="13_ncr:1_{0EFA84FE-8B1F-4BBC-AE69-E19041BAA1DB}" xr6:coauthVersionLast="47" xr6:coauthVersionMax="47" xr10:uidLastSave="{90F5113F-2516-4569-BB84-054419867893}"/>
  <bookViews>
    <workbookView xWindow="-110" yWindow="-110" windowWidth="19420" windowHeight="10420" tabRatio="815" xr2:uid="{00000000-000D-0000-FFFF-FFFF00000000}"/>
  </bookViews>
  <sheets>
    <sheet name="Índice" sheetId="519" r:id="rId1"/>
    <sheet name="1" sheetId="520" r:id="rId2"/>
    <sheet name="2" sheetId="521" r:id="rId3"/>
    <sheet name="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519" l="1"/>
  <c r="A7" i="522"/>
  <c r="B12" i="519" s="1"/>
  <c r="A7" i="521"/>
  <c r="B11" i="519" s="1"/>
  <c r="A7" i="520"/>
  <c r="A82" i="520"/>
  <c r="A54" i="521"/>
  <c r="A54" i="522"/>
</calcChain>
</file>

<file path=xl/sharedStrings.xml><?xml version="1.0" encoding="utf-8"?>
<sst xmlns="http://schemas.openxmlformats.org/spreadsheetml/2006/main" count="364" uniqueCount="95">
  <si>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</si>
  <si>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</si>
  <si>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</si>
  <si>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</si>
  <si>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</si>
  <si>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</si>
  <si>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</si>
  <si>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</si>
  <si>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</si>
  <si>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</si>
  <si>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</si>
  <si>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</si>
  <si>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</si>
  <si>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</si>
  <si>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</si>
  <si>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</si>
  <si>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</si>
  <si>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</si>
  <si>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</si>
  <si>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</si>
  <si>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</si>
  <si>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</si>
  <si>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</si>
  <si>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</si>
  <si>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</si>
  <si>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</si>
  <si>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</si>
  <si>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</si>
  <si>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</si>
  <si>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</si>
  <si>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</si>
  <si>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</si>
  <si>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</si>
  <si>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</si>
  <si>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</si>
  <si>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</si>
  <si>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</si>
  <si>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</si>
  <si>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</si>
  <si>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</si>
  <si>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</si>
  <si>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</si>
  <si>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</si>
  <si>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</si>
  <si>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</si>
  <si>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</si>
  <si>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</si>
  <si>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</si>
  <si>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</si>
  <si>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</si>
  <si>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</si>
  <si>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</si>
  <si>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</si>
  <si>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</si>
  <si>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</si>
  <si>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</si>
  <si>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</si>
  <si>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</si>
  <si>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Agosto de 2024</t>
  </si>
  <si>
    <t>Fecha de actualización: 9 de septiembre de 2024</t>
  </si>
  <si>
    <t>n.d.</t>
  </si>
  <si>
    <t>-</t>
  </si>
  <si>
    <t>Fríjol verde*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</si>
  <si>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</si>
  <si>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</si>
  <si>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</si>
  <si>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</si>
  <si>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</si>
  <si>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</si>
  <si>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</si>
  <si>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</si>
  <si>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</si>
  <si>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Queso costeño</t>
  </si>
  <si>
    <t>Carne de cerdo, costilla</t>
  </si>
  <si>
    <t>Carne de res, lomo fino</t>
  </si>
  <si>
    <t>Pechuga de pollo</t>
  </si>
  <si>
    <t>Bocachico importado congelado</t>
  </si>
  <si>
    <t>Aceite vegetal mezcla**</t>
  </si>
  <si>
    <t>Azúcar sulfitada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</si>
  <si>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</si>
  <si>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</si>
  <si>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</si>
  <si>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</si>
  <si>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</si>
  <si>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</si>
  <si>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</si>
  <si>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</si>
  <si>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</si>
  <si>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</si>
  <si>
    <t>Huevo tipo A**</t>
  </si>
  <si>
    <t>1.</t>
  </si>
  <si>
    <t>2.</t>
  </si>
  <si>
    <t>3.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</si>
  <si>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</si>
  <si>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Regresar al índice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</si>
</sst>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1"/>
      <color rgb="FFC00000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u/>
      <sz val="10"/>
      <color theme="4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3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 vertical="justify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0" borderId="0" xfId="34" applyNumberFormat="1" applyFont="1" applyFill="1" applyBorder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right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164" fontId="24" fillId="0" borderId="0" xfId="34" applyFont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2" xfId="34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center" vertical="center"/>
    </xf>
    <xf numFmtId="0" fontId="23" fillId="33" borderId="2" xfId="0" applyFont="1" applyFill="1" applyBorder="1"/>
    <xf numFmtId="3" fontId="24" fillId="33" borderId="2" xfId="0" applyNumberFormat="1" applyFont="1" applyFill="1" applyBorder="1" applyAlignment="1">
      <alignment horizontal="right"/>
    </xf>
    <xf numFmtId="4" fontId="24" fillId="33" borderId="2" xfId="0" applyNumberFormat="1" applyFont="1" applyFill="1" applyBorder="1" applyAlignment="1">
      <alignment horizontal="right"/>
    </xf>
    <xf numFmtId="3" fontId="24" fillId="33" borderId="2" xfId="0" applyNumberFormat="1" applyFont="1" applyFill="1" applyBorder="1" applyAlignment="1">
      <alignment horizontal="right" vertical="center"/>
    </xf>
    <xf numFmtId="4" fontId="24" fillId="33" borderId="2" xfId="0" applyNumberFormat="1" applyFont="1" applyFill="1" applyBorder="1" applyAlignment="1">
      <alignment horizontal="right" vertical="center"/>
    </xf>
    <xf numFmtId="0" fontId="24" fillId="33" borderId="2" xfId="0" applyFont="1" applyFill="1" applyBorder="1" applyAlignment="1">
      <alignment horizontal="center" vertical="center"/>
    </xf>
    <xf numFmtId="2" fontId="24" fillId="33" borderId="2" xfId="0" applyNumberFormat="1" applyFont="1" applyFill="1" applyBorder="1" applyAlignment="1">
      <alignment horizontal="right" vertical="center"/>
    </xf>
    <xf numFmtId="3" fontId="24" fillId="0" borderId="2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4" fontId="24" fillId="33" borderId="0" xfId="0" applyNumberFormat="1" applyFont="1" applyFill="1" applyAlignment="1">
      <alignment horizontal="center" vertical="center"/>
    </xf>
    <xf numFmtId="3" fontId="24" fillId="33" borderId="2" xfId="0" applyNumberFormat="1" applyFont="1" applyFill="1" applyBorder="1" applyAlignment="1">
      <alignment horizontal="center" vertical="center"/>
    </xf>
    <xf numFmtId="0" fontId="29" fillId="33" borderId="0" xfId="0" applyFont="1" applyFill="1" applyAlignment="1">
      <alignment horizontal="centerContinuous"/>
    </xf>
    <xf numFmtId="2" fontId="24" fillId="33" borderId="0" xfId="0" applyNumberFormat="1" applyFont="1" applyFill="1" applyAlignment="1">
      <alignment horizontal="center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0" borderId="0" xfId="34" applyNumberFormat="1" applyFont="1" applyFill="1" applyBorder="1" applyAlignment="1">
      <alignment horizontal="center" vertical="center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 vertical="center"/>
    </xf>
    <xf numFmtId="4" fontId="24" fillId="33" borderId="2" xfId="34" applyNumberFormat="1" applyFont="1" applyFill="1" applyBorder="1" applyAlignment="1">
      <alignment horizontal="right" vertical="center"/>
    </xf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2" fontId="24" fillId="33" borderId="0" xfId="34" applyNumberFormat="1" applyFont="1" applyFill="1" applyBorder="1" applyAlignment="1">
      <alignment horizontal="right" vertical="center"/>
    </xf>
    <xf numFmtId="4" fontId="24" fillId="0" borderId="0" xfId="0" applyNumberFormat="1" applyFont="1" applyAlignment="1">
      <alignment horizontal="center" vertical="center"/>
    </xf>
    <xf numFmtId="4" fontId="24" fillId="33" borderId="2" xfId="0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 vertical="justify"/>
    </xf>
    <xf numFmtId="4" fontId="31" fillId="0" borderId="2" xfId="33" applyNumberFormat="1" applyFont="1" applyFill="1" applyBorder="1" applyAlignment="1">
      <alignment horizontal="right" vertical="center"/>
    </xf>
    <xf numFmtId="4" fontId="31" fillId="0" borderId="2" xfId="33" applyNumberFormat="1" applyFont="1" applyFill="1" applyBorder="1" applyAlignment="1">
      <alignment horizontal="right" vertical="justify"/>
    </xf>
    <xf numFmtId="0" fontId="25" fillId="31" borderId="0" xfId="0" applyFont="1" applyFill="1" applyAlignment="1">
      <alignment horizontal="center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11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7" fillId="32" borderId="12" xfId="0" applyFont="1" applyFill="1" applyBorder="1" applyAlignment="1">
      <alignment horizontal="center" vertical="center" wrapText="1"/>
    </xf>
    <xf numFmtId="0" fontId="27" fillId="32" borderId="0" xfId="0" applyFont="1" applyFill="1" applyBorder="1" applyAlignment="1">
      <alignment horizontal="center" vertical="center" wrapText="1"/>
    </xf>
    <xf numFmtId="0" fontId="27" fillId="32" borderId="13" xfId="0" applyFont="1" applyFill="1" applyBorder="1" applyAlignment="1">
      <alignment horizontal="center" vertical="center" wrapText="1"/>
    </xf>
    <xf numFmtId="0" fontId="28" fillId="31" borderId="2" xfId="0" applyFont="1" applyFill="1" applyBorder="1" applyAlignment="1">
      <alignment vertical="center"/>
    </xf>
    <xf numFmtId="0" fontId="28" fillId="31" borderId="15" xfId="0" applyFont="1" applyFill="1" applyBorder="1" applyAlignment="1">
      <alignment vertical="center"/>
    </xf>
    <xf numFmtId="0" fontId="27" fillId="32" borderId="10" xfId="0" applyFont="1" applyFill="1" applyBorder="1" applyAlignment="1">
      <alignment horizontal="center" vertical="center" wrapText="1"/>
    </xf>
    <xf numFmtId="0" fontId="27" fillId="32" borderId="3" xfId="0" applyFont="1" applyFill="1" applyBorder="1" applyAlignment="1">
      <alignment horizontal="center" vertical="center" wrapText="1"/>
    </xf>
    <xf numFmtId="0" fontId="27" fillId="32" borderId="11" xfId="0" applyFont="1" applyFill="1" applyBorder="1" applyAlignment="1">
      <alignment horizontal="center" vertical="center" wrapText="1"/>
    </xf>
    <xf numFmtId="0" fontId="28" fillId="31" borderId="3" xfId="0" applyFont="1" applyFill="1" applyBorder="1" applyAlignment="1">
      <alignment vertical="center"/>
    </xf>
    <xf numFmtId="0" fontId="28" fillId="31" borderId="11" xfId="0" applyFont="1" applyFill="1" applyBorder="1" applyAlignment="1">
      <alignment vertical="center"/>
    </xf>
    <xf numFmtId="0" fontId="32" fillId="31" borderId="10" xfId="0" applyFont="1" applyFill="1" applyBorder="1" applyAlignment="1">
      <alignment horizontal="right" vertical="center"/>
    </xf>
    <xf numFmtId="0" fontId="32" fillId="31" borderId="14" xfId="0" applyFont="1" applyFill="1" applyBorder="1" applyAlignment="1">
      <alignment horizontal="right" vertical="center"/>
    </xf>
    <xf numFmtId="0" fontId="32" fillId="31" borderId="9" xfId="0" applyFont="1" applyFill="1" applyBorder="1" applyAlignment="1">
      <alignment horizontal="right" vertical="center"/>
    </xf>
    <xf numFmtId="0" fontId="28" fillId="31" borderId="1" xfId="0" applyFont="1" applyFill="1" applyBorder="1" applyAlignment="1">
      <alignment vertical="center"/>
    </xf>
    <xf numFmtId="0" fontId="28" fillId="31" borderId="16" xfId="0" applyFont="1" applyFill="1" applyBorder="1" applyAlignment="1">
      <alignment vertical="center"/>
    </xf>
    <xf numFmtId="0" fontId="33" fillId="31" borderId="12" xfId="43" applyFont="1" applyFill="1" applyBorder="1" applyAlignment="1">
      <alignment horizontal="left" vertical="center"/>
    </xf>
    <xf numFmtId="0" fontId="2" fillId="31" borderId="3" xfId="31" quotePrefix="1" applyFill="1" applyBorder="1" applyAlignment="1" applyProtection="1">
      <alignment vertical="center"/>
    </xf>
    <xf numFmtId="0" fontId="2" fillId="31" borderId="1" xfId="31" quotePrefix="1" applyFill="1" applyBorder="1" applyAlignment="1" applyProtection="1">
      <alignment vertical="center"/>
    </xf>
    <xf numFmtId="0" fontId="2" fillId="31" borderId="2" xfId="31" quotePrefix="1" applyFill="1" applyBorder="1" applyAlignment="1" applyProtection="1">
      <alignment vertical="center"/>
    </xf>
    <xf numFmtId="0" fontId="35" fillId="0" borderId="0" xfId="31" applyFont="1" applyAlignment="1" applyProtection="1"/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90710</xdr:rowOff>
    </xdr:from>
    <xdr:to>
      <xdr:col>11</xdr:col>
      <xdr:colOff>760286</xdr:colOff>
      <xdr:row>3</xdr:row>
      <xdr:rowOff>181031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1864BE4-E80D-4190-BE20-92482CF9BC37}"/>
            </a:ext>
          </a:extLst>
        </xdr:cNvPr>
        <xdr:cNvGrpSpPr/>
      </xdr:nvGrpSpPr>
      <xdr:grpSpPr>
        <a:xfrm>
          <a:off x="0" y="90710"/>
          <a:ext cx="9178572" cy="933964"/>
          <a:chOff x="89644" y="67235"/>
          <a:chExt cx="9360000" cy="933964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0080E15-C83E-742B-6534-C8A225AF66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>
            <a:extLst>
              <a:ext uri="{FF2B5EF4-FFF2-40B4-BE49-F238E27FC236}">
                <a16:creationId xmlns:a16="http://schemas.microsoft.com/office/drawing/2014/main" id="{2E5C798F-784F-ADE1-EE3D-4E672C30BE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89644</xdr:colOff>
      <xdr:row>0</xdr:row>
      <xdr:rowOff>67235</xdr:rowOff>
    </xdr:from>
    <xdr:to>
      <xdr:col>16</xdr:col>
      <xdr:colOff>440115</xdr:colOff>
      <xdr:row>2</xdr:row>
      <xdr:rowOff>396081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4064F86-4912-FBD9-E1DB-BFCFB13A54F8}"/>
            </a:ext>
          </a:extLst>
        </xdr:cNvPr>
        <xdr:cNvGrpSpPr/>
      </xdr:nvGrpSpPr>
      <xdr:grpSpPr>
        <a:xfrm>
          <a:off x="89644" y="67235"/>
          <a:ext cx="9360000" cy="933964"/>
          <a:chOff x="89644" y="67235"/>
          <a:chExt cx="9360000" cy="933964"/>
        </a:xfrm>
      </xdr:grpSpPr>
      <xdr:pic>
        <xdr:nvPicPr>
          <xdr:cNvPr id="10" name="Imagen 12">
            <a:extLst>
              <a:ext uri="{FF2B5EF4-FFF2-40B4-BE49-F238E27FC236}">
                <a16:creationId xmlns:a16="http://schemas.microsoft.com/office/drawing/2014/main" id="{CD11CFED-4138-4BB7-4FEF-1BAE9EDD9D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D25BCB0D-9E4B-B869-3FEC-DDD2842618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27611</xdr:colOff>
      <xdr:row>0</xdr:row>
      <xdr:rowOff>0</xdr:rowOff>
    </xdr:from>
    <xdr:to>
      <xdr:col>9</xdr:col>
      <xdr:colOff>9567</xdr:colOff>
      <xdr:row>2</xdr:row>
      <xdr:rowOff>189568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A263171-CE0E-12F1-646A-56A69E8D1F46}"/>
            </a:ext>
          </a:extLst>
        </xdr:cNvPr>
        <xdr:cNvGrpSpPr/>
      </xdr:nvGrpSpPr>
      <xdr:grpSpPr>
        <a:xfrm>
          <a:off x="27611" y="0"/>
          <a:ext cx="7736427" cy="839509"/>
          <a:chOff x="27611" y="0"/>
          <a:chExt cx="7734478" cy="835611"/>
        </a:xfrm>
      </xdr:grpSpPr>
      <xdr:pic>
        <xdr:nvPicPr>
          <xdr:cNvPr id="6" name="Imagen 12">
            <a:extLst>
              <a:ext uri="{FF2B5EF4-FFF2-40B4-BE49-F238E27FC236}">
                <a16:creationId xmlns:a16="http://schemas.microsoft.com/office/drawing/2014/main" id="{A234E613-67D1-4316-8DBA-CBD8EDBDFA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27611" y="794203"/>
            <a:ext cx="7734478" cy="414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A9600D0C-D83E-41B4-BE84-EE2CA5D3B2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0"/>
            <a:ext cx="1806875" cy="7068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6350</xdr:rowOff>
    </xdr:from>
    <xdr:to>
      <xdr:col>9</xdr:col>
      <xdr:colOff>6528</xdr:colOff>
      <xdr:row>2</xdr:row>
      <xdr:rowOff>187911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B9BF948-57EB-4F2D-AE0C-599459FE00DF}"/>
            </a:ext>
          </a:extLst>
        </xdr:cNvPr>
        <xdr:cNvGrpSpPr/>
      </xdr:nvGrpSpPr>
      <xdr:grpSpPr>
        <a:xfrm>
          <a:off x="25400" y="6350"/>
          <a:ext cx="7734478" cy="835611"/>
          <a:chOff x="27611" y="0"/>
          <a:chExt cx="7734478" cy="835611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9381C516-CEC9-0720-1547-FD5C30DDBD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27611" y="794203"/>
            <a:ext cx="7734478" cy="414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2">
            <a:extLst>
              <a:ext uri="{FF2B5EF4-FFF2-40B4-BE49-F238E27FC236}">
                <a16:creationId xmlns:a16="http://schemas.microsoft.com/office/drawing/2014/main" id="{CD85B95A-3851-B097-FB0A-B9C20431F9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0"/>
            <a:ext cx="1806875" cy="7068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sqref="A1:L4"/>
    </sheetView>
  </sheetViews>
  <sheetFormatPr baseColWidth="10" defaultColWidth="11.453125" defaultRowHeight="16" x14ac:dyDescent="0.45"/>
  <cols>
    <col min="1" max="1" width="3.6328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4" ht="22" customHeight="1" x14ac:dyDescent="0.4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4" ht="22" customHeight="1" x14ac:dyDescent="0.45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N3" s="4"/>
    </row>
    <row r="4" spans="1:14" ht="22" customHeight="1" x14ac:dyDescent="0.45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4" ht="36" customHeight="1" x14ac:dyDescent="0.45">
      <c r="A5" s="160" t="s">
        <v>47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2"/>
    </row>
    <row r="6" spans="1:14" ht="31.5" customHeight="1" x14ac:dyDescent="0.45">
      <c r="A6" s="163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5"/>
    </row>
    <row r="7" spans="1:14" x14ac:dyDescent="0.45">
      <c r="A7" s="171" t="s">
        <v>58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3"/>
    </row>
    <row r="8" spans="1:14" ht="15" customHeight="1" x14ac:dyDescent="0.45">
      <c r="A8" s="166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8"/>
    </row>
    <row r="9" spans="1:14" x14ac:dyDescent="0.45">
      <c r="A9" s="166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8"/>
    </row>
    <row r="10" spans="1:14" s="10" customFormat="1" ht="31.5" customHeight="1" x14ac:dyDescent="0.25">
      <c r="A10" s="176" t="s">
        <v>90</v>
      </c>
      <c r="B10" s="182" t="str">
        <f>'1'!A6&amp;" "&amp;'1'!A7</f>
        <v>Comportamiento de los precios mayoristas de los principales alimentos en las principales ocho ciudades. Variación mensual. Agosto de 2024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5"/>
    </row>
    <row r="11" spans="1:14" s="10" customFormat="1" ht="31.5" customHeight="1" x14ac:dyDescent="0.25">
      <c r="A11" s="178" t="s">
        <v>91</v>
      </c>
      <c r="B11" s="183" t="str">
        <f>'2'!A6&amp;" "&amp;'2'!A7</f>
        <v>Comportamiento de los precios mayoristas de los principales alimentos en las principales ocho ciudades. Variación año corrido. Agosto de 2024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80"/>
    </row>
    <row r="12" spans="1:14" s="10" customFormat="1" ht="31.5" customHeight="1" x14ac:dyDescent="0.25">
      <c r="A12" s="177" t="s">
        <v>92</v>
      </c>
      <c r="B12" s="184" t="str">
        <f>'3'!A6&amp;" "&amp;'3'!A7</f>
        <v>Comportamiento de los precios mayoristas de los principales alimentos en las principales ocho ciudades. Variación anual. Agosto de 2024</v>
      </c>
      <c r="C12" s="169"/>
      <c r="D12" s="169"/>
      <c r="E12" s="169"/>
      <c r="F12" s="169"/>
      <c r="G12" s="169"/>
      <c r="H12" s="169"/>
      <c r="I12" s="169"/>
      <c r="J12" s="169"/>
      <c r="K12" s="169"/>
      <c r="L12" s="170"/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59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B11" location="'2'!A1" display="'2'!A1" xr:uid="{549AA18A-F416-4462-A600-6B2E456340C2}"/>
    <hyperlink ref="B12" location="'3'!A1" display="'3'!A1" xr:uid="{0B4092F7-A9A7-4AEB-82ED-D56014BF70B6}"/>
    <hyperlink ref="B10" location="'1'!A1" display="'1'!A1" xr:uid="{D574E648-D3CE-4B18-B9F5-A71884B6F08B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2"/>
  <sheetViews>
    <sheetView showGridLines="0" zoomScale="85" zoomScaleNormal="85" workbookViewId="0">
      <selection activeCell="S5" sqref="S5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9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9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9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9" s="1" customFormat="1" ht="18.75" customHeight="1" x14ac:dyDescent="0.4">
      <c r="A4" s="154" t="s">
        <v>0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9" s="1" customFormat="1" ht="24" customHeight="1" x14ac:dyDescent="0.4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S5" s="185" t="s">
        <v>94</v>
      </c>
    </row>
    <row r="6" spans="1:19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9" ht="19.5" customHeight="1" x14ac:dyDescent="0.45">
      <c r="A7" s="2" t="str">
        <f>+"Variación mensual. "&amp;Índice!A7</f>
        <v>Variación mensual. Agosto de 2024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9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9" x14ac:dyDescent="0.45">
      <c r="A9" s="157" t="s">
        <v>1</v>
      </c>
      <c r="B9" s="156" t="s">
        <v>2</v>
      </c>
      <c r="C9" s="156"/>
      <c r="D9" s="156" t="s">
        <v>3</v>
      </c>
      <c r="E9" s="156"/>
      <c r="F9" s="156" t="s">
        <v>4</v>
      </c>
      <c r="G9" s="156"/>
      <c r="H9" s="155" t="s">
        <v>5</v>
      </c>
      <c r="I9" s="155"/>
      <c r="J9" s="156" t="s">
        <v>6</v>
      </c>
      <c r="K9" s="156"/>
      <c r="L9" s="156" t="s">
        <v>7</v>
      </c>
      <c r="M9" s="156"/>
      <c r="N9" s="156" t="s">
        <v>8</v>
      </c>
      <c r="O9" s="156"/>
      <c r="P9" s="156" t="s">
        <v>9</v>
      </c>
      <c r="Q9" s="156"/>
    </row>
    <row r="10" spans="1:19" x14ac:dyDescent="0.45">
      <c r="A10" s="158"/>
      <c r="B10" s="5" t="s">
        <v>10</v>
      </c>
      <c r="C10" s="19" t="s">
        <v>11</v>
      </c>
      <c r="D10" s="5" t="s">
        <v>10</v>
      </c>
      <c r="E10" s="19" t="s">
        <v>11</v>
      </c>
      <c r="F10" s="5" t="s">
        <v>10</v>
      </c>
      <c r="G10" s="19" t="s">
        <v>11</v>
      </c>
      <c r="H10" s="5" t="s">
        <v>10</v>
      </c>
      <c r="I10" s="19" t="s">
        <v>11</v>
      </c>
      <c r="J10" s="5" t="s">
        <v>10</v>
      </c>
      <c r="K10" s="19" t="s">
        <v>11</v>
      </c>
      <c r="L10" s="5" t="s">
        <v>10</v>
      </c>
      <c r="M10" s="19" t="s">
        <v>11</v>
      </c>
      <c r="N10" s="5" t="s">
        <v>10</v>
      </c>
      <c r="O10" s="19" t="s">
        <v>11</v>
      </c>
      <c r="P10" s="5" t="s">
        <v>10</v>
      </c>
      <c r="Q10" s="19" t="s">
        <v>11</v>
      </c>
    </row>
    <row r="11" spans="1:19" s="94" customFormat="1" ht="11.5" customHeight="1" x14ac:dyDescent="0.4">
      <c r="A11" s="107" t="s">
        <v>17</v>
      </c>
      <c r="B11" s="108"/>
      <c r="C11" s="109"/>
      <c r="D11" s="108"/>
      <c r="E11" s="109"/>
      <c r="F11" s="108"/>
      <c r="G11" s="109"/>
      <c r="H11" s="108"/>
      <c r="I11" s="109"/>
      <c r="J11" s="108"/>
      <c r="K11" s="109"/>
      <c r="L11" s="108"/>
      <c r="M11" s="109"/>
      <c r="N11" s="108"/>
      <c r="O11" s="109"/>
      <c r="P11" s="108"/>
      <c r="Q11" s="109"/>
    </row>
    <row r="12" spans="1:19" s="94" customFormat="1" ht="12" customHeight="1" x14ac:dyDescent="0.4">
      <c r="A12" s="20" t="s">
        <v>18</v>
      </c>
      <c r="B12" s="22">
        <v>1255</v>
      </c>
      <c r="C12" s="77">
        <v>-27.91</v>
      </c>
      <c r="D12" s="21">
        <v>1559</v>
      </c>
      <c r="E12" s="78">
        <v>-16.23</v>
      </c>
      <c r="F12" s="21">
        <v>1154</v>
      </c>
      <c r="G12" s="78">
        <v>2.4900000000000002</v>
      </c>
      <c r="H12" s="26" t="s">
        <v>60</v>
      </c>
      <c r="I12" s="124" t="s">
        <v>61</v>
      </c>
      <c r="J12" s="21">
        <v>1156</v>
      </c>
      <c r="K12" s="78">
        <v>-10.6</v>
      </c>
      <c r="L12" s="21">
        <v>1297</v>
      </c>
      <c r="M12" s="78">
        <v>-19.190000000000001</v>
      </c>
      <c r="N12" s="21">
        <v>1026</v>
      </c>
      <c r="O12" s="78">
        <v>-2.29</v>
      </c>
      <c r="P12" s="22">
        <v>1452</v>
      </c>
      <c r="Q12" s="79">
        <v>2.61</v>
      </c>
    </row>
    <row r="13" spans="1:19" s="94" customFormat="1" ht="12" customHeight="1" x14ac:dyDescent="0.4">
      <c r="A13" s="23" t="s">
        <v>19</v>
      </c>
      <c r="B13" s="24">
        <v>9056</v>
      </c>
      <c r="C13" s="80">
        <v>0.86</v>
      </c>
      <c r="D13" s="24">
        <v>4270</v>
      </c>
      <c r="E13" s="81">
        <v>-30.15</v>
      </c>
      <c r="F13" s="24">
        <v>4632</v>
      </c>
      <c r="G13" s="81">
        <v>-17.7</v>
      </c>
      <c r="H13" s="28" t="s">
        <v>60</v>
      </c>
      <c r="I13" s="121" t="s">
        <v>61</v>
      </c>
      <c r="J13" s="24">
        <v>4796</v>
      </c>
      <c r="K13" s="80">
        <v>-12.78</v>
      </c>
      <c r="L13" s="24">
        <v>6400</v>
      </c>
      <c r="M13" s="81">
        <v>-28.12</v>
      </c>
      <c r="N13" s="24">
        <v>4123</v>
      </c>
      <c r="O13" s="81">
        <v>-18.690000000000001</v>
      </c>
      <c r="P13" s="25">
        <v>5173</v>
      </c>
      <c r="Q13" s="80">
        <v>-12.08</v>
      </c>
    </row>
    <row r="14" spans="1:19" s="94" customFormat="1" ht="12" customHeight="1" x14ac:dyDescent="0.4">
      <c r="A14" s="20" t="s">
        <v>20</v>
      </c>
      <c r="B14" s="138">
        <v>2576</v>
      </c>
      <c r="C14" s="98">
        <v>-39.119999999999997</v>
      </c>
      <c r="D14" s="21">
        <v>1933</v>
      </c>
      <c r="E14" s="78">
        <v>-40.98</v>
      </c>
      <c r="F14" s="21">
        <v>2278</v>
      </c>
      <c r="G14" s="78">
        <v>-35.92</v>
      </c>
      <c r="H14" s="21">
        <v>2449</v>
      </c>
      <c r="I14" s="78">
        <v>-39.380000000000003</v>
      </c>
      <c r="J14" s="138">
        <v>2432</v>
      </c>
      <c r="K14" s="98">
        <v>-37.61</v>
      </c>
      <c r="L14" s="21">
        <v>2207</v>
      </c>
      <c r="M14" s="78">
        <v>-39.1</v>
      </c>
      <c r="N14" s="21">
        <v>2159</v>
      </c>
      <c r="O14" s="78">
        <v>-36.18</v>
      </c>
      <c r="P14" s="21">
        <v>2267</v>
      </c>
      <c r="Q14" s="78">
        <v>-36.450000000000003</v>
      </c>
    </row>
    <row r="15" spans="1:19" s="94" customFormat="1" ht="12" customHeight="1" x14ac:dyDescent="0.4">
      <c r="A15" s="23" t="s">
        <v>21</v>
      </c>
      <c r="B15" s="24">
        <v>2244</v>
      </c>
      <c r="C15" s="81">
        <v>14.55</v>
      </c>
      <c r="D15" s="24">
        <v>2275</v>
      </c>
      <c r="E15" s="81">
        <v>-4.8899999999999997</v>
      </c>
      <c r="F15" s="24">
        <v>1799</v>
      </c>
      <c r="G15" s="81">
        <v>13.14</v>
      </c>
      <c r="H15" s="25">
        <v>2766</v>
      </c>
      <c r="I15" s="36">
        <v>9.81</v>
      </c>
      <c r="J15" s="24">
        <v>2269</v>
      </c>
      <c r="K15" s="81">
        <v>1.29</v>
      </c>
      <c r="L15" s="24">
        <v>1697</v>
      </c>
      <c r="M15" s="81">
        <v>15.52</v>
      </c>
      <c r="N15" s="24">
        <v>2895</v>
      </c>
      <c r="O15" s="81">
        <v>6.87</v>
      </c>
      <c r="P15" s="25">
        <v>2133</v>
      </c>
      <c r="Q15" s="80">
        <v>-3.79</v>
      </c>
    </row>
    <row r="16" spans="1:19" s="94" customFormat="1" ht="12" customHeight="1" x14ac:dyDescent="0.4">
      <c r="A16" s="20" t="s">
        <v>22</v>
      </c>
      <c r="B16" s="26" t="s">
        <v>60</v>
      </c>
      <c r="C16" s="124" t="s">
        <v>61</v>
      </c>
      <c r="D16" s="21">
        <v>1776</v>
      </c>
      <c r="E16" s="78">
        <v>-14.29</v>
      </c>
      <c r="F16" s="21">
        <v>1377</v>
      </c>
      <c r="G16" s="78">
        <v>9.11</v>
      </c>
      <c r="H16" s="21">
        <v>1191</v>
      </c>
      <c r="I16" s="78">
        <v>36.58</v>
      </c>
      <c r="J16" s="21">
        <v>1315</v>
      </c>
      <c r="K16" s="78">
        <v>46.93</v>
      </c>
      <c r="L16" s="21">
        <v>1308</v>
      </c>
      <c r="M16" s="78">
        <v>-8.5299999999999994</v>
      </c>
      <c r="N16" s="21">
        <v>1327</v>
      </c>
      <c r="O16" s="78">
        <v>-10.4</v>
      </c>
      <c r="P16" s="26" t="s">
        <v>60</v>
      </c>
      <c r="Q16" s="124" t="s">
        <v>61</v>
      </c>
    </row>
    <row r="17" spans="1:17" s="94" customFormat="1" ht="12" customHeight="1" x14ac:dyDescent="0.4">
      <c r="A17" s="23" t="s">
        <v>62</v>
      </c>
      <c r="B17" s="25">
        <v>9213</v>
      </c>
      <c r="C17" s="36">
        <v>2.5</v>
      </c>
      <c r="D17" s="24">
        <v>3161</v>
      </c>
      <c r="E17" s="81">
        <v>-47.58</v>
      </c>
      <c r="F17" s="24">
        <v>2682</v>
      </c>
      <c r="G17" s="81">
        <v>-32.49</v>
      </c>
      <c r="H17" s="28" t="s">
        <v>60</v>
      </c>
      <c r="I17" s="139" t="s">
        <v>61</v>
      </c>
      <c r="J17" s="24">
        <v>3012</v>
      </c>
      <c r="K17" s="81">
        <v>-26.73</v>
      </c>
      <c r="L17" s="24">
        <v>4763</v>
      </c>
      <c r="M17" s="81">
        <v>-11.27</v>
      </c>
      <c r="N17" s="24">
        <v>2057</v>
      </c>
      <c r="O17" s="81">
        <v>-38.94</v>
      </c>
      <c r="P17" s="25">
        <v>3611</v>
      </c>
      <c r="Q17" s="36">
        <v>-26.02</v>
      </c>
    </row>
    <row r="18" spans="1:17" s="94" customFormat="1" ht="12" customHeight="1" x14ac:dyDescent="0.4">
      <c r="A18" s="20" t="s">
        <v>23</v>
      </c>
      <c r="B18" s="21">
        <v>3329</v>
      </c>
      <c r="C18" s="78">
        <v>54.91</v>
      </c>
      <c r="D18" s="21">
        <v>2552</v>
      </c>
      <c r="E18" s="78">
        <v>-22.97</v>
      </c>
      <c r="F18" s="21">
        <v>1810</v>
      </c>
      <c r="G18" s="78">
        <v>10.1</v>
      </c>
      <c r="H18" s="22">
        <v>3506</v>
      </c>
      <c r="I18" s="79">
        <v>38.69</v>
      </c>
      <c r="J18" s="21">
        <v>4201</v>
      </c>
      <c r="K18" s="78">
        <v>44.96</v>
      </c>
      <c r="L18" s="21">
        <v>2676</v>
      </c>
      <c r="M18" s="78">
        <v>26.7</v>
      </c>
      <c r="N18" s="21">
        <v>1658</v>
      </c>
      <c r="O18" s="78">
        <v>2.6</v>
      </c>
      <c r="P18" s="22">
        <v>3763</v>
      </c>
      <c r="Q18" s="79">
        <v>18.37</v>
      </c>
    </row>
    <row r="19" spans="1:17" s="94" customFormat="1" ht="12" customHeight="1" x14ac:dyDescent="0.4">
      <c r="A19" s="23" t="s">
        <v>24</v>
      </c>
      <c r="B19" s="27">
        <v>2759</v>
      </c>
      <c r="C19" s="83">
        <v>-9.1199999999999992</v>
      </c>
      <c r="D19" s="24">
        <v>1645</v>
      </c>
      <c r="E19" s="81">
        <v>-45.89</v>
      </c>
      <c r="F19" s="24">
        <v>1683</v>
      </c>
      <c r="G19" s="81">
        <v>-0.77</v>
      </c>
      <c r="H19" s="24">
        <v>2279</v>
      </c>
      <c r="I19" s="81">
        <v>-19.53</v>
      </c>
      <c r="J19" s="27">
        <v>924</v>
      </c>
      <c r="K19" s="83">
        <v>-10.47</v>
      </c>
      <c r="L19" s="24">
        <v>2044</v>
      </c>
      <c r="M19" s="81">
        <v>2.71</v>
      </c>
      <c r="N19" s="24">
        <v>890</v>
      </c>
      <c r="O19" s="81">
        <v>-28.69</v>
      </c>
      <c r="P19" s="24">
        <v>1827</v>
      </c>
      <c r="Q19" s="81">
        <v>-27.41</v>
      </c>
    </row>
    <row r="20" spans="1:17" s="94" customFormat="1" ht="12" customHeight="1" x14ac:dyDescent="0.4">
      <c r="A20" s="20" t="s">
        <v>25</v>
      </c>
      <c r="B20" s="21">
        <v>2361</v>
      </c>
      <c r="C20" s="78">
        <v>101.79</v>
      </c>
      <c r="D20" s="21">
        <v>3233</v>
      </c>
      <c r="E20" s="78">
        <v>71.06</v>
      </c>
      <c r="F20" s="21">
        <v>1434</v>
      </c>
      <c r="G20" s="78">
        <v>5.99</v>
      </c>
      <c r="H20" s="22">
        <v>2315</v>
      </c>
      <c r="I20" s="79">
        <v>76.989999999999995</v>
      </c>
      <c r="J20" s="21">
        <v>2140</v>
      </c>
      <c r="K20" s="78">
        <v>86.41</v>
      </c>
      <c r="L20" s="21">
        <v>1584</v>
      </c>
      <c r="M20" s="78">
        <v>66.56</v>
      </c>
      <c r="N20" s="21">
        <v>2226</v>
      </c>
      <c r="O20" s="78">
        <v>119.53</v>
      </c>
      <c r="P20" s="22">
        <v>2219</v>
      </c>
      <c r="Q20" s="79">
        <v>51.26</v>
      </c>
    </row>
    <row r="21" spans="1:17" s="94" customFormat="1" ht="12" customHeight="1" x14ac:dyDescent="0.4">
      <c r="A21" s="23" t="s">
        <v>26</v>
      </c>
      <c r="B21" s="24">
        <v>2754</v>
      </c>
      <c r="C21" s="81">
        <v>-23.27</v>
      </c>
      <c r="D21" s="24">
        <v>4283</v>
      </c>
      <c r="E21" s="81">
        <v>-30.03</v>
      </c>
      <c r="F21" s="24">
        <v>3613</v>
      </c>
      <c r="G21" s="81">
        <v>-34.71</v>
      </c>
      <c r="H21" s="24">
        <v>3377</v>
      </c>
      <c r="I21" s="81">
        <v>-44.33</v>
      </c>
      <c r="J21" s="24">
        <v>2447</v>
      </c>
      <c r="K21" s="81">
        <v>-39.020000000000003</v>
      </c>
      <c r="L21" s="24">
        <v>3659</v>
      </c>
      <c r="M21" s="81">
        <v>-38.340000000000003</v>
      </c>
      <c r="N21" s="24">
        <v>1457</v>
      </c>
      <c r="O21" s="81">
        <v>-62.21</v>
      </c>
      <c r="P21" s="24">
        <v>3189</v>
      </c>
      <c r="Q21" s="81">
        <v>-35.69</v>
      </c>
    </row>
    <row r="22" spans="1:17" s="94" customFormat="1" ht="12" customHeight="1" x14ac:dyDescent="0.4">
      <c r="A22" s="20" t="s">
        <v>27</v>
      </c>
      <c r="B22" s="21">
        <v>1921</v>
      </c>
      <c r="C22" s="78">
        <v>36.43</v>
      </c>
      <c r="D22" s="21">
        <v>1691</v>
      </c>
      <c r="E22" s="78">
        <v>45.52</v>
      </c>
      <c r="F22" s="21">
        <v>1425</v>
      </c>
      <c r="G22" s="78">
        <v>64.17</v>
      </c>
      <c r="H22" s="22">
        <v>2086</v>
      </c>
      <c r="I22" s="79">
        <v>44.66</v>
      </c>
      <c r="J22" s="21">
        <v>1958</v>
      </c>
      <c r="K22" s="78">
        <v>48.56</v>
      </c>
      <c r="L22" s="21">
        <v>1534</v>
      </c>
      <c r="M22" s="78">
        <v>3.72</v>
      </c>
      <c r="N22" s="21">
        <v>1400</v>
      </c>
      <c r="O22" s="78">
        <v>19.97</v>
      </c>
      <c r="P22" s="22">
        <v>2047</v>
      </c>
      <c r="Q22" s="79">
        <v>43.25</v>
      </c>
    </row>
    <row r="23" spans="1:17" s="94" customFormat="1" ht="12" customHeight="1" x14ac:dyDescent="0.4">
      <c r="A23" s="23" t="s">
        <v>28</v>
      </c>
      <c r="B23" s="24">
        <v>2226</v>
      </c>
      <c r="C23" s="81">
        <v>-2.2000000000000002</v>
      </c>
      <c r="D23" s="24">
        <v>2243</v>
      </c>
      <c r="E23" s="81">
        <v>-2.94</v>
      </c>
      <c r="F23" s="24">
        <v>1879</v>
      </c>
      <c r="G23" s="81">
        <v>-8.9600000000000009</v>
      </c>
      <c r="H23" s="28" t="s">
        <v>60</v>
      </c>
      <c r="I23" s="121" t="s">
        <v>61</v>
      </c>
      <c r="J23" s="24">
        <v>2669</v>
      </c>
      <c r="K23" s="81">
        <v>2.14</v>
      </c>
      <c r="L23" s="24">
        <v>1942</v>
      </c>
      <c r="M23" s="81">
        <v>-4.4800000000000004</v>
      </c>
      <c r="N23" s="24">
        <v>2193</v>
      </c>
      <c r="O23" s="81">
        <v>0.09</v>
      </c>
      <c r="P23" s="25">
        <v>2756</v>
      </c>
      <c r="Q23" s="80">
        <v>1.92</v>
      </c>
    </row>
    <row r="24" spans="1:17" s="118" customFormat="1" ht="11.5" x14ac:dyDescent="0.3">
      <c r="A24" s="140" t="s">
        <v>29</v>
      </c>
      <c r="B24" s="141">
        <v>2502</v>
      </c>
      <c r="C24" s="142">
        <v>-1.03</v>
      </c>
      <c r="D24" s="143">
        <v>2970</v>
      </c>
      <c r="E24" s="144">
        <v>-15.91</v>
      </c>
      <c r="F24" s="143">
        <v>2509</v>
      </c>
      <c r="G24" s="144">
        <v>24.7</v>
      </c>
      <c r="H24" s="143">
        <v>2689</v>
      </c>
      <c r="I24" s="144">
        <v>-2.2200000000000002</v>
      </c>
      <c r="J24" s="143">
        <v>2919</v>
      </c>
      <c r="K24" s="144">
        <v>-3.31</v>
      </c>
      <c r="L24" s="143">
        <v>2154</v>
      </c>
      <c r="M24" s="144">
        <v>12.3</v>
      </c>
      <c r="N24" s="143">
        <v>975</v>
      </c>
      <c r="O24" s="144">
        <v>12.98</v>
      </c>
      <c r="P24" s="143">
        <v>2489</v>
      </c>
      <c r="Q24" s="144">
        <v>-11.11</v>
      </c>
    </row>
    <row r="25" spans="1:17" s="94" customFormat="1" ht="11.5" customHeight="1" x14ac:dyDescent="0.4">
      <c r="A25" s="107" t="s">
        <v>30</v>
      </c>
      <c r="B25" s="108"/>
      <c r="C25" s="109"/>
      <c r="D25" s="108"/>
      <c r="E25" s="109"/>
      <c r="F25" s="108"/>
      <c r="G25" s="109"/>
      <c r="H25" s="108"/>
      <c r="I25" s="109"/>
      <c r="J25" s="108"/>
      <c r="K25" s="109"/>
      <c r="L25" s="108"/>
      <c r="M25" s="109"/>
      <c r="N25" s="108"/>
      <c r="O25" s="109"/>
      <c r="P25" s="108"/>
      <c r="Q25" s="109"/>
    </row>
    <row r="26" spans="1:17" s="94" customFormat="1" ht="12" customHeight="1" x14ac:dyDescent="0.4">
      <c r="A26" s="23" t="s">
        <v>48</v>
      </c>
      <c r="B26" s="25">
        <v>8000</v>
      </c>
      <c r="C26" s="121" t="s">
        <v>61</v>
      </c>
      <c r="D26" s="24">
        <v>6950</v>
      </c>
      <c r="E26" s="81">
        <v>16.73</v>
      </c>
      <c r="F26" s="24">
        <v>7105</v>
      </c>
      <c r="G26" s="36">
        <v>10.31</v>
      </c>
      <c r="H26" s="25">
        <v>7725</v>
      </c>
      <c r="I26" s="122">
        <v>12.17</v>
      </c>
      <c r="J26" s="27">
        <v>6521</v>
      </c>
      <c r="K26" s="80">
        <v>35.85</v>
      </c>
      <c r="L26" s="25">
        <v>6868</v>
      </c>
      <c r="M26" s="36">
        <v>-7.21</v>
      </c>
      <c r="N26" s="24">
        <v>5872</v>
      </c>
      <c r="O26" s="81">
        <v>25.68</v>
      </c>
      <c r="P26" s="25">
        <v>6370</v>
      </c>
      <c r="Q26" s="80">
        <v>32.24</v>
      </c>
    </row>
    <row r="27" spans="1:17" s="94" customFormat="1" ht="12" customHeight="1" x14ac:dyDescent="0.4">
      <c r="A27" s="20" t="s">
        <v>31</v>
      </c>
      <c r="B27" s="21">
        <v>1209</v>
      </c>
      <c r="C27" s="78">
        <v>-36.270000000000003</v>
      </c>
      <c r="D27" s="21">
        <v>2769</v>
      </c>
      <c r="E27" s="78">
        <v>-1.42</v>
      </c>
      <c r="F27" s="21">
        <v>3183</v>
      </c>
      <c r="G27" s="78">
        <v>-1.33</v>
      </c>
      <c r="H27" s="26" t="s">
        <v>60</v>
      </c>
      <c r="I27" s="124" t="s">
        <v>61</v>
      </c>
      <c r="J27" s="21">
        <v>2181</v>
      </c>
      <c r="K27" s="78">
        <v>-0.23</v>
      </c>
      <c r="L27" s="21">
        <v>3091</v>
      </c>
      <c r="M27" s="78">
        <v>-7.62</v>
      </c>
      <c r="N27" s="21">
        <v>2408</v>
      </c>
      <c r="O27" s="78">
        <v>-4.0599999999999996</v>
      </c>
      <c r="P27" s="22">
        <v>1981</v>
      </c>
      <c r="Q27" s="79">
        <v>-0.3</v>
      </c>
    </row>
    <row r="28" spans="1:17" s="94" customFormat="1" ht="12" customHeight="1" x14ac:dyDescent="0.4">
      <c r="A28" s="23" t="s">
        <v>32</v>
      </c>
      <c r="B28" s="24">
        <v>6823</v>
      </c>
      <c r="C28" s="81">
        <v>-0.47</v>
      </c>
      <c r="D28" s="24">
        <v>5231</v>
      </c>
      <c r="E28" s="81">
        <v>0.67</v>
      </c>
      <c r="F28" s="28" t="s">
        <v>60</v>
      </c>
      <c r="G28" s="121" t="s">
        <v>61</v>
      </c>
      <c r="H28" s="24">
        <v>7466</v>
      </c>
      <c r="I28" s="81">
        <v>30.52</v>
      </c>
      <c r="J28" s="24">
        <v>3882</v>
      </c>
      <c r="K28" s="81">
        <v>1.68</v>
      </c>
      <c r="L28" s="28" t="s">
        <v>60</v>
      </c>
      <c r="M28" s="121" t="s">
        <v>61</v>
      </c>
      <c r="N28" s="25">
        <v>9400</v>
      </c>
      <c r="O28" s="81">
        <v>34.21</v>
      </c>
      <c r="P28" s="24">
        <v>4188</v>
      </c>
      <c r="Q28" s="81">
        <v>1.1100000000000001</v>
      </c>
    </row>
    <row r="29" spans="1:17" s="94" customFormat="1" ht="12" customHeight="1" x14ac:dyDescent="0.4">
      <c r="A29" s="20" t="s">
        <v>33</v>
      </c>
      <c r="B29" s="26" t="s">
        <v>60</v>
      </c>
      <c r="C29" s="124" t="s">
        <v>61</v>
      </c>
      <c r="D29" s="21">
        <v>8840</v>
      </c>
      <c r="E29" s="78">
        <v>-18.61</v>
      </c>
      <c r="F29" s="21">
        <v>9626</v>
      </c>
      <c r="G29" s="78">
        <v>-14.3</v>
      </c>
      <c r="H29" s="26" t="s">
        <v>60</v>
      </c>
      <c r="I29" s="124" t="s">
        <v>61</v>
      </c>
      <c r="J29" s="22">
        <v>8123</v>
      </c>
      <c r="K29" s="77">
        <v>-11.08</v>
      </c>
      <c r="L29" s="22">
        <v>7823</v>
      </c>
      <c r="M29" s="79">
        <v>-3.19</v>
      </c>
      <c r="N29" s="21">
        <v>6306</v>
      </c>
      <c r="O29" s="78">
        <v>-29.53</v>
      </c>
      <c r="P29" s="22">
        <v>7749</v>
      </c>
      <c r="Q29" s="79">
        <v>-11.67</v>
      </c>
    </row>
    <row r="30" spans="1:17" s="94" customFormat="1" ht="12" customHeight="1" x14ac:dyDescent="0.4">
      <c r="A30" s="23" t="s">
        <v>34</v>
      </c>
      <c r="B30" s="24">
        <v>3479</v>
      </c>
      <c r="C30" s="81">
        <v>-12.65</v>
      </c>
      <c r="D30" s="24">
        <v>1881</v>
      </c>
      <c r="E30" s="81">
        <v>-31.05</v>
      </c>
      <c r="F30" s="24">
        <v>2168</v>
      </c>
      <c r="G30" s="81">
        <v>-21.22</v>
      </c>
      <c r="H30" s="24">
        <v>3163</v>
      </c>
      <c r="I30" s="81">
        <v>-9.9600000000000009</v>
      </c>
      <c r="J30" s="24">
        <v>1854</v>
      </c>
      <c r="K30" s="81">
        <v>-31.33</v>
      </c>
      <c r="L30" s="24">
        <v>3070</v>
      </c>
      <c r="M30" s="81">
        <v>6.6</v>
      </c>
      <c r="N30" s="24">
        <v>2643</v>
      </c>
      <c r="O30" s="81">
        <v>-9.6999999999999993</v>
      </c>
      <c r="P30" s="24">
        <v>2489</v>
      </c>
      <c r="Q30" s="81">
        <v>-3.56</v>
      </c>
    </row>
    <row r="31" spans="1:17" s="94" customFormat="1" ht="12" customHeight="1" x14ac:dyDescent="0.4">
      <c r="A31" s="20" t="s">
        <v>55</v>
      </c>
      <c r="B31" s="21">
        <v>1226</v>
      </c>
      <c r="C31" s="78">
        <v>13.73</v>
      </c>
      <c r="D31" s="21">
        <v>1727</v>
      </c>
      <c r="E31" s="78">
        <v>66.38</v>
      </c>
      <c r="F31" s="21">
        <v>629</v>
      </c>
      <c r="G31" s="78">
        <v>19.350000000000001</v>
      </c>
      <c r="H31" s="22">
        <v>1382</v>
      </c>
      <c r="I31" s="79">
        <v>1.99</v>
      </c>
      <c r="J31" s="21">
        <v>1294</v>
      </c>
      <c r="K31" s="79">
        <v>34.51</v>
      </c>
      <c r="L31" s="21">
        <v>1035</v>
      </c>
      <c r="M31" s="78">
        <v>-28.42</v>
      </c>
      <c r="N31" s="21">
        <v>1129</v>
      </c>
      <c r="O31" s="78">
        <v>34.090000000000003</v>
      </c>
      <c r="P31" s="22">
        <v>1530</v>
      </c>
      <c r="Q31" s="79">
        <v>49.71</v>
      </c>
    </row>
    <row r="32" spans="1:17" s="94" customFormat="1" ht="12" customHeight="1" x14ac:dyDescent="0.4">
      <c r="A32" s="23" t="s">
        <v>35</v>
      </c>
      <c r="B32" s="25">
        <v>6174</v>
      </c>
      <c r="C32" s="80">
        <v>-21.21</v>
      </c>
      <c r="D32" s="24">
        <v>4252</v>
      </c>
      <c r="E32" s="81">
        <v>-17.64</v>
      </c>
      <c r="F32" s="24">
        <v>5123</v>
      </c>
      <c r="G32" s="81">
        <v>-16.11</v>
      </c>
      <c r="H32" s="25">
        <v>6171</v>
      </c>
      <c r="I32" s="80">
        <v>-15.73</v>
      </c>
      <c r="J32" s="25">
        <v>4259</v>
      </c>
      <c r="K32" s="80">
        <v>-11.69</v>
      </c>
      <c r="L32" s="24">
        <v>6276</v>
      </c>
      <c r="M32" s="81">
        <v>-14.13</v>
      </c>
      <c r="N32" s="24">
        <v>4611</v>
      </c>
      <c r="O32" s="81">
        <v>-20.65</v>
      </c>
      <c r="P32" s="25">
        <v>4743</v>
      </c>
      <c r="Q32" s="80">
        <v>-14.8</v>
      </c>
    </row>
    <row r="33" spans="1:17" s="94" customFormat="1" ht="12" customHeight="1" x14ac:dyDescent="0.4">
      <c r="A33" s="20" t="s">
        <v>36</v>
      </c>
      <c r="B33" s="21">
        <v>3769</v>
      </c>
      <c r="C33" s="78">
        <v>16.649999999999999</v>
      </c>
      <c r="D33" s="21">
        <v>3178</v>
      </c>
      <c r="E33" s="78">
        <v>15.1</v>
      </c>
      <c r="F33" s="21">
        <v>3188</v>
      </c>
      <c r="G33" s="77">
        <v>28.39</v>
      </c>
      <c r="H33" s="22">
        <v>4242</v>
      </c>
      <c r="I33" s="145">
        <v>13.12</v>
      </c>
      <c r="J33" s="21">
        <v>3033</v>
      </c>
      <c r="K33" s="78">
        <v>21.81</v>
      </c>
      <c r="L33" s="21">
        <v>3486</v>
      </c>
      <c r="M33" s="78">
        <v>7.99</v>
      </c>
      <c r="N33" s="21">
        <v>2812</v>
      </c>
      <c r="O33" s="78">
        <v>12.8</v>
      </c>
      <c r="P33" s="22">
        <v>1815</v>
      </c>
      <c r="Q33" s="77">
        <v>-23.13</v>
      </c>
    </row>
    <row r="34" spans="1:17" s="94" customFormat="1" ht="12" customHeight="1" x14ac:dyDescent="0.4">
      <c r="A34" s="23" t="s">
        <v>37</v>
      </c>
      <c r="B34" s="24">
        <v>4833</v>
      </c>
      <c r="C34" s="81">
        <v>69.88</v>
      </c>
      <c r="D34" s="24">
        <v>6558</v>
      </c>
      <c r="E34" s="95">
        <v>136.41</v>
      </c>
      <c r="F34" s="24">
        <v>6332</v>
      </c>
      <c r="G34" s="80">
        <v>104.46</v>
      </c>
      <c r="H34" s="28" t="s">
        <v>60</v>
      </c>
      <c r="I34" s="105" t="s">
        <v>61</v>
      </c>
      <c r="J34" s="24">
        <v>6208</v>
      </c>
      <c r="K34" s="81">
        <v>127.73</v>
      </c>
      <c r="L34" s="24">
        <v>4733</v>
      </c>
      <c r="M34" s="81">
        <v>60.06</v>
      </c>
      <c r="N34" s="24">
        <v>6221</v>
      </c>
      <c r="O34" s="80">
        <v>149.13999999999999</v>
      </c>
      <c r="P34" s="25">
        <v>6756</v>
      </c>
      <c r="Q34" s="81">
        <v>114.07</v>
      </c>
    </row>
    <row r="35" spans="1:17" s="94" customFormat="1" ht="12" customHeight="1" x14ac:dyDescent="0.4">
      <c r="A35" s="20" t="s">
        <v>51</v>
      </c>
      <c r="B35" s="74" t="s">
        <v>60</v>
      </c>
      <c r="C35" s="124" t="s">
        <v>61</v>
      </c>
      <c r="D35" s="21">
        <v>10628</v>
      </c>
      <c r="E35" s="78">
        <v>14.49</v>
      </c>
      <c r="F35" s="21">
        <v>9246</v>
      </c>
      <c r="G35" s="78">
        <v>11.37</v>
      </c>
      <c r="H35" s="22">
        <v>9283</v>
      </c>
      <c r="I35" s="77">
        <v>7.39</v>
      </c>
      <c r="J35" s="22">
        <v>8743</v>
      </c>
      <c r="K35" s="79">
        <v>2.99</v>
      </c>
      <c r="L35" s="21">
        <v>8807</v>
      </c>
      <c r="M35" s="78">
        <v>-2.95</v>
      </c>
      <c r="N35" s="21">
        <v>8866</v>
      </c>
      <c r="O35" s="78">
        <v>-1.08</v>
      </c>
      <c r="P35" s="22">
        <v>8942</v>
      </c>
      <c r="Q35" s="79">
        <v>6.77</v>
      </c>
    </row>
    <row r="36" spans="1:17" s="94" customFormat="1" ht="12" customHeight="1" x14ac:dyDescent="0.4">
      <c r="A36" s="23" t="s">
        <v>38</v>
      </c>
      <c r="B36" s="25">
        <v>3434</v>
      </c>
      <c r="C36" s="36">
        <v>-9.68</v>
      </c>
      <c r="D36" s="24">
        <v>2989</v>
      </c>
      <c r="E36" s="81">
        <v>-14.53</v>
      </c>
      <c r="F36" s="24">
        <v>2588</v>
      </c>
      <c r="G36" s="81">
        <v>-17.82</v>
      </c>
      <c r="H36" s="28" t="s">
        <v>60</v>
      </c>
      <c r="I36" s="121" t="s">
        <v>61</v>
      </c>
      <c r="J36" s="24">
        <v>3594</v>
      </c>
      <c r="K36" s="81">
        <v>7</v>
      </c>
      <c r="L36" s="24">
        <v>4180</v>
      </c>
      <c r="M36" s="81">
        <v>-13.99</v>
      </c>
      <c r="N36" s="24">
        <v>2528</v>
      </c>
      <c r="O36" s="81">
        <v>-11.76</v>
      </c>
      <c r="P36" s="25">
        <v>3837</v>
      </c>
      <c r="Q36" s="81">
        <v>12.49</v>
      </c>
    </row>
    <row r="37" spans="1:17" s="94" customFormat="1" ht="12" customHeight="1" x14ac:dyDescent="0.4">
      <c r="A37" s="20" t="s">
        <v>39</v>
      </c>
      <c r="B37" s="21">
        <v>5214</v>
      </c>
      <c r="C37" s="78">
        <v>-15.41</v>
      </c>
      <c r="D37" s="21">
        <v>3551</v>
      </c>
      <c r="E37" s="78">
        <v>-38.06</v>
      </c>
      <c r="F37" s="21">
        <v>3440</v>
      </c>
      <c r="G37" s="78">
        <v>-19.32</v>
      </c>
      <c r="H37" s="22">
        <v>4055</v>
      </c>
      <c r="I37" s="79">
        <v>-17.91</v>
      </c>
      <c r="J37" s="21">
        <v>4448</v>
      </c>
      <c r="K37" s="78">
        <v>-7.79</v>
      </c>
      <c r="L37" s="21">
        <v>3276</v>
      </c>
      <c r="M37" s="78">
        <v>-22.15</v>
      </c>
      <c r="N37" s="21">
        <v>2556</v>
      </c>
      <c r="O37" s="78">
        <v>-41.38</v>
      </c>
      <c r="P37" s="22">
        <v>5011</v>
      </c>
      <c r="Q37" s="79">
        <v>-7.95</v>
      </c>
    </row>
    <row r="38" spans="1:17" s="94" customFormat="1" ht="12" customHeight="1" x14ac:dyDescent="0.4">
      <c r="A38" s="23" t="s">
        <v>57</v>
      </c>
      <c r="B38" s="25">
        <v>1350</v>
      </c>
      <c r="C38" s="121" t="s">
        <v>61</v>
      </c>
      <c r="D38" s="24">
        <v>1985</v>
      </c>
      <c r="E38" s="81">
        <v>2.9</v>
      </c>
      <c r="F38" s="24">
        <v>1033</v>
      </c>
      <c r="G38" s="80">
        <v>-3.37</v>
      </c>
      <c r="H38" s="25">
        <v>1600</v>
      </c>
      <c r="I38" s="80">
        <v>0.25</v>
      </c>
      <c r="J38" s="25">
        <v>1480</v>
      </c>
      <c r="K38" s="122">
        <v>10.94</v>
      </c>
      <c r="L38" s="25">
        <v>1403</v>
      </c>
      <c r="M38" s="122">
        <v>-3.11</v>
      </c>
      <c r="N38" s="24">
        <v>2189</v>
      </c>
      <c r="O38" s="80">
        <v>-1.49</v>
      </c>
      <c r="P38" s="24">
        <v>1498</v>
      </c>
      <c r="Q38" s="83">
        <v>22.09</v>
      </c>
    </row>
    <row r="39" spans="1:17" s="94" customFormat="1" ht="12" customHeight="1" x14ac:dyDescent="0.4">
      <c r="A39" s="20" t="s">
        <v>56</v>
      </c>
      <c r="B39" s="22">
        <v>2556</v>
      </c>
      <c r="C39" s="124" t="s">
        <v>61</v>
      </c>
      <c r="D39" s="22">
        <v>1692</v>
      </c>
      <c r="E39" s="79">
        <v>-0.35</v>
      </c>
      <c r="F39" s="21">
        <v>2025</v>
      </c>
      <c r="G39" s="78">
        <v>7.83</v>
      </c>
      <c r="H39" s="22">
        <v>2525</v>
      </c>
      <c r="I39" s="79">
        <v>29.16</v>
      </c>
      <c r="J39" s="22">
        <v>1960</v>
      </c>
      <c r="K39" s="78">
        <v>8.89</v>
      </c>
      <c r="L39" s="22">
        <v>2406</v>
      </c>
      <c r="M39" s="79">
        <v>1.65</v>
      </c>
      <c r="N39" s="21">
        <v>2817</v>
      </c>
      <c r="O39" s="78">
        <v>6.3</v>
      </c>
      <c r="P39" s="22">
        <v>2044</v>
      </c>
      <c r="Q39" s="79">
        <v>7.18</v>
      </c>
    </row>
    <row r="40" spans="1:17" s="94" customFormat="1" ht="12" customHeight="1" x14ac:dyDescent="0.4">
      <c r="A40" s="23" t="s">
        <v>40</v>
      </c>
      <c r="B40" s="25">
        <v>3108</v>
      </c>
      <c r="C40" s="80">
        <v>-6.5</v>
      </c>
      <c r="D40" s="25">
        <v>2524</v>
      </c>
      <c r="E40" s="80">
        <v>7.22</v>
      </c>
      <c r="F40" s="24">
        <v>2590</v>
      </c>
      <c r="G40" s="81">
        <v>10.26</v>
      </c>
      <c r="H40" s="25">
        <v>3226</v>
      </c>
      <c r="I40" s="80">
        <v>2.25</v>
      </c>
      <c r="J40" s="25">
        <v>2478</v>
      </c>
      <c r="K40" s="81">
        <v>1.39</v>
      </c>
      <c r="L40" s="28" t="s">
        <v>60</v>
      </c>
      <c r="M40" s="139" t="s">
        <v>61</v>
      </c>
      <c r="N40" s="24">
        <v>2908</v>
      </c>
      <c r="O40" s="81">
        <v>13.82</v>
      </c>
      <c r="P40" s="25">
        <v>3441</v>
      </c>
      <c r="Q40" s="80">
        <v>-0.81</v>
      </c>
    </row>
    <row r="41" spans="1:17" s="94" customFormat="1" ht="12" customHeight="1" x14ac:dyDescent="0.4">
      <c r="A41" s="20" t="s">
        <v>41</v>
      </c>
      <c r="B41" s="21">
        <v>2459</v>
      </c>
      <c r="C41" s="78">
        <v>-22.06</v>
      </c>
      <c r="D41" s="21">
        <v>3070</v>
      </c>
      <c r="E41" s="78">
        <v>-8.5500000000000007</v>
      </c>
      <c r="F41" s="21">
        <v>2432</v>
      </c>
      <c r="G41" s="78">
        <v>-28.34</v>
      </c>
      <c r="H41" s="22">
        <v>2754</v>
      </c>
      <c r="I41" s="98">
        <v>-18.21</v>
      </c>
      <c r="J41" s="21">
        <v>2271</v>
      </c>
      <c r="K41" s="78">
        <v>-29.34</v>
      </c>
      <c r="L41" s="21">
        <v>3612</v>
      </c>
      <c r="M41" s="78">
        <v>-14.41</v>
      </c>
      <c r="N41" s="21">
        <v>2034</v>
      </c>
      <c r="O41" s="78">
        <v>-23.01</v>
      </c>
      <c r="P41" s="22">
        <v>2730</v>
      </c>
      <c r="Q41" s="98">
        <v>-22.73</v>
      </c>
    </row>
    <row r="42" spans="1:17" s="94" customFormat="1" ht="12" customHeight="1" x14ac:dyDescent="0.4">
      <c r="A42" s="29" t="s">
        <v>63</v>
      </c>
      <c r="B42" s="132" t="s">
        <v>60</v>
      </c>
      <c r="C42" s="133" t="s">
        <v>61</v>
      </c>
      <c r="D42" s="30">
        <v>9569</v>
      </c>
      <c r="E42" s="82">
        <v>-3.3</v>
      </c>
      <c r="F42" s="30">
        <v>10059</v>
      </c>
      <c r="G42" s="82">
        <v>2.04</v>
      </c>
      <c r="H42" s="89">
        <v>11396</v>
      </c>
      <c r="I42" s="101">
        <v>-3.16</v>
      </c>
      <c r="J42" s="30">
        <v>10039</v>
      </c>
      <c r="K42" s="82">
        <v>2.52</v>
      </c>
      <c r="L42" s="132" t="s">
        <v>60</v>
      </c>
      <c r="M42" s="133" t="s">
        <v>61</v>
      </c>
      <c r="N42" s="30">
        <v>9769</v>
      </c>
      <c r="O42" s="82">
        <v>-0.19</v>
      </c>
      <c r="P42" s="89">
        <v>9502</v>
      </c>
      <c r="Q42" s="101">
        <v>-4.0999999999999996</v>
      </c>
    </row>
    <row r="43" spans="1:17" s="94" customFormat="1" ht="11.5" customHeight="1" x14ac:dyDescent="0.4">
      <c r="A43" s="107" t="s">
        <v>42</v>
      </c>
      <c r="B43" s="108"/>
      <c r="C43" s="109"/>
      <c r="D43" s="108"/>
      <c r="E43" s="109"/>
      <c r="F43" s="108"/>
      <c r="G43" s="109"/>
      <c r="H43" s="108"/>
      <c r="I43" s="109"/>
      <c r="J43" s="108"/>
      <c r="K43" s="109"/>
      <c r="L43" s="108"/>
      <c r="M43" s="109"/>
      <c r="N43" s="108"/>
      <c r="O43" s="109"/>
      <c r="P43" s="108"/>
      <c r="Q43" s="109"/>
    </row>
    <row r="44" spans="1:17" s="94" customFormat="1" ht="12" customHeight="1" x14ac:dyDescent="0.4">
      <c r="A44" s="23" t="s">
        <v>43</v>
      </c>
      <c r="B44" s="28" t="s">
        <v>60</v>
      </c>
      <c r="C44" s="121" t="s">
        <v>61</v>
      </c>
      <c r="D44" s="24">
        <v>941</v>
      </c>
      <c r="E44" s="81">
        <v>-27.67</v>
      </c>
      <c r="F44" s="24">
        <v>2448</v>
      </c>
      <c r="G44" s="81">
        <v>-19.760000000000002</v>
      </c>
      <c r="H44" s="28" t="s">
        <v>60</v>
      </c>
      <c r="I44" s="121" t="s">
        <v>61</v>
      </c>
      <c r="J44" s="24">
        <v>1137</v>
      </c>
      <c r="K44" s="81">
        <v>-11.45</v>
      </c>
      <c r="L44" s="24">
        <v>3104</v>
      </c>
      <c r="M44" s="81">
        <v>-6.87</v>
      </c>
      <c r="N44" s="24">
        <v>2141</v>
      </c>
      <c r="O44" s="81">
        <v>12.8</v>
      </c>
      <c r="P44" s="25">
        <v>2231</v>
      </c>
      <c r="Q44" s="81">
        <v>0.18</v>
      </c>
    </row>
    <row r="45" spans="1:17" s="94" customFormat="1" ht="12" customHeight="1" x14ac:dyDescent="0.4">
      <c r="A45" s="20" t="s">
        <v>44</v>
      </c>
      <c r="B45" s="21">
        <v>2098</v>
      </c>
      <c r="C45" s="78">
        <v>-28.37</v>
      </c>
      <c r="D45" s="21">
        <v>2936</v>
      </c>
      <c r="E45" s="78">
        <v>-21.18</v>
      </c>
      <c r="F45" s="21">
        <v>2663</v>
      </c>
      <c r="G45" s="78">
        <v>-24.43</v>
      </c>
      <c r="H45" s="22">
        <v>2219</v>
      </c>
      <c r="I45" s="79">
        <v>-26.13</v>
      </c>
      <c r="J45" s="21">
        <v>2535</v>
      </c>
      <c r="K45" s="78">
        <v>-20.76</v>
      </c>
      <c r="L45" s="22">
        <v>2137</v>
      </c>
      <c r="M45" s="77">
        <v>-29.68</v>
      </c>
      <c r="N45" s="21">
        <v>3057</v>
      </c>
      <c r="O45" s="78">
        <v>-17.18</v>
      </c>
      <c r="P45" s="22">
        <v>2671</v>
      </c>
      <c r="Q45" s="79">
        <v>-17.18</v>
      </c>
    </row>
    <row r="46" spans="1:17" s="94" customFormat="1" ht="12" customHeight="1" x14ac:dyDescent="0.4">
      <c r="A46" s="23" t="s">
        <v>64</v>
      </c>
      <c r="B46" s="24">
        <v>3313</v>
      </c>
      <c r="C46" s="80">
        <v>-28.89</v>
      </c>
      <c r="D46" s="24">
        <v>4097</v>
      </c>
      <c r="E46" s="81">
        <v>-30.23</v>
      </c>
      <c r="F46" s="24">
        <v>2678</v>
      </c>
      <c r="G46" s="81">
        <v>-35.17</v>
      </c>
      <c r="H46" s="24">
        <v>4344</v>
      </c>
      <c r="I46" s="81">
        <v>-24.88</v>
      </c>
      <c r="J46" s="24">
        <v>2698</v>
      </c>
      <c r="K46" s="81">
        <v>-16.86</v>
      </c>
      <c r="L46" s="24">
        <v>2925</v>
      </c>
      <c r="M46" s="81">
        <v>-25.95</v>
      </c>
      <c r="N46" s="24">
        <v>3320</v>
      </c>
      <c r="O46" s="81">
        <v>-13.83</v>
      </c>
      <c r="P46" s="24">
        <v>2958</v>
      </c>
      <c r="Q46" s="81">
        <v>-19.38</v>
      </c>
    </row>
    <row r="47" spans="1:17" s="94" customFormat="1" ht="12" customHeight="1" x14ac:dyDescent="0.4">
      <c r="A47" s="20" t="s">
        <v>45</v>
      </c>
      <c r="B47" s="21">
        <v>2054</v>
      </c>
      <c r="C47" s="78">
        <v>-9.99</v>
      </c>
      <c r="D47" s="21">
        <v>2179</v>
      </c>
      <c r="E47" s="78">
        <v>-15.31</v>
      </c>
      <c r="F47" s="21">
        <v>2739</v>
      </c>
      <c r="G47" s="78">
        <v>8.73</v>
      </c>
      <c r="H47" s="22">
        <v>1826</v>
      </c>
      <c r="I47" s="79">
        <v>-24.76</v>
      </c>
      <c r="J47" s="21">
        <v>1795</v>
      </c>
      <c r="K47" s="78">
        <v>-8.6999999999999993</v>
      </c>
      <c r="L47" s="21">
        <v>2462</v>
      </c>
      <c r="M47" s="78">
        <v>-8.07</v>
      </c>
      <c r="N47" s="21">
        <v>1850</v>
      </c>
      <c r="O47" s="78">
        <v>-8.1</v>
      </c>
      <c r="P47" s="22">
        <v>1815</v>
      </c>
      <c r="Q47" s="79">
        <v>2.95</v>
      </c>
    </row>
    <row r="48" spans="1:17" s="94" customFormat="1" ht="12" customHeight="1" x14ac:dyDescent="0.4">
      <c r="A48" s="29" t="s">
        <v>46</v>
      </c>
      <c r="B48" s="30">
        <v>983</v>
      </c>
      <c r="C48" s="82">
        <v>-0.61</v>
      </c>
      <c r="D48" s="30">
        <v>2079</v>
      </c>
      <c r="E48" s="82">
        <v>-1.42</v>
      </c>
      <c r="F48" s="30">
        <v>1628</v>
      </c>
      <c r="G48" s="82">
        <v>0.31</v>
      </c>
      <c r="H48" s="30">
        <v>763</v>
      </c>
      <c r="I48" s="82">
        <v>1.19</v>
      </c>
      <c r="J48" s="30">
        <v>979</v>
      </c>
      <c r="K48" s="82">
        <v>2.19</v>
      </c>
      <c r="L48" s="30">
        <v>1514</v>
      </c>
      <c r="M48" s="82">
        <v>3.91</v>
      </c>
      <c r="N48" s="89">
        <v>1047</v>
      </c>
      <c r="O48" s="123">
        <v>2.35</v>
      </c>
      <c r="P48" s="30">
        <v>1002</v>
      </c>
      <c r="Q48" s="82">
        <v>0.4</v>
      </c>
    </row>
    <row r="49" spans="1:25" s="94" customFormat="1" ht="11.5" customHeight="1" x14ac:dyDescent="0.4">
      <c r="A49" s="107" t="s">
        <v>65</v>
      </c>
      <c r="B49" s="108"/>
      <c r="C49" s="109"/>
      <c r="D49" s="108"/>
      <c r="E49" s="109"/>
      <c r="F49" s="108"/>
      <c r="G49" s="109"/>
      <c r="H49" s="108"/>
      <c r="I49" s="109"/>
      <c r="J49" s="108"/>
      <c r="K49" s="109"/>
      <c r="L49" s="108"/>
      <c r="M49" s="109"/>
      <c r="N49" s="108"/>
      <c r="O49" s="109"/>
      <c r="P49" s="108"/>
      <c r="Q49" s="109"/>
    </row>
    <row r="50" spans="1:25" s="94" customFormat="1" ht="12" customHeight="1" x14ac:dyDescent="0.4">
      <c r="A50" s="15" t="s">
        <v>66</v>
      </c>
      <c r="B50" s="31">
        <v>3965</v>
      </c>
      <c r="C50" s="85">
        <v>0.18</v>
      </c>
      <c r="D50" s="31">
        <v>3676</v>
      </c>
      <c r="E50" s="85">
        <v>-1.61</v>
      </c>
      <c r="F50" s="31">
        <v>4319</v>
      </c>
      <c r="G50" s="85">
        <v>-0.71</v>
      </c>
      <c r="H50" s="31">
        <v>4061</v>
      </c>
      <c r="I50" s="85">
        <v>-1.74</v>
      </c>
      <c r="J50" s="31">
        <v>3986</v>
      </c>
      <c r="K50" s="85">
        <v>0.18</v>
      </c>
      <c r="L50" s="31">
        <v>3991</v>
      </c>
      <c r="M50" s="85">
        <v>1.04</v>
      </c>
      <c r="N50" s="31">
        <v>3891</v>
      </c>
      <c r="O50" s="85">
        <v>-3.09</v>
      </c>
      <c r="P50" s="31">
        <v>4181</v>
      </c>
      <c r="Q50" s="85">
        <v>0.31</v>
      </c>
    </row>
    <row r="51" spans="1:25" s="94" customFormat="1" ht="12" customHeight="1" x14ac:dyDescent="0.4">
      <c r="A51" s="32" t="s">
        <v>67</v>
      </c>
      <c r="B51" s="90" t="s">
        <v>60</v>
      </c>
      <c r="C51" s="75" t="s">
        <v>61</v>
      </c>
      <c r="D51" s="33">
        <v>3966</v>
      </c>
      <c r="E51" s="84">
        <v>1.28</v>
      </c>
      <c r="F51" s="33">
        <v>4500</v>
      </c>
      <c r="G51" s="84">
        <v>1.69</v>
      </c>
      <c r="H51" s="33">
        <v>4500</v>
      </c>
      <c r="I51" s="84">
        <v>0.56000000000000005</v>
      </c>
      <c r="J51" s="33">
        <v>4687</v>
      </c>
      <c r="K51" s="84">
        <v>4.13</v>
      </c>
      <c r="L51" s="33">
        <v>3540</v>
      </c>
      <c r="M51" s="84">
        <v>-1.2</v>
      </c>
      <c r="N51" s="33">
        <v>4093</v>
      </c>
      <c r="O51" s="84">
        <v>0.32</v>
      </c>
      <c r="P51" s="33">
        <v>3768</v>
      </c>
      <c r="Q51" s="84">
        <v>-5.09</v>
      </c>
    </row>
    <row r="52" spans="1:25" s="94" customFormat="1" ht="12" customHeight="1" x14ac:dyDescent="0.4">
      <c r="A52" s="15" t="s">
        <v>68</v>
      </c>
      <c r="B52" s="31">
        <v>7725</v>
      </c>
      <c r="C52" s="85">
        <v>-0.62</v>
      </c>
      <c r="D52" s="31">
        <v>10518</v>
      </c>
      <c r="E52" s="85">
        <v>10.88</v>
      </c>
      <c r="F52" s="31">
        <v>8652</v>
      </c>
      <c r="G52" s="85">
        <v>5.89</v>
      </c>
      <c r="H52" s="31">
        <v>8156</v>
      </c>
      <c r="I52" s="85">
        <v>-0.84</v>
      </c>
      <c r="J52" s="31">
        <v>7567</v>
      </c>
      <c r="K52" s="85">
        <v>-0.08</v>
      </c>
      <c r="L52" s="31">
        <v>8173</v>
      </c>
      <c r="M52" s="85">
        <v>8.14</v>
      </c>
      <c r="N52" s="31">
        <v>11550</v>
      </c>
      <c r="O52" s="85">
        <v>-3.5</v>
      </c>
      <c r="P52" s="31">
        <v>11570</v>
      </c>
      <c r="Q52" s="85">
        <v>4.16</v>
      </c>
    </row>
    <row r="53" spans="1:25" s="94" customFormat="1" ht="12" customHeight="1" x14ac:dyDescent="0.4">
      <c r="A53" s="32" t="s">
        <v>69</v>
      </c>
      <c r="B53" s="90" t="s">
        <v>60</v>
      </c>
      <c r="C53" s="75" t="s">
        <v>61</v>
      </c>
      <c r="D53" s="33">
        <v>8836</v>
      </c>
      <c r="E53" s="84">
        <v>-0.99</v>
      </c>
      <c r="F53" s="33">
        <v>6938</v>
      </c>
      <c r="G53" s="84">
        <v>0</v>
      </c>
      <c r="H53" s="90" t="s">
        <v>60</v>
      </c>
      <c r="I53" s="75" t="s">
        <v>61</v>
      </c>
      <c r="J53" s="90" t="s">
        <v>60</v>
      </c>
      <c r="K53" s="75" t="s">
        <v>61</v>
      </c>
      <c r="L53" s="33">
        <v>6480</v>
      </c>
      <c r="M53" s="84">
        <v>-3.1</v>
      </c>
      <c r="N53" s="33">
        <v>6714</v>
      </c>
      <c r="O53" s="84">
        <v>-3.49</v>
      </c>
      <c r="P53" s="33">
        <v>6559</v>
      </c>
      <c r="Q53" s="84">
        <v>-1.62</v>
      </c>
    </row>
    <row r="54" spans="1:25" s="94" customFormat="1" ht="12" customHeight="1" x14ac:dyDescent="0.4">
      <c r="A54" s="15" t="s">
        <v>70</v>
      </c>
      <c r="B54" s="31">
        <v>6925</v>
      </c>
      <c r="C54" s="85">
        <v>-0.26</v>
      </c>
      <c r="D54" s="31">
        <v>6633</v>
      </c>
      <c r="E54" s="85">
        <v>-0.99</v>
      </c>
      <c r="F54" s="31">
        <v>7696</v>
      </c>
      <c r="G54" s="85">
        <v>-0.56000000000000005</v>
      </c>
      <c r="H54" s="31">
        <v>7250</v>
      </c>
      <c r="I54" s="85">
        <v>0</v>
      </c>
      <c r="J54" s="31">
        <v>7042</v>
      </c>
      <c r="K54" s="85">
        <v>9.1300000000000008</v>
      </c>
      <c r="L54" s="31">
        <v>6812</v>
      </c>
      <c r="M54" s="85">
        <v>-1.32</v>
      </c>
      <c r="N54" s="31">
        <v>7123</v>
      </c>
      <c r="O54" s="85">
        <v>0.74</v>
      </c>
      <c r="P54" s="31">
        <v>6930</v>
      </c>
      <c r="Q54" s="85">
        <v>0.22</v>
      </c>
    </row>
    <row r="55" spans="1:25" s="94" customFormat="1" ht="12" customHeight="1" x14ac:dyDescent="0.4">
      <c r="A55" s="32" t="s">
        <v>71</v>
      </c>
      <c r="B55" s="33">
        <v>2291</v>
      </c>
      <c r="C55" s="84">
        <v>7.76</v>
      </c>
      <c r="D55" s="33">
        <v>2066</v>
      </c>
      <c r="E55" s="84">
        <v>-1.34</v>
      </c>
      <c r="F55" s="90" t="s">
        <v>60</v>
      </c>
      <c r="G55" s="75" t="s">
        <v>61</v>
      </c>
      <c r="H55" s="33">
        <v>2797</v>
      </c>
      <c r="I55" s="86">
        <v>3.75</v>
      </c>
      <c r="J55" s="33">
        <v>2317</v>
      </c>
      <c r="K55" s="84">
        <v>0.43</v>
      </c>
      <c r="L55" s="33">
        <v>2558</v>
      </c>
      <c r="M55" s="84">
        <v>6.72</v>
      </c>
      <c r="N55" s="33">
        <v>2035</v>
      </c>
      <c r="O55" s="84">
        <v>-2.82</v>
      </c>
      <c r="P55" s="33">
        <v>2521</v>
      </c>
      <c r="Q55" s="84">
        <v>-7.86</v>
      </c>
    </row>
    <row r="56" spans="1:25" s="96" customFormat="1" ht="12" customHeight="1" x14ac:dyDescent="0.45">
      <c r="A56" s="15" t="s">
        <v>89</v>
      </c>
      <c r="B56" s="99" t="s">
        <v>60</v>
      </c>
      <c r="C56" s="76" t="s">
        <v>61</v>
      </c>
      <c r="D56" s="31">
        <v>388</v>
      </c>
      <c r="E56" s="87">
        <v>-4.43</v>
      </c>
      <c r="F56" s="103">
        <v>438</v>
      </c>
      <c r="G56" s="100">
        <v>-2.67</v>
      </c>
      <c r="H56" s="31">
        <v>411</v>
      </c>
      <c r="I56" s="85">
        <v>-2.61</v>
      </c>
      <c r="J56" s="31">
        <v>443</v>
      </c>
      <c r="K56" s="85">
        <v>-2.21</v>
      </c>
      <c r="L56" s="31">
        <v>403</v>
      </c>
      <c r="M56" s="85">
        <v>-9.44</v>
      </c>
      <c r="N56" s="31">
        <v>441</v>
      </c>
      <c r="O56" s="85">
        <v>-1.56</v>
      </c>
      <c r="P56" s="31">
        <v>450</v>
      </c>
      <c r="Q56" s="85">
        <v>0</v>
      </c>
      <c r="R56" s="119"/>
      <c r="S56" s="81"/>
      <c r="T56" s="119"/>
      <c r="U56" s="81"/>
      <c r="V56" s="119"/>
      <c r="W56" s="80"/>
      <c r="X56" s="119"/>
      <c r="Y56" s="81"/>
    </row>
    <row r="57" spans="1:25" s="37" customFormat="1" ht="12" customHeight="1" x14ac:dyDescent="0.45">
      <c r="A57" s="32" t="s">
        <v>72</v>
      </c>
      <c r="B57" s="33">
        <v>15417</v>
      </c>
      <c r="C57" s="97">
        <v>-9.31</v>
      </c>
      <c r="D57" s="33">
        <v>17765</v>
      </c>
      <c r="E57" s="84">
        <v>-2.2799999999999998</v>
      </c>
      <c r="F57" s="33">
        <v>20750</v>
      </c>
      <c r="G57" s="84">
        <v>0</v>
      </c>
      <c r="H57" s="33">
        <v>16000</v>
      </c>
      <c r="I57" s="97">
        <v>4.78</v>
      </c>
      <c r="J57" s="33">
        <v>18458</v>
      </c>
      <c r="K57" s="84">
        <v>-0.76</v>
      </c>
      <c r="L57" s="33">
        <v>21967</v>
      </c>
      <c r="M57" s="84">
        <v>-8.15</v>
      </c>
      <c r="N57" s="33">
        <v>22275</v>
      </c>
      <c r="O57" s="84">
        <v>1.48</v>
      </c>
      <c r="P57" s="90" t="s">
        <v>60</v>
      </c>
      <c r="Q57" s="75" t="s">
        <v>61</v>
      </c>
      <c r="S57" s="88"/>
      <c r="U57" s="88"/>
      <c r="W57" s="88"/>
      <c r="Y57" s="88"/>
    </row>
    <row r="58" spans="1:25" s="37" customFormat="1" ht="12" customHeight="1" x14ac:dyDescent="0.45">
      <c r="A58" s="15" t="s">
        <v>73</v>
      </c>
      <c r="B58" s="31">
        <v>17583</v>
      </c>
      <c r="C58" s="85">
        <v>0.28999999999999998</v>
      </c>
      <c r="D58" s="31">
        <v>19538</v>
      </c>
      <c r="E58" s="85">
        <v>-2.23</v>
      </c>
      <c r="F58" s="99" t="s">
        <v>60</v>
      </c>
      <c r="G58" s="76" t="s">
        <v>61</v>
      </c>
      <c r="H58" s="31">
        <v>16519</v>
      </c>
      <c r="I58" s="113">
        <v>-1.23</v>
      </c>
      <c r="J58" s="31">
        <v>22438</v>
      </c>
      <c r="K58" s="85">
        <v>0.1</v>
      </c>
      <c r="L58" s="103">
        <v>19233</v>
      </c>
      <c r="M58" s="100">
        <v>1.23</v>
      </c>
      <c r="N58" s="31">
        <v>22455</v>
      </c>
      <c r="O58" s="85">
        <v>2.42</v>
      </c>
      <c r="P58" s="31">
        <v>20500</v>
      </c>
      <c r="Q58" s="85">
        <v>-1.91</v>
      </c>
      <c r="S58" s="88"/>
      <c r="U58" s="88"/>
      <c r="W58" s="88"/>
      <c r="Y58" s="88"/>
    </row>
    <row r="59" spans="1:25" s="37" customFormat="1" ht="12" customHeight="1" x14ac:dyDescent="0.45">
      <c r="A59" s="32" t="s">
        <v>74</v>
      </c>
      <c r="B59" s="33">
        <v>40167</v>
      </c>
      <c r="C59" s="84">
        <v>0.42</v>
      </c>
      <c r="D59" s="33">
        <v>41938</v>
      </c>
      <c r="E59" s="84">
        <v>-0.34</v>
      </c>
      <c r="F59" s="33">
        <v>80900</v>
      </c>
      <c r="G59" s="84">
        <v>0.05</v>
      </c>
      <c r="H59" s="33">
        <v>44638</v>
      </c>
      <c r="I59" s="84">
        <v>-1.46</v>
      </c>
      <c r="J59" s="75" t="s">
        <v>60</v>
      </c>
      <c r="K59" s="137" t="s">
        <v>61</v>
      </c>
      <c r="L59" s="33">
        <v>35800</v>
      </c>
      <c r="M59" s="84">
        <v>3.02</v>
      </c>
      <c r="N59" s="33">
        <v>55360</v>
      </c>
      <c r="O59" s="84">
        <v>2.3199999999999998</v>
      </c>
      <c r="P59" s="33">
        <v>36000</v>
      </c>
      <c r="Q59" s="84">
        <v>0</v>
      </c>
      <c r="S59" s="88"/>
      <c r="U59" s="88"/>
      <c r="W59" s="88"/>
      <c r="Y59" s="88"/>
    </row>
    <row r="60" spans="1:25" s="37" customFormat="1" ht="12" customHeight="1" x14ac:dyDescent="0.45">
      <c r="A60" s="15" t="s">
        <v>75</v>
      </c>
      <c r="B60" s="31">
        <v>12667</v>
      </c>
      <c r="C60" s="85">
        <v>6.45</v>
      </c>
      <c r="D60" s="103">
        <v>16356</v>
      </c>
      <c r="E60" s="87">
        <v>0.93</v>
      </c>
      <c r="F60" s="103">
        <v>16333</v>
      </c>
      <c r="G60" s="87">
        <v>-3.31</v>
      </c>
      <c r="H60" s="31">
        <v>12881</v>
      </c>
      <c r="I60" s="85">
        <v>-0.15</v>
      </c>
      <c r="J60" s="31">
        <v>13900</v>
      </c>
      <c r="K60" s="85">
        <v>-0.43</v>
      </c>
      <c r="L60" s="103">
        <v>12100</v>
      </c>
      <c r="M60" s="87">
        <v>3.13</v>
      </c>
      <c r="N60" s="31">
        <v>14950</v>
      </c>
      <c r="O60" s="85">
        <v>0.71</v>
      </c>
      <c r="P60" s="99" t="s">
        <v>60</v>
      </c>
      <c r="Q60" s="76" t="s">
        <v>61</v>
      </c>
      <c r="S60" s="88"/>
      <c r="U60" s="88"/>
      <c r="W60" s="88"/>
      <c r="Y60" s="88"/>
    </row>
    <row r="61" spans="1:25" s="37" customFormat="1" ht="12" customHeight="1" x14ac:dyDescent="0.45">
      <c r="A61" s="32" t="s">
        <v>76</v>
      </c>
      <c r="B61" s="33">
        <v>11993</v>
      </c>
      <c r="C61" s="84">
        <v>0.5</v>
      </c>
      <c r="D61" s="106">
        <v>11533</v>
      </c>
      <c r="E61" s="86">
        <v>2.19</v>
      </c>
      <c r="F61" s="90" t="s">
        <v>60</v>
      </c>
      <c r="G61" s="134" t="s">
        <v>61</v>
      </c>
      <c r="H61" s="33">
        <v>13188</v>
      </c>
      <c r="I61" s="84">
        <v>1.64</v>
      </c>
      <c r="J61" s="33">
        <v>13517</v>
      </c>
      <c r="K61" s="84">
        <v>5.77</v>
      </c>
      <c r="L61" s="106">
        <v>12667</v>
      </c>
      <c r="M61" s="86">
        <v>1.34</v>
      </c>
      <c r="N61" s="33">
        <v>15865</v>
      </c>
      <c r="O61" s="84">
        <v>0.09</v>
      </c>
      <c r="P61" s="106">
        <v>12938</v>
      </c>
      <c r="Q61" s="84">
        <v>15</v>
      </c>
      <c r="S61" s="88"/>
      <c r="U61" s="88"/>
      <c r="W61" s="88"/>
      <c r="Y61" s="88"/>
    </row>
    <row r="62" spans="1:25" s="37" customFormat="1" ht="12" customHeight="1" x14ac:dyDescent="0.45">
      <c r="A62" s="15" t="s">
        <v>77</v>
      </c>
      <c r="B62" s="31">
        <v>7217</v>
      </c>
      <c r="C62" s="85">
        <v>-3.34</v>
      </c>
      <c r="D62" s="103">
        <v>8900</v>
      </c>
      <c r="E62" s="113">
        <v>4.1500000000000004</v>
      </c>
      <c r="F62" s="31">
        <v>7907</v>
      </c>
      <c r="G62" s="85">
        <v>4.4800000000000004</v>
      </c>
      <c r="H62" s="31">
        <v>7465</v>
      </c>
      <c r="I62" s="87">
        <v>-4.04</v>
      </c>
      <c r="J62" s="31">
        <v>11111</v>
      </c>
      <c r="K62" s="85">
        <v>1.88</v>
      </c>
      <c r="L62" s="99" t="s">
        <v>60</v>
      </c>
      <c r="M62" s="76" t="s">
        <v>61</v>
      </c>
      <c r="N62" s="31">
        <v>7260</v>
      </c>
      <c r="O62" s="85">
        <v>-1.1000000000000001</v>
      </c>
      <c r="P62" s="31">
        <v>6694</v>
      </c>
      <c r="Q62" s="85">
        <v>0.06</v>
      </c>
      <c r="S62" s="88"/>
      <c r="U62" s="88"/>
      <c r="W62" s="88"/>
      <c r="Y62" s="88"/>
    </row>
    <row r="63" spans="1:25" s="37" customFormat="1" ht="12" customHeight="1" x14ac:dyDescent="0.45">
      <c r="A63" s="32" t="s">
        <v>78</v>
      </c>
      <c r="B63" s="33">
        <v>3742</v>
      </c>
      <c r="C63" s="84">
        <v>-1.01</v>
      </c>
      <c r="D63" s="33">
        <v>3818</v>
      </c>
      <c r="E63" s="84">
        <v>-1.1100000000000001</v>
      </c>
      <c r="F63" s="33">
        <v>3890</v>
      </c>
      <c r="G63" s="84">
        <v>-5.12</v>
      </c>
      <c r="H63" s="33">
        <v>3610</v>
      </c>
      <c r="I63" s="84">
        <v>-0.82</v>
      </c>
      <c r="J63" s="33">
        <v>3785</v>
      </c>
      <c r="K63" s="84">
        <v>-0.71</v>
      </c>
      <c r="L63" s="90" t="s">
        <v>60</v>
      </c>
      <c r="M63" s="75" t="s">
        <v>61</v>
      </c>
      <c r="N63" s="33">
        <v>3731</v>
      </c>
      <c r="O63" s="84">
        <v>1.22</v>
      </c>
      <c r="P63" s="90" t="s">
        <v>60</v>
      </c>
      <c r="Q63" s="75" t="s">
        <v>61</v>
      </c>
      <c r="S63" s="88"/>
      <c r="U63" s="88"/>
      <c r="W63" s="88"/>
      <c r="Y63" s="88"/>
    </row>
    <row r="64" spans="1:25" s="37" customFormat="1" ht="12" customHeight="1" x14ac:dyDescent="0.45">
      <c r="A64" s="15" t="s">
        <v>79</v>
      </c>
      <c r="B64" s="31">
        <v>14423</v>
      </c>
      <c r="C64" s="85">
        <v>0.93</v>
      </c>
      <c r="D64" s="31">
        <v>14621</v>
      </c>
      <c r="E64" s="85">
        <v>-0.87</v>
      </c>
      <c r="F64" s="31">
        <v>16997</v>
      </c>
      <c r="G64" s="85">
        <v>-0.67</v>
      </c>
      <c r="H64" s="31">
        <v>14015</v>
      </c>
      <c r="I64" s="85">
        <v>0.06</v>
      </c>
      <c r="J64" s="31">
        <v>17341</v>
      </c>
      <c r="K64" s="85">
        <v>4.09</v>
      </c>
      <c r="L64" s="103">
        <v>16389</v>
      </c>
      <c r="M64" s="100">
        <v>2.98</v>
      </c>
      <c r="N64" s="31">
        <v>14356</v>
      </c>
      <c r="O64" s="85">
        <v>0.13</v>
      </c>
      <c r="P64" s="103">
        <v>17025</v>
      </c>
      <c r="Q64" s="100">
        <v>-2.4300000000000002</v>
      </c>
      <c r="S64" s="88"/>
      <c r="U64" s="88"/>
      <c r="W64" s="88"/>
      <c r="Y64" s="88"/>
    </row>
    <row r="65" spans="1:25" s="37" customFormat="1" ht="12" customHeight="1" x14ac:dyDescent="0.45">
      <c r="A65" s="32" t="s">
        <v>80</v>
      </c>
      <c r="B65" s="33">
        <v>2978</v>
      </c>
      <c r="C65" s="84">
        <v>0.34</v>
      </c>
      <c r="D65" s="33">
        <v>2695</v>
      </c>
      <c r="E65" s="84">
        <v>-0.41</v>
      </c>
      <c r="F65" s="33">
        <v>3907</v>
      </c>
      <c r="G65" s="84">
        <v>-9.7899999999999991</v>
      </c>
      <c r="H65" s="33">
        <v>2518</v>
      </c>
      <c r="I65" s="84">
        <v>-0.36</v>
      </c>
      <c r="J65" s="33">
        <v>4513</v>
      </c>
      <c r="K65" s="84">
        <v>0.02</v>
      </c>
      <c r="L65" s="33">
        <v>3157</v>
      </c>
      <c r="M65" s="97">
        <v>0.22</v>
      </c>
      <c r="N65" s="33">
        <v>3761</v>
      </c>
      <c r="O65" s="84">
        <v>0.08</v>
      </c>
      <c r="P65" s="33">
        <v>3610</v>
      </c>
      <c r="Q65" s="84">
        <v>0.75</v>
      </c>
      <c r="S65" s="88"/>
      <c r="U65" s="88"/>
      <c r="W65" s="88"/>
      <c r="Y65" s="88"/>
    </row>
    <row r="66" spans="1:25" s="37" customFormat="1" ht="12" customHeight="1" x14ac:dyDescent="0.45">
      <c r="A66" s="15" t="s">
        <v>81</v>
      </c>
      <c r="B66" s="31">
        <v>2978</v>
      </c>
      <c r="C66" s="85">
        <v>-0.5</v>
      </c>
      <c r="D66" s="31">
        <v>3956</v>
      </c>
      <c r="E66" s="85">
        <v>2.14</v>
      </c>
      <c r="F66" s="31">
        <v>3155</v>
      </c>
      <c r="G66" s="85">
        <v>-9.93</v>
      </c>
      <c r="H66" s="31">
        <v>3458</v>
      </c>
      <c r="I66" s="85">
        <v>0</v>
      </c>
      <c r="J66" s="31">
        <v>4983</v>
      </c>
      <c r="K66" s="85">
        <v>1.69</v>
      </c>
      <c r="L66" s="31">
        <v>2723</v>
      </c>
      <c r="M66" s="100">
        <v>-5.29</v>
      </c>
      <c r="N66" s="99" t="s">
        <v>60</v>
      </c>
      <c r="O66" s="146" t="s">
        <v>61</v>
      </c>
      <c r="P66" s="31">
        <v>3565</v>
      </c>
      <c r="Q66" s="85">
        <v>0</v>
      </c>
      <c r="S66" s="88"/>
      <c r="U66" s="88"/>
      <c r="W66" s="88"/>
      <c r="Y66" s="88"/>
    </row>
    <row r="67" spans="1:25" s="37" customFormat="1" ht="12" customHeight="1" x14ac:dyDescent="0.45">
      <c r="A67" s="32" t="s">
        <v>82</v>
      </c>
      <c r="B67" s="33">
        <v>39586</v>
      </c>
      <c r="C67" s="84">
        <v>0.11</v>
      </c>
      <c r="D67" s="33">
        <v>38247</v>
      </c>
      <c r="E67" s="97">
        <v>0.6</v>
      </c>
      <c r="F67" s="90" t="s">
        <v>60</v>
      </c>
      <c r="G67" s="134" t="s">
        <v>61</v>
      </c>
      <c r="H67" s="33">
        <v>36944</v>
      </c>
      <c r="I67" s="84">
        <v>-0.49</v>
      </c>
      <c r="J67" s="33">
        <v>36806</v>
      </c>
      <c r="K67" s="86">
        <v>-0.37</v>
      </c>
      <c r="L67" s="90" t="s">
        <v>60</v>
      </c>
      <c r="M67" s="134" t="s">
        <v>61</v>
      </c>
      <c r="N67" s="106">
        <v>35708</v>
      </c>
      <c r="O67" s="97">
        <v>0.72</v>
      </c>
      <c r="P67" s="90" t="s">
        <v>60</v>
      </c>
      <c r="Q67" s="134" t="s">
        <v>61</v>
      </c>
      <c r="R67" s="120"/>
      <c r="S67" s="39"/>
      <c r="T67" s="120"/>
      <c r="U67" s="39"/>
      <c r="V67" s="120"/>
      <c r="W67" s="39"/>
      <c r="X67" s="120"/>
      <c r="Y67" s="39"/>
    </row>
    <row r="68" spans="1:25" s="37" customFormat="1" ht="12" customHeight="1" x14ac:dyDescent="0.45">
      <c r="A68" s="15" t="s">
        <v>83</v>
      </c>
      <c r="B68" s="31">
        <v>36922</v>
      </c>
      <c r="C68" s="85">
        <v>2.33</v>
      </c>
      <c r="D68" s="31">
        <v>27981</v>
      </c>
      <c r="E68" s="87">
        <v>-3.42</v>
      </c>
      <c r="F68" s="103">
        <v>34477</v>
      </c>
      <c r="G68" s="100">
        <v>-1.78</v>
      </c>
      <c r="H68" s="99" t="s">
        <v>60</v>
      </c>
      <c r="I68" s="146" t="s">
        <v>61</v>
      </c>
      <c r="J68" s="31">
        <v>27574</v>
      </c>
      <c r="K68" s="87">
        <v>-0.59</v>
      </c>
      <c r="L68" s="103">
        <v>28881</v>
      </c>
      <c r="M68" s="100">
        <v>-3.31</v>
      </c>
      <c r="N68" s="31">
        <v>30910</v>
      </c>
      <c r="O68" s="85">
        <v>0.46</v>
      </c>
      <c r="P68" s="103">
        <v>36813</v>
      </c>
      <c r="Q68" s="100">
        <v>-0.02</v>
      </c>
      <c r="R68" s="120"/>
      <c r="S68" s="39"/>
      <c r="T68" s="120"/>
      <c r="U68" s="39"/>
      <c r="V68" s="120"/>
      <c r="W68" s="39"/>
      <c r="X68" s="120"/>
      <c r="Y68" s="39"/>
    </row>
    <row r="69" spans="1:25" s="37" customFormat="1" ht="12" customHeight="1" x14ac:dyDescent="0.45">
      <c r="A69" s="32" t="s">
        <v>84</v>
      </c>
      <c r="B69" s="33">
        <v>16184</v>
      </c>
      <c r="C69" s="111">
        <v>0.28999999999999998</v>
      </c>
      <c r="D69" s="33">
        <v>14229</v>
      </c>
      <c r="E69" s="84">
        <v>-0.52</v>
      </c>
      <c r="F69" s="33">
        <v>17333</v>
      </c>
      <c r="G69" s="84">
        <v>0.34</v>
      </c>
      <c r="H69" s="90" t="s">
        <v>60</v>
      </c>
      <c r="I69" s="75" t="s">
        <v>61</v>
      </c>
      <c r="J69" s="33">
        <v>26167</v>
      </c>
      <c r="K69" s="84">
        <v>-0.08</v>
      </c>
      <c r="L69" s="90" t="s">
        <v>60</v>
      </c>
      <c r="M69" s="134" t="s">
        <v>61</v>
      </c>
      <c r="N69" s="33">
        <v>14278</v>
      </c>
      <c r="O69" s="84">
        <v>0.06</v>
      </c>
      <c r="P69" s="90" t="s">
        <v>60</v>
      </c>
      <c r="Q69" s="134" t="s">
        <v>61</v>
      </c>
      <c r="R69" s="120"/>
      <c r="S69" s="39"/>
      <c r="T69" s="120"/>
      <c r="U69" s="39"/>
      <c r="V69" s="120"/>
      <c r="W69" s="39"/>
      <c r="X69" s="120"/>
      <c r="Y69" s="39"/>
    </row>
    <row r="70" spans="1:25" s="37" customFormat="1" ht="12" customHeight="1" x14ac:dyDescent="0.45">
      <c r="A70" s="15" t="s">
        <v>85</v>
      </c>
      <c r="B70" s="103">
        <v>4897</v>
      </c>
      <c r="C70" s="100">
        <v>8.82</v>
      </c>
      <c r="D70" s="31">
        <v>3821</v>
      </c>
      <c r="E70" s="85">
        <v>2.44</v>
      </c>
      <c r="F70" s="31">
        <v>4077</v>
      </c>
      <c r="G70" s="85">
        <v>3.16</v>
      </c>
      <c r="H70" s="99" t="s">
        <v>60</v>
      </c>
      <c r="I70" s="76" t="s">
        <v>61</v>
      </c>
      <c r="J70" s="31">
        <v>5635</v>
      </c>
      <c r="K70" s="85">
        <v>2.31</v>
      </c>
      <c r="L70" s="103">
        <v>3829</v>
      </c>
      <c r="M70" s="100">
        <v>9.3699999999999992</v>
      </c>
      <c r="N70" s="31">
        <v>4619</v>
      </c>
      <c r="O70" s="85">
        <v>2.5099999999999998</v>
      </c>
      <c r="P70" s="103">
        <v>5397</v>
      </c>
      <c r="Q70" s="87">
        <v>3.69</v>
      </c>
      <c r="R70" s="120"/>
      <c r="S70" s="39"/>
      <c r="T70" s="120"/>
      <c r="U70" s="39"/>
      <c r="V70" s="120"/>
      <c r="W70" s="39"/>
      <c r="X70" s="120"/>
      <c r="Y70" s="39"/>
    </row>
    <row r="71" spans="1:25" s="37" customFormat="1" ht="12" customHeight="1" x14ac:dyDescent="0.45">
      <c r="A71" s="32" t="s">
        <v>86</v>
      </c>
      <c r="B71" s="33">
        <v>6936</v>
      </c>
      <c r="C71" s="84">
        <v>0.86</v>
      </c>
      <c r="D71" s="33">
        <v>7294</v>
      </c>
      <c r="E71" s="84">
        <v>-1.04</v>
      </c>
      <c r="F71" s="33">
        <v>7022</v>
      </c>
      <c r="G71" s="84">
        <v>-0.23</v>
      </c>
      <c r="H71" s="106">
        <v>6583</v>
      </c>
      <c r="I71" s="84">
        <v>0</v>
      </c>
      <c r="J71" s="33">
        <v>7778</v>
      </c>
      <c r="K71" s="84">
        <v>2.57</v>
      </c>
      <c r="L71" s="106">
        <v>3444</v>
      </c>
      <c r="M71" s="97">
        <v>-5.54</v>
      </c>
      <c r="N71" s="33">
        <v>7183</v>
      </c>
      <c r="O71" s="84">
        <v>-2.4</v>
      </c>
      <c r="P71" s="33">
        <v>5800</v>
      </c>
      <c r="Q71" s="84">
        <v>-7.29</v>
      </c>
      <c r="S71" s="88"/>
      <c r="U71" s="88"/>
      <c r="W71" s="88"/>
      <c r="Y71" s="88"/>
    </row>
    <row r="72" spans="1:25" s="37" customFormat="1" ht="12" customHeight="1" x14ac:dyDescent="0.45">
      <c r="A72" s="15" t="s">
        <v>87</v>
      </c>
      <c r="B72" s="31">
        <v>20573</v>
      </c>
      <c r="C72" s="85">
        <v>0.45</v>
      </c>
      <c r="D72" s="31">
        <v>19689</v>
      </c>
      <c r="E72" s="85">
        <v>-0.16</v>
      </c>
      <c r="F72" s="31">
        <v>17257</v>
      </c>
      <c r="G72" s="85">
        <v>0.28000000000000003</v>
      </c>
      <c r="H72" s="31">
        <v>20139</v>
      </c>
      <c r="I72" s="85">
        <v>-0.26</v>
      </c>
      <c r="J72" s="31">
        <v>21412</v>
      </c>
      <c r="K72" s="85">
        <v>0.76</v>
      </c>
      <c r="L72" s="99" t="s">
        <v>60</v>
      </c>
      <c r="M72" s="146" t="s">
        <v>61</v>
      </c>
      <c r="N72" s="31">
        <v>21302</v>
      </c>
      <c r="O72" s="85">
        <v>1.19</v>
      </c>
      <c r="P72" s="99" t="s">
        <v>60</v>
      </c>
      <c r="Q72" s="146" t="s">
        <v>61</v>
      </c>
      <c r="S72" s="88"/>
      <c r="U72" s="88"/>
      <c r="W72" s="88"/>
      <c r="Y72" s="88"/>
    </row>
    <row r="73" spans="1:25" s="37" customFormat="1" ht="12" customHeight="1" x14ac:dyDescent="0.45">
      <c r="A73" s="125" t="s">
        <v>88</v>
      </c>
      <c r="B73" s="126">
        <v>11780</v>
      </c>
      <c r="C73" s="127">
        <v>-0.36</v>
      </c>
      <c r="D73" s="126">
        <v>15786</v>
      </c>
      <c r="E73" s="131">
        <v>-0.8</v>
      </c>
      <c r="F73" s="135" t="s">
        <v>60</v>
      </c>
      <c r="G73" s="147" t="s">
        <v>61</v>
      </c>
      <c r="H73" s="126">
        <v>11308</v>
      </c>
      <c r="I73" s="127">
        <v>5.51</v>
      </c>
      <c r="J73" s="126">
        <v>13664</v>
      </c>
      <c r="K73" s="127">
        <v>-1.73</v>
      </c>
      <c r="L73" s="128">
        <v>16480</v>
      </c>
      <c r="M73" s="129">
        <v>-0.68</v>
      </c>
      <c r="N73" s="126">
        <v>9276</v>
      </c>
      <c r="O73" s="127">
        <v>1</v>
      </c>
      <c r="P73" s="135" t="s">
        <v>60</v>
      </c>
      <c r="Q73" s="130" t="s">
        <v>61</v>
      </c>
      <c r="S73" s="88"/>
      <c r="U73" s="88"/>
      <c r="W73" s="88"/>
      <c r="Y73" s="88"/>
    </row>
    <row r="74" spans="1:25" s="37" customFormat="1" x14ac:dyDescent="0.45">
      <c r="A74" s="15"/>
      <c r="B74" s="31"/>
      <c r="C74" s="85"/>
      <c r="D74" s="103"/>
      <c r="E74" s="87"/>
      <c r="F74" s="102"/>
      <c r="G74" s="76"/>
      <c r="H74" s="31"/>
      <c r="I74" s="85"/>
      <c r="J74" s="31"/>
      <c r="K74" s="85"/>
      <c r="L74" s="103"/>
      <c r="M74" s="100"/>
      <c r="N74" s="102"/>
      <c r="O74" s="104"/>
      <c r="P74" s="31"/>
      <c r="Q74" s="85"/>
      <c r="R74" s="34"/>
      <c r="S74" s="35"/>
      <c r="T74" s="34"/>
      <c r="U74" s="35"/>
      <c r="V74" s="34"/>
      <c r="W74" s="35"/>
      <c r="X74" s="34"/>
      <c r="Y74" s="35"/>
    </row>
    <row r="75" spans="1:25" s="37" customFormat="1" x14ac:dyDescent="0.45">
      <c r="A75" s="181" t="s">
        <v>93</v>
      </c>
      <c r="B75" s="31"/>
      <c r="C75" s="85"/>
      <c r="D75" s="103"/>
      <c r="E75" s="87"/>
      <c r="F75" s="102"/>
      <c r="G75" s="76"/>
      <c r="H75" s="31"/>
      <c r="I75" s="85"/>
      <c r="J75" s="31"/>
      <c r="K75" s="85"/>
      <c r="L75" s="103"/>
      <c r="M75" s="100"/>
      <c r="N75" s="102"/>
      <c r="O75" s="104"/>
      <c r="P75" s="31"/>
      <c r="Q75" s="85"/>
      <c r="R75" s="34"/>
      <c r="S75" s="35"/>
      <c r="T75" s="34"/>
      <c r="U75" s="35"/>
      <c r="V75" s="34"/>
      <c r="W75" s="35"/>
      <c r="X75" s="34"/>
      <c r="Y75" s="35"/>
    </row>
    <row r="76" spans="1:25" s="37" customFormat="1" x14ac:dyDescent="0.45">
      <c r="A76" s="23" t="s">
        <v>12</v>
      </c>
      <c r="B76" s="38"/>
      <c r="C76" s="39"/>
      <c r="D76" s="38"/>
      <c r="E76" s="39"/>
      <c r="F76" s="38"/>
      <c r="G76" s="39"/>
      <c r="H76" s="38"/>
      <c r="I76" s="39"/>
      <c r="J76" s="38"/>
      <c r="K76" s="39"/>
      <c r="L76" s="38"/>
      <c r="M76" s="39"/>
      <c r="N76" s="38"/>
      <c r="O76" s="39"/>
      <c r="P76" s="38"/>
      <c r="Q76" s="39"/>
      <c r="R76" s="38"/>
      <c r="S76" s="39"/>
      <c r="T76" s="38"/>
      <c r="U76" s="39"/>
      <c r="V76" s="38"/>
      <c r="W76" s="39"/>
      <c r="X76" s="38"/>
      <c r="Y76" s="39"/>
    </row>
    <row r="77" spans="1:25" s="37" customFormat="1" x14ac:dyDescent="0.45">
      <c r="A77" s="40" t="s">
        <v>13</v>
      </c>
      <c r="B77" s="38"/>
      <c r="C77" s="39"/>
      <c r="D77" s="38"/>
      <c r="E77" s="39"/>
      <c r="F77" s="38"/>
      <c r="G77" s="39"/>
      <c r="H77" s="38"/>
      <c r="I77" s="39"/>
      <c r="J77" s="38"/>
      <c r="K77" s="39"/>
      <c r="L77" s="38"/>
      <c r="M77" s="39"/>
      <c r="N77" s="38"/>
      <c r="O77" s="39"/>
      <c r="P77" s="38"/>
      <c r="Q77" s="39"/>
      <c r="R77" s="38"/>
      <c r="S77" s="39"/>
      <c r="T77" s="38"/>
      <c r="U77" s="39"/>
      <c r="V77" s="38"/>
      <c r="W77" s="39"/>
      <c r="X77" s="38"/>
      <c r="Y77" s="39"/>
    </row>
    <row r="78" spans="1:25" s="37" customFormat="1" ht="19.5" customHeight="1" x14ac:dyDescent="0.45">
      <c r="A78" s="152" t="s">
        <v>49</v>
      </c>
      <c r="B78" s="153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</row>
    <row r="79" spans="1:25" s="37" customFormat="1" x14ac:dyDescent="0.45">
      <c r="A79" s="23" t="s">
        <v>14</v>
      </c>
      <c r="B79" s="41"/>
      <c r="C79" s="42"/>
      <c r="D79" s="43"/>
      <c r="E79" s="42"/>
      <c r="F79" s="43"/>
      <c r="G79" s="42"/>
      <c r="H79" s="44"/>
      <c r="I79" s="42"/>
      <c r="J79" s="41"/>
      <c r="K79" s="42"/>
      <c r="L79" s="43"/>
      <c r="M79" s="42"/>
      <c r="N79" s="43"/>
      <c r="O79" s="42"/>
      <c r="P79" s="44"/>
      <c r="Q79" s="42"/>
      <c r="R79" s="43"/>
      <c r="S79" s="45"/>
      <c r="T79" s="43"/>
      <c r="U79" s="45"/>
      <c r="V79" s="43"/>
      <c r="W79" s="45"/>
      <c r="X79" s="43"/>
      <c r="Y79" s="45"/>
    </row>
    <row r="80" spans="1:25" s="37" customFormat="1" x14ac:dyDescent="0.45">
      <c r="A80" s="46" t="s">
        <v>15</v>
      </c>
      <c r="B80" s="38"/>
      <c r="C80" s="39"/>
      <c r="D80" s="38"/>
      <c r="E80" s="39"/>
      <c r="F80" s="38"/>
      <c r="G80" s="39"/>
      <c r="H80" s="38"/>
      <c r="I80" s="39"/>
      <c r="J80" s="38"/>
      <c r="K80" s="39"/>
      <c r="L80" s="38"/>
      <c r="M80" s="39"/>
      <c r="N80" s="38"/>
      <c r="O80" s="39"/>
      <c r="P80" s="38"/>
      <c r="Q80" s="39"/>
      <c r="R80" s="38"/>
      <c r="S80" s="39"/>
      <c r="T80" s="38"/>
      <c r="U80" s="39"/>
      <c r="V80" s="38"/>
      <c r="W80" s="39"/>
      <c r="X80" s="38"/>
      <c r="Y80" s="39"/>
    </row>
    <row r="82" spans="1:17" x14ac:dyDescent="0.45">
      <c r="A82" s="8" t="str">
        <f>+Índice!A14</f>
        <v>Fecha de actualización: 9 de septiembre de 2024</v>
      </c>
      <c r="B82" s="6"/>
      <c r="C82" s="7"/>
      <c r="D82" s="6"/>
      <c r="E82" s="7"/>
      <c r="F82" s="6"/>
      <c r="G82" s="7"/>
      <c r="H82" s="6"/>
      <c r="I82" s="7"/>
      <c r="J82" s="6"/>
      <c r="K82" s="7"/>
      <c r="L82" s="6"/>
      <c r="M82" s="7"/>
      <c r="N82" s="6"/>
      <c r="O82" s="7"/>
      <c r="P82" s="6"/>
      <c r="Q82" s="7"/>
    </row>
  </sheetData>
  <mergeCells count="11">
    <mergeCell ref="A78:Y78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hyperlinks>
    <hyperlink ref="S5" location="Índice!A1" display="Regresar al índice" xr:uid="{172CDF23-0751-4F6A-B5E0-48C27F080073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Y57"/>
  <sheetViews>
    <sheetView showGridLines="0" zoomScale="85" zoomScaleNormal="85" workbookViewId="0">
      <selection sqref="A1:L4"/>
    </sheetView>
  </sheetViews>
  <sheetFormatPr baseColWidth="10" defaultColWidth="11.453125" defaultRowHeight="16" x14ac:dyDescent="0.45"/>
  <cols>
    <col min="1" max="1" width="24.453125" style="53" customWidth="1"/>
    <col min="2" max="2" width="12" style="53" bestFit="1" customWidth="1"/>
    <col min="3" max="3" width="9.453125" style="53" customWidth="1"/>
    <col min="4" max="4" width="13.54296875" style="53" bestFit="1" customWidth="1"/>
    <col min="5" max="5" width="12" style="53" customWidth="1"/>
    <col min="6" max="6" width="10.26953125" style="53" customWidth="1"/>
    <col min="7" max="7" width="9.453125" style="53" customWidth="1"/>
    <col min="8" max="8" width="10.54296875" style="53" customWidth="1"/>
    <col min="9" max="9" width="9.26953125" style="53" customWidth="1"/>
    <col min="10" max="16384" width="11.453125" style="53"/>
  </cols>
  <sheetData>
    <row r="1" spans="1:11" s="47" customFormat="1" ht="18" customHeight="1" x14ac:dyDescent="0.4"/>
    <row r="2" spans="1:11" s="47" customFormat="1" ht="33" customHeight="1" x14ac:dyDescent="0.4"/>
    <row r="3" spans="1:11" s="47" customFormat="1" ht="19" customHeight="1" x14ac:dyDescent="0.4"/>
    <row r="4" spans="1:11" s="47" customFormat="1" ht="18.75" customHeight="1" x14ac:dyDescent="0.4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1" s="47" customFormat="1" ht="24" customHeight="1" x14ac:dyDescent="0.4">
      <c r="A5" s="159"/>
      <c r="B5" s="159"/>
      <c r="C5" s="159"/>
      <c r="D5" s="159"/>
      <c r="E5" s="159"/>
      <c r="F5" s="159"/>
      <c r="G5" s="159"/>
      <c r="H5" s="159"/>
      <c r="I5" s="159"/>
      <c r="K5" s="185" t="s">
        <v>94</v>
      </c>
    </row>
    <row r="6" spans="1:11" s="47" customFormat="1" ht="18.75" customHeight="1" x14ac:dyDescent="0.4">
      <c r="A6" s="48" t="s">
        <v>16</v>
      </c>
      <c r="B6" s="49"/>
      <c r="C6" s="49"/>
      <c r="D6" s="49"/>
      <c r="E6" s="49"/>
      <c r="F6" s="49"/>
      <c r="G6" s="49"/>
      <c r="H6" s="49"/>
      <c r="I6" s="49"/>
    </row>
    <row r="7" spans="1:11" s="47" customFormat="1" ht="15" customHeight="1" x14ac:dyDescent="0.4">
      <c r="A7" s="48" t="str">
        <f>+"Variación año corrido. "&amp;Índice!A7</f>
        <v>Variación año corrido. Agosto de 2024</v>
      </c>
      <c r="B7" s="49"/>
      <c r="C7" s="49"/>
      <c r="D7" s="49"/>
      <c r="E7" s="49"/>
      <c r="F7" s="49"/>
      <c r="G7" s="49"/>
      <c r="H7" s="49"/>
      <c r="I7" s="49"/>
    </row>
    <row r="8" spans="1:11" s="47" customFormat="1" ht="14" x14ac:dyDescent="0.4"/>
    <row r="9" spans="1:11" x14ac:dyDescent="0.45">
      <c r="A9" s="50" t="s">
        <v>50</v>
      </c>
      <c r="B9" s="51" t="s">
        <v>2</v>
      </c>
      <c r="C9" s="51" t="s">
        <v>3</v>
      </c>
      <c r="D9" s="51" t="s">
        <v>4</v>
      </c>
      <c r="E9" s="52" t="s">
        <v>5</v>
      </c>
      <c r="F9" s="51" t="s">
        <v>6</v>
      </c>
      <c r="G9" s="51" t="s">
        <v>7</v>
      </c>
      <c r="H9" s="51" t="s">
        <v>8</v>
      </c>
      <c r="I9" s="51" t="s">
        <v>9</v>
      </c>
    </row>
    <row r="10" spans="1:11" ht="14" customHeight="1" x14ac:dyDescent="0.45">
      <c r="A10" s="54" t="s">
        <v>17</v>
      </c>
      <c r="B10" s="54"/>
      <c r="C10" s="54"/>
      <c r="D10" s="54"/>
      <c r="E10" s="54"/>
      <c r="F10" s="54"/>
      <c r="G10" s="54"/>
      <c r="H10" s="54"/>
      <c r="I10" s="54"/>
    </row>
    <row r="11" spans="1:11" ht="14" customHeight="1" x14ac:dyDescent="0.45">
      <c r="A11" s="1" t="s">
        <v>18</v>
      </c>
      <c r="B11" s="58">
        <v>-7.6526857983811976</v>
      </c>
      <c r="C11" s="55">
        <v>-30.058322117541504</v>
      </c>
      <c r="D11" s="55">
        <v>-20.523415977961456</v>
      </c>
      <c r="E11" s="112" t="s">
        <v>61</v>
      </c>
      <c r="F11" s="55">
        <v>-27.249842668344858</v>
      </c>
      <c r="G11" s="55">
        <v>-21.48910411622278</v>
      </c>
      <c r="H11" s="55">
        <v>-10.393013100436688</v>
      </c>
      <c r="I11" s="55">
        <v>-16.647531572904683</v>
      </c>
    </row>
    <row r="12" spans="1:11" ht="14" customHeight="1" x14ac:dyDescent="0.45">
      <c r="A12" s="91" t="s">
        <v>19</v>
      </c>
      <c r="B12" s="56">
        <v>-8.966626457579407</v>
      </c>
      <c r="C12" s="56">
        <v>-15.210484511517075</v>
      </c>
      <c r="D12" s="56">
        <v>-6.4620355411954762</v>
      </c>
      <c r="E12" s="114" t="s">
        <v>61</v>
      </c>
      <c r="F12" s="56">
        <v>-6.8013991449670126</v>
      </c>
      <c r="G12" s="56">
        <v>-12.556360158491596</v>
      </c>
      <c r="H12" s="56">
        <v>46.153846153846125</v>
      </c>
      <c r="I12" s="110" t="s">
        <v>61</v>
      </c>
    </row>
    <row r="13" spans="1:11" ht="14" customHeight="1" x14ac:dyDescent="0.45">
      <c r="A13" s="1" t="s">
        <v>20</v>
      </c>
      <c r="B13" s="55">
        <v>15.412186379928317</v>
      </c>
      <c r="C13" s="55">
        <v>11.219792865362454</v>
      </c>
      <c r="D13" s="55">
        <v>34.87270574304322</v>
      </c>
      <c r="E13" s="55">
        <v>9.0868596881959807</v>
      </c>
      <c r="F13" s="55">
        <v>5.5555555555555358</v>
      </c>
      <c r="G13" s="55">
        <v>13.76288659793814</v>
      </c>
      <c r="H13" s="55">
        <v>10.94552929085304</v>
      </c>
      <c r="I13" s="55">
        <v>10.801564027370492</v>
      </c>
    </row>
    <row r="14" spans="1:11" ht="14" customHeight="1" x14ac:dyDescent="0.45">
      <c r="A14" s="91" t="s">
        <v>21</v>
      </c>
      <c r="B14" s="57">
        <v>-7.3875361122575089</v>
      </c>
      <c r="C14" s="56">
        <v>-8.4507042253520908</v>
      </c>
      <c r="D14" s="56">
        <v>5.0817757009345987</v>
      </c>
      <c r="E14" s="115">
        <v>-13.128140703517598</v>
      </c>
      <c r="F14" s="60">
        <v>17.686721991701226</v>
      </c>
      <c r="G14" s="56">
        <v>-4.39436619718313</v>
      </c>
      <c r="H14" s="56">
        <v>26.419213973799117</v>
      </c>
      <c r="I14" s="56">
        <v>-1.9310344827586312</v>
      </c>
    </row>
    <row r="15" spans="1:11" ht="14" customHeight="1" x14ac:dyDescent="0.45">
      <c r="A15" s="1" t="s">
        <v>22</v>
      </c>
      <c r="B15" s="112" t="s">
        <v>61</v>
      </c>
      <c r="C15" s="55">
        <v>3.2558139534883512</v>
      </c>
      <c r="D15" s="55">
        <v>44.339622641509365</v>
      </c>
      <c r="E15" s="55">
        <v>-5.7007125890736425</v>
      </c>
      <c r="F15" s="55">
        <v>42.47020585048751</v>
      </c>
      <c r="G15" s="55">
        <v>1.0038610038609841</v>
      </c>
      <c r="H15" s="55">
        <v>-13.211249182472207</v>
      </c>
      <c r="I15" s="116" t="s">
        <v>61</v>
      </c>
    </row>
    <row r="16" spans="1:11" ht="14" customHeight="1" x14ac:dyDescent="0.45">
      <c r="A16" s="91" t="s">
        <v>62</v>
      </c>
      <c r="B16" s="60">
        <v>-3.9712320200125162</v>
      </c>
      <c r="C16" s="56">
        <v>-33.270002111040718</v>
      </c>
      <c r="D16" s="56">
        <v>-21.024734982332149</v>
      </c>
      <c r="E16" s="56" t="s">
        <v>61</v>
      </c>
      <c r="F16" s="56">
        <v>-35.281478298238099</v>
      </c>
      <c r="G16" s="56">
        <v>-8.7198160214641653</v>
      </c>
      <c r="H16" s="56">
        <v>-36.157666045934199</v>
      </c>
      <c r="I16" s="114">
        <v>-29.376100136905936</v>
      </c>
    </row>
    <row r="17" spans="1:9" ht="14" customHeight="1" x14ac:dyDescent="0.45">
      <c r="A17" s="1" t="s">
        <v>23</v>
      </c>
      <c r="B17" s="55">
        <v>-5.8007923033389641</v>
      </c>
      <c r="C17" s="55">
        <v>23.047251687560234</v>
      </c>
      <c r="D17" s="55">
        <v>-25.483738163853431</v>
      </c>
      <c r="E17" s="55">
        <v>7.1843472944053577</v>
      </c>
      <c r="F17" s="55">
        <v>74.098632407791129</v>
      </c>
      <c r="G17" s="55">
        <v>-28.659024260197253</v>
      </c>
      <c r="H17" s="55">
        <v>-2.4705882352941133</v>
      </c>
      <c r="I17" s="55">
        <v>55.047383601153712</v>
      </c>
    </row>
    <row r="18" spans="1:9" ht="14" customHeight="1" x14ac:dyDescent="0.45">
      <c r="A18" s="91" t="s">
        <v>24</v>
      </c>
      <c r="B18" s="56">
        <v>-8.0333333333333137</v>
      </c>
      <c r="C18" s="56">
        <v>-34.147317854283422</v>
      </c>
      <c r="D18" s="56">
        <v>-33.687943262411366</v>
      </c>
      <c r="E18" s="56">
        <v>-20.398183723367104</v>
      </c>
      <c r="F18" s="56">
        <v>-18.947368421052623</v>
      </c>
      <c r="G18" s="56">
        <v>-9.2362344582593394</v>
      </c>
      <c r="H18" s="56">
        <v>-30.954228083785885</v>
      </c>
      <c r="I18" s="56">
        <v>-15.80645161290326</v>
      </c>
    </row>
    <row r="19" spans="1:9" ht="14" customHeight="1" x14ac:dyDescent="0.45">
      <c r="A19" s="1" t="s">
        <v>25</v>
      </c>
      <c r="B19" s="55">
        <v>143.90495867768593</v>
      </c>
      <c r="C19" s="55">
        <v>92.097445038621558</v>
      </c>
      <c r="D19" s="55">
        <v>38.416988416988396</v>
      </c>
      <c r="E19" s="55">
        <v>86.995153473344104</v>
      </c>
      <c r="F19" s="55">
        <v>100.18709073900843</v>
      </c>
      <c r="G19" s="55">
        <v>45.856353591160229</v>
      </c>
      <c r="H19" s="55">
        <v>90.093936806148591</v>
      </c>
      <c r="I19" s="55">
        <v>75.138121546961287</v>
      </c>
    </row>
    <row r="20" spans="1:9" ht="14" customHeight="1" x14ac:dyDescent="0.45">
      <c r="A20" s="91" t="s">
        <v>26</v>
      </c>
      <c r="B20" s="56">
        <v>-17.815577439570273</v>
      </c>
      <c r="C20" s="56">
        <v>5.1817288801571548</v>
      </c>
      <c r="D20" s="56">
        <v>-27.855431309904155</v>
      </c>
      <c r="E20" s="56">
        <v>-23.83852052322959</v>
      </c>
      <c r="F20" s="56">
        <v>-15.939539677086934</v>
      </c>
      <c r="G20" s="56">
        <v>-25.250255362614904</v>
      </c>
      <c r="H20" s="56">
        <v>-53.53954081632655</v>
      </c>
      <c r="I20" s="56">
        <v>-3.3636363636363908</v>
      </c>
    </row>
    <row r="21" spans="1:9" ht="14" customHeight="1" x14ac:dyDescent="0.45">
      <c r="A21" s="1" t="s">
        <v>27</v>
      </c>
      <c r="B21" s="55">
        <v>21.198738170346942</v>
      </c>
      <c r="C21" s="55">
        <v>44.16027280477406</v>
      </c>
      <c r="D21" s="55">
        <v>20.967741935483875</v>
      </c>
      <c r="E21" s="55">
        <v>23.724792408066399</v>
      </c>
      <c r="F21" s="55">
        <v>21.539416511483545</v>
      </c>
      <c r="G21" s="55">
        <v>-5.5999999999999712</v>
      </c>
      <c r="H21" s="55">
        <v>33.971291866028672</v>
      </c>
      <c r="I21" s="148">
        <v>25.505824647455544</v>
      </c>
    </row>
    <row r="22" spans="1:9" ht="14" customHeight="1" x14ac:dyDescent="0.45">
      <c r="A22" s="91" t="s">
        <v>28</v>
      </c>
      <c r="B22" s="56">
        <v>-38.795710750618625</v>
      </c>
      <c r="C22" s="56">
        <v>-36.332671019017873</v>
      </c>
      <c r="D22" s="56">
        <v>-41.790582403965303</v>
      </c>
      <c r="E22" s="60">
        <v>-36.856295497438666</v>
      </c>
      <c r="F22" s="60">
        <v>-28.845641162356717</v>
      </c>
      <c r="G22" s="60">
        <v>-46.175166297117521</v>
      </c>
      <c r="H22" s="56">
        <v>-47.156626506024104</v>
      </c>
      <c r="I22" s="56">
        <v>-27.549947423764443</v>
      </c>
    </row>
    <row r="23" spans="1:9" ht="14" customHeight="1" x14ac:dyDescent="0.45">
      <c r="A23" s="93" t="s">
        <v>29</v>
      </c>
      <c r="B23" s="149">
        <v>32.80254777070062</v>
      </c>
      <c r="C23" s="63">
        <v>55.091383812010399</v>
      </c>
      <c r="D23" s="63">
        <v>76.69014084507036</v>
      </c>
      <c r="E23" s="63">
        <v>35.808080808080867</v>
      </c>
      <c r="F23" s="63">
        <v>41.15087040618954</v>
      </c>
      <c r="G23" s="63">
        <v>33.622828784119129</v>
      </c>
      <c r="H23" s="63">
        <v>-25.458715596330272</v>
      </c>
      <c r="I23" s="150">
        <v>28.166838311019561</v>
      </c>
    </row>
    <row r="24" spans="1:9" ht="14" customHeight="1" x14ac:dyDescent="0.45">
      <c r="A24" s="136" t="s">
        <v>30</v>
      </c>
      <c r="B24" s="136"/>
      <c r="C24" s="136"/>
      <c r="D24" s="136"/>
      <c r="E24" s="136"/>
      <c r="F24" s="136"/>
      <c r="G24" s="136"/>
      <c r="H24" s="136"/>
      <c r="I24" s="136"/>
    </row>
    <row r="25" spans="1:9" ht="14" customHeight="1" x14ac:dyDescent="0.45">
      <c r="A25" s="1" t="s">
        <v>48</v>
      </c>
      <c r="B25" s="112" t="s">
        <v>61</v>
      </c>
      <c r="C25" s="55">
        <v>-33.12163202463433</v>
      </c>
      <c r="D25" s="58">
        <v>-16.224501827614667</v>
      </c>
      <c r="E25" s="112" t="s">
        <v>61</v>
      </c>
      <c r="F25" s="58">
        <v>-31.638536534227903</v>
      </c>
      <c r="G25" s="116" t="s">
        <v>61</v>
      </c>
      <c r="H25" s="55">
        <v>-31.281451141018145</v>
      </c>
      <c r="I25" s="112" t="s">
        <v>61</v>
      </c>
    </row>
    <row r="26" spans="1:9" ht="14" customHeight="1" x14ac:dyDescent="0.45">
      <c r="A26" s="91" t="s">
        <v>31</v>
      </c>
      <c r="B26" s="56">
        <v>-4.8031496062991952</v>
      </c>
      <c r="C26" s="56">
        <v>23.176156583629883</v>
      </c>
      <c r="D26" s="56">
        <v>56.566650270536137</v>
      </c>
      <c r="E26" s="114" t="s">
        <v>61</v>
      </c>
      <c r="F26" s="56">
        <v>38.828771483131774</v>
      </c>
      <c r="G26" s="56">
        <v>48.605769230769226</v>
      </c>
      <c r="H26" s="56">
        <v>32.745314222712274</v>
      </c>
      <c r="I26" s="56">
        <v>36.244841815680928</v>
      </c>
    </row>
    <row r="27" spans="1:9" ht="14" customHeight="1" x14ac:dyDescent="0.45">
      <c r="A27" s="1" t="s">
        <v>32</v>
      </c>
      <c r="B27" s="58">
        <v>33.784313725490222</v>
      </c>
      <c r="C27" s="55">
        <v>-21.231742207498851</v>
      </c>
      <c r="D27" s="112" t="s">
        <v>61</v>
      </c>
      <c r="E27" s="55">
        <v>51.93325193325191</v>
      </c>
      <c r="F27" s="55">
        <v>-9.7419204836084674</v>
      </c>
      <c r="G27" s="112" t="s">
        <v>61</v>
      </c>
      <c r="H27" s="55">
        <v>11.26893939393938</v>
      </c>
      <c r="I27" s="58">
        <v>-29.411764705882359</v>
      </c>
    </row>
    <row r="28" spans="1:9" ht="14" customHeight="1" x14ac:dyDescent="0.45">
      <c r="A28" s="91" t="s">
        <v>33</v>
      </c>
      <c r="B28" s="114" t="s">
        <v>61</v>
      </c>
      <c r="C28" s="56">
        <v>32.553606237816759</v>
      </c>
      <c r="D28" s="56">
        <v>26.011258018065231</v>
      </c>
      <c r="E28" s="110" t="s">
        <v>61</v>
      </c>
      <c r="F28" s="60">
        <v>24.738943488943498</v>
      </c>
      <c r="G28" s="60">
        <v>19.344012204424143</v>
      </c>
      <c r="H28" s="56">
        <v>-2.1870637505816637</v>
      </c>
      <c r="I28" s="110" t="s">
        <v>61</v>
      </c>
    </row>
    <row r="29" spans="1:9" ht="14" customHeight="1" x14ac:dyDescent="0.45">
      <c r="A29" s="1" t="s">
        <v>34</v>
      </c>
      <c r="B29" s="55">
        <v>-12.433929020891021</v>
      </c>
      <c r="C29" s="55">
        <v>0</v>
      </c>
      <c r="D29" s="55">
        <v>-6.390328151986191</v>
      </c>
      <c r="E29" s="55">
        <v>-7.8379953379953289</v>
      </c>
      <c r="F29" s="58">
        <v>-23.640856672158161</v>
      </c>
      <c r="G29" s="55">
        <v>17.714723926380383</v>
      </c>
      <c r="H29" s="55">
        <v>16.79186920017677</v>
      </c>
      <c r="I29" s="55">
        <v>9.5992954645530268</v>
      </c>
    </row>
    <row r="30" spans="1:9" ht="14" customHeight="1" x14ac:dyDescent="0.45">
      <c r="A30" s="91" t="s">
        <v>55</v>
      </c>
      <c r="B30" s="60">
        <v>-40.048899755501211</v>
      </c>
      <c r="C30" s="60">
        <v>-10.795454545454541</v>
      </c>
      <c r="D30" s="56">
        <v>-61.716372489348757</v>
      </c>
      <c r="E30" s="56">
        <v>-40.121317157712312</v>
      </c>
      <c r="F30" s="60">
        <v>-2.4868123587038493</v>
      </c>
      <c r="G30" s="60">
        <v>-51.612903225806448</v>
      </c>
      <c r="H30" s="56">
        <v>-35.448827901658085</v>
      </c>
      <c r="I30" s="56">
        <v>-7.047387606318356</v>
      </c>
    </row>
    <row r="31" spans="1:9" ht="14" customHeight="1" x14ac:dyDescent="0.45">
      <c r="A31" s="1" t="s">
        <v>35</v>
      </c>
      <c r="B31" s="55">
        <v>34.129915272648262</v>
      </c>
      <c r="C31" s="55">
        <v>18.012767138495644</v>
      </c>
      <c r="D31" s="55">
        <v>51.299468399291179</v>
      </c>
      <c r="E31" s="55">
        <v>34.767416466477385</v>
      </c>
      <c r="F31" s="55">
        <v>23.952270081490102</v>
      </c>
      <c r="G31" s="55">
        <v>26.481257557436511</v>
      </c>
      <c r="H31" s="55">
        <v>54.472361809045246</v>
      </c>
      <c r="I31" s="55">
        <v>42.990654205607456</v>
      </c>
    </row>
    <row r="32" spans="1:9" ht="14" customHeight="1" x14ac:dyDescent="0.45">
      <c r="A32" s="91" t="s">
        <v>36</v>
      </c>
      <c r="B32" s="56">
        <v>63.443191673894248</v>
      </c>
      <c r="C32" s="56">
        <v>36.6294067067928</v>
      </c>
      <c r="D32" s="110" t="s">
        <v>61</v>
      </c>
      <c r="E32" s="110" t="s">
        <v>61</v>
      </c>
      <c r="F32" s="60">
        <v>11.098901098901081</v>
      </c>
      <c r="G32" s="56">
        <v>76.685250886974103</v>
      </c>
      <c r="H32" s="56">
        <v>-16.483516483516482</v>
      </c>
      <c r="I32" s="110" t="s">
        <v>61</v>
      </c>
    </row>
    <row r="33" spans="1:25" ht="14" customHeight="1" x14ac:dyDescent="0.45">
      <c r="A33" s="1" t="s">
        <v>37</v>
      </c>
      <c r="B33" s="61">
        <v>41.980023501762687</v>
      </c>
      <c r="C33" s="61">
        <v>208.03193987787699</v>
      </c>
      <c r="D33" s="55">
        <v>161.00577081615833</v>
      </c>
      <c r="E33" s="116" t="s">
        <v>61</v>
      </c>
      <c r="F33" s="55">
        <v>163.9455782312925</v>
      </c>
      <c r="G33" s="112" t="s">
        <v>61</v>
      </c>
      <c r="H33" s="55">
        <v>231.43313798614807</v>
      </c>
      <c r="I33" s="61">
        <v>195.53805774278206</v>
      </c>
    </row>
    <row r="34" spans="1:25" ht="14" customHeight="1" x14ac:dyDescent="0.45">
      <c r="A34" s="91" t="s">
        <v>51</v>
      </c>
      <c r="B34" s="110" t="s">
        <v>61</v>
      </c>
      <c r="C34" s="56">
        <v>5.9093173891379802</v>
      </c>
      <c r="D34" s="56">
        <v>-0.93217614914820057</v>
      </c>
      <c r="E34" s="56">
        <v>-9.7160085586461715</v>
      </c>
      <c r="F34" s="56">
        <v>-12.03340376295402</v>
      </c>
      <c r="G34" s="56">
        <v>-22.765938788038255</v>
      </c>
      <c r="H34" s="56">
        <v>-7.0065030417453151</v>
      </c>
      <c r="I34" s="56">
        <v>-12.641656897225474</v>
      </c>
    </row>
    <row r="35" spans="1:25" ht="14" customHeight="1" x14ac:dyDescent="0.45">
      <c r="A35" s="1" t="s">
        <v>38</v>
      </c>
      <c r="B35" s="58">
        <v>34.666666666666671</v>
      </c>
      <c r="C35" s="55">
        <v>8.3756345177665281</v>
      </c>
      <c r="D35" s="55">
        <v>0.97541943035506229</v>
      </c>
      <c r="E35" s="112" t="s">
        <v>61</v>
      </c>
      <c r="F35" s="55">
        <v>19.046041735674059</v>
      </c>
      <c r="G35" s="55">
        <v>-2.9937340450220562</v>
      </c>
      <c r="H35" s="55">
        <v>58.694287507846845</v>
      </c>
      <c r="I35" s="55">
        <v>20.395356134295572</v>
      </c>
    </row>
    <row r="36" spans="1:25" ht="14" customHeight="1" x14ac:dyDescent="0.45">
      <c r="A36" s="91" t="s">
        <v>39</v>
      </c>
      <c r="B36" s="56">
        <v>-11.3265306122449</v>
      </c>
      <c r="C36" s="56">
        <v>-40.628657415147948</v>
      </c>
      <c r="D36" s="56">
        <v>-18.425420915342617</v>
      </c>
      <c r="E36" s="56">
        <v>-19.38369781312127</v>
      </c>
      <c r="F36" s="56">
        <v>-16.075471698113176</v>
      </c>
      <c r="G36" s="56">
        <v>-16.043054843669925</v>
      </c>
      <c r="H36" s="56">
        <v>-35.241955915885491</v>
      </c>
      <c r="I36" s="56">
        <v>-2.1480179652411668</v>
      </c>
    </row>
    <row r="37" spans="1:25" ht="14" customHeight="1" x14ac:dyDescent="0.45">
      <c r="A37" s="1" t="s">
        <v>57</v>
      </c>
      <c r="B37" s="112" t="s">
        <v>61</v>
      </c>
      <c r="C37" s="55">
        <v>28.147191736604206</v>
      </c>
      <c r="D37" s="55">
        <v>16.987542468856166</v>
      </c>
      <c r="E37" s="58">
        <v>26.984126984126977</v>
      </c>
      <c r="F37" s="117">
        <v>25.743415463041618</v>
      </c>
      <c r="G37" s="58">
        <v>40.581162324649277</v>
      </c>
      <c r="H37" s="55">
        <v>33.313032886723491</v>
      </c>
      <c r="I37" s="55">
        <v>4.6820405310971536</v>
      </c>
    </row>
    <row r="38" spans="1:25" ht="14" customHeight="1" x14ac:dyDescent="0.45">
      <c r="A38" s="91" t="s">
        <v>56</v>
      </c>
      <c r="B38" s="114" t="s">
        <v>61</v>
      </c>
      <c r="C38" s="60">
        <v>53.260869565217426</v>
      </c>
      <c r="D38" s="56">
        <v>62.650602409638537</v>
      </c>
      <c r="E38" s="60">
        <v>87.037037037037067</v>
      </c>
      <c r="F38" s="56">
        <v>40.804597701149483</v>
      </c>
      <c r="G38" s="56">
        <v>30.760869565217398</v>
      </c>
      <c r="H38" s="56">
        <v>13.223472668810277</v>
      </c>
      <c r="I38" s="56">
        <v>42.837176799440925</v>
      </c>
    </row>
    <row r="39" spans="1:25" ht="14" customHeight="1" x14ac:dyDescent="0.45">
      <c r="A39" s="1" t="s">
        <v>40</v>
      </c>
      <c r="B39" s="55">
        <v>-22.935779816513758</v>
      </c>
      <c r="C39" s="55">
        <v>-49.258064516129039</v>
      </c>
      <c r="D39" s="55">
        <v>-41.486574983628024</v>
      </c>
      <c r="E39" s="58">
        <v>-13.488871010994885</v>
      </c>
      <c r="F39" s="58">
        <v>-26.447016918967037</v>
      </c>
      <c r="G39" s="112" t="s">
        <v>61</v>
      </c>
      <c r="H39" s="58">
        <v>-27.661691542288548</v>
      </c>
      <c r="I39" s="58">
        <v>-24.721067600087533</v>
      </c>
    </row>
    <row r="40" spans="1:25" ht="14" customHeight="1" x14ac:dyDescent="0.45">
      <c r="A40" s="92" t="s">
        <v>41</v>
      </c>
      <c r="B40" s="59">
        <v>34.078516902944365</v>
      </c>
      <c r="C40" s="59">
        <v>97.809278350515427</v>
      </c>
      <c r="D40" s="59">
        <v>72.850035536602633</v>
      </c>
      <c r="E40" s="59">
        <v>70.210135970333724</v>
      </c>
      <c r="F40" s="59">
        <v>81.680000000000021</v>
      </c>
      <c r="G40" s="62">
        <v>-9.7000000000000526</v>
      </c>
      <c r="H40" s="59">
        <v>61.300555114988107</v>
      </c>
      <c r="I40" s="59">
        <v>39.713408393039963</v>
      </c>
    </row>
    <row r="41" spans="1:25" ht="14" customHeight="1" x14ac:dyDescent="0.45">
      <c r="A41" s="136" t="s">
        <v>42</v>
      </c>
      <c r="B41" s="136"/>
      <c r="C41" s="136"/>
      <c r="D41" s="136"/>
      <c r="E41" s="136"/>
      <c r="F41" s="136"/>
      <c r="G41" s="136"/>
      <c r="H41" s="136"/>
      <c r="I41" s="136"/>
    </row>
    <row r="42" spans="1:25" ht="14" customHeight="1" x14ac:dyDescent="0.45">
      <c r="A42" s="1" t="s">
        <v>43</v>
      </c>
      <c r="B42" s="116" t="s">
        <v>61</v>
      </c>
      <c r="C42" s="55">
        <v>-66.102305475504323</v>
      </c>
      <c r="D42" s="55">
        <v>-28.546409807355499</v>
      </c>
      <c r="E42" s="116" t="s">
        <v>61</v>
      </c>
      <c r="F42" s="55">
        <v>-62.238458983726332</v>
      </c>
      <c r="G42" s="55">
        <v>-19.271781534460342</v>
      </c>
      <c r="H42" s="55">
        <v>11.684924360980675</v>
      </c>
      <c r="I42" s="58">
        <v>-29.309252217997461</v>
      </c>
    </row>
    <row r="43" spans="1:25" ht="14" customHeight="1" x14ac:dyDescent="0.45">
      <c r="A43" s="91" t="s">
        <v>44</v>
      </c>
      <c r="B43" s="56">
        <v>36.145360155743035</v>
      </c>
      <c r="C43" s="56">
        <v>52.045572242361501</v>
      </c>
      <c r="D43" s="56">
        <v>54.198031268094972</v>
      </c>
      <c r="E43" s="56">
        <v>31.069108092144091</v>
      </c>
      <c r="F43" s="56">
        <v>33.985200845665943</v>
      </c>
      <c r="G43" s="60">
        <v>55.191594561186633</v>
      </c>
      <c r="H43" s="56">
        <v>38.576609247506831</v>
      </c>
      <c r="I43" s="56">
        <v>37.423728813559329</v>
      </c>
    </row>
    <row r="44" spans="1:25" ht="14" customHeight="1" x14ac:dyDescent="0.45">
      <c r="A44" s="1" t="s">
        <v>52</v>
      </c>
      <c r="B44" s="112" t="s">
        <v>61</v>
      </c>
      <c r="C44" s="55">
        <v>0.91133004926109429</v>
      </c>
      <c r="D44" s="55">
        <v>-1.2536873156342221</v>
      </c>
      <c r="E44" s="55">
        <v>4.5990849987960214</v>
      </c>
      <c r="F44" s="55">
        <v>-10.395217535702439</v>
      </c>
      <c r="G44" s="55">
        <v>3.0292356463543335</v>
      </c>
      <c r="H44" s="55">
        <v>47.097917589720836</v>
      </c>
      <c r="I44" s="55">
        <v>-17.328116266070438</v>
      </c>
    </row>
    <row r="45" spans="1:25" ht="14" customHeight="1" x14ac:dyDescent="0.45">
      <c r="A45" s="91" t="s">
        <v>45</v>
      </c>
      <c r="B45" s="56">
        <v>-13.442899283607224</v>
      </c>
      <c r="C45" s="56">
        <v>-5.4663774403470704</v>
      </c>
      <c r="D45" s="56">
        <v>-8.2719356999330191</v>
      </c>
      <c r="E45" s="56">
        <v>31.556195965417899</v>
      </c>
      <c r="F45" s="56">
        <v>-18.925022583559169</v>
      </c>
      <c r="G45" s="56">
        <v>-19.278688524590159</v>
      </c>
      <c r="H45" s="56">
        <v>-15.640674874601013</v>
      </c>
      <c r="I45" s="56">
        <v>-15.107577174929842</v>
      </c>
    </row>
    <row r="46" spans="1:25" x14ac:dyDescent="0.45">
      <c r="A46" s="93" t="s">
        <v>46</v>
      </c>
      <c r="B46" s="63">
        <v>-26.532137518684596</v>
      </c>
      <c r="C46" s="63">
        <v>20.103986135181962</v>
      </c>
      <c r="D46" s="63">
        <v>-19.125683060109299</v>
      </c>
      <c r="E46" s="63">
        <v>-31.874999999999986</v>
      </c>
      <c r="F46" s="63">
        <v>-17.033898305084726</v>
      </c>
      <c r="G46" s="63">
        <v>-29.515828677839828</v>
      </c>
      <c r="H46" s="63">
        <v>-7.0686070686070579</v>
      </c>
      <c r="I46" s="63">
        <v>4.3749999999999956</v>
      </c>
    </row>
    <row r="47" spans="1:25" x14ac:dyDescent="0.45">
      <c r="A47" s="1"/>
      <c r="B47" s="55"/>
      <c r="C47" s="55"/>
      <c r="D47" s="55"/>
      <c r="E47" s="55"/>
      <c r="F47" s="55"/>
      <c r="G47" s="55"/>
      <c r="H47" s="55"/>
      <c r="I47" s="55"/>
    </row>
    <row r="48" spans="1:25" s="37" customFormat="1" x14ac:dyDescent="0.45">
      <c r="A48" s="181" t="s">
        <v>93</v>
      </c>
      <c r="B48" s="31"/>
      <c r="C48" s="85"/>
      <c r="D48" s="103"/>
      <c r="E48" s="87"/>
      <c r="F48" s="102"/>
      <c r="G48" s="76"/>
      <c r="H48" s="31"/>
      <c r="I48" s="85"/>
      <c r="J48" s="31"/>
      <c r="K48" s="85"/>
      <c r="L48" s="103"/>
      <c r="M48" s="100"/>
      <c r="N48" s="102"/>
      <c r="O48" s="104"/>
      <c r="P48" s="31"/>
      <c r="Q48" s="85"/>
      <c r="R48" s="34"/>
      <c r="S48" s="35"/>
      <c r="T48" s="34"/>
      <c r="U48" s="35"/>
      <c r="V48" s="34"/>
      <c r="W48" s="35"/>
      <c r="X48" s="34"/>
      <c r="Y48" s="35"/>
    </row>
    <row r="49" spans="1:9" x14ac:dyDescent="0.45">
      <c r="A49" s="64" t="s">
        <v>12</v>
      </c>
      <c r="B49" s="65"/>
      <c r="C49" s="66"/>
      <c r="D49" s="66"/>
      <c r="E49" s="65"/>
      <c r="F49" s="66"/>
      <c r="G49" s="66"/>
      <c r="H49" s="66"/>
      <c r="I49" s="66"/>
    </row>
    <row r="50" spans="1:9" x14ac:dyDescent="0.45">
      <c r="A50" s="67" t="s">
        <v>54</v>
      </c>
      <c r="B50" s="67"/>
      <c r="C50" s="67"/>
      <c r="D50" s="67"/>
      <c r="E50" s="67"/>
      <c r="F50" s="67"/>
      <c r="G50" s="67"/>
      <c r="H50" s="67"/>
      <c r="I50" s="67"/>
    </row>
    <row r="51" spans="1:9" x14ac:dyDescent="0.45">
      <c r="A51" s="68" t="s">
        <v>14</v>
      </c>
      <c r="B51" s="65"/>
      <c r="C51" s="66"/>
      <c r="D51" s="66"/>
      <c r="E51" s="65"/>
      <c r="F51" s="66"/>
      <c r="G51" s="66"/>
      <c r="H51" s="66"/>
      <c r="I51" s="66"/>
    </row>
    <row r="52" spans="1:9" x14ac:dyDescent="0.45">
      <c r="A52" s="69" t="s">
        <v>15</v>
      </c>
      <c r="B52" s="70"/>
      <c r="C52" s="70"/>
      <c r="D52" s="70"/>
      <c r="E52" s="70"/>
      <c r="F52" s="70"/>
      <c r="G52" s="70"/>
      <c r="H52" s="70"/>
      <c r="I52" s="70"/>
    </row>
    <row r="53" spans="1:9" x14ac:dyDescent="0.45">
      <c r="A53" s="69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1" t="str">
        <f>+Índice!A14</f>
        <v>Fecha de actualización: 9 de septiembre de 2024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69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69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69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F7402EBD-9201-4A84-8AF0-7C5F9A3B5FC8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Y57"/>
  <sheetViews>
    <sheetView showGridLines="0" workbookViewId="0">
      <selection sqref="A1:L4"/>
    </sheetView>
  </sheetViews>
  <sheetFormatPr baseColWidth="10" defaultColWidth="11.453125" defaultRowHeight="16" x14ac:dyDescent="0.45"/>
  <cols>
    <col min="1" max="1" width="24.453125" style="53" customWidth="1"/>
    <col min="2" max="2" width="12" style="53" bestFit="1" customWidth="1"/>
    <col min="3" max="3" width="9.453125" style="53" customWidth="1"/>
    <col min="4" max="4" width="13.54296875" style="53" bestFit="1" customWidth="1"/>
    <col min="5" max="5" width="12" style="53" customWidth="1"/>
    <col min="6" max="6" width="10.26953125" style="53" customWidth="1"/>
    <col min="7" max="7" width="9.453125" style="53" customWidth="1"/>
    <col min="8" max="8" width="10.54296875" style="53" customWidth="1"/>
    <col min="9" max="9" width="9.26953125" style="53" customWidth="1"/>
    <col min="10" max="16384" width="11.453125" style="53"/>
  </cols>
  <sheetData>
    <row r="1" spans="1:11" s="47" customFormat="1" ht="18.5" customHeight="1" x14ac:dyDescent="0.4"/>
    <row r="2" spans="1:11" s="47" customFormat="1" ht="33" customHeight="1" x14ac:dyDescent="0.4"/>
    <row r="3" spans="1:11" s="47" customFormat="1" ht="19" customHeight="1" x14ac:dyDescent="0.4"/>
    <row r="4" spans="1:11" s="47" customFormat="1" ht="18.75" customHeight="1" x14ac:dyDescent="0.4">
      <c r="A4" s="159" t="s">
        <v>0</v>
      </c>
      <c r="B4" s="159"/>
      <c r="C4" s="159"/>
      <c r="D4" s="159"/>
      <c r="E4" s="159"/>
      <c r="F4" s="159"/>
      <c r="G4" s="159"/>
      <c r="H4" s="159"/>
      <c r="I4" s="159"/>
    </row>
    <row r="5" spans="1:11" s="47" customFormat="1" ht="27.75" customHeight="1" x14ac:dyDescent="0.4">
      <c r="A5" s="159"/>
      <c r="B5" s="159"/>
      <c r="C5" s="159"/>
      <c r="D5" s="159"/>
      <c r="E5" s="159"/>
      <c r="F5" s="159"/>
      <c r="G5" s="159"/>
      <c r="H5" s="159"/>
      <c r="I5" s="159"/>
      <c r="K5" s="185" t="s">
        <v>94</v>
      </c>
    </row>
    <row r="6" spans="1:11" s="47" customFormat="1" ht="18.75" customHeight="1" x14ac:dyDescent="0.4">
      <c r="A6" s="48" t="s">
        <v>16</v>
      </c>
      <c r="B6" s="49"/>
      <c r="C6" s="49"/>
      <c r="D6" s="49"/>
      <c r="E6" s="49"/>
      <c r="F6" s="49"/>
      <c r="G6" s="49"/>
      <c r="H6" s="49"/>
      <c r="I6" s="49"/>
    </row>
    <row r="7" spans="1:11" s="47" customFormat="1" ht="15" customHeight="1" x14ac:dyDescent="0.4">
      <c r="A7" s="48" t="str">
        <f>+"Variación anual. "&amp;Índice!A7</f>
        <v>Variación anual. Agosto de 2024</v>
      </c>
      <c r="B7" s="49"/>
      <c r="C7" s="49"/>
      <c r="D7" s="49"/>
      <c r="E7" s="49"/>
      <c r="F7" s="49"/>
      <c r="G7" s="49"/>
      <c r="H7" s="49"/>
      <c r="I7" s="49"/>
    </row>
    <row r="8" spans="1:11" s="47" customFormat="1" ht="14" x14ac:dyDescent="0.4"/>
    <row r="9" spans="1:11" x14ac:dyDescent="0.45">
      <c r="A9" s="50" t="s">
        <v>50</v>
      </c>
      <c r="B9" s="72" t="s">
        <v>2</v>
      </c>
      <c r="C9" s="72" t="s">
        <v>3</v>
      </c>
      <c r="D9" s="72" t="s">
        <v>4</v>
      </c>
      <c r="E9" s="73" t="s">
        <v>5</v>
      </c>
      <c r="F9" s="72" t="s">
        <v>6</v>
      </c>
      <c r="G9" s="72" t="s">
        <v>7</v>
      </c>
      <c r="H9" s="72" t="s">
        <v>8</v>
      </c>
      <c r="I9" s="72" t="s">
        <v>9</v>
      </c>
    </row>
    <row r="10" spans="1:11" ht="14" customHeight="1" x14ac:dyDescent="0.45">
      <c r="A10" s="54" t="s">
        <v>17</v>
      </c>
      <c r="B10" s="54"/>
      <c r="C10" s="54"/>
      <c r="D10" s="54"/>
      <c r="E10" s="54"/>
      <c r="F10" s="54"/>
      <c r="G10" s="54"/>
      <c r="H10" s="54"/>
      <c r="I10" s="54"/>
    </row>
    <row r="11" spans="1:11" ht="14" customHeight="1" x14ac:dyDescent="0.45">
      <c r="A11" s="1" t="s">
        <v>18</v>
      </c>
      <c r="B11" s="58">
        <v>24.257425742574192</v>
      </c>
      <c r="C11" s="55">
        <v>-12.218468468468458</v>
      </c>
      <c r="D11" s="55">
        <v>-10.956790123456827</v>
      </c>
      <c r="E11" s="112" t="s">
        <v>61</v>
      </c>
      <c r="F11" s="55">
        <v>-0.17271157167527695</v>
      </c>
      <c r="G11" s="55">
        <v>-16.0517799352751</v>
      </c>
      <c r="H11" s="55">
        <v>10.441334768568321</v>
      </c>
      <c r="I11" s="55">
        <v>-11.301160659743415</v>
      </c>
    </row>
    <row r="12" spans="1:11" ht="14" customHeight="1" x14ac:dyDescent="0.45">
      <c r="A12" s="91" t="s">
        <v>19</v>
      </c>
      <c r="B12" s="56">
        <v>-8.948320933038401</v>
      </c>
      <c r="C12" s="56">
        <v>-40.768483839644873</v>
      </c>
      <c r="D12" s="56">
        <v>-45.505882352941185</v>
      </c>
      <c r="E12" s="114" t="s">
        <v>61</v>
      </c>
      <c r="F12" s="56">
        <v>-27.596618357487955</v>
      </c>
      <c r="G12" s="56">
        <v>-24.17959957351027</v>
      </c>
      <c r="H12" s="56">
        <v>-19.251860556208388</v>
      </c>
      <c r="I12" s="110" t="s">
        <v>61</v>
      </c>
    </row>
    <row r="13" spans="1:11" ht="14" customHeight="1" x14ac:dyDescent="0.45">
      <c r="A13" s="1" t="s">
        <v>20</v>
      </c>
      <c r="B13" s="55">
        <v>-22.081064730792509</v>
      </c>
      <c r="C13" s="55">
        <v>-33.619505494505496</v>
      </c>
      <c r="D13" s="55">
        <v>-15.000000000000002</v>
      </c>
      <c r="E13" s="55">
        <v>-26.80812910938436</v>
      </c>
      <c r="F13" s="55">
        <v>-29.792147806004653</v>
      </c>
      <c r="G13" s="55">
        <v>-25.564924114671161</v>
      </c>
      <c r="H13" s="55">
        <v>-30.422172091524335</v>
      </c>
      <c r="I13" s="55">
        <v>-25.793780687397707</v>
      </c>
    </row>
    <row r="14" spans="1:11" ht="14" customHeight="1" x14ac:dyDescent="0.45">
      <c r="A14" s="91" t="s">
        <v>21</v>
      </c>
      <c r="B14" s="57">
        <v>8.4581923634606149</v>
      </c>
      <c r="C14" s="56">
        <v>-41.949476907374304</v>
      </c>
      <c r="D14" s="56">
        <v>12.648716343143418</v>
      </c>
      <c r="E14" s="115">
        <v>9.8490865766481139</v>
      </c>
      <c r="F14" s="60">
        <v>-23.602693602693627</v>
      </c>
      <c r="G14" s="56">
        <v>1.1926058437685683</v>
      </c>
      <c r="H14" s="56">
        <v>53.336864406779668</v>
      </c>
      <c r="I14" s="56">
        <v>-7.5422626788036462</v>
      </c>
    </row>
    <row r="15" spans="1:11" ht="14" customHeight="1" x14ac:dyDescent="0.45">
      <c r="A15" s="1" t="s">
        <v>22</v>
      </c>
      <c r="B15" s="112" t="s">
        <v>61</v>
      </c>
      <c r="C15" s="55">
        <v>2.9565217391304133</v>
      </c>
      <c r="D15" s="55">
        <v>27.973977695167228</v>
      </c>
      <c r="E15" s="55">
        <v>92.407108239095322</v>
      </c>
      <c r="F15" s="55">
        <v>6.3055780113177029</v>
      </c>
      <c r="G15" s="55">
        <v>-5.1486584481508562</v>
      </c>
      <c r="H15" s="55">
        <v>-11.53333333333334</v>
      </c>
      <c r="I15" s="116" t="s">
        <v>61</v>
      </c>
    </row>
    <row r="16" spans="1:11" ht="14" customHeight="1" x14ac:dyDescent="0.45">
      <c r="A16" s="91" t="s">
        <v>62</v>
      </c>
      <c r="B16" s="60">
        <v>15.537998495109084</v>
      </c>
      <c r="C16" s="56">
        <v>-20.015182186234792</v>
      </c>
      <c r="D16" s="56">
        <v>8.4074373484235956</v>
      </c>
      <c r="E16" s="56" t="s">
        <v>61</v>
      </c>
      <c r="F16" s="56">
        <v>-3.7392138063279123</v>
      </c>
      <c r="G16" s="56">
        <v>14.632972322503024</v>
      </c>
      <c r="H16" s="56">
        <v>-21.488549618320629</v>
      </c>
      <c r="I16" s="115">
        <v>-2.4054054054054252</v>
      </c>
    </row>
    <row r="17" spans="1:9" ht="14" customHeight="1" x14ac:dyDescent="0.45">
      <c r="A17" s="1" t="s">
        <v>23</v>
      </c>
      <c r="B17" s="55">
        <v>3.4815045073049777</v>
      </c>
      <c r="C17" s="55">
        <v>0.86956521739127712</v>
      </c>
      <c r="D17" s="55">
        <v>-21.915444348576351</v>
      </c>
      <c r="E17" s="55">
        <v>21.27291594603944</v>
      </c>
      <c r="F17" s="55">
        <v>-4.7176230437741218</v>
      </c>
      <c r="G17" s="55">
        <v>-8.2619129242372029</v>
      </c>
      <c r="H17" s="55">
        <v>-10.329908058409941</v>
      </c>
      <c r="I17" s="55">
        <v>13.61714975845414</v>
      </c>
    </row>
    <row r="18" spans="1:9" ht="14" customHeight="1" x14ac:dyDescent="0.45">
      <c r="A18" s="91" t="s">
        <v>24</v>
      </c>
      <c r="B18" s="56">
        <v>42.879337131020236</v>
      </c>
      <c r="C18" s="56">
        <v>-10.256410256410241</v>
      </c>
      <c r="D18" s="56">
        <v>-1.0000000000000342</v>
      </c>
      <c r="E18" s="56">
        <v>15.217391304347805</v>
      </c>
      <c r="F18" s="56">
        <v>-31.958762886597935</v>
      </c>
      <c r="G18" s="56">
        <v>32.727272727272691</v>
      </c>
      <c r="H18" s="56">
        <v>-1.1111111111111183</v>
      </c>
      <c r="I18" s="56">
        <v>-8.144796380090547</v>
      </c>
    </row>
    <row r="19" spans="1:9" ht="14" customHeight="1" x14ac:dyDescent="0.45">
      <c r="A19" s="1" t="s">
        <v>25</v>
      </c>
      <c r="B19" s="55">
        <v>40.619416319237622</v>
      </c>
      <c r="C19" s="55">
        <v>19.03534609720181</v>
      </c>
      <c r="D19" s="55">
        <v>-6.6406250000000107</v>
      </c>
      <c r="E19" s="55">
        <v>31.908831908831914</v>
      </c>
      <c r="F19" s="55">
        <v>25.882352941176467</v>
      </c>
      <c r="G19" s="55">
        <v>-12.195121951219512</v>
      </c>
      <c r="H19" s="55">
        <v>21.307901907356964</v>
      </c>
      <c r="I19" s="55">
        <v>9.3103448275861709</v>
      </c>
    </row>
    <row r="20" spans="1:9" ht="14" customHeight="1" x14ac:dyDescent="0.45">
      <c r="A20" s="91" t="s">
        <v>26</v>
      </c>
      <c r="B20" s="56">
        <v>44.642857142857139</v>
      </c>
      <c r="C20" s="56">
        <v>129.4054633101232</v>
      </c>
      <c r="D20" s="56">
        <v>67.423540315106578</v>
      </c>
      <c r="E20" s="56">
        <v>83.233857840477498</v>
      </c>
      <c r="F20" s="56">
        <v>71.719298245613984</v>
      </c>
      <c r="G20" s="56">
        <v>105.33108866442204</v>
      </c>
      <c r="H20" s="56">
        <v>22.849915682967925</v>
      </c>
      <c r="I20" s="56">
        <v>63.287250384024517</v>
      </c>
    </row>
    <row r="21" spans="1:9" ht="14" customHeight="1" x14ac:dyDescent="0.45">
      <c r="A21" s="1" t="s">
        <v>27</v>
      </c>
      <c r="B21" s="55">
        <v>43.679880329094914</v>
      </c>
      <c r="C21" s="55">
        <v>158.56269113149838</v>
      </c>
      <c r="D21" s="55">
        <v>8.6128048780487845</v>
      </c>
      <c r="E21" s="55">
        <v>79.055793991416294</v>
      </c>
      <c r="F21" s="55">
        <v>81.296296296296305</v>
      </c>
      <c r="G21" s="55">
        <v>93.442622950819725</v>
      </c>
      <c r="H21" s="55">
        <v>107.40740740740735</v>
      </c>
      <c r="I21" s="148">
        <v>69.734660033167501</v>
      </c>
    </row>
    <row r="22" spans="1:9" ht="14" customHeight="1" x14ac:dyDescent="0.45">
      <c r="A22" s="91" t="s">
        <v>28</v>
      </c>
      <c r="B22" s="56">
        <v>-37.907949790794959</v>
      </c>
      <c r="C22" s="56">
        <v>-38.42986549547075</v>
      </c>
      <c r="D22" s="56">
        <v>-45.615050651230106</v>
      </c>
      <c r="E22" s="60">
        <v>-33.972371017761482</v>
      </c>
      <c r="F22" s="60">
        <v>-30.783195020746888</v>
      </c>
      <c r="G22" s="60">
        <v>-48.597141344626792</v>
      </c>
      <c r="H22" s="56">
        <v>-35.51896501029109</v>
      </c>
      <c r="I22" s="56">
        <v>-19.485831142272847</v>
      </c>
    </row>
    <row r="23" spans="1:9" ht="14" customHeight="1" x14ac:dyDescent="0.45">
      <c r="A23" s="93" t="s">
        <v>29</v>
      </c>
      <c r="B23" s="149">
        <v>57.160804020100485</v>
      </c>
      <c r="C23" s="63">
        <v>76.680547293277712</v>
      </c>
      <c r="D23" s="63">
        <v>82.60553129548758</v>
      </c>
      <c r="E23" s="63">
        <v>75.065104166666742</v>
      </c>
      <c r="F23" s="63">
        <v>81.869158878504678</v>
      </c>
      <c r="G23" s="63">
        <v>111.38370951913643</v>
      </c>
      <c r="H23" s="63">
        <v>150.6426735218509</v>
      </c>
      <c r="I23" s="150">
        <v>66.934942991281048</v>
      </c>
    </row>
    <row r="24" spans="1:9" ht="14" customHeight="1" x14ac:dyDescent="0.45">
      <c r="A24" s="136" t="s">
        <v>30</v>
      </c>
      <c r="B24" s="136"/>
      <c r="C24" s="136"/>
      <c r="D24" s="136"/>
      <c r="E24" s="136"/>
      <c r="F24" s="136"/>
      <c r="G24" s="136"/>
      <c r="H24" s="136"/>
      <c r="I24" s="136"/>
    </row>
    <row r="25" spans="1:9" ht="14" customHeight="1" x14ac:dyDescent="0.45">
      <c r="A25" s="1" t="s">
        <v>48</v>
      </c>
      <c r="B25" s="112" t="s">
        <v>61</v>
      </c>
      <c r="C25" s="55">
        <v>14.422127099111016</v>
      </c>
      <c r="D25" s="58">
        <v>29.017613945887042</v>
      </c>
      <c r="E25" s="112" t="s">
        <v>61</v>
      </c>
      <c r="F25" s="58">
        <v>28.088784128854847</v>
      </c>
      <c r="G25" s="116" t="s">
        <v>61</v>
      </c>
      <c r="H25" s="55">
        <v>28.18161973368256</v>
      </c>
      <c r="I25" s="112" t="s">
        <v>61</v>
      </c>
    </row>
    <row r="26" spans="1:9" ht="14" customHeight="1" x14ac:dyDescent="0.45">
      <c r="A26" s="91" t="s">
        <v>31</v>
      </c>
      <c r="B26" s="56">
        <v>-28.035714285714285</v>
      </c>
      <c r="C26" s="56">
        <v>26.092896174863391</v>
      </c>
      <c r="D26" s="56">
        <v>62.232415902140659</v>
      </c>
      <c r="E26" s="114" t="s">
        <v>61</v>
      </c>
      <c r="F26" s="56">
        <v>31.702898550724612</v>
      </c>
      <c r="G26" s="56">
        <v>46.562351825509715</v>
      </c>
      <c r="H26" s="56">
        <v>39.918651946542738</v>
      </c>
      <c r="I26" s="56">
        <v>37.85664578984003</v>
      </c>
    </row>
    <row r="27" spans="1:9" ht="14" customHeight="1" x14ac:dyDescent="0.45">
      <c r="A27" s="1" t="s">
        <v>32</v>
      </c>
      <c r="B27" s="58">
        <v>59.155586657336158</v>
      </c>
      <c r="C27" s="55">
        <v>-17.867797142408502</v>
      </c>
      <c r="D27" s="112" t="s">
        <v>61</v>
      </c>
      <c r="E27" s="55">
        <v>42.480916030534324</v>
      </c>
      <c r="F27" s="55">
        <v>-8.3785697427425259</v>
      </c>
      <c r="G27" s="112" t="s">
        <v>61</v>
      </c>
      <c r="H27" s="55">
        <v>11.864810186838003</v>
      </c>
      <c r="I27" s="58">
        <v>-11.645569620253172</v>
      </c>
    </row>
    <row r="28" spans="1:9" ht="14" customHeight="1" x14ac:dyDescent="0.45">
      <c r="A28" s="91" t="s">
        <v>33</v>
      </c>
      <c r="B28" s="114" t="s">
        <v>61</v>
      </c>
      <c r="C28" s="56">
        <v>40.295191239485796</v>
      </c>
      <c r="D28" s="56">
        <v>33.029297954671136</v>
      </c>
      <c r="E28" s="110" t="s">
        <v>61</v>
      </c>
      <c r="F28" s="60">
        <v>9.562988939843553</v>
      </c>
      <c r="G28" s="110">
        <v>-3.0487049200644267</v>
      </c>
      <c r="H28" s="56">
        <v>16.368333640893141</v>
      </c>
      <c r="I28" s="110" t="s">
        <v>61</v>
      </c>
    </row>
    <row r="29" spans="1:9" ht="14" customHeight="1" x14ac:dyDescent="0.45">
      <c r="A29" s="1" t="s">
        <v>34</v>
      </c>
      <c r="B29" s="55">
        <v>-11.317868977823132</v>
      </c>
      <c r="C29" s="55">
        <v>30.625000000000014</v>
      </c>
      <c r="D29" s="55">
        <v>11.925658234383052</v>
      </c>
      <c r="E29" s="55">
        <v>-6.9158328428487454</v>
      </c>
      <c r="F29" s="58">
        <v>-11.206896551724144</v>
      </c>
      <c r="G29" s="55">
        <v>0.82101806239740505</v>
      </c>
      <c r="H29" s="55">
        <v>-2.1111111111111081</v>
      </c>
      <c r="I29" s="55">
        <v>2.9788994621431142</v>
      </c>
    </row>
    <row r="30" spans="1:9" ht="14" customHeight="1" x14ac:dyDescent="0.45">
      <c r="A30" s="91" t="s">
        <v>55</v>
      </c>
      <c r="B30" s="60">
        <v>-33.260751224823061</v>
      </c>
      <c r="C30" s="60">
        <v>-45.313489550348315</v>
      </c>
      <c r="D30" s="56">
        <v>-52.057926829268311</v>
      </c>
      <c r="E30" s="56">
        <v>-37.747747747747752</v>
      </c>
      <c r="F30" s="60">
        <v>-40.778032036613276</v>
      </c>
      <c r="G30" s="60">
        <v>-31.045969353764168</v>
      </c>
      <c r="H30" s="56">
        <v>-50.351802990325425</v>
      </c>
      <c r="I30" s="56">
        <v>-20.312499999999989</v>
      </c>
    </row>
    <row r="31" spans="1:9" ht="14" customHeight="1" x14ac:dyDescent="0.45">
      <c r="A31" s="1" t="s">
        <v>35</v>
      </c>
      <c r="B31" s="55">
        <v>30.97157403478996</v>
      </c>
      <c r="C31" s="55">
        <v>27.764423076923062</v>
      </c>
      <c r="D31" s="55">
        <v>47.722029988465955</v>
      </c>
      <c r="E31" s="55">
        <v>30.824676701293164</v>
      </c>
      <c r="F31" s="55">
        <v>31.694495980210256</v>
      </c>
      <c r="G31" s="55">
        <v>29.5356037151703</v>
      </c>
      <c r="H31" s="55">
        <v>52.884615384615444</v>
      </c>
      <c r="I31" s="55">
        <v>26.378896882493976</v>
      </c>
    </row>
    <row r="32" spans="1:9" ht="14" customHeight="1" x14ac:dyDescent="0.45">
      <c r="A32" s="91" t="s">
        <v>36</v>
      </c>
      <c r="B32" s="56">
        <v>-10.771780303030276</v>
      </c>
      <c r="C32" s="56">
        <v>-46.588235294117631</v>
      </c>
      <c r="D32" s="110" t="s">
        <v>61</v>
      </c>
      <c r="E32" s="110" t="s">
        <v>61</v>
      </c>
      <c r="F32" s="60">
        <v>-9.9465558194774424</v>
      </c>
      <c r="G32" s="56">
        <v>-24.29967426710099</v>
      </c>
      <c r="H32" s="56">
        <v>-31.780688985929149</v>
      </c>
      <c r="I32" s="110" t="s">
        <v>61</v>
      </c>
    </row>
    <row r="33" spans="1:25" ht="14" customHeight="1" x14ac:dyDescent="0.45">
      <c r="A33" s="1" t="s">
        <v>37</v>
      </c>
      <c r="B33" s="61">
        <v>-21.222493887530536</v>
      </c>
      <c r="C33" s="61">
        <v>-22.528056704075595</v>
      </c>
      <c r="D33" s="55">
        <v>-30.993897122929358</v>
      </c>
      <c r="E33" s="116" t="s">
        <v>61</v>
      </c>
      <c r="F33" s="55">
        <v>-32.153005464480863</v>
      </c>
      <c r="G33" s="112" t="s">
        <v>61</v>
      </c>
      <c r="H33" s="55">
        <v>-27.989350619284657</v>
      </c>
      <c r="I33" s="61">
        <v>-21.047095944840521</v>
      </c>
    </row>
    <row r="34" spans="1:25" ht="14" customHeight="1" x14ac:dyDescent="0.45">
      <c r="A34" s="91" t="s">
        <v>51</v>
      </c>
      <c r="B34" s="110" t="s">
        <v>61</v>
      </c>
      <c r="C34" s="56">
        <v>-14.019901302483628</v>
      </c>
      <c r="D34" s="56">
        <v>-25.609461742698524</v>
      </c>
      <c r="E34" s="56">
        <v>-12.852046564025521</v>
      </c>
      <c r="F34" s="56">
        <v>-27.335438829787229</v>
      </c>
      <c r="G34" s="56">
        <v>-24.629867351305112</v>
      </c>
      <c r="H34" s="56">
        <v>-26.630254882489226</v>
      </c>
      <c r="I34" s="56">
        <v>-24.431674131665694</v>
      </c>
    </row>
    <row r="35" spans="1:25" ht="14" customHeight="1" x14ac:dyDescent="0.45">
      <c r="A35" s="1" t="s">
        <v>38</v>
      </c>
      <c r="B35" s="58">
        <v>-2.0536223616657412</v>
      </c>
      <c r="C35" s="55">
        <v>-5.82860743541268</v>
      </c>
      <c r="D35" s="55">
        <v>-11.912865895166769</v>
      </c>
      <c r="E35" s="112" t="s">
        <v>61</v>
      </c>
      <c r="F35" s="55">
        <v>2.2766078542970858</v>
      </c>
      <c r="G35" s="55">
        <v>21.194549144679598</v>
      </c>
      <c r="H35" s="55">
        <v>-4.8908954100827735</v>
      </c>
      <c r="I35" s="55">
        <v>6.4945878434637949</v>
      </c>
    </row>
    <row r="36" spans="1:25" ht="14" customHeight="1" x14ac:dyDescent="0.45">
      <c r="A36" s="91" t="s">
        <v>39</v>
      </c>
      <c r="B36" s="56">
        <v>1.8956419777213185</v>
      </c>
      <c r="C36" s="56">
        <v>-12.493839329719059</v>
      </c>
      <c r="D36" s="56">
        <v>-3.560414914493959</v>
      </c>
      <c r="E36" s="56">
        <v>-3.6359315589353569</v>
      </c>
      <c r="F36" s="56">
        <v>16.561844863731736</v>
      </c>
      <c r="G36" s="56">
        <v>-5.3452759318116438</v>
      </c>
      <c r="H36" s="56">
        <v>-15.02659574468087</v>
      </c>
      <c r="I36" s="56">
        <v>15.594002306805056</v>
      </c>
    </row>
    <row r="37" spans="1:25" ht="14" customHeight="1" x14ac:dyDescent="0.45">
      <c r="A37" s="1" t="s">
        <v>57</v>
      </c>
      <c r="B37" s="112" t="s">
        <v>61</v>
      </c>
      <c r="C37" s="55">
        <v>-2.8864970645792853</v>
      </c>
      <c r="D37" s="55">
        <v>5.0864699898270693</v>
      </c>
      <c r="E37" s="58">
        <v>-10.313901345291498</v>
      </c>
      <c r="F37" s="117">
        <v>8.5043988269794433</v>
      </c>
      <c r="G37" s="58">
        <v>-6.9628647214854293</v>
      </c>
      <c r="H37" s="55">
        <v>-4.7017849368741764</v>
      </c>
      <c r="I37" s="55">
        <v>-8.6585365853658285</v>
      </c>
    </row>
    <row r="38" spans="1:25" ht="14" customHeight="1" x14ac:dyDescent="0.45">
      <c r="A38" s="91" t="s">
        <v>56</v>
      </c>
      <c r="B38" s="114" t="s">
        <v>61</v>
      </c>
      <c r="C38" s="60">
        <v>5.5520898315658318</v>
      </c>
      <c r="D38" s="56">
        <v>4.4891640866872917</v>
      </c>
      <c r="E38" s="60">
        <v>-9.0745408714439808</v>
      </c>
      <c r="F38" s="56">
        <v>-19.99999999999995</v>
      </c>
      <c r="G38" s="56">
        <v>-20.933289516924091</v>
      </c>
      <c r="H38" s="56">
        <v>-13.269704433497543</v>
      </c>
      <c r="I38" s="56">
        <v>-19.843137254901954</v>
      </c>
    </row>
    <row r="39" spans="1:25" ht="14" customHeight="1" x14ac:dyDescent="0.45">
      <c r="A39" s="1" t="s">
        <v>40</v>
      </c>
      <c r="B39" s="55">
        <v>1.4360313315926909</v>
      </c>
      <c r="C39" s="55">
        <v>-37.504966229638455</v>
      </c>
      <c r="D39" s="55">
        <v>-17.989903625516302</v>
      </c>
      <c r="E39" s="58">
        <v>-14.881266490765165</v>
      </c>
      <c r="F39" s="58">
        <v>-23.494905835134283</v>
      </c>
      <c r="G39" s="112" t="s">
        <v>61</v>
      </c>
      <c r="H39" s="58">
        <v>-25.607572269122524</v>
      </c>
      <c r="I39" s="58">
        <v>-23.311789614441736</v>
      </c>
    </row>
    <row r="40" spans="1:25" ht="14" customHeight="1" x14ac:dyDescent="0.45">
      <c r="A40" s="92" t="s">
        <v>41</v>
      </c>
      <c r="B40" s="59">
        <v>-19.980475105759865</v>
      </c>
      <c r="C40" s="59">
        <v>1.891802190507752</v>
      </c>
      <c r="D40" s="59">
        <v>-14.786264891380563</v>
      </c>
      <c r="E40" s="59">
        <v>-7.8313253012048385</v>
      </c>
      <c r="F40" s="59">
        <v>-7.1924805884756582</v>
      </c>
      <c r="G40" s="62">
        <v>-22.222222222222264</v>
      </c>
      <c r="H40" s="59">
        <v>-15.496468633153304</v>
      </c>
      <c r="I40" s="59">
        <v>-14.687499999999964</v>
      </c>
    </row>
    <row r="41" spans="1:25" ht="14" customHeight="1" x14ac:dyDescent="0.45">
      <c r="A41" s="136" t="s">
        <v>42</v>
      </c>
      <c r="B41" s="136"/>
      <c r="C41" s="136"/>
      <c r="D41" s="136"/>
      <c r="E41" s="136"/>
      <c r="F41" s="136"/>
      <c r="G41" s="136"/>
      <c r="H41" s="136"/>
      <c r="I41" s="136"/>
    </row>
    <row r="42" spans="1:25" ht="14" customHeight="1" x14ac:dyDescent="0.45">
      <c r="A42" s="1" t="s">
        <v>43</v>
      </c>
      <c r="B42" s="116" t="s">
        <v>61</v>
      </c>
      <c r="C42" s="55">
        <v>-70.866873065015483</v>
      </c>
      <c r="D42" s="55">
        <v>-24.769514443761508</v>
      </c>
      <c r="E42" s="116" t="s">
        <v>61</v>
      </c>
      <c r="F42" s="55">
        <v>-66.986062717770039</v>
      </c>
      <c r="G42" s="55">
        <v>-29.454545454545467</v>
      </c>
      <c r="H42" s="55">
        <v>-43.404705260375387</v>
      </c>
      <c r="I42" s="58">
        <v>-45.358804800391859</v>
      </c>
    </row>
    <row r="43" spans="1:25" ht="14" customHeight="1" x14ac:dyDescent="0.45">
      <c r="A43" s="91" t="s">
        <v>44</v>
      </c>
      <c r="B43" s="56">
        <v>59.7867479055598</v>
      </c>
      <c r="C43" s="56">
        <v>90.27867790019441</v>
      </c>
      <c r="D43" s="56">
        <v>72.362459546925621</v>
      </c>
      <c r="E43" s="56">
        <v>55.82865168539324</v>
      </c>
      <c r="F43" s="56">
        <v>84.229651162790702</v>
      </c>
      <c r="G43" s="60">
        <v>77.330508474576234</v>
      </c>
      <c r="H43" s="56">
        <v>84.824667472793251</v>
      </c>
      <c r="I43" s="56">
        <v>77.185314685314665</v>
      </c>
    </row>
    <row r="44" spans="1:25" ht="14" customHeight="1" x14ac:dyDescent="0.45">
      <c r="A44" s="1" t="s">
        <v>52</v>
      </c>
      <c r="B44" s="112" t="s">
        <v>61</v>
      </c>
      <c r="C44" s="55">
        <v>-6.907521017950458</v>
      </c>
      <c r="D44" s="55">
        <v>-8.381799521040012</v>
      </c>
      <c r="E44" s="55">
        <v>-4.7159464794911621</v>
      </c>
      <c r="F44" s="55">
        <v>-30.248190279214061</v>
      </c>
      <c r="G44" s="55">
        <v>-3.3377395902181139</v>
      </c>
      <c r="H44" s="55">
        <v>-8.388520971302448</v>
      </c>
      <c r="I44" s="55">
        <v>-21.787414066631406</v>
      </c>
    </row>
    <row r="45" spans="1:25" ht="14" customHeight="1" x14ac:dyDescent="0.45">
      <c r="A45" s="91" t="s">
        <v>45</v>
      </c>
      <c r="B45" s="56">
        <v>-42.010163749294179</v>
      </c>
      <c r="C45" s="56">
        <v>-21.392496392496398</v>
      </c>
      <c r="D45" s="56">
        <v>-6.7733151803948344</v>
      </c>
      <c r="E45" s="56">
        <v>-43.044291952588878</v>
      </c>
      <c r="F45" s="56">
        <v>-12.566975158304905</v>
      </c>
      <c r="G45" s="56">
        <v>-9.1512915129151278</v>
      </c>
      <c r="H45" s="56">
        <v>-26.703645007923949</v>
      </c>
      <c r="I45" s="56">
        <v>-8.6562657272269856</v>
      </c>
    </row>
    <row r="46" spans="1:25" x14ac:dyDescent="0.45">
      <c r="A46" s="93" t="s">
        <v>46</v>
      </c>
      <c r="B46" s="63">
        <v>-41.903073286051992</v>
      </c>
      <c r="C46" s="63">
        <v>-1.5158692562766363</v>
      </c>
      <c r="D46" s="63">
        <v>-32.081768877763871</v>
      </c>
      <c r="E46" s="63">
        <v>-52.901234567901234</v>
      </c>
      <c r="F46" s="63">
        <v>-35.845347313237205</v>
      </c>
      <c r="G46" s="63">
        <v>-40.01584786053882</v>
      </c>
      <c r="H46" s="63">
        <v>-17.881200244947948</v>
      </c>
      <c r="I46" s="63">
        <v>-28.017241379310352</v>
      </c>
    </row>
    <row r="47" spans="1:25" x14ac:dyDescent="0.45">
      <c r="A47" s="1"/>
      <c r="B47" s="55"/>
      <c r="C47" s="55"/>
      <c r="D47" s="55"/>
      <c r="E47" s="55"/>
      <c r="F47" s="55"/>
      <c r="G47" s="55"/>
      <c r="H47" s="55"/>
      <c r="I47" s="55"/>
    </row>
    <row r="48" spans="1:25" s="37" customFormat="1" x14ac:dyDescent="0.45">
      <c r="A48" s="181" t="s">
        <v>93</v>
      </c>
      <c r="B48" s="31"/>
      <c r="C48" s="85"/>
      <c r="D48" s="103"/>
      <c r="E48" s="87"/>
      <c r="F48" s="102"/>
      <c r="G48" s="76"/>
      <c r="H48" s="31"/>
      <c r="I48" s="85"/>
      <c r="J48" s="31"/>
      <c r="K48" s="85"/>
      <c r="L48" s="103"/>
      <c r="M48" s="100"/>
      <c r="N48" s="102"/>
      <c r="O48" s="104"/>
      <c r="P48" s="31"/>
      <c r="Q48" s="85"/>
      <c r="R48" s="34"/>
      <c r="S48" s="35"/>
      <c r="T48" s="34"/>
      <c r="U48" s="35"/>
      <c r="V48" s="34"/>
      <c r="W48" s="35"/>
      <c r="X48" s="34"/>
      <c r="Y48" s="35"/>
    </row>
    <row r="49" spans="1:9" x14ac:dyDescent="0.45">
      <c r="A49" s="64" t="s">
        <v>12</v>
      </c>
      <c r="B49" s="65"/>
      <c r="C49" s="66"/>
      <c r="D49" s="66"/>
      <c r="E49" s="65"/>
      <c r="F49" s="66"/>
      <c r="G49" s="66"/>
      <c r="H49" s="66"/>
      <c r="I49" s="66"/>
    </row>
    <row r="50" spans="1:9" x14ac:dyDescent="0.45">
      <c r="A50" s="67" t="s">
        <v>53</v>
      </c>
      <c r="B50" s="67"/>
      <c r="C50" s="67"/>
      <c r="D50" s="67"/>
      <c r="E50" s="67"/>
      <c r="F50" s="67"/>
      <c r="G50" s="67"/>
      <c r="H50" s="67"/>
      <c r="I50" s="67"/>
    </row>
    <row r="51" spans="1:9" x14ac:dyDescent="0.45">
      <c r="A51" s="68" t="s">
        <v>14</v>
      </c>
      <c r="B51" s="65"/>
      <c r="C51" s="66"/>
      <c r="D51" s="66"/>
      <c r="E51" s="65"/>
      <c r="F51" s="66"/>
      <c r="G51" s="66"/>
      <c r="H51" s="66"/>
      <c r="I51" s="66"/>
    </row>
    <row r="52" spans="1:9" x14ac:dyDescent="0.45">
      <c r="A52" s="69" t="s">
        <v>15</v>
      </c>
      <c r="B52" s="70"/>
      <c r="C52" s="70"/>
      <c r="D52" s="70"/>
      <c r="E52" s="70"/>
      <c r="F52" s="70"/>
      <c r="G52" s="70"/>
      <c r="H52" s="70"/>
      <c r="I52" s="70"/>
    </row>
    <row r="53" spans="1:9" x14ac:dyDescent="0.45">
      <c r="A53" s="69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71" t="str">
        <f>+Índice!A14</f>
        <v>Fecha de actualización: 9 de septiembre de 2024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69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69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69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49B2056C-9B59-4A7A-82F2-895EA26E484F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2024-09-06T16:53:58Z</dcterms:modified>
</cp:coreProperties>
</file>