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ebhernandezg_dane_gov_co/Documents/VARIOS/MENSUAL/Agosto 26/"/>
    </mc:Choice>
  </mc:AlternateContent>
  <xr:revisionPtr revIDLastSave="23" documentId="13_ncr:1_{081A11B6-FB59-471C-B8D9-CB327B27A265}" xr6:coauthVersionLast="47" xr6:coauthVersionMax="47" xr10:uidLastSave="{8E1BAA71-A575-49DD-B357-8E84E83C739A}"/>
  <bookViews>
    <workbookView xWindow="-110" yWindow="-110" windowWidth="19420" windowHeight="10300" tabRatio="815" activeTab="3" xr2:uid="{00000000-000D-0000-FFFF-FFFF00000000}"/>
  </bookViews>
  <sheets>
    <sheet name="Índice" sheetId="519" r:id="rId1"/>
    <sheet name="1" sheetId="520" r:id="rId2"/>
    <sheet name="2" sheetId="521" r:id="rId3"/>
    <sheet name="3" sheetId="5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522" l="1"/>
  <c r="B12" i="519" s="1"/>
  <c r="A7" i="521"/>
  <c r="B11" i="519" s="1"/>
  <c r="A7" i="520"/>
  <c r="B10" i="519" s="1"/>
  <c r="A87" i="520"/>
  <c r="A54" i="521"/>
  <c r="A54" i="522"/>
</calcChain>
</file>

<file path=xl/sharedStrings.xml><?xml version="1.0" encoding="utf-8"?>
<sst xmlns="http://schemas.openxmlformats.org/spreadsheetml/2006/main" count="363" uniqueCount="102">
  <si>
    <t>Sistema de Información de Precios y Abastecimiento del Sector Agropecuario -SIPSA- 
Precios Mayoristas</t>
  </si>
  <si>
    <t>Precio $/Kg</t>
  </si>
  <si>
    <t>Barranquilla</t>
  </si>
  <si>
    <t>Bogotá</t>
  </si>
  <si>
    <t>Bucaramanga</t>
  </si>
  <si>
    <t>Cartagena</t>
  </si>
  <si>
    <t>Cali</t>
  </si>
  <si>
    <t>Cúcuta</t>
  </si>
  <si>
    <t>Medellín</t>
  </si>
  <si>
    <t>Pereira</t>
  </si>
  <si>
    <t>Precio</t>
  </si>
  <si>
    <t>Var %</t>
  </si>
  <si>
    <t>*Variedad predominante en el mercado</t>
  </si>
  <si>
    <t>** Los precios reportados para los huevos son $/unidad y los del aceite vegetal mezcla $/litro.</t>
  </si>
  <si>
    <t>n.d.: no disponible</t>
  </si>
  <si>
    <t xml:space="preserve"> -: no es posible calcular la variación</t>
  </si>
  <si>
    <t>Comportamiento de los precios mayoristas de los principales alimentos en las principales ocho ciudades.</t>
  </si>
  <si>
    <t>Hortalizas y verduras</t>
  </si>
  <si>
    <t>Ahuyama</t>
  </si>
  <si>
    <t>Arveja verde en vaina</t>
  </si>
  <si>
    <t>Cebolla cabezona blanca</t>
  </si>
  <si>
    <t>Cebolla junca</t>
  </si>
  <si>
    <t>Chócolo mazorca</t>
  </si>
  <si>
    <t>Habichuela</t>
  </si>
  <si>
    <t>Lechuga Batavia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</si>
  <si>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</si>
  <si>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</si>
  <si>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</si>
  <si>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</si>
  <si>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</si>
  <si>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</si>
  <si>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</si>
  <si>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</si>
  <si>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</si>
  <si>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 pera</t>
  </si>
  <si>
    <t>Lulo</t>
  </si>
  <si>
    <t>Mandarina*</t>
  </si>
  <si>
    <t>Mango Tommy</t>
  </si>
  <si>
    <t>Maracuyá</t>
  </si>
  <si>
    <t>Mora de Castilla</t>
  </si>
  <si>
    <t>Piña *</t>
  </si>
  <si>
    <t>Tomate de árbol</t>
  </si>
  <si>
    <t>Arracacha*</t>
  </si>
  <si>
    <t>Papa negra*</t>
  </si>
  <si>
    <t>Plátano hartón verde</t>
  </si>
  <si>
    <t>Yuca*</t>
  </si>
  <si>
    <t>SISTEMA DE INFORMACIÓN DE PRECIOS Y ABASTECIMIENTO DEL SECTOR AGROPECUARIO 
-SIPSA- 
PRECIOS MAYORISTAS</t>
  </si>
  <si>
    <t>Aguacate papelillo</t>
  </si>
  <si>
    <t>Var%: Variación porcentual con respecto al promedio del mes anterior. Dado que la variedad predominante en el mercado puede 
cambiar de un período a otro, las variaciones reportadas pueden obedecer a estos cambios, al igual que el mercado reportado en cada ciudad.</t>
  </si>
  <si>
    <t>Producto</t>
  </si>
  <si>
    <t>Manzana verde importada</t>
  </si>
  <si>
    <t>Papa criolla</t>
  </si>
  <si>
    <t>Var%: Variación porcentual con respecto al promedio del mismo mes del año anterior</t>
  </si>
  <si>
    <t>Var%: Variación porcentual en lo corrido del año</t>
  </si>
  <si>
    <t>Limón Tahití</t>
  </si>
  <si>
    <t>Papaya*</t>
  </si>
  <si>
    <t>Naranja*</t>
  </si>
  <si>
    <t>Fríjol verde*</t>
  </si>
  <si>
    <t>1.</t>
  </si>
  <si>
    <t>2.</t>
  </si>
  <si>
    <t>3.</t>
  </si>
  <si>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DANE, SIPSA</t>
    </r>
  </si>
  <si>
    <t>Regresar al índice</t>
  </si>
  <si>
    <t>Tubérculos, raíces y plátanos</t>
  </si>
  <si>
    <t>Piña gold</t>
  </si>
  <si>
    <t>Tubérculos y plátanos</t>
  </si>
  <si>
    <t>Agosto de 2026</t>
  </si>
  <si>
    <t>Fecha de actualización: 8 de septiembre de 2026</t>
  </si>
  <si>
    <t>n.d.</t>
  </si>
  <si>
    <t>-</t>
  </si>
  <si>
    <t>Repollo blanco</t>
  </si>
  <si>
    <t>Pera importada</t>
  </si>
  <si>
    <t>Uva red globe nacional</t>
  </si>
  <si>
    <t>Papa criolla limpia</t>
  </si>
  <si>
    <t>Granos, cárnicos y procesados</t>
  </si>
  <si>
    <t>Arroz de primera</t>
  </si>
  <si>
    <t>Arveja verde seca importada</t>
  </si>
  <si>
    <t>Fríjol seco*</t>
  </si>
  <si>
    <t>Garbanzo importado</t>
  </si>
  <si>
    <t>Lenteja importada</t>
  </si>
  <si>
    <t>Maíz blanco trillado</t>
  </si>
  <si>
    <t>Huevo tipo A**</t>
  </si>
  <si>
    <t>Queso costeño</t>
  </si>
  <si>
    <t>Carne de cerdo, brazo sin hueso</t>
  </si>
  <si>
    <t>Pechuga de pollo</t>
  </si>
  <si>
    <t>Cachama de cultivo fresca</t>
  </si>
  <si>
    <t>Aceite vegetal mezcla**</t>
  </si>
  <si>
    <t>Azúcar sulfitada</t>
  </si>
  <si>
    <t>Café molido</t>
  </si>
  <si>
    <t>Galletas saladas</t>
  </si>
  <si>
    <t>Gelatina</t>
  </si>
  <si>
    <t>Harina de trigo</t>
  </si>
  <si>
    <t>Harina precocida de maíz</t>
  </si>
  <si>
    <t>Jugo instantáneo (sobre)</t>
  </si>
  <si>
    <t>Lomitos de atún en lata</t>
  </si>
  <si>
    <t>Margarina</t>
  </si>
  <si>
    <t>Panela*</t>
  </si>
  <si>
    <t>Pastas alimenticias</t>
  </si>
  <si>
    <t>Sal yodada</t>
  </si>
  <si>
    <t>Salsa de tomate doy pack</t>
  </si>
  <si>
    <t>Sardinas en lata</t>
  </si>
  <si>
    <t>Carne de res, sobrebarriga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</si>
</sst>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_(* #,##0_);_(* \(#,##0\);_(* &quot;-&quot;??_);_(@_)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8"/>
      <color theme="1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1"/>
      <color rgb="FFC00000"/>
      <name val="Segoe UI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u/>
      <sz val="10"/>
      <color theme="4" tint="-0.249977111117893"/>
      <name val="Arial"/>
      <family val="2"/>
    </font>
    <font>
      <b/>
      <u/>
      <sz val="10"/>
      <color theme="4" tint="-0.249977111117893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9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11" fillId="27" borderId="4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2" fillId="28" borderId="0" applyNumberFormat="0" applyBorder="0" applyAlignment="0" applyProtection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29" borderId="0" applyNumberFormat="0" applyBorder="0" applyAlignment="0" applyProtection="0"/>
    <xf numFmtId="0" fontId="6" fillId="0" borderId="0"/>
    <xf numFmtId="0" fontId="6" fillId="30" borderId="6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20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17" fillId="0" borderId="0" xfId="0" applyFont="1"/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 wrapText="1"/>
    </xf>
    <xf numFmtId="0" fontId="20" fillId="0" borderId="0" xfId="0" applyFont="1"/>
    <xf numFmtId="167" fontId="21" fillId="0" borderId="2" xfId="33" applyNumberFormat="1" applyFont="1" applyFill="1" applyBorder="1" applyAlignment="1">
      <alignment horizontal="center"/>
    </xf>
    <xf numFmtId="167" fontId="24" fillId="0" borderId="0" xfId="33" applyNumberFormat="1" applyFont="1" applyAlignment="1">
      <alignment horizontal="right"/>
    </xf>
    <xf numFmtId="2" fontId="24" fillId="0" borderId="0" xfId="33" applyNumberFormat="1" applyFont="1" applyAlignment="1">
      <alignment horizontal="right"/>
    </xf>
    <xf numFmtId="0" fontId="22" fillId="0" borderId="0" xfId="0" applyFont="1"/>
    <xf numFmtId="0" fontId="20" fillId="31" borderId="0" xfId="0" applyFont="1" applyFill="1"/>
    <xf numFmtId="0" fontId="28" fillId="31" borderId="0" xfId="0" applyFont="1" applyFill="1" applyAlignment="1">
      <alignment vertical="center"/>
    </xf>
    <xf numFmtId="0" fontId="25" fillId="32" borderId="0" xfId="0" applyFont="1" applyFill="1"/>
    <xf numFmtId="0" fontId="20" fillId="32" borderId="0" xfId="0" applyFont="1" applyFill="1"/>
    <xf numFmtId="0" fontId="19" fillId="31" borderId="0" xfId="0" applyFont="1" applyFill="1"/>
    <xf numFmtId="0" fontId="25" fillId="31" borderId="0" xfId="0" applyFont="1" applyFill="1"/>
    <xf numFmtId="0" fontId="23" fillId="0" borderId="0" xfId="0" applyFont="1"/>
    <xf numFmtId="0" fontId="17" fillId="0" borderId="0" xfId="0" applyFont="1" applyAlignment="1">
      <alignment horizontal="right"/>
    </xf>
    <xf numFmtId="0" fontId="19" fillId="33" borderId="0" xfId="0" applyFont="1" applyFill="1" applyAlignment="1">
      <alignment horizontal="right" vertical="center" wrapText="1"/>
    </xf>
    <xf numFmtId="0" fontId="20" fillId="0" borderId="0" xfId="0" applyFont="1" applyAlignment="1">
      <alignment horizontal="right"/>
    </xf>
    <xf numFmtId="4" fontId="21" fillId="0" borderId="2" xfId="33" applyNumberFormat="1" applyFont="1" applyFill="1" applyBorder="1" applyAlignment="1">
      <alignment horizontal="center"/>
    </xf>
    <xf numFmtId="0" fontId="23" fillId="33" borderId="0" xfId="36" applyFont="1" applyFill="1"/>
    <xf numFmtId="0" fontId="23" fillId="0" borderId="0" xfId="36" applyFont="1"/>
    <xf numFmtId="0" fontId="23" fillId="0" borderId="2" xfId="36" applyFont="1" applyBorder="1"/>
    <xf numFmtId="3" fontId="24" fillId="0" borderId="0" xfId="0" applyNumberFormat="1" applyFont="1" applyAlignment="1">
      <alignment horizontal="right"/>
    </xf>
    <xf numFmtId="0" fontId="23" fillId="33" borderId="0" xfId="0" applyFont="1" applyFill="1"/>
    <xf numFmtId="167" fontId="24" fillId="0" borderId="0" xfId="34" applyNumberFormat="1" applyFont="1" applyFill="1" applyBorder="1" applyAlignment="1">
      <alignment horizontal="right"/>
    </xf>
    <xf numFmtId="2" fontId="24" fillId="0" borderId="0" xfId="34" applyNumberFormat="1" applyFont="1" applyFill="1" applyBorder="1" applyAlignment="1">
      <alignment horizontal="right"/>
    </xf>
    <xf numFmtId="0" fontId="20" fillId="0" borderId="0" xfId="36" applyFont="1"/>
    <xf numFmtId="167" fontId="24" fillId="0" borderId="0" xfId="34" applyNumberFormat="1" applyFont="1" applyAlignment="1">
      <alignment horizontal="right"/>
    </xf>
    <xf numFmtId="2" fontId="24" fillId="0" borderId="0" xfId="34" applyNumberFormat="1" applyFont="1" applyAlignment="1">
      <alignment horizontal="right"/>
    </xf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right"/>
    </xf>
    <xf numFmtId="2" fontId="23" fillId="0" borderId="0" xfId="34" applyNumberFormat="1" applyFont="1" applyFill="1" applyAlignment="1">
      <alignment horizontal="right"/>
    </xf>
    <xf numFmtId="167" fontId="21" fillId="0" borderId="0" xfId="34" applyNumberFormat="1" applyFont="1" applyFill="1" applyAlignment="1">
      <alignment horizontal="right"/>
    </xf>
    <xf numFmtId="167" fontId="23" fillId="0" borderId="0" xfId="34" applyNumberFormat="1" applyFont="1" applyFill="1" applyAlignment="1">
      <alignment horizontal="right"/>
    </xf>
    <xf numFmtId="2" fontId="21" fillId="0" borderId="0" xfId="34" applyNumberFormat="1" applyFont="1" applyFill="1" applyAlignment="1">
      <alignment horizontal="right"/>
    </xf>
    <xf numFmtId="0" fontId="24" fillId="0" borderId="0" xfId="36" applyFont="1"/>
    <xf numFmtId="0" fontId="17" fillId="0" borderId="0" xfId="43" applyFont="1"/>
    <xf numFmtId="0" fontId="19" fillId="33" borderId="0" xfId="43" applyFont="1" applyFill="1" applyAlignment="1">
      <alignment vertical="center"/>
    </xf>
    <xf numFmtId="0" fontId="29" fillId="33" borderId="0" xfId="43" applyFont="1" applyFill="1" applyAlignment="1">
      <alignment vertical="center" wrapText="1"/>
    </xf>
    <xf numFmtId="0" fontId="29" fillId="0" borderId="1" xfId="43" applyFont="1" applyBorder="1" applyAlignment="1">
      <alignment horizontal="center" vertical="center"/>
    </xf>
    <xf numFmtId="10" fontId="29" fillId="0" borderId="1" xfId="44" applyNumberFormat="1" applyFont="1" applyFill="1" applyBorder="1" applyAlignment="1">
      <alignment horizontal="center"/>
    </xf>
    <xf numFmtId="10" fontId="30" fillId="0" borderId="1" xfId="44" applyNumberFormat="1" applyFont="1" applyFill="1" applyBorder="1" applyAlignment="1">
      <alignment horizontal="center"/>
    </xf>
    <xf numFmtId="0" fontId="20" fillId="0" borderId="0" xfId="43" applyFont="1"/>
    <xf numFmtId="0" fontId="29" fillId="33" borderId="0" xfId="43" applyFont="1" applyFill="1" applyAlignment="1">
      <alignment horizontal="centerContinuous"/>
    </xf>
    <xf numFmtId="4" fontId="31" fillId="0" borderId="0" xfId="33" applyNumberFormat="1" applyFont="1" applyFill="1" applyBorder="1" applyAlignment="1">
      <alignment horizontal="right"/>
    </xf>
    <xf numFmtId="0" fontId="23" fillId="0" borderId="0" xfId="43" applyFont="1"/>
    <xf numFmtId="10" fontId="17" fillId="0" borderId="0" xfId="45" applyNumberFormat="1" applyFont="1" applyFill="1" applyAlignment="1">
      <alignment horizontal="right"/>
    </xf>
    <xf numFmtId="10" fontId="29" fillId="0" borderId="0" xfId="45" applyNumberFormat="1" applyFont="1" applyFill="1" applyAlignment="1">
      <alignment horizontal="right"/>
    </xf>
    <xf numFmtId="0" fontId="23" fillId="0" borderId="0" xfId="43" applyFont="1" applyAlignment="1">
      <alignment vertical="center"/>
    </xf>
    <xf numFmtId="0" fontId="23" fillId="0" borderId="0" xfId="43" applyFont="1" applyAlignment="1">
      <alignment horizontal="left"/>
    </xf>
    <xf numFmtId="0" fontId="24" fillId="0" borderId="0" xfId="43" applyFont="1"/>
    <xf numFmtId="10" fontId="24" fillId="0" borderId="0" xfId="45" applyNumberFormat="1" applyFont="1" applyAlignment="1">
      <alignment horizontal="right"/>
    </xf>
    <xf numFmtId="0" fontId="22" fillId="0" borderId="0" xfId="43" applyFont="1"/>
    <xf numFmtId="10" fontId="29" fillId="0" borderId="1" xfId="45" applyNumberFormat="1" applyFont="1" applyFill="1" applyBorder="1" applyAlignment="1">
      <alignment horizontal="center"/>
    </xf>
    <xf numFmtId="10" fontId="30" fillId="0" borderId="1" xfId="45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4" fontId="24" fillId="0" borderId="0" xfId="34" applyNumberFormat="1" applyFont="1" applyFill="1" applyBorder="1" applyAlignment="1">
      <alignment horizontal="right" vertical="center"/>
    </xf>
    <xf numFmtId="4" fontId="24" fillId="0" borderId="0" xfId="34" applyNumberFormat="1" applyFont="1" applyFill="1" applyBorder="1" applyAlignment="1">
      <alignment horizontal="right"/>
    </xf>
    <xf numFmtId="4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 vertical="center"/>
    </xf>
    <xf numFmtId="0" fontId="20" fillId="0" borderId="0" xfId="36" applyFont="1" applyAlignment="1">
      <alignment horizontal="right"/>
    </xf>
    <xf numFmtId="0" fontId="17" fillId="33" borderId="0" xfId="0" applyFont="1" applyFill="1"/>
    <xf numFmtId="0" fontId="17" fillId="33" borderId="2" xfId="0" applyFont="1" applyFill="1" applyBorder="1"/>
    <xf numFmtId="0" fontId="17" fillId="0" borderId="2" xfId="0" applyFont="1" applyBorder="1"/>
    <xf numFmtId="0" fontId="17" fillId="0" borderId="0" xfId="36" applyFont="1"/>
    <xf numFmtId="0" fontId="20" fillId="31" borderId="0" xfId="36" applyFont="1" applyFill="1"/>
    <xf numFmtId="0" fontId="24" fillId="0" borderId="0" xfId="0" applyFont="1" applyAlignment="1">
      <alignment horizontal="right" vertical="center"/>
    </xf>
    <xf numFmtId="3" fontId="24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center"/>
    </xf>
    <xf numFmtId="0" fontId="21" fillId="32" borderId="9" xfId="0" applyFont="1" applyFill="1" applyBorder="1" applyAlignment="1">
      <alignment horizontal="centerContinuous"/>
    </xf>
    <xf numFmtId="0" fontId="21" fillId="32" borderId="1" xfId="0" applyFont="1" applyFill="1" applyBorder="1" applyAlignment="1">
      <alignment horizontal="centerContinuous"/>
    </xf>
    <xf numFmtId="4" fontId="21" fillId="32" borderId="1" xfId="0" applyNumberFormat="1" applyFont="1" applyFill="1" applyBorder="1" applyAlignment="1">
      <alignment horizontal="centerContinuous"/>
    </xf>
    <xf numFmtId="4" fontId="31" fillId="33" borderId="0" xfId="33" applyNumberFormat="1" applyFont="1" applyFill="1" applyBorder="1" applyAlignment="1">
      <alignment horizontal="center" vertical="center"/>
    </xf>
    <xf numFmtId="4" fontId="31" fillId="0" borderId="0" xfId="33" applyNumberFormat="1" applyFont="1" applyFill="1" applyBorder="1" applyAlignment="1">
      <alignment horizontal="center" vertical="center"/>
    </xf>
    <xf numFmtId="4" fontId="31" fillId="33" borderId="0" xfId="33" applyNumberFormat="1" applyFont="1" applyFill="1" applyBorder="1" applyAlignment="1" applyProtection="1">
      <alignment horizontal="center" vertical="center"/>
    </xf>
    <xf numFmtId="4" fontId="31" fillId="0" borderId="0" xfId="33" applyNumberFormat="1" applyFont="1" applyFill="1" applyBorder="1" applyAlignment="1" applyProtection="1">
      <alignment horizontal="center" vertical="center"/>
    </xf>
    <xf numFmtId="0" fontId="24" fillId="0" borderId="0" xfId="0" applyFont="1"/>
    <xf numFmtId="164" fontId="24" fillId="0" borderId="0" xfId="34" applyFont="1" applyFill="1" applyBorder="1" applyAlignment="1">
      <alignment horizontal="right"/>
    </xf>
    <xf numFmtId="164" fontId="24" fillId="0" borderId="0" xfId="34" applyFont="1" applyAlignment="1">
      <alignment horizontal="right"/>
    </xf>
    <xf numFmtId="0" fontId="28" fillId="31" borderId="2" xfId="0" applyFont="1" applyFill="1" applyBorder="1" applyAlignment="1">
      <alignment vertical="center"/>
    </xf>
    <xf numFmtId="0" fontId="28" fillId="31" borderId="15" xfId="0" applyFont="1" applyFill="1" applyBorder="1" applyAlignment="1">
      <alignment vertical="center"/>
    </xf>
    <xf numFmtId="0" fontId="28" fillId="31" borderId="3" xfId="0" applyFont="1" applyFill="1" applyBorder="1" applyAlignment="1">
      <alignment vertical="center"/>
    </xf>
    <xf numFmtId="0" fontId="28" fillId="31" borderId="11" xfId="0" applyFont="1" applyFill="1" applyBorder="1" applyAlignment="1">
      <alignment vertical="center"/>
    </xf>
    <xf numFmtId="0" fontId="32" fillId="31" borderId="10" xfId="0" applyFont="1" applyFill="1" applyBorder="1" applyAlignment="1">
      <alignment horizontal="right" vertical="center"/>
    </xf>
    <xf numFmtId="0" fontId="32" fillId="31" borderId="14" xfId="0" applyFont="1" applyFill="1" applyBorder="1" applyAlignment="1">
      <alignment horizontal="right" vertical="center"/>
    </xf>
    <xf numFmtId="0" fontId="32" fillId="31" borderId="9" xfId="0" applyFont="1" applyFill="1" applyBorder="1" applyAlignment="1">
      <alignment horizontal="right" vertical="center"/>
    </xf>
    <xf numFmtId="0" fontId="28" fillId="31" borderId="1" xfId="0" applyFont="1" applyFill="1" applyBorder="1" applyAlignment="1">
      <alignment vertical="center"/>
    </xf>
    <xf numFmtId="0" fontId="28" fillId="31" borderId="16" xfId="0" applyFont="1" applyFill="1" applyBorder="1" applyAlignment="1">
      <alignment vertical="center"/>
    </xf>
    <xf numFmtId="0" fontId="33" fillId="31" borderId="12" xfId="43" applyFont="1" applyFill="1" applyBorder="1" applyAlignment="1">
      <alignment horizontal="left" vertical="center"/>
    </xf>
    <xf numFmtId="0" fontId="2" fillId="31" borderId="3" xfId="31" quotePrefix="1" applyFill="1" applyBorder="1" applyAlignment="1" applyProtection="1">
      <alignment vertical="center"/>
    </xf>
    <xf numFmtId="0" fontId="2" fillId="31" borderId="1" xfId="31" quotePrefix="1" applyFill="1" applyBorder="1" applyAlignment="1" applyProtection="1">
      <alignment vertical="center"/>
    </xf>
    <xf numFmtId="0" fontId="2" fillId="31" borderId="2" xfId="31" quotePrefix="1" applyFill="1" applyBorder="1" applyAlignment="1" applyProtection="1">
      <alignment vertical="center"/>
    </xf>
    <xf numFmtId="0" fontId="35" fillId="0" borderId="0" xfId="31" applyFont="1" applyAlignment="1" applyProtection="1"/>
    <xf numFmtId="4" fontId="31" fillId="0" borderId="0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/>
    <xf numFmtId="4" fontId="31" fillId="33" borderId="0" xfId="33" applyNumberFormat="1" applyFont="1" applyFill="1" applyBorder="1" applyAlignment="1"/>
    <xf numFmtId="4" fontId="31" fillId="33" borderId="0" xfId="33" applyNumberFormat="1" applyFont="1" applyFill="1" applyBorder="1" applyAlignment="1">
      <alignment vertical="center"/>
    </xf>
    <xf numFmtId="4" fontId="31" fillId="33" borderId="0" xfId="33" applyNumberFormat="1" applyFont="1" applyFill="1" applyBorder="1" applyAlignment="1">
      <alignment vertical="justify"/>
    </xf>
    <xf numFmtId="4" fontId="31" fillId="33" borderId="0" xfId="33" applyNumberFormat="1" applyFont="1" applyFill="1" applyBorder="1" applyAlignment="1" applyProtection="1">
      <alignment vertical="center"/>
    </xf>
    <xf numFmtId="4" fontId="31" fillId="0" borderId="0" xfId="33" applyNumberFormat="1" applyFont="1" applyFill="1" applyBorder="1" applyAlignment="1" applyProtection="1">
      <alignment vertical="justify"/>
    </xf>
    <xf numFmtId="4" fontId="31" fillId="0" borderId="2" xfId="33" applyNumberFormat="1" applyFont="1" applyFill="1" applyBorder="1" applyAlignment="1">
      <alignment vertical="center"/>
    </xf>
    <xf numFmtId="4" fontId="31" fillId="0" borderId="2" xfId="33" applyNumberFormat="1" applyFont="1" applyFill="1" applyBorder="1" applyAlignment="1"/>
    <xf numFmtId="4" fontId="31" fillId="0" borderId="2" xfId="33" applyNumberFormat="1" applyFont="1" applyFill="1" applyBorder="1" applyAlignment="1">
      <alignment vertical="justify"/>
    </xf>
    <xf numFmtId="4" fontId="31" fillId="0" borderId="0" xfId="33" applyNumberFormat="1" applyFont="1" applyFill="1" applyBorder="1" applyAlignment="1" applyProtection="1"/>
    <xf numFmtId="4" fontId="31" fillId="0" borderId="0" xfId="33" applyNumberFormat="1" applyFont="1" applyFill="1" applyBorder="1" applyAlignment="1" applyProtection="1">
      <alignment vertical="center"/>
    </xf>
    <xf numFmtId="4" fontId="31" fillId="33" borderId="2" xfId="33" applyNumberFormat="1" applyFont="1" applyFill="1" applyBorder="1" applyAlignment="1"/>
    <xf numFmtId="4" fontId="31" fillId="33" borderId="2" xfId="33" applyNumberFormat="1" applyFont="1" applyFill="1" applyBorder="1" applyAlignment="1">
      <alignment vertical="center"/>
    </xf>
    <xf numFmtId="4" fontId="24" fillId="0" borderId="0" xfId="33" applyNumberFormat="1" applyFont="1" applyFill="1" applyBorder="1" applyAlignment="1">
      <alignment horizontal="right" vertical="center"/>
    </xf>
    <xf numFmtId="4" fontId="24" fillId="0" borderId="0" xfId="33" applyNumberFormat="1" applyFont="1" applyFill="1" applyBorder="1" applyAlignment="1">
      <alignment horizontal="right"/>
    </xf>
    <xf numFmtId="4" fontId="24" fillId="33" borderId="0" xfId="33" applyNumberFormat="1" applyFont="1" applyFill="1" applyBorder="1" applyAlignment="1">
      <alignment horizontal="right" vertical="center"/>
    </xf>
    <xf numFmtId="4" fontId="24" fillId="33" borderId="0" xfId="33" applyNumberFormat="1" applyFont="1" applyFill="1" applyBorder="1" applyAlignment="1">
      <alignment horizontal="right"/>
    </xf>
    <xf numFmtId="167" fontId="24" fillId="0" borderId="0" xfId="33" applyNumberFormat="1" applyFont="1" applyFill="1" applyBorder="1" applyAlignment="1">
      <alignment horizontal="center" vertical="center"/>
    </xf>
    <xf numFmtId="4" fontId="24" fillId="0" borderId="0" xfId="33" applyNumberFormat="1" applyFont="1" applyFill="1" applyBorder="1" applyAlignment="1">
      <alignment horizontal="center" vertical="center"/>
    </xf>
    <xf numFmtId="167" fontId="24" fillId="33" borderId="0" xfId="33" applyNumberFormat="1" applyFont="1" applyFill="1" applyBorder="1" applyAlignment="1">
      <alignment horizontal="center" vertical="center"/>
    </xf>
    <xf numFmtId="4" fontId="24" fillId="33" borderId="0" xfId="33" applyNumberFormat="1" applyFont="1" applyFill="1" applyBorder="1" applyAlignment="1">
      <alignment horizontal="center" vertical="center"/>
    </xf>
    <xf numFmtId="4" fontId="24" fillId="0" borderId="2" xfId="33" applyNumberFormat="1" applyFont="1" applyFill="1" applyBorder="1" applyAlignment="1">
      <alignment horizontal="right" vertical="center"/>
    </xf>
    <xf numFmtId="4" fontId="24" fillId="0" borderId="2" xfId="33" applyNumberFormat="1" applyFont="1" applyFill="1" applyBorder="1" applyAlignment="1">
      <alignment horizontal="center" vertical="center"/>
    </xf>
    <xf numFmtId="4" fontId="24" fillId="0" borderId="2" xfId="33" applyNumberFormat="1" applyFont="1" applyFill="1" applyBorder="1" applyAlignment="1">
      <alignment horizontal="right"/>
    </xf>
    <xf numFmtId="4" fontId="24" fillId="0" borderId="0" xfId="33" applyNumberFormat="1" applyFont="1" applyAlignment="1">
      <alignment horizontal="right" vertical="center"/>
    </xf>
    <xf numFmtId="4" fontId="24" fillId="0" borderId="0" xfId="33" applyNumberFormat="1" applyFont="1" applyAlignment="1">
      <alignment horizontal="right"/>
    </xf>
    <xf numFmtId="167" fontId="24" fillId="33" borderId="0" xfId="33" applyNumberFormat="1" applyFont="1" applyFill="1" applyAlignment="1">
      <alignment horizontal="center" vertical="center"/>
    </xf>
    <xf numFmtId="4" fontId="24" fillId="33" borderId="0" xfId="33" applyNumberFormat="1" applyFont="1" applyFill="1" applyAlignment="1">
      <alignment horizontal="center" vertical="center"/>
    </xf>
    <xf numFmtId="4" fontId="24" fillId="33" borderId="0" xfId="33" applyNumberFormat="1" applyFont="1" applyFill="1" applyAlignment="1">
      <alignment horizontal="right" vertical="center"/>
    </xf>
    <xf numFmtId="4" fontId="24" fillId="33" borderId="0" xfId="33" applyNumberFormat="1" applyFont="1" applyFill="1" applyAlignment="1">
      <alignment horizontal="right"/>
    </xf>
    <xf numFmtId="167" fontId="24" fillId="0" borderId="0" xfId="33" applyNumberFormat="1" applyFont="1" applyAlignment="1">
      <alignment horizontal="center" vertical="center"/>
    </xf>
    <xf numFmtId="4" fontId="24" fillId="0" borderId="0" xfId="33" applyNumberFormat="1" applyFont="1" applyAlignment="1">
      <alignment horizontal="center" vertical="center"/>
    </xf>
    <xf numFmtId="0" fontId="36" fillId="0" borderId="0" xfId="31" applyFont="1" applyAlignment="1" applyProtection="1"/>
    <xf numFmtId="0" fontId="23" fillId="33" borderId="2" xfId="36" applyFont="1" applyFill="1" applyBorder="1"/>
    <xf numFmtId="4" fontId="24" fillId="33" borderId="2" xfId="33" applyNumberFormat="1" applyFont="1" applyFill="1" applyBorder="1" applyAlignment="1">
      <alignment horizontal="right" vertical="center"/>
    </xf>
    <xf numFmtId="167" fontId="24" fillId="33" borderId="2" xfId="33" applyNumberFormat="1" applyFont="1" applyFill="1" applyBorder="1" applyAlignment="1">
      <alignment horizontal="center" vertical="center"/>
    </xf>
    <xf numFmtId="4" fontId="24" fillId="33" borderId="2" xfId="33" applyNumberFormat="1" applyFont="1" applyFill="1" applyBorder="1" applyAlignment="1">
      <alignment horizontal="center" vertical="center"/>
    </xf>
    <xf numFmtId="4" fontId="24" fillId="33" borderId="2" xfId="33" applyNumberFormat="1" applyFont="1" applyFill="1" applyBorder="1" applyAlignment="1">
      <alignment horizontal="right"/>
    </xf>
    <xf numFmtId="4" fontId="24" fillId="0" borderId="0" xfId="33" applyNumberFormat="1" applyFont="1" applyFill="1" applyAlignment="1">
      <alignment horizontal="right"/>
    </xf>
    <xf numFmtId="4" fontId="24" fillId="0" borderId="0" xfId="33" applyNumberFormat="1" applyFont="1" applyFill="1" applyAlignment="1">
      <alignment horizontal="right" vertical="center"/>
    </xf>
    <xf numFmtId="167" fontId="24" fillId="0" borderId="0" xfId="33" applyNumberFormat="1" applyFont="1" applyFill="1" applyAlignment="1">
      <alignment horizontal="center" vertical="center"/>
    </xf>
    <xf numFmtId="4" fontId="24" fillId="0" borderId="0" xfId="33" applyNumberFormat="1" applyFont="1" applyFill="1" applyAlignment="1">
      <alignment horizontal="center" vertical="center"/>
    </xf>
    <xf numFmtId="167" fontId="24" fillId="0" borderId="0" xfId="33" applyNumberFormat="1" applyFont="1" applyFill="1" applyBorder="1" applyAlignment="1">
      <alignment horizontal="right"/>
    </xf>
    <xf numFmtId="167" fontId="24" fillId="33" borderId="0" xfId="33" applyNumberFormat="1" applyFont="1" applyFill="1" applyBorder="1" applyAlignment="1">
      <alignment horizontal="right"/>
    </xf>
    <xf numFmtId="167" fontId="24" fillId="33" borderId="2" xfId="33" applyNumberFormat="1" applyFont="1" applyFill="1" applyBorder="1" applyAlignment="1">
      <alignment horizontal="right"/>
    </xf>
    <xf numFmtId="167" fontId="21" fillId="32" borderId="1" xfId="33" applyNumberFormat="1" applyFont="1" applyFill="1" applyBorder="1" applyAlignment="1">
      <alignment horizontal="centerContinuous"/>
    </xf>
    <xf numFmtId="4" fontId="21" fillId="32" borderId="1" xfId="33" applyNumberFormat="1" applyFont="1" applyFill="1" applyBorder="1" applyAlignment="1">
      <alignment horizontal="centerContinuous"/>
    </xf>
    <xf numFmtId="167" fontId="24" fillId="0" borderId="0" xfId="33" applyNumberFormat="1" applyFont="1" applyFill="1" applyBorder="1" applyAlignment="1">
      <alignment horizontal="right" vertical="center"/>
    </xf>
    <xf numFmtId="167" fontId="24" fillId="33" borderId="0" xfId="33" applyNumberFormat="1" applyFont="1" applyFill="1" applyBorder="1" applyAlignment="1">
      <alignment horizontal="right" vertical="center"/>
    </xf>
    <xf numFmtId="167" fontId="24" fillId="33" borderId="2" xfId="33" applyNumberFormat="1" applyFont="1" applyFill="1" applyBorder="1" applyAlignment="1">
      <alignment horizontal="right" vertical="center"/>
    </xf>
    <xf numFmtId="167" fontId="24" fillId="0" borderId="2" xfId="33" applyNumberFormat="1" applyFont="1" applyFill="1" applyBorder="1" applyAlignment="1">
      <alignment horizontal="right"/>
    </xf>
    <xf numFmtId="167" fontId="24" fillId="0" borderId="2" xfId="33" applyNumberFormat="1" applyFont="1" applyFill="1" applyBorder="1" applyAlignment="1">
      <alignment horizontal="right" vertical="center"/>
    </xf>
    <xf numFmtId="167" fontId="24" fillId="33" borderId="0" xfId="33" applyNumberFormat="1" applyFont="1" applyFill="1" applyAlignment="1">
      <alignment horizontal="right"/>
    </xf>
    <xf numFmtId="167" fontId="24" fillId="0" borderId="0" xfId="33" applyNumberFormat="1" applyFont="1" applyAlignment="1">
      <alignment horizontal="right" vertical="center"/>
    </xf>
    <xf numFmtId="167" fontId="24" fillId="33" borderId="0" xfId="33" applyNumberFormat="1" applyFont="1" applyFill="1" applyAlignment="1">
      <alignment horizontal="right" vertical="center"/>
    </xf>
    <xf numFmtId="167" fontId="24" fillId="0" borderId="0" xfId="33" applyNumberFormat="1" applyFont="1" applyFill="1" applyAlignment="1">
      <alignment horizontal="right"/>
    </xf>
    <xf numFmtId="167" fontId="24" fillId="0" borderId="0" xfId="33" applyNumberFormat="1" applyFont="1" applyFill="1" applyAlignment="1">
      <alignment horizontal="right" vertical="center"/>
    </xf>
    <xf numFmtId="0" fontId="23" fillId="0" borderId="2" xfId="0" applyFont="1" applyBorder="1"/>
    <xf numFmtId="0" fontId="27" fillId="32" borderId="10" xfId="0" applyFont="1" applyFill="1" applyBorder="1" applyAlignment="1">
      <alignment horizontal="center" vertical="center" wrapText="1"/>
    </xf>
    <xf numFmtId="0" fontId="27" fillId="32" borderId="3" xfId="0" applyFont="1" applyFill="1" applyBorder="1" applyAlignment="1">
      <alignment horizontal="center" vertical="center" wrapText="1"/>
    </xf>
    <xf numFmtId="0" fontId="27" fillId="32" borderId="11" xfId="0" applyFont="1" applyFill="1" applyBorder="1" applyAlignment="1">
      <alignment horizontal="center" vertical="center" wrapText="1"/>
    </xf>
    <xf numFmtId="0" fontId="27" fillId="32" borderId="12" xfId="0" applyFont="1" applyFill="1" applyBorder="1" applyAlignment="1">
      <alignment horizontal="center" vertical="center" wrapText="1"/>
    </xf>
    <xf numFmtId="0" fontId="27" fillId="32" borderId="0" xfId="0" applyFont="1" applyFill="1" applyAlignment="1">
      <alignment horizontal="center" vertical="center" wrapText="1"/>
    </xf>
    <xf numFmtId="0" fontId="27" fillId="32" borderId="13" xfId="0" applyFont="1" applyFill="1" applyBorder="1" applyAlignment="1">
      <alignment horizontal="center" vertical="center" wrapText="1"/>
    </xf>
    <xf numFmtId="0" fontId="25" fillId="31" borderId="0" xfId="0" applyFont="1" applyFill="1" applyAlignment="1">
      <alignment horizontal="center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3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23" fillId="0" borderId="0" xfId="36" applyFont="1" applyAlignment="1">
      <alignment horizontal="left" vertical="center" wrapText="1"/>
    </xf>
    <xf numFmtId="0" fontId="23" fillId="0" borderId="0" xfId="36" applyFont="1" applyAlignment="1">
      <alignment horizontal="left" vertical="center"/>
    </xf>
    <xf numFmtId="0" fontId="18" fillId="34" borderId="0" xfId="0" applyFont="1" applyFill="1" applyAlignment="1">
      <alignment horizontal="center" vertical="center" wrapText="1"/>
    </xf>
    <xf numFmtId="167" fontId="22" fillId="0" borderId="1" xfId="33" applyNumberFormat="1" applyFont="1" applyFill="1" applyBorder="1" applyAlignment="1">
      <alignment horizontal="center"/>
    </xf>
    <xf numFmtId="167" fontId="21" fillId="0" borderId="1" xfId="33" applyNumberFormat="1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8" fillId="34" borderId="0" xfId="43" applyFont="1" applyFill="1" applyAlignment="1">
      <alignment horizontal="center"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" xfId="33" builtinId="3"/>
    <cellStyle name="Millares 2" xfId="34" xr:uid="{00000000-0005-0000-0000-000021000000}"/>
    <cellStyle name="Neutral" xfId="35" builtinId="28" customBuiltin="1"/>
    <cellStyle name="Normal" xfId="0" builtinId="0"/>
    <cellStyle name="Normal 2" xfId="36" xr:uid="{00000000-0005-0000-0000-000024000000}"/>
    <cellStyle name="Normal 3" xfId="43" xr:uid="{674C42A4-B064-4353-9D04-968834AD136F}"/>
    <cellStyle name="Notas 2" xfId="37" xr:uid="{00000000-0005-0000-0000-000025000000}"/>
    <cellStyle name="Porcentaje 2" xfId="38" xr:uid="{00000000-0005-0000-0000-000026000000}"/>
    <cellStyle name="Porcentaje 2 2" xfId="45" xr:uid="{D14C4C04-AF22-4D25-B65E-B19B91AE0366}"/>
    <cellStyle name="Porcentaje 3" xfId="39" xr:uid="{00000000-0005-0000-0000-000027000000}"/>
    <cellStyle name="Porcentaje 4" xfId="44" xr:uid="{CF6C299B-C562-4F38-84BF-B1724B9C16BA}"/>
    <cellStyle name="Salida 2" xfId="40" xr:uid="{00000000-0005-0000-0000-000029000000}"/>
    <cellStyle name="Título" xfId="41" builtinId="15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760286</xdr:colOff>
      <xdr:row>3</xdr:row>
      <xdr:rowOff>162888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78D197CE-DDFD-4420-8A80-9885704FCD5F}"/>
            </a:ext>
          </a:extLst>
        </xdr:cNvPr>
        <xdr:cNvGrpSpPr/>
      </xdr:nvGrpSpPr>
      <xdr:grpSpPr>
        <a:xfrm>
          <a:off x="0" y="0"/>
          <a:ext cx="9178572" cy="1006531"/>
          <a:chOff x="0" y="18143"/>
          <a:chExt cx="9178572" cy="1006531"/>
        </a:xfrm>
      </xdr:grpSpPr>
      <xdr:pic>
        <xdr:nvPicPr>
          <xdr:cNvPr id="7" name="Imagen 12">
            <a:extLst>
              <a:ext uri="{FF2B5EF4-FFF2-40B4-BE49-F238E27FC236}">
                <a16:creationId xmlns:a16="http://schemas.microsoft.com/office/drawing/2014/main" id="{002C272C-BA46-B3D7-4B24-E50F55B574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0" y="974564"/>
            <a:ext cx="9178572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87E31189-C688-6570-A0EA-E54F8D485C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1814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440115</xdr:colOff>
      <xdr:row>2</xdr:row>
      <xdr:rowOff>358728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FBA9D1-2D6A-4494-9FE7-5E91F666F75F}"/>
            </a:ext>
          </a:extLst>
        </xdr:cNvPr>
        <xdr:cNvGrpSpPr/>
      </xdr:nvGrpSpPr>
      <xdr:grpSpPr>
        <a:xfrm>
          <a:off x="0" y="0"/>
          <a:ext cx="9449644" cy="963846"/>
          <a:chOff x="0" y="37353"/>
          <a:chExt cx="9449644" cy="963846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63BAE4B0-7A56-8F26-F948-9CDAF7388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89644" y="951089"/>
            <a:ext cx="9360000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9EC82C-EB99-AB3E-E013-E2853A4FC8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3735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8446</xdr:colOff>
      <xdr:row>2</xdr:row>
      <xdr:rowOff>207429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4F939E1-D1BA-4272-8B30-9BF511E04D41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267ED648-1F68-099D-DFD8-8E8F48FDA3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CE47DEFB-8D50-7FB2-2AC1-CC79373A64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9567</xdr:colOff>
      <xdr:row>2</xdr:row>
      <xdr:rowOff>203320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89E109B-9E8F-48EA-AED3-008F8DE0259E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4" name="Imagen 12">
            <a:extLst>
              <a:ext uri="{FF2B5EF4-FFF2-40B4-BE49-F238E27FC236}">
                <a16:creationId xmlns:a16="http://schemas.microsoft.com/office/drawing/2014/main" id="{FE1FABB9-5F4E-6F0D-661B-3725DF1129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B326BCBC-1B8E-7CD7-C252-7F791AEC0A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9"/>
  <sheetViews>
    <sheetView showGridLines="0" zoomScale="70" zoomScaleNormal="70" workbookViewId="0">
      <selection activeCell="A5" sqref="A5:L6"/>
    </sheetView>
  </sheetViews>
  <sheetFormatPr baseColWidth="10" defaultColWidth="11.453125" defaultRowHeight="16" x14ac:dyDescent="0.45"/>
  <cols>
    <col min="1" max="1" width="3.6328125" style="14" customWidth="1"/>
    <col min="2" max="2" width="11.453125" style="9"/>
    <col min="3" max="3" width="14" style="9" customWidth="1"/>
    <col min="4" max="16384" width="11.453125" style="9"/>
  </cols>
  <sheetData>
    <row r="1" spans="1:14" ht="22" customHeight="1" x14ac:dyDescent="0.4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22" customHeight="1" x14ac:dyDescent="0.4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22" customHeight="1" x14ac:dyDescent="0.45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N3" s="4"/>
    </row>
    <row r="4" spans="1:14" ht="22" customHeight="1" x14ac:dyDescent="0.45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4" ht="36" customHeight="1" x14ac:dyDescent="0.45">
      <c r="A5" s="161" t="s">
        <v>46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4" ht="31.5" customHeight="1" x14ac:dyDescent="0.45">
      <c r="A6" s="164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6"/>
    </row>
    <row r="7" spans="1:14" x14ac:dyDescent="0.45">
      <c r="A7" s="154" t="s">
        <v>66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4" ht="15" customHeight="1" x14ac:dyDescent="0.4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9"/>
    </row>
    <row r="9" spans="1:14" x14ac:dyDescent="0.45">
      <c r="A9" s="157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9"/>
    </row>
    <row r="10" spans="1:14" s="10" customFormat="1" ht="31.5" customHeight="1" x14ac:dyDescent="0.25">
      <c r="A10" s="85" t="s">
        <v>58</v>
      </c>
      <c r="B10" s="91" t="str">
        <f>'1'!A6&amp;" "&amp;'1'!A7</f>
        <v>Comportamiento de los precios mayoristas de los principales alimentos en las principales ocho ciudades. Variación mensual. Agosto de 2026</v>
      </c>
      <c r="C10" s="83"/>
      <c r="D10" s="83"/>
      <c r="E10" s="83"/>
      <c r="F10" s="83"/>
      <c r="G10" s="83"/>
      <c r="H10" s="83"/>
      <c r="I10" s="83"/>
      <c r="J10" s="83"/>
      <c r="K10" s="83"/>
      <c r="L10" s="84"/>
    </row>
    <row r="11" spans="1:14" s="10" customFormat="1" ht="31.5" customHeight="1" x14ac:dyDescent="0.25">
      <c r="A11" s="87" t="s">
        <v>59</v>
      </c>
      <c r="B11" s="92" t="str">
        <f>'2'!A6&amp;" "&amp;'2'!A7</f>
        <v>Comportamiento de los precios mayoristas de los principales alimentos en las principales ocho ciudades. Variación año corrido. Agosto de 2026</v>
      </c>
      <c r="C11" s="88"/>
      <c r="D11" s="88"/>
      <c r="E11" s="88"/>
      <c r="F11" s="88"/>
      <c r="G11" s="88"/>
      <c r="H11" s="88"/>
      <c r="I11" s="88"/>
      <c r="J11" s="88"/>
      <c r="K11" s="88"/>
      <c r="L11" s="89"/>
    </row>
    <row r="12" spans="1:14" s="10" customFormat="1" ht="31.5" customHeight="1" x14ac:dyDescent="0.25">
      <c r="A12" s="86" t="s">
        <v>60</v>
      </c>
      <c r="B12" s="93" t="str">
        <f>'3'!A6&amp;" "&amp;'3'!A7</f>
        <v>Comportamiento de los precios mayoristas de los principales alimentos en las principales ocho ciudades. Variación anual. Agosto de 2026</v>
      </c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4" x14ac:dyDescent="0.4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4" ht="18.75" customHeight="1" x14ac:dyDescent="0.45">
      <c r="A14" s="13" t="s">
        <v>67</v>
      </c>
    </row>
    <row r="15" spans="1:14" s="4" customFormat="1" ht="30" customHeight="1" x14ac:dyDescent="0.45"/>
    <row r="16" spans="1:14" s="4" customFormat="1" ht="32.25" customHeight="1" x14ac:dyDescent="0.45"/>
    <row r="17" spans="1:1" s="4" customFormat="1" ht="34.5" customHeight="1" x14ac:dyDescent="0.45"/>
    <row r="18" spans="1:1" s="4" customFormat="1" x14ac:dyDescent="0.45"/>
    <row r="19" spans="1:1" x14ac:dyDescent="0.45">
      <c r="A19" s="9"/>
    </row>
  </sheetData>
  <mergeCells count="3">
    <mergeCell ref="A7:L9"/>
    <mergeCell ref="A1:L4"/>
    <mergeCell ref="A5:L6"/>
  </mergeCells>
  <phoneticPr fontId="3" type="noConversion"/>
  <hyperlinks>
    <hyperlink ref="A10" location="'Anexo 1'!A1" display="'Anexo 1'!A1" xr:uid="{00000000-0004-0000-0000-000000000000}"/>
    <hyperlink ref="B11" location="'2'!A1" display="'2'!A1" xr:uid="{549AA18A-F416-4462-A600-6B2E456340C2}"/>
    <hyperlink ref="B12" location="'3'!A1" display="'3'!A1" xr:uid="{0B4092F7-A9A7-4AEB-82ED-D56014BF70B6}"/>
    <hyperlink ref="B10" location="'1'!A1" display="'1'!A1" xr:uid="{D574E648-D3CE-4B18-B9F5-A71884B6F08B}"/>
  </hyperlink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7"/>
  <sheetViews>
    <sheetView showGridLines="0" zoomScale="85" zoomScaleNormal="85" workbookViewId="0">
      <selection activeCell="A4" sqref="A4:Q5"/>
    </sheetView>
  </sheetViews>
  <sheetFormatPr baseColWidth="10" defaultColWidth="11.453125" defaultRowHeight="16" x14ac:dyDescent="0.45"/>
  <cols>
    <col min="1" max="1" width="24.453125" style="4" customWidth="1"/>
    <col min="2" max="2" width="7.1796875" style="4" customWidth="1"/>
    <col min="3" max="3" width="6.7265625" style="18" customWidth="1"/>
    <col min="4" max="4" width="7.1796875" style="4" customWidth="1"/>
    <col min="5" max="5" width="6.7265625" style="18" customWidth="1"/>
    <col min="6" max="6" width="7.1796875" style="4" customWidth="1"/>
    <col min="7" max="7" width="6.7265625" style="18" customWidth="1"/>
    <col min="8" max="8" width="7.1796875" style="4" customWidth="1"/>
    <col min="9" max="9" width="6.7265625" style="18" customWidth="1"/>
    <col min="10" max="10" width="7.1796875" style="4" customWidth="1"/>
    <col min="11" max="11" width="6.7265625" style="18" customWidth="1"/>
    <col min="12" max="12" width="7.1796875" style="4" customWidth="1"/>
    <col min="13" max="13" width="6.7265625" style="18" customWidth="1"/>
    <col min="14" max="14" width="7.1796875" style="4" customWidth="1"/>
    <col min="15" max="15" width="6.7265625" style="18" customWidth="1"/>
    <col min="16" max="16" width="7.1796875" style="4" customWidth="1"/>
    <col min="17" max="17" width="6.7265625" style="18" customWidth="1"/>
    <col min="18" max="16384" width="11.453125" style="4"/>
  </cols>
  <sheetData>
    <row r="1" spans="1:19" s="1" customFormat="1" ht="14" x14ac:dyDescent="0.4">
      <c r="C1" s="16"/>
      <c r="E1" s="16"/>
      <c r="F1"/>
      <c r="G1" s="16"/>
      <c r="I1" s="16"/>
      <c r="K1" s="16"/>
      <c r="M1" s="16"/>
      <c r="O1" s="16"/>
      <c r="Q1" s="16"/>
    </row>
    <row r="2" spans="1:19" s="1" customFormat="1" ht="33.75" customHeight="1" x14ac:dyDescent="0.4">
      <c r="C2" s="16"/>
      <c r="E2" s="16"/>
      <c r="G2" s="16"/>
      <c r="I2" s="16"/>
      <c r="K2" s="16"/>
      <c r="M2" s="16"/>
      <c r="O2" s="16"/>
      <c r="Q2" s="16"/>
    </row>
    <row r="3" spans="1:19" s="1" customFormat="1" ht="40.5" customHeight="1" x14ac:dyDescent="0.4">
      <c r="C3" s="16"/>
      <c r="E3" s="16"/>
      <c r="G3" s="16"/>
      <c r="I3" s="16"/>
      <c r="K3" s="16"/>
      <c r="M3" s="16"/>
      <c r="O3" s="16"/>
      <c r="Q3" s="16"/>
    </row>
    <row r="4" spans="1:19" s="1" customFormat="1" ht="18.75" customHeight="1" x14ac:dyDescent="0.4">
      <c r="A4" s="169" t="s">
        <v>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1:19" s="1" customFormat="1" ht="24" customHeight="1" x14ac:dyDescent="0.45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S5" s="128" t="s">
        <v>62</v>
      </c>
    </row>
    <row r="6" spans="1:19" ht="18.75" customHeight="1" x14ac:dyDescent="0.45">
      <c r="A6" s="2" t="s">
        <v>16</v>
      </c>
      <c r="B6" s="3"/>
      <c r="C6" s="17"/>
      <c r="D6" s="3"/>
      <c r="E6" s="17"/>
      <c r="F6" s="3"/>
      <c r="G6" s="17"/>
      <c r="H6" s="3"/>
      <c r="I6" s="17"/>
      <c r="J6" s="3"/>
      <c r="K6" s="17"/>
      <c r="L6" s="3"/>
      <c r="M6" s="17"/>
      <c r="N6" s="3"/>
      <c r="O6" s="17"/>
      <c r="P6" s="3"/>
      <c r="Q6" s="17"/>
    </row>
    <row r="7" spans="1:19" ht="19.5" customHeight="1" x14ac:dyDescent="0.45">
      <c r="A7" s="2" t="str">
        <f>+"Variación mensual. "&amp;Índice!A7</f>
        <v>Variación mensual. Agosto de 2026</v>
      </c>
      <c r="B7" s="3"/>
      <c r="C7" s="17"/>
      <c r="D7" s="3"/>
      <c r="E7" s="17"/>
      <c r="F7" s="3"/>
      <c r="G7" s="17"/>
      <c r="H7" s="3"/>
      <c r="I7" s="17"/>
      <c r="J7" s="3"/>
      <c r="K7" s="17"/>
      <c r="L7" s="3"/>
      <c r="M7" s="17"/>
      <c r="N7" s="3"/>
      <c r="O7" s="17"/>
      <c r="P7" s="3"/>
      <c r="Q7" s="17"/>
    </row>
    <row r="8" spans="1:19" s="1" customFormat="1" ht="14" x14ac:dyDescent="0.4">
      <c r="C8" s="16"/>
      <c r="E8" s="16"/>
      <c r="G8" s="16"/>
      <c r="I8" s="16"/>
      <c r="K8" s="16"/>
      <c r="M8" s="16"/>
      <c r="O8" s="16"/>
      <c r="Q8" s="16"/>
    </row>
    <row r="9" spans="1:19" x14ac:dyDescent="0.45">
      <c r="A9" s="172" t="s">
        <v>1</v>
      </c>
      <c r="B9" s="171" t="s">
        <v>2</v>
      </c>
      <c r="C9" s="171"/>
      <c r="D9" s="171" t="s">
        <v>3</v>
      </c>
      <c r="E9" s="171"/>
      <c r="F9" s="171" t="s">
        <v>4</v>
      </c>
      <c r="G9" s="171"/>
      <c r="H9" s="170" t="s">
        <v>5</v>
      </c>
      <c r="I9" s="170"/>
      <c r="J9" s="171" t="s">
        <v>6</v>
      </c>
      <c r="K9" s="171"/>
      <c r="L9" s="171" t="s">
        <v>7</v>
      </c>
      <c r="M9" s="171"/>
      <c r="N9" s="171" t="s">
        <v>8</v>
      </c>
      <c r="O9" s="171"/>
      <c r="P9" s="171" t="s">
        <v>9</v>
      </c>
      <c r="Q9" s="171"/>
    </row>
    <row r="10" spans="1:19" x14ac:dyDescent="0.45">
      <c r="A10" s="173"/>
      <c r="B10" s="5" t="s">
        <v>10</v>
      </c>
      <c r="C10" s="19" t="s">
        <v>11</v>
      </c>
      <c r="D10" s="5" t="s">
        <v>10</v>
      </c>
      <c r="E10" s="19" t="s">
        <v>11</v>
      </c>
      <c r="F10" s="5" t="s">
        <v>10</v>
      </c>
      <c r="G10" s="19" t="s">
        <v>11</v>
      </c>
      <c r="H10" s="5" t="s">
        <v>10</v>
      </c>
      <c r="I10" s="19" t="s">
        <v>11</v>
      </c>
      <c r="J10" s="5" t="s">
        <v>10</v>
      </c>
      <c r="K10" s="19" t="s">
        <v>11</v>
      </c>
      <c r="L10" s="5" t="s">
        <v>10</v>
      </c>
      <c r="M10" s="19" t="s">
        <v>11</v>
      </c>
      <c r="N10" s="5" t="s">
        <v>10</v>
      </c>
      <c r="O10" s="19" t="s">
        <v>11</v>
      </c>
      <c r="P10" s="5" t="s">
        <v>10</v>
      </c>
      <c r="Q10" s="19" t="s">
        <v>11</v>
      </c>
    </row>
    <row r="11" spans="1:19" s="65" customFormat="1" ht="11.5" customHeight="1" x14ac:dyDescent="0.4">
      <c r="A11" s="71" t="s">
        <v>17</v>
      </c>
      <c r="B11" s="72"/>
      <c r="C11" s="73"/>
      <c r="D11" s="72"/>
      <c r="E11" s="73"/>
      <c r="F11" s="72"/>
      <c r="G11" s="73"/>
      <c r="H11" s="72"/>
      <c r="I11" s="73"/>
      <c r="J11" s="72"/>
      <c r="K11" s="73"/>
      <c r="L11" s="72"/>
      <c r="M11" s="73"/>
      <c r="N11" s="72"/>
      <c r="O11" s="73"/>
      <c r="P11" s="72"/>
      <c r="Q11" s="73"/>
    </row>
    <row r="12" spans="1:19" s="65" customFormat="1" ht="12" customHeight="1" x14ac:dyDescent="0.4">
      <c r="A12" s="21" t="s">
        <v>18</v>
      </c>
      <c r="B12" s="113" t="s">
        <v>68</v>
      </c>
      <c r="C12" s="114" t="s">
        <v>69</v>
      </c>
      <c r="D12" s="138">
        <v>2238</v>
      </c>
      <c r="E12" s="109">
        <v>-0.89</v>
      </c>
      <c r="F12" s="138">
        <v>1193</v>
      </c>
      <c r="G12" s="110">
        <v>-3.79</v>
      </c>
      <c r="H12" s="138">
        <v>1544</v>
      </c>
      <c r="I12" s="110">
        <v>-36.22</v>
      </c>
      <c r="J12" s="138">
        <v>1560</v>
      </c>
      <c r="K12" s="109">
        <v>-2.68</v>
      </c>
      <c r="L12" s="138">
        <v>1626</v>
      </c>
      <c r="M12" s="109">
        <v>-4.24</v>
      </c>
      <c r="N12" s="138">
        <v>1207</v>
      </c>
      <c r="O12" s="109">
        <v>1.86</v>
      </c>
      <c r="P12" s="138">
        <v>1833</v>
      </c>
      <c r="Q12" s="109">
        <v>1.83</v>
      </c>
    </row>
    <row r="13" spans="1:19" s="65" customFormat="1" ht="12" customHeight="1" x14ac:dyDescent="0.4">
      <c r="A13" s="20" t="s">
        <v>19</v>
      </c>
      <c r="B13" s="139">
        <v>9951</v>
      </c>
      <c r="C13" s="111">
        <v>-0.11</v>
      </c>
      <c r="D13" s="139">
        <v>7817</v>
      </c>
      <c r="E13" s="111">
        <v>3.02</v>
      </c>
      <c r="F13" s="139">
        <v>6842</v>
      </c>
      <c r="G13" s="111">
        <v>14.24</v>
      </c>
      <c r="H13" s="115" t="s">
        <v>68</v>
      </c>
      <c r="I13" s="116" t="s">
        <v>69</v>
      </c>
      <c r="J13" s="139">
        <v>6072</v>
      </c>
      <c r="K13" s="111">
        <v>13.28</v>
      </c>
      <c r="L13" s="139">
        <v>8321</v>
      </c>
      <c r="M13" s="111">
        <v>-7.74</v>
      </c>
      <c r="N13" s="139">
        <v>5301</v>
      </c>
      <c r="O13" s="111">
        <v>6.3</v>
      </c>
      <c r="P13" s="139">
        <v>5907</v>
      </c>
      <c r="Q13" s="111">
        <v>-2.56</v>
      </c>
    </row>
    <row r="14" spans="1:19" s="65" customFormat="1" ht="12" customHeight="1" x14ac:dyDescent="0.4">
      <c r="A14" s="21" t="s">
        <v>20</v>
      </c>
      <c r="B14" s="138">
        <v>3215</v>
      </c>
      <c r="C14" s="109">
        <v>-6.89</v>
      </c>
      <c r="D14" s="138">
        <v>2704</v>
      </c>
      <c r="E14" s="109">
        <v>-1.92</v>
      </c>
      <c r="F14" s="138">
        <v>2669</v>
      </c>
      <c r="G14" s="109">
        <v>-8.4700000000000006</v>
      </c>
      <c r="H14" s="138">
        <v>3215</v>
      </c>
      <c r="I14" s="109">
        <v>-5.61</v>
      </c>
      <c r="J14" s="138">
        <v>2992</v>
      </c>
      <c r="K14" s="109">
        <v>-3.55</v>
      </c>
      <c r="L14" s="138">
        <v>2654</v>
      </c>
      <c r="M14" s="109">
        <v>-11.36</v>
      </c>
      <c r="N14" s="138">
        <v>3082</v>
      </c>
      <c r="O14" s="109">
        <v>-0.8</v>
      </c>
      <c r="P14" s="138">
        <v>2950</v>
      </c>
      <c r="Q14" s="109">
        <v>-5.99</v>
      </c>
    </row>
    <row r="15" spans="1:19" s="65" customFormat="1" ht="12" customHeight="1" x14ac:dyDescent="0.4">
      <c r="A15" s="20" t="s">
        <v>21</v>
      </c>
      <c r="B15" s="139">
        <v>2714</v>
      </c>
      <c r="C15" s="111">
        <v>-15.58</v>
      </c>
      <c r="D15" s="139">
        <v>2540</v>
      </c>
      <c r="E15" s="111">
        <v>-17.829999999999998</v>
      </c>
      <c r="F15" s="139">
        <v>2079</v>
      </c>
      <c r="G15" s="111">
        <v>-21.04</v>
      </c>
      <c r="H15" s="139">
        <v>2747</v>
      </c>
      <c r="I15" s="111">
        <v>-21.11</v>
      </c>
      <c r="J15" s="139">
        <v>2694</v>
      </c>
      <c r="K15" s="111">
        <v>-31.12</v>
      </c>
      <c r="L15" s="139">
        <v>1736</v>
      </c>
      <c r="M15" s="111">
        <v>-20</v>
      </c>
      <c r="N15" s="139">
        <v>2996</v>
      </c>
      <c r="O15" s="111">
        <v>-6.96</v>
      </c>
      <c r="P15" s="139">
        <v>2500</v>
      </c>
      <c r="Q15" s="111">
        <v>6.02</v>
      </c>
    </row>
    <row r="16" spans="1:19" s="65" customFormat="1" ht="12" customHeight="1" x14ac:dyDescent="0.4">
      <c r="A16" s="21" t="s">
        <v>22</v>
      </c>
      <c r="B16" s="113" t="s">
        <v>68</v>
      </c>
      <c r="C16" s="114" t="s">
        <v>69</v>
      </c>
      <c r="D16" s="138">
        <v>2479</v>
      </c>
      <c r="E16" s="110">
        <v>79.25</v>
      </c>
      <c r="F16" s="138">
        <v>1978</v>
      </c>
      <c r="G16" s="110">
        <v>40.08</v>
      </c>
      <c r="H16" s="138">
        <v>1289</v>
      </c>
      <c r="I16" s="109">
        <v>-16.84</v>
      </c>
      <c r="J16" s="138">
        <v>1962</v>
      </c>
      <c r="K16" s="109">
        <v>56.58</v>
      </c>
      <c r="L16" s="138">
        <v>2070</v>
      </c>
      <c r="M16" s="110">
        <v>14.68</v>
      </c>
      <c r="N16" s="138">
        <v>1678</v>
      </c>
      <c r="O16" s="109">
        <v>0.3</v>
      </c>
      <c r="P16" s="113" t="s">
        <v>68</v>
      </c>
      <c r="Q16" s="114" t="s">
        <v>69</v>
      </c>
    </row>
    <row r="17" spans="1:17" s="65" customFormat="1" ht="12" customHeight="1" x14ac:dyDescent="0.4">
      <c r="A17" s="20" t="s">
        <v>57</v>
      </c>
      <c r="B17" s="139">
        <v>10013</v>
      </c>
      <c r="C17" s="111">
        <v>0.15</v>
      </c>
      <c r="D17" s="139">
        <v>5913</v>
      </c>
      <c r="E17" s="111">
        <v>-2.0499999999999998</v>
      </c>
      <c r="F17" s="139">
        <v>5142</v>
      </c>
      <c r="G17" s="111">
        <v>2.13</v>
      </c>
      <c r="H17" s="115" t="s">
        <v>68</v>
      </c>
      <c r="I17" s="116" t="s">
        <v>69</v>
      </c>
      <c r="J17" s="139">
        <v>4627</v>
      </c>
      <c r="K17" s="111">
        <v>9.02</v>
      </c>
      <c r="L17" s="139">
        <v>6664</v>
      </c>
      <c r="M17" s="112">
        <v>1.74</v>
      </c>
      <c r="N17" s="139">
        <v>3553</v>
      </c>
      <c r="O17" s="112">
        <v>-0.67</v>
      </c>
      <c r="P17" s="139">
        <v>5325</v>
      </c>
      <c r="Q17" s="112">
        <v>-1.08</v>
      </c>
    </row>
    <row r="18" spans="1:17" s="65" customFormat="1" ht="12" customHeight="1" x14ac:dyDescent="0.4">
      <c r="A18" s="21" t="s">
        <v>23</v>
      </c>
      <c r="B18" s="138">
        <v>4596</v>
      </c>
      <c r="C18" s="110">
        <v>33.76</v>
      </c>
      <c r="D18" s="138">
        <v>4053</v>
      </c>
      <c r="E18" s="109">
        <v>61.6</v>
      </c>
      <c r="F18" s="138">
        <v>3703</v>
      </c>
      <c r="G18" s="110">
        <v>76.92</v>
      </c>
      <c r="H18" s="138">
        <v>4143</v>
      </c>
      <c r="I18" s="110">
        <v>38.520000000000003</v>
      </c>
      <c r="J18" s="138">
        <v>6020</v>
      </c>
      <c r="K18" s="109">
        <v>60.7</v>
      </c>
      <c r="L18" s="138">
        <v>4558</v>
      </c>
      <c r="M18" s="110">
        <v>84.39</v>
      </c>
      <c r="N18" s="138">
        <v>1989</v>
      </c>
      <c r="O18" s="109">
        <v>-0.2</v>
      </c>
      <c r="P18" s="138">
        <v>5142</v>
      </c>
      <c r="Q18" s="109">
        <v>20.59</v>
      </c>
    </row>
    <row r="19" spans="1:17" s="65" customFormat="1" ht="12" customHeight="1" x14ac:dyDescent="0.4">
      <c r="A19" s="20" t="s">
        <v>24</v>
      </c>
      <c r="B19" s="139">
        <v>3377</v>
      </c>
      <c r="C19" s="112">
        <v>-3.13</v>
      </c>
      <c r="D19" s="139">
        <v>2070</v>
      </c>
      <c r="E19" s="111">
        <v>-20.2</v>
      </c>
      <c r="F19" s="139">
        <v>1684</v>
      </c>
      <c r="G19" s="111">
        <v>-20.079999999999998</v>
      </c>
      <c r="H19" s="139">
        <v>2574</v>
      </c>
      <c r="I19" s="111">
        <v>-17.82</v>
      </c>
      <c r="J19" s="139">
        <v>1378</v>
      </c>
      <c r="K19" s="111">
        <v>3.84</v>
      </c>
      <c r="L19" s="139">
        <v>1938</v>
      </c>
      <c r="M19" s="111">
        <v>-12.7</v>
      </c>
      <c r="N19" s="139">
        <v>1470</v>
      </c>
      <c r="O19" s="111">
        <v>-13.07</v>
      </c>
      <c r="P19" s="139">
        <v>2185</v>
      </c>
      <c r="Q19" s="111">
        <v>-16.829999999999998</v>
      </c>
    </row>
    <row r="20" spans="1:17" s="65" customFormat="1" ht="12" customHeight="1" x14ac:dyDescent="0.4">
      <c r="A20" s="21" t="s">
        <v>25</v>
      </c>
      <c r="B20" s="138">
        <v>1922</v>
      </c>
      <c r="C20" s="110">
        <v>22.26</v>
      </c>
      <c r="D20" s="138">
        <v>3014</v>
      </c>
      <c r="E20" s="110">
        <v>4.1100000000000003</v>
      </c>
      <c r="F20" s="138">
        <v>1560</v>
      </c>
      <c r="G20" s="110">
        <v>39.909999999999997</v>
      </c>
      <c r="H20" s="138">
        <v>1947</v>
      </c>
      <c r="I20" s="110">
        <v>14.46</v>
      </c>
      <c r="J20" s="138">
        <v>1714</v>
      </c>
      <c r="K20" s="109">
        <v>38.9</v>
      </c>
      <c r="L20" s="138">
        <v>2074</v>
      </c>
      <c r="M20" s="110">
        <v>36</v>
      </c>
      <c r="N20" s="138">
        <v>1823</v>
      </c>
      <c r="O20" s="110">
        <v>12.88</v>
      </c>
      <c r="P20" s="138">
        <v>2450</v>
      </c>
      <c r="Q20" s="110">
        <v>6.85</v>
      </c>
    </row>
    <row r="21" spans="1:17" s="65" customFormat="1" ht="12" customHeight="1" x14ac:dyDescent="0.4">
      <c r="A21" s="20" t="s">
        <v>26</v>
      </c>
      <c r="B21" s="139">
        <v>3466</v>
      </c>
      <c r="C21" s="111">
        <v>2.33</v>
      </c>
      <c r="D21" s="139">
        <v>4640</v>
      </c>
      <c r="E21" s="112">
        <v>12.43</v>
      </c>
      <c r="F21" s="139">
        <v>3717</v>
      </c>
      <c r="G21" s="112">
        <v>13.29</v>
      </c>
      <c r="H21" s="139">
        <v>3865</v>
      </c>
      <c r="I21" s="112">
        <v>-1.28</v>
      </c>
      <c r="J21" s="139">
        <v>2827</v>
      </c>
      <c r="K21" s="112">
        <v>-2.95</v>
      </c>
      <c r="L21" s="139">
        <v>4073</v>
      </c>
      <c r="M21" s="111">
        <v>24.1</v>
      </c>
      <c r="N21" s="139">
        <v>1512</v>
      </c>
      <c r="O21" s="111">
        <v>-2.0699999999999998</v>
      </c>
      <c r="P21" s="139">
        <v>3528</v>
      </c>
      <c r="Q21" s="111">
        <v>-7.33</v>
      </c>
    </row>
    <row r="22" spans="1:17" s="65" customFormat="1" ht="12" customHeight="1" x14ac:dyDescent="0.4">
      <c r="A22" s="21" t="s">
        <v>27</v>
      </c>
      <c r="B22" s="138">
        <v>2138</v>
      </c>
      <c r="C22" s="109">
        <v>13.12</v>
      </c>
      <c r="D22" s="138">
        <v>1824</v>
      </c>
      <c r="E22" s="109">
        <v>30.75</v>
      </c>
      <c r="F22" s="138">
        <v>1806</v>
      </c>
      <c r="G22" s="109">
        <v>7.76</v>
      </c>
      <c r="H22" s="138">
        <v>2275</v>
      </c>
      <c r="I22" s="109">
        <v>20.75</v>
      </c>
      <c r="J22" s="138">
        <v>2299</v>
      </c>
      <c r="K22" s="109">
        <v>25.22</v>
      </c>
      <c r="L22" s="138">
        <v>1914</v>
      </c>
      <c r="M22" s="109">
        <v>27.18</v>
      </c>
      <c r="N22" s="138">
        <v>1743</v>
      </c>
      <c r="O22" s="109">
        <v>42.29</v>
      </c>
      <c r="P22" s="138">
        <v>2513</v>
      </c>
      <c r="Q22" s="109">
        <v>18.54</v>
      </c>
    </row>
    <row r="23" spans="1:17" s="65" customFormat="1" ht="12" customHeight="1" x14ac:dyDescent="0.4">
      <c r="A23" s="20" t="s">
        <v>70</v>
      </c>
      <c r="B23" s="139">
        <v>3051</v>
      </c>
      <c r="C23" s="111">
        <v>34.409999999999997</v>
      </c>
      <c r="D23" s="115" t="s">
        <v>68</v>
      </c>
      <c r="E23" s="116" t="s">
        <v>69</v>
      </c>
      <c r="F23" s="139">
        <v>908</v>
      </c>
      <c r="G23" s="111">
        <v>-3.81</v>
      </c>
      <c r="H23" s="139">
        <v>3123</v>
      </c>
      <c r="I23" s="111">
        <v>28.36</v>
      </c>
      <c r="J23" s="139">
        <v>1941</v>
      </c>
      <c r="K23" s="111">
        <v>17.07</v>
      </c>
      <c r="L23" s="115" t="s">
        <v>68</v>
      </c>
      <c r="M23" s="116" t="s">
        <v>69</v>
      </c>
      <c r="N23" s="139">
        <v>1076</v>
      </c>
      <c r="O23" s="111">
        <v>-7.16</v>
      </c>
      <c r="P23" s="139">
        <v>2667</v>
      </c>
      <c r="Q23" s="111">
        <v>12.67</v>
      </c>
    </row>
    <row r="24" spans="1:17" s="78" customFormat="1" ht="11.5" x14ac:dyDescent="0.3">
      <c r="A24" s="21" t="s">
        <v>28</v>
      </c>
      <c r="B24" s="138">
        <v>3446</v>
      </c>
      <c r="C24" s="109">
        <v>1.62</v>
      </c>
      <c r="D24" s="138">
        <v>3454</v>
      </c>
      <c r="E24" s="109">
        <v>-0.12</v>
      </c>
      <c r="F24" s="138">
        <v>2997</v>
      </c>
      <c r="G24" s="109">
        <v>8.6300000000000008</v>
      </c>
      <c r="H24" s="138">
        <v>3596</v>
      </c>
      <c r="I24" s="110">
        <v>2.74</v>
      </c>
      <c r="J24" s="138">
        <v>4004</v>
      </c>
      <c r="K24" s="109">
        <v>-1.91</v>
      </c>
      <c r="L24" s="138">
        <v>3289</v>
      </c>
      <c r="M24" s="109">
        <v>9.1199999999999992</v>
      </c>
      <c r="N24" s="138">
        <v>3416</v>
      </c>
      <c r="O24" s="109">
        <v>12.15</v>
      </c>
      <c r="P24" s="138">
        <v>4311</v>
      </c>
      <c r="Q24" s="109">
        <v>6.1</v>
      </c>
    </row>
    <row r="25" spans="1:17" s="65" customFormat="1" ht="11.5" customHeight="1" x14ac:dyDescent="0.4">
      <c r="A25" s="129" t="s">
        <v>29</v>
      </c>
      <c r="B25" s="140">
        <v>1678</v>
      </c>
      <c r="C25" s="130">
        <v>-21.81</v>
      </c>
      <c r="D25" s="140">
        <v>1931</v>
      </c>
      <c r="E25" s="130">
        <v>-21.82</v>
      </c>
      <c r="F25" s="140">
        <v>1492</v>
      </c>
      <c r="G25" s="130">
        <v>-29.56</v>
      </c>
      <c r="H25" s="140">
        <v>1965</v>
      </c>
      <c r="I25" s="130">
        <v>-19</v>
      </c>
      <c r="J25" s="140">
        <v>2414</v>
      </c>
      <c r="K25" s="130">
        <v>-10.16</v>
      </c>
      <c r="L25" s="140">
        <v>1345</v>
      </c>
      <c r="M25" s="130">
        <v>-2.68</v>
      </c>
      <c r="N25" s="140">
        <v>1004</v>
      </c>
      <c r="O25" s="130">
        <v>-23.53</v>
      </c>
      <c r="P25" s="140">
        <v>2271</v>
      </c>
      <c r="Q25" s="130">
        <v>-13.22</v>
      </c>
    </row>
    <row r="26" spans="1:17" s="65" customFormat="1" ht="12" customHeight="1" x14ac:dyDescent="0.4">
      <c r="A26" s="71" t="s">
        <v>30</v>
      </c>
      <c r="B26" s="141"/>
      <c r="C26" s="142"/>
      <c r="D26" s="141"/>
      <c r="E26" s="142"/>
      <c r="F26" s="141"/>
      <c r="G26" s="142"/>
      <c r="H26" s="141"/>
      <c r="I26" s="142"/>
      <c r="J26" s="141"/>
      <c r="K26" s="142"/>
      <c r="L26" s="141"/>
      <c r="M26" s="142"/>
      <c r="N26" s="141"/>
      <c r="O26" s="142"/>
      <c r="P26" s="141"/>
      <c r="Q26" s="142"/>
    </row>
    <row r="27" spans="1:17" s="65" customFormat="1" ht="12" customHeight="1" x14ac:dyDescent="0.4">
      <c r="A27" s="21" t="s">
        <v>47</v>
      </c>
      <c r="B27" s="113" t="s">
        <v>68</v>
      </c>
      <c r="C27" s="114" t="s">
        <v>69</v>
      </c>
      <c r="D27" s="138">
        <v>9307</v>
      </c>
      <c r="E27" s="109">
        <v>-5.0599999999999996</v>
      </c>
      <c r="F27" s="138">
        <v>9122</v>
      </c>
      <c r="G27" s="110">
        <v>-3.18</v>
      </c>
      <c r="H27" s="138">
        <v>10192</v>
      </c>
      <c r="I27" s="110">
        <v>0.48</v>
      </c>
      <c r="J27" s="138">
        <v>8873</v>
      </c>
      <c r="K27" s="110">
        <v>7.28</v>
      </c>
      <c r="L27" s="113" t="s">
        <v>68</v>
      </c>
      <c r="M27" s="114" t="s">
        <v>69</v>
      </c>
      <c r="N27" s="138">
        <v>7423</v>
      </c>
      <c r="O27" s="110">
        <v>4.1500000000000004</v>
      </c>
      <c r="P27" s="138">
        <v>7806</v>
      </c>
      <c r="Q27" s="110">
        <v>6.45</v>
      </c>
    </row>
    <row r="28" spans="1:17" s="65" customFormat="1" ht="12" customHeight="1" x14ac:dyDescent="0.4">
      <c r="A28" s="20" t="s">
        <v>31</v>
      </c>
      <c r="B28" s="139">
        <v>2091</v>
      </c>
      <c r="C28" s="111">
        <v>7.23</v>
      </c>
      <c r="D28" s="139">
        <v>2396</v>
      </c>
      <c r="E28" s="112">
        <v>1.1399999999999999</v>
      </c>
      <c r="F28" s="139">
        <v>2681</v>
      </c>
      <c r="G28" s="111">
        <v>-1.79</v>
      </c>
      <c r="H28" s="115" t="s">
        <v>68</v>
      </c>
      <c r="I28" s="116" t="s">
        <v>69</v>
      </c>
      <c r="J28" s="139">
        <v>2131</v>
      </c>
      <c r="K28" s="111">
        <v>-6.04</v>
      </c>
      <c r="L28" s="139">
        <v>2756</v>
      </c>
      <c r="M28" s="111">
        <v>-0.86</v>
      </c>
      <c r="N28" s="139">
        <v>1474</v>
      </c>
      <c r="O28" s="112">
        <v>6.89</v>
      </c>
      <c r="P28" s="139">
        <v>1839</v>
      </c>
      <c r="Q28" s="111">
        <v>-0.97</v>
      </c>
    </row>
    <row r="29" spans="1:17" s="65" customFormat="1" ht="12" customHeight="1" x14ac:dyDescent="0.4">
      <c r="A29" s="21" t="s">
        <v>32</v>
      </c>
      <c r="B29" s="138">
        <v>3990</v>
      </c>
      <c r="C29" s="109">
        <v>-0.5</v>
      </c>
      <c r="D29" s="138">
        <v>5668</v>
      </c>
      <c r="E29" s="109">
        <v>1.83</v>
      </c>
      <c r="F29" s="113" t="s">
        <v>68</v>
      </c>
      <c r="G29" s="114" t="s">
        <v>69</v>
      </c>
      <c r="H29" s="138">
        <v>3661</v>
      </c>
      <c r="I29" s="109">
        <v>-6.25</v>
      </c>
      <c r="J29" s="138">
        <v>4826</v>
      </c>
      <c r="K29" s="109">
        <v>3.23</v>
      </c>
      <c r="L29" s="113" t="s">
        <v>68</v>
      </c>
      <c r="M29" s="114" t="s">
        <v>69</v>
      </c>
      <c r="N29" s="138">
        <v>5734</v>
      </c>
      <c r="O29" s="109">
        <v>-2.65</v>
      </c>
      <c r="P29" s="138">
        <v>4600</v>
      </c>
      <c r="Q29" s="109">
        <v>-0.54</v>
      </c>
    </row>
    <row r="30" spans="1:17" s="65" customFormat="1" ht="12" customHeight="1" x14ac:dyDescent="0.4">
      <c r="A30" s="20" t="s">
        <v>33</v>
      </c>
      <c r="B30" s="115" t="s">
        <v>68</v>
      </c>
      <c r="C30" s="116" t="s">
        <v>69</v>
      </c>
      <c r="D30" s="139">
        <v>10665</v>
      </c>
      <c r="E30" s="111">
        <v>20.37</v>
      </c>
      <c r="F30" s="139">
        <v>12085</v>
      </c>
      <c r="G30" s="111">
        <v>20.05</v>
      </c>
      <c r="H30" s="115" t="s">
        <v>68</v>
      </c>
      <c r="I30" s="116" t="s">
        <v>69</v>
      </c>
      <c r="J30" s="139">
        <v>9833</v>
      </c>
      <c r="K30" s="111">
        <v>11.32</v>
      </c>
      <c r="L30" s="139">
        <v>12071</v>
      </c>
      <c r="M30" s="111">
        <v>19.54</v>
      </c>
      <c r="N30" s="139">
        <v>6123</v>
      </c>
      <c r="O30" s="111">
        <v>21.92</v>
      </c>
      <c r="P30" s="139">
        <v>9185</v>
      </c>
      <c r="Q30" s="111">
        <v>10.77</v>
      </c>
    </row>
    <row r="31" spans="1:17" s="65" customFormat="1" ht="12" customHeight="1" x14ac:dyDescent="0.4">
      <c r="A31" s="21" t="s">
        <v>34</v>
      </c>
      <c r="B31" s="138">
        <v>4264</v>
      </c>
      <c r="C31" s="109">
        <v>0.38</v>
      </c>
      <c r="D31" s="138">
        <v>2828</v>
      </c>
      <c r="E31" s="109">
        <v>-38.08</v>
      </c>
      <c r="F31" s="138">
        <v>2421</v>
      </c>
      <c r="G31" s="109">
        <v>-14.75</v>
      </c>
      <c r="H31" s="138">
        <v>4227</v>
      </c>
      <c r="I31" s="109">
        <v>1.9</v>
      </c>
      <c r="J31" s="138">
        <v>2400</v>
      </c>
      <c r="K31" s="110">
        <v>-2.04</v>
      </c>
      <c r="L31" s="138">
        <v>3715</v>
      </c>
      <c r="M31" s="109">
        <v>7.4</v>
      </c>
      <c r="N31" s="138">
        <v>3163</v>
      </c>
      <c r="O31" s="109">
        <v>2.36</v>
      </c>
      <c r="P31" s="138">
        <v>2856</v>
      </c>
      <c r="Q31" s="109">
        <v>-1.52</v>
      </c>
    </row>
    <row r="32" spans="1:17" s="65" customFormat="1" ht="12" customHeight="1" x14ac:dyDescent="0.4">
      <c r="A32" s="20" t="s">
        <v>54</v>
      </c>
      <c r="B32" s="139">
        <v>3030</v>
      </c>
      <c r="C32" s="112">
        <v>32.369999999999997</v>
      </c>
      <c r="D32" s="139">
        <v>2471</v>
      </c>
      <c r="E32" s="111">
        <v>22.81</v>
      </c>
      <c r="F32" s="139">
        <v>1968</v>
      </c>
      <c r="G32" s="111">
        <v>32.79</v>
      </c>
      <c r="H32" s="139">
        <v>3170</v>
      </c>
      <c r="I32" s="112">
        <v>22.39</v>
      </c>
      <c r="J32" s="139">
        <v>2352</v>
      </c>
      <c r="K32" s="111">
        <v>20.74</v>
      </c>
      <c r="L32" s="139">
        <v>2727</v>
      </c>
      <c r="M32" s="112">
        <v>38.15</v>
      </c>
      <c r="N32" s="139">
        <v>2496</v>
      </c>
      <c r="O32" s="111">
        <v>18.739999999999998</v>
      </c>
      <c r="P32" s="139">
        <v>2033</v>
      </c>
      <c r="Q32" s="111">
        <v>10.01</v>
      </c>
    </row>
    <row r="33" spans="1:17" s="65" customFormat="1" ht="12" customHeight="1" x14ac:dyDescent="0.4">
      <c r="A33" s="21" t="s">
        <v>35</v>
      </c>
      <c r="B33" s="138">
        <v>6974</v>
      </c>
      <c r="C33" s="110">
        <v>0.32</v>
      </c>
      <c r="D33" s="138">
        <v>5595</v>
      </c>
      <c r="E33" s="110">
        <v>4.91</v>
      </c>
      <c r="F33" s="138">
        <v>5504</v>
      </c>
      <c r="G33" s="110">
        <v>2.21</v>
      </c>
      <c r="H33" s="138">
        <v>6854</v>
      </c>
      <c r="I33" s="110">
        <v>-1.82</v>
      </c>
      <c r="J33" s="138">
        <v>5376</v>
      </c>
      <c r="K33" s="110">
        <v>9.8000000000000007</v>
      </c>
      <c r="L33" s="138">
        <v>6556</v>
      </c>
      <c r="M33" s="110">
        <v>-2.63</v>
      </c>
      <c r="N33" s="138">
        <v>4938</v>
      </c>
      <c r="O33" s="110">
        <v>-0.26</v>
      </c>
      <c r="P33" s="138">
        <v>5583</v>
      </c>
      <c r="Q33" s="110">
        <v>-4.32</v>
      </c>
    </row>
    <row r="34" spans="1:17" s="65" customFormat="1" ht="12" customHeight="1" x14ac:dyDescent="0.4">
      <c r="A34" s="20" t="s">
        <v>36</v>
      </c>
      <c r="B34" s="115" t="s">
        <v>68</v>
      </c>
      <c r="C34" s="116" t="s">
        <v>69</v>
      </c>
      <c r="D34" s="139">
        <v>5384</v>
      </c>
      <c r="E34" s="112">
        <v>30.46</v>
      </c>
      <c r="F34" s="139">
        <v>3162</v>
      </c>
      <c r="G34" s="111">
        <v>0.32</v>
      </c>
      <c r="H34" s="139">
        <v>4910</v>
      </c>
      <c r="I34" s="112">
        <v>0.49</v>
      </c>
      <c r="J34" s="139">
        <v>5275</v>
      </c>
      <c r="K34" s="112">
        <v>-6.46</v>
      </c>
      <c r="L34" s="139">
        <v>3695</v>
      </c>
      <c r="M34" s="111">
        <v>-0.89</v>
      </c>
      <c r="N34" s="139">
        <v>5888</v>
      </c>
      <c r="O34" s="111">
        <v>-24.37</v>
      </c>
      <c r="P34" s="139">
        <v>4094</v>
      </c>
      <c r="Q34" s="111">
        <v>-27.32</v>
      </c>
    </row>
    <row r="35" spans="1:17" s="65" customFormat="1" ht="12" customHeight="1" x14ac:dyDescent="0.4">
      <c r="A35" s="21" t="s">
        <v>37</v>
      </c>
      <c r="B35" s="138">
        <v>5975</v>
      </c>
      <c r="C35" s="109">
        <v>16.29</v>
      </c>
      <c r="D35" s="138">
        <v>9403</v>
      </c>
      <c r="E35" s="109">
        <v>-0.55000000000000004</v>
      </c>
      <c r="F35" s="138">
        <v>8091</v>
      </c>
      <c r="G35" s="109">
        <v>3.98</v>
      </c>
      <c r="H35" s="113" t="s">
        <v>68</v>
      </c>
      <c r="I35" s="114" t="s">
        <v>69</v>
      </c>
      <c r="J35" s="138">
        <v>8580</v>
      </c>
      <c r="K35" s="109">
        <v>9.15</v>
      </c>
      <c r="L35" s="143">
        <v>5892</v>
      </c>
      <c r="M35" s="114" t="s">
        <v>69</v>
      </c>
      <c r="N35" s="138">
        <v>7840</v>
      </c>
      <c r="O35" s="109">
        <v>-5.77</v>
      </c>
      <c r="P35" s="138">
        <v>8533</v>
      </c>
      <c r="Q35" s="109">
        <v>6.56</v>
      </c>
    </row>
    <row r="36" spans="1:17" s="65" customFormat="1" ht="12" customHeight="1" x14ac:dyDescent="0.4">
      <c r="A36" s="20" t="s">
        <v>50</v>
      </c>
      <c r="B36" s="115" t="s">
        <v>68</v>
      </c>
      <c r="C36" s="116" t="s">
        <v>69</v>
      </c>
      <c r="D36" s="139">
        <v>11236</v>
      </c>
      <c r="E36" s="112">
        <v>20.059999999999999</v>
      </c>
      <c r="F36" s="139">
        <v>10224</v>
      </c>
      <c r="G36" s="112">
        <v>15.29</v>
      </c>
      <c r="H36" s="144">
        <v>9563</v>
      </c>
      <c r="I36" s="111">
        <v>8.7100000000000009</v>
      </c>
      <c r="J36" s="139">
        <v>9993</v>
      </c>
      <c r="K36" s="111">
        <v>21.57</v>
      </c>
      <c r="L36" s="139">
        <v>9517</v>
      </c>
      <c r="M36" s="112">
        <v>2.17</v>
      </c>
      <c r="N36" s="139">
        <v>10203</v>
      </c>
      <c r="O36" s="111">
        <v>20.260000000000002</v>
      </c>
      <c r="P36" s="139">
        <v>9001</v>
      </c>
      <c r="Q36" s="111">
        <v>2.67</v>
      </c>
    </row>
    <row r="37" spans="1:17" s="65" customFormat="1" ht="12" customHeight="1" x14ac:dyDescent="0.4">
      <c r="A37" s="21" t="s">
        <v>38</v>
      </c>
      <c r="B37" s="138">
        <v>6685</v>
      </c>
      <c r="C37" s="109">
        <v>33.97</v>
      </c>
      <c r="D37" s="138">
        <v>5383</v>
      </c>
      <c r="E37" s="110">
        <v>11.1</v>
      </c>
      <c r="F37" s="138">
        <v>5031</v>
      </c>
      <c r="G37" s="110">
        <v>12</v>
      </c>
      <c r="H37" s="113" t="s">
        <v>68</v>
      </c>
      <c r="I37" s="114" t="s">
        <v>69</v>
      </c>
      <c r="J37" s="138">
        <v>6040</v>
      </c>
      <c r="K37" s="109">
        <v>37.74</v>
      </c>
      <c r="L37" s="138">
        <v>5230</v>
      </c>
      <c r="M37" s="109">
        <v>-6.84</v>
      </c>
      <c r="N37" s="138">
        <v>5010</v>
      </c>
      <c r="O37" s="109">
        <v>44.67</v>
      </c>
      <c r="P37" s="138">
        <v>5806</v>
      </c>
      <c r="Q37" s="109">
        <v>27.44</v>
      </c>
    </row>
    <row r="38" spans="1:17" s="65" customFormat="1" ht="12" customHeight="1" x14ac:dyDescent="0.4">
      <c r="A38" s="20" t="s">
        <v>39</v>
      </c>
      <c r="B38" s="139">
        <v>6646</v>
      </c>
      <c r="C38" s="112">
        <v>-4.74</v>
      </c>
      <c r="D38" s="139">
        <v>6546</v>
      </c>
      <c r="E38" s="111">
        <v>17.04</v>
      </c>
      <c r="F38" s="139">
        <v>4689</v>
      </c>
      <c r="G38" s="111">
        <v>-1.86</v>
      </c>
      <c r="H38" s="139">
        <v>5252</v>
      </c>
      <c r="I38" s="112">
        <v>-5.86</v>
      </c>
      <c r="J38" s="139">
        <v>5344</v>
      </c>
      <c r="K38" s="112">
        <v>3.33</v>
      </c>
      <c r="L38" s="139">
        <v>4712</v>
      </c>
      <c r="M38" s="111">
        <v>-13.81</v>
      </c>
      <c r="N38" s="139">
        <v>5341</v>
      </c>
      <c r="O38" s="112">
        <v>18.16</v>
      </c>
      <c r="P38" s="139">
        <v>7458</v>
      </c>
      <c r="Q38" s="112">
        <v>5.7</v>
      </c>
    </row>
    <row r="39" spans="1:17" s="65" customFormat="1" ht="12" customHeight="1" x14ac:dyDescent="0.4">
      <c r="A39" s="21" t="s">
        <v>56</v>
      </c>
      <c r="B39" s="138">
        <v>2492</v>
      </c>
      <c r="C39" s="110">
        <v>9.73</v>
      </c>
      <c r="D39" s="138">
        <v>2848</v>
      </c>
      <c r="E39" s="110">
        <v>6.63</v>
      </c>
      <c r="F39" s="138">
        <v>2012</v>
      </c>
      <c r="G39" s="110">
        <v>4.1900000000000004</v>
      </c>
      <c r="H39" s="143">
        <v>2239</v>
      </c>
      <c r="I39" s="109">
        <v>5.46</v>
      </c>
      <c r="J39" s="138">
        <v>2272</v>
      </c>
      <c r="K39" s="110">
        <v>5.14</v>
      </c>
      <c r="L39" s="138">
        <v>2397</v>
      </c>
      <c r="M39" s="109">
        <v>12.64</v>
      </c>
      <c r="N39" s="138">
        <v>3275</v>
      </c>
      <c r="O39" s="110">
        <v>16.18</v>
      </c>
      <c r="P39" s="138">
        <v>2267</v>
      </c>
      <c r="Q39" s="109">
        <v>9.4600000000000009</v>
      </c>
    </row>
    <row r="40" spans="1:17" s="65" customFormat="1" ht="12" customHeight="1" x14ac:dyDescent="0.4">
      <c r="A40" s="20" t="s">
        <v>55</v>
      </c>
      <c r="B40" s="139">
        <v>3272</v>
      </c>
      <c r="C40" s="111">
        <v>27.02</v>
      </c>
      <c r="D40" s="139">
        <v>4259</v>
      </c>
      <c r="E40" s="111">
        <v>83.74</v>
      </c>
      <c r="F40" s="139">
        <v>3505</v>
      </c>
      <c r="G40" s="111">
        <v>59.75</v>
      </c>
      <c r="H40" s="139">
        <v>3433</v>
      </c>
      <c r="I40" s="111">
        <v>22.04</v>
      </c>
      <c r="J40" s="139">
        <v>2414</v>
      </c>
      <c r="K40" s="112">
        <v>29.85</v>
      </c>
      <c r="L40" s="139">
        <v>3192</v>
      </c>
      <c r="M40" s="111">
        <v>23.29</v>
      </c>
      <c r="N40" s="139">
        <v>3517</v>
      </c>
      <c r="O40" s="112">
        <v>22.03</v>
      </c>
      <c r="P40" s="139">
        <v>2367</v>
      </c>
      <c r="Q40" s="112">
        <v>14.51</v>
      </c>
    </row>
    <row r="41" spans="1:17" s="65" customFormat="1" ht="12" customHeight="1" x14ac:dyDescent="0.4">
      <c r="A41" s="21" t="s">
        <v>71</v>
      </c>
      <c r="B41" s="113" t="s">
        <v>68</v>
      </c>
      <c r="C41" s="114" t="s">
        <v>69</v>
      </c>
      <c r="D41" s="138">
        <v>7325</v>
      </c>
      <c r="E41" s="109">
        <v>-13.09</v>
      </c>
      <c r="F41" s="138">
        <v>7896</v>
      </c>
      <c r="G41" s="109">
        <v>-8.48</v>
      </c>
      <c r="H41" s="138">
        <v>8151</v>
      </c>
      <c r="I41" s="109">
        <v>-8.09</v>
      </c>
      <c r="J41" s="138">
        <v>7303</v>
      </c>
      <c r="K41" s="110">
        <v>-13.7</v>
      </c>
      <c r="L41" s="138">
        <v>8322</v>
      </c>
      <c r="M41" s="109">
        <v>-11.71</v>
      </c>
      <c r="N41" s="138">
        <v>7695</v>
      </c>
      <c r="O41" s="110">
        <v>-10.85</v>
      </c>
      <c r="P41" s="138">
        <v>7857</v>
      </c>
      <c r="Q41" s="110">
        <v>-2.87</v>
      </c>
    </row>
    <row r="42" spans="1:17" s="65" customFormat="1" ht="12" customHeight="1" x14ac:dyDescent="0.4">
      <c r="A42" s="20" t="s">
        <v>64</v>
      </c>
      <c r="B42" s="139">
        <v>5941</v>
      </c>
      <c r="C42" s="112">
        <v>42.74</v>
      </c>
      <c r="D42" s="139">
        <v>3508</v>
      </c>
      <c r="E42" s="111">
        <v>54.27</v>
      </c>
      <c r="F42" s="139">
        <v>3342</v>
      </c>
      <c r="G42" s="111">
        <v>67.599999999999994</v>
      </c>
      <c r="H42" s="139">
        <v>4037</v>
      </c>
      <c r="I42" s="111">
        <v>40.659999999999997</v>
      </c>
      <c r="J42" s="139">
        <v>3225</v>
      </c>
      <c r="K42" s="111">
        <v>34.49</v>
      </c>
      <c r="L42" s="139">
        <v>4061</v>
      </c>
      <c r="M42" s="111">
        <v>49.58</v>
      </c>
      <c r="N42" s="139">
        <v>4212</v>
      </c>
      <c r="O42" s="111">
        <v>20.72</v>
      </c>
      <c r="P42" s="139">
        <v>4486</v>
      </c>
      <c r="Q42" s="111">
        <v>21.11</v>
      </c>
    </row>
    <row r="43" spans="1:17" s="65" customFormat="1" ht="11.5" customHeight="1" x14ac:dyDescent="0.4">
      <c r="A43" s="21" t="s">
        <v>41</v>
      </c>
      <c r="B43" s="138">
        <v>5049</v>
      </c>
      <c r="C43" s="109">
        <v>1.22</v>
      </c>
      <c r="D43" s="138">
        <v>4426</v>
      </c>
      <c r="E43" s="109">
        <v>-1.73</v>
      </c>
      <c r="F43" s="138">
        <v>4962</v>
      </c>
      <c r="G43" s="110">
        <v>-5.54</v>
      </c>
      <c r="H43" s="138">
        <v>5218</v>
      </c>
      <c r="I43" s="109">
        <v>-5.69</v>
      </c>
      <c r="J43" s="138">
        <v>4744</v>
      </c>
      <c r="K43" s="109">
        <v>-2.25</v>
      </c>
      <c r="L43" s="138">
        <v>4838</v>
      </c>
      <c r="M43" s="109">
        <v>-1.49</v>
      </c>
      <c r="N43" s="138">
        <v>3957</v>
      </c>
      <c r="O43" s="109">
        <v>-7.46</v>
      </c>
      <c r="P43" s="138">
        <v>4672</v>
      </c>
      <c r="Q43" s="109">
        <v>-1.99</v>
      </c>
    </row>
    <row r="44" spans="1:17" s="65" customFormat="1" ht="12" customHeight="1" x14ac:dyDescent="0.4">
      <c r="A44" s="129" t="s">
        <v>72</v>
      </c>
      <c r="B44" s="131" t="s">
        <v>68</v>
      </c>
      <c r="C44" s="132" t="s">
        <v>69</v>
      </c>
      <c r="D44" s="145">
        <v>12673</v>
      </c>
      <c r="E44" s="130">
        <v>15.65</v>
      </c>
      <c r="F44" s="140">
        <v>13386</v>
      </c>
      <c r="G44" s="133">
        <v>19.79</v>
      </c>
      <c r="H44" s="140">
        <v>13236</v>
      </c>
      <c r="I44" s="130">
        <v>13.68</v>
      </c>
      <c r="J44" s="140">
        <v>12580</v>
      </c>
      <c r="K44" s="133">
        <v>20.45</v>
      </c>
      <c r="L44" s="131" t="s">
        <v>68</v>
      </c>
      <c r="M44" s="132" t="s">
        <v>69</v>
      </c>
      <c r="N44" s="140">
        <v>12506</v>
      </c>
      <c r="O44" s="133">
        <v>18.739999999999998</v>
      </c>
      <c r="P44" s="140">
        <v>12033</v>
      </c>
      <c r="Q44" s="133">
        <v>19.02</v>
      </c>
    </row>
    <row r="45" spans="1:17" s="65" customFormat="1" ht="12" customHeight="1" x14ac:dyDescent="0.4">
      <c r="A45" s="71" t="s">
        <v>65</v>
      </c>
      <c r="B45" s="141"/>
      <c r="C45" s="142"/>
      <c r="D45" s="141"/>
      <c r="E45" s="142"/>
      <c r="F45" s="141"/>
      <c r="G45" s="142"/>
      <c r="H45" s="141"/>
      <c r="I45" s="142"/>
      <c r="J45" s="141"/>
      <c r="K45" s="142"/>
      <c r="L45" s="141"/>
      <c r="M45" s="142"/>
      <c r="N45" s="141"/>
      <c r="O45" s="142"/>
      <c r="P45" s="141"/>
      <c r="Q45" s="142"/>
    </row>
    <row r="46" spans="1:17" s="65" customFormat="1" ht="12" customHeight="1" x14ac:dyDescent="0.4">
      <c r="A46" s="21" t="s">
        <v>42</v>
      </c>
      <c r="B46" s="113" t="s">
        <v>68</v>
      </c>
      <c r="C46" s="114" t="s">
        <v>69</v>
      </c>
      <c r="D46" s="138">
        <v>4534</v>
      </c>
      <c r="E46" s="110">
        <v>-16.489999999999998</v>
      </c>
      <c r="F46" s="138">
        <v>4027</v>
      </c>
      <c r="G46" s="110">
        <v>0.6</v>
      </c>
      <c r="H46" s="113" t="s">
        <v>68</v>
      </c>
      <c r="I46" s="114" t="s">
        <v>69</v>
      </c>
      <c r="J46" s="138">
        <v>4701</v>
      </c>
      <c r="K46" s="110">
        <v>-6.97</v>
      </c>
      <c r="L46" s="138">
        <v>3491</v>
      </c>
      <c r="M46" s="109">
        <v>-8.2799999999999994</v>
      </c>
      <c r="N46" s="138">
        <v>3914</v>
      </c>
      <c r="O46" s="110">
        <v>13.71</v>
      </c>
      <c r="P46" s="138">
        <v>3257</v>
      </c>
      <c r="Q46" s="110">
        <v>35.43</v>
      </c>
    </row>
    <row r="47" spans="1:17" s="65" customFormat="1" ht="12" customHeight="1" x14ac:dyDescent="0.4">
      <c r="A47" s="20" t="s">
        <v>43</v>
      </c>
      <c r="B47" s="139">
        <v>2098</v>
      </c>
      <c r="C47" s="111">
        <v>5.64</v>
      </c>
      <c r="D47" s="139">
        <v>2253</v>
      </c>
      <c r="E47" s="111">
        <v>23.38</v>
      </c>
      <c r="F47" s="139">
        <v>2134</v>
      </c>
      <c r="G47" s="111">
        <v>10.23</v>
      </c>
      <c r="H47" s="139">
        <v>2003</v>
      </c>
      <c r="I47" s="111">
        <v>9.33</v>
      </c>
      <c r="J47" s="139">
        <v>1875</v>
      </c>
      <c r="K47" s="111">
        <v>5.75</v>
      </c>
      <c r="L47" s="139">
        <v>1726</v>
      </c>
      <c r="M47" s="112">
        <v>0.94</v>
      </c>
      <c r="N47" s="139">
        <v>2431</v>
      </c>
      <c r="O47" s="111">
        <v>3.4</v>
      </c>
      <c r="P47" s="139">
        <v>1963</v>
      </c>
      <c r="Q47" s="111">
        <v>2.67</v>
      </c>
    </row>
    <row r="48" spans="1:17" s="65" customFormat="1" ht="12" customHeight="1" x14ac:dyDescent="0.4">
      <c r="A48" s="21" t="s">
        <v>73</v>
      </c>
      <c r="B48" s="138">
        <v>6566</v>
      </c>
      <c r="C48" s="110">
        <v>4.3099999999999996</v>
      </c>
      <c r="D48" s="138">
        <v>7449</v>
      </c>
      <c r="E48" s="109">
        <v>7.63</v>
      </c>
      <c r="F48" s="138">
        <v>4900</v>
      </c>
      <c r="G48" s="110">
        <v>3.75</v>
      </c>
      <c r="H48" s="138">
        <v>7024</v>
      </c>
      <c r="I48" s="109">
        <v>1.64</v>
      </c>
      <c r="J48" s="138">
        <v>5043</v>
      </c>
      <c r="K48" s="110">
        <v>4.8</v>
      </c>
      <c r="L48" s="138">
        <v>4113</v>
      </c>
      <c r="M48" s="110">
        <v>3.34</v>
      </c>
      <c r="N48" s="138">
        <v>5641</v>
      </c>
      <c r="O48" s="109">
        <v>4.1399999999999997</v>
      </c>
      <c r="P48" s="138">
        <v>5779</v>
      </c>
      <c r="Q48" s="109">
        <v>-3.86</v>
      </c>
    </row>
    <row r="49" spans="1:25" s="65" customFormat="1" ht="11.5" customHeight="1" x14ac:dyDescent="0.4">
      <c r="A49" s="20" t="s">
        <v>44</v>
      </c>
      <c r="B49" s="139">
        <v>2088</v>
      </c>
      <c r="C49" s="111">
        <v>3.67</v>
      </c>
      <c r="D49" s="139">
        <v>2257</v>
      </c>
      <c r="E49" s="112">
        <v>12.18</v>
      </c>
      <c r="F49" s="139">
        <v>3107</v>
      </c>
      <c r="G49" s="111">
        <v>15.59</v>
      </c>
      <c r="H49" s="139">
        <v>2492</v>
      </c>
      <c r="I49" s="111">
        <v>18.05</v>
      </c>
      <c r="J49" s="139">
        <v>1406</v>
      </c>
      <c r="K49" s="112">
        <v>-9.8699999999999992</v>
      </c>
      <c r="L49" s="139">
        <v>2530</v>
      </c>
      <c r="M49" s="112">
        <v>-0.35</v>
      </c>
      <c r="N49" s="139">
        <v>1331</v>
      </c>
      <c r="O49" s="112">
        <v>-1.19</v>
      </c>
      <c r="P49" s="139">
        <v>1128</v>
      </c>
      <c r="Q49" s="112">
        <v>-11.94</v>
      </c>
    </row>
    <row r="50" spans="1:25" s="65" customFormat="1" ht="12" customHeight="1" x14ac:dyDescent="0.4">
      <c r="A50" s="22" t="s">
        <v>45</v>
      </c>
      <c r="B50" s="146">
        <v>2622</v>
      </c>
      <c r="C50" s="119">
        <v>10.17</v>
      </c>
      <c r="D50" s="146">
        <v>2526</v>
      </c>
      <c r="E50" s="117">
        <v>-6.93</v>
      </c>
      <c r="F50" s="146">
        <v>2977</v>
      </c>
      <c r="G50" s="119">
        <v>-0.43</v>
      </c>
      <c r="H50" s="146">
        <v>2548</v>
      </c>
      <c r="I50" s="119">
        <v>3.58</v>
      </c>
      <c r="J50" s="146">
        <v>1967</v>
      </c>
      <c r="K50" s="119">
        <v>-8.68</v>
      </c>
      <c r="L50" s="146">
        <v>2585</v>
      </c>
      <c r="M50" s="119">
        <v>0.47</v>
      </c>
      <c r="N50" s="147">
        <v>2326</v>
      </c>
      <c r="O50" s="118" t="s">
        <v>69</v>
      </c>
      <c r="P50" s="146">
        <v>2113</v>
      </c>
      <c r="Q50" s="119">
        <v>-7.49</v>
      </c>
    </row>
    <row r="51" spans="1:25" s="65" customFormat="1" ht="12" customHeight="1" x14ac:dyDescent="0.4">
      <c r="A51" s="71" t="s">
        <v>74</v>
      </c>
      <c r="B51" s="141"/>
      <c r="C51" s="142"/>
      <c r="D51" s="141"/>
      <c r="E51" s="142"/>
      <c r="F51" s="141"/>
      <c r="G51" s="142"/>
      <c r="H51" s="141"/>
      <c r="I51" s="142"/>
      <c r="J51" s="141"/>
      <c r="K51" s="142"/>
      <c r="L51" s="141"/>
      <c r="M51" s="142"/>
      <c r="N51" s="141"/>
      <c r="O51" s="142"/>
      <c r="P51" s="141"/>
      <c r="Q51" s="142"/>
    </row>
    <row r="52" spans="1:25" s="65" customFormat="1" ht="12" customHeight="1" x14ac:dyDescent="0.4">
      <c r="A52" s="15" t="s">
        <v>75</v>
      </c>
      <c r="B52" s="6">
        <v>3342</v>
      </c>
      <c r="C52" s="120">
        <v>0.39</v>
      </c>
      <c r="D52" s="6">
        <v>3239</v>
      </c>
      <c r="E52" s="120">
        <v>-0.37</v>
      </c>
      <c r="F52" s="6">
        <v>3940</v>
      </c>
      <c r="G52" s="120">
        <v>0.1</v>
      </c>
      <c r="H52" s="6">
        <v>3378</v>
      </c>
      <c r="I52" s="120">
        <v>0.66</v>
      </c>
      <c r="J52" s="6">
        <v>3419</v>
      </c>
      <c r="K52" s="120">
        <v>-0.38</v>
      </c>
      <c r="L52" s="6">
        <v>3528</v>
      </c>
      <c r="M52" s="120">
        <v>0.68</v>
      </c>
      <c r="N52" s="6">
        <v>3583</v>
      </c>
      <c r="O52" s="120">
        <v>0.28000000000000003</v>
      </c>
      <c r="P52" s="6">
        <v>3795</v>
      </c>
      <c r="Q52" s="121">
        <v>1.1200000000000001</v>
      </c>
    </row>
    <row r="53" spans="1:25" s="65" customFormat="1" ht="12" customHeight="1" x14ac:dyDescent="0.4">
      <c r="A53" s="24" t="s">
        <v>76</v>
      </c>
      <c r="B53" s="122" t="s">
        <v>68</v>
      </c>
      <c r="C53" s="123" t="s">
        <v>69</v>
      </c>
      <c r="D53" s="148">
        <v>3065</v>
      </c>
      <c r="E53" s="124">
        <v>-7.04</v>
      </c>
      <c r="F53" s="148">
        <v>3418</v>
      </c>
      <c r="G53" s="124">
        <v>-1.1299999999999999</v>
      </c>
      <c r="H53" s="148">
        <v>4450</v>
      </c>
      <c r="I53" s="125">
        <v>0</v>
      </c>
      <c r="J53" s="148">
        <v>4539</v>
      </c>
      <c r="K53" s="125">
        <v>1.48</v>
      </c>
      <c r="L53" s="148">
        <v>3283</v>
      </c>
      <c r="M53" s="124">
        <v>-0.73</v>
      </c>
      <c r="N53" s="148">
        <v>3540</v>
      </c>
      <c r="O53" s="124">
        <v>-0.14000000000000001</v>
      </c>
      <c r="P53" s="148">
        <v>3800</v>
      </c>
      <c r="Q53" s="124">
        <v>-2.2599999999999998</v>
      </c>
    </row>
    <row r="54" spans="1:25" s="65" customFormat="1" ht="12" customHeight="1" x14ac:dyDescent="0.4">
      <c r="A54" s="15" t="s">
        <v>77</v>
      </c>
      <c r="B54" s="6">
        <v>6675</v>
      </c>
      <c r="C54" s="120">
        <v>-1.1100000000000001</v>
      </c>
      <c r="D54" s="6">
        <v>11194</v>
      </c>
      <c r="E54" s="120">
        <v>-0.41</v>
      </c>
      <c r="F54" s="6">
        <v>8438</v>
      </c>
      <c r="G54" s="120">
        <v>0.3</v>
      </c>
      <c r="H54" s="6">
        <v>9406</v>
      </c>
      <c r="I54" s="120">
        <v>27.54</v>
      </c>
      <c r="J54" s="6">
        <v>8293</v>
      </c>
      <c r="K54" s="120">
        <v>-4.54</v>
      </c>
      <c r="L54" s="6">
        <v>9792</v>
      </c>
      <c r="M54" s="120">
        <v>22.4</v>
      </c>
      <c r="N54" s="6">
        <v>11781</v>
      </c>
      <c r="O54" s="120">
        <v>0.78</v>
      </c>
      <c r="P54" s="6">
        <v>13090</v>
      </c>
      <c r="Q54" s="121">
        <v>0</v>
      </c>
    </row>
    <row r="55" spans="1:25" s="65" customFormat="1" ht="12" customHeight="1" x14ac:dyDescent="0.4">
      <c r="A55" s="24" t="s">
        <v>78</v>
      </c>
      <c r="B55" s="122" t="s">
        <v>68</v>
      </c>
      <c r="C55" s="123" t="s">
        <v>69</v>
      </c>
      <c r="D55" s="148">
        <v>7478</v>
      </c>
      <c r="E55" s="124">
        <v>-2.96</v>
      </c>
      <c r="F55" s="148">
        <v>5734</v>
      </c>
      <c r="G55" s="124">
        <v>2.16</v>
      </c>
      <c r="H55" s="122" t="s">
        <v>68</v>
      </c>
      <c r="I55" s="123" t="s">
        <v>69</v>
      </c>
      <c r="J55" s="122" t="s">
        <v>68</v>
      </c>
      <c r="K55" s="123" t="s">
        <v>69</v>
      </c>
      <c r="L55" s="148">
        <v>5417</v>
      </c>
      <c r="M55" s="124">
        <v>-2.2200000000000002</v>
      </c>
      <c r="N55" s="148">
        <v>5030</v>
      </c>
      <c r="O55" s="124">
        <v>0.4</v>
      </c>
      <c r="P55" s="148">
        <v>6650</v>
      </c>
      <c r="Q55" s="125">
        <v>0</v>
      </c>
    </row>
    <row r="56" spans="1:25" s="66" customFormat="1" ht="12" customHeight="1" x14ac:dyDescent="0.45">
      <c r="A56" s="15" t="s">
        <v>79</v>
      </c>
      <c r="B56" s="6">
        <v>3958</v>
      </c>
      <c r="C56" s="120">
        <v>-5.87</v>
      </c>
      <c r="D56" s="6">
        <v>3959</v>
      </c>
      <c r="E56" s="120">
        <v>-7.63</v>
      </c>
      <c r="F56" s="6">
        <v>3859</v>
      </c>
      <c r="G56" s="120">
        <v>-10.67</v>
      </c>
      <c r="H56" s="6">
        <v>4875</v>
      </c>
      <c r="I56" s="120">
        <v>0</v>
      </c>
      <c r="J56" s="6">
        <v>5195</v>
      </c>
      <c r="K56" s="121">
        <v>-4.03</v>
      </c>
      <c r="L56" s="6">
        <v>4583</v>
      </c>
      <c r="M56" s="120">
        <v>7.0000000000000007E-2</v>
      </c>
      <c r="N56" s="6">
        <v>4055</v>
      </c>
      <c r="O56" s="120">
        <v>-7.17</v>
      </c>
      <c r="P56" s="6">
        <v>4180</v>
      </c>
      <c r="Q56" s="121">
        <v>-6.28</v>
      </c>
      <c r="R56" s="79"/>
      <c r="S56" s="58"/>
      <c r="T56" s="79"/>
      <c r="U56" s="58"/>
      <c r="V56" s="79"/>
      <c r="W56" s="57"/>
      <c r="X56" s="79"/>
      <c r="Y56" s="58"/>
    </row>
    <row r="57" spans="1:25" s="27" customFormat="1" ht="12" customHeight="1" x14ac:dyDescent="0.45">
      <c r="A57" s="24" t="s">
        <v>80</v>
      </c>
      <c r="B57" s="148">
        <v>2619</v>
      </c>
      <c r="C57" s="125">
        <v>4.3</v>
      </c>
      <c r="D57" s="148">
        <v>2325</v>
      </c>
      <c r="E57" s="125">
        <v>0.56000000000000005</v>
      </c>
      <c r="F57" s="122" t="s">
        <v>68</v>
      </c>
      <c r="G57" s="123" t="s">
        <v>69</v>
      </c>
      <c r="H57" s="148">
        <v>2791</v>
      </c>
      <c r="I57" s="125">
        <v>1.71</v>
      </c>
      <c r="J57" s="148">
        <v>2533</v>
      </c>
      <c r="K57" s="125">
        <v>2.68</v>
      </c>
      <c r="L57" s="148">
        <v>2705</v>
      </c>
      <c r="M57" s="124">
        <v>1.1200000000000001</v>
      </c>
      <c r="N57" s="148">
        <v>2306</v>
      </c>
      <c r="O57" s="125">
        <v>-0.6</v>
      </c>
      <c r="P57" s="148">
        <v>2880</v>
      </c>
      <c r="Q57" s="125">
        <v>0</v>
      </c>
      <c r="S57" s="61"/>
      <c r="U57" s="61"/>
      <c r="W57" s="61"/>
      <c r="Y57" s="61"/>
    </row>
    <row r="58" spans="1:25" s="27" customFormat="1" ht="12" customHeight="1" x14ac:dyDescent="0.45">
      <c r="A58" s="15" t="s">
        <v>81</v>
      </c>
      <c r="B58" s="126" t="s">
        <v>68</v>
      </c>
      <c r="C58" s="127" t="s">
        <v>69</v>
      </c>
      <c r="D58" s="6">
        <v>358</v>
      </c>
      <c r="E58" s="120">
        <v>-2.98</v>
      </c>
      <c r="F58" s="6">
        <v>346</v>
      </c>
      <c r="G58" s="120">
        <v>-0.56999999999999995</v>
      </c>
      <c r="H58" s="149">
        <v>396</v>
      </c>
      <c r="I58" s="120">
        <v>1.54</v>
      </c>
      <c r="J58" s="149">
        <v>438</v>
      </c>
      <c r="K58" s="120">
        <v>1.1499999999999999</v>
      </c>
      <c r="L58" s="6">
        <v>321</v>
      </c>
      <c r="M58" s="120">
        <v>-8.02</v>
      </c>
      <c r="N58" s="6">
        <v>468</v>
      </c>
      <c r="O58" s="120">
        <v>8.08</v>
      </c>
      <c r="P58" s="6">
        <v>467</v>
      </c>
      <c r="Q58" s="120">
        <v>0</v>
      </c>
      <c r="S58" s="61"/>
      <c r="U58" s="61"/>
      <c r="W58" s="61"/>
      <c r="Y58" s="61"/>
    </row>
    <row r="59" spans="1:25" s="27" customFormat="1" ht="12" customHeight="1" x14ac:dyDescent="0.45">
      <c r="A59" s="24" t="s">
        <v>82</v>
      </c>
      <c r="B59" s="148">
        <v>24417</v>
      </c>
      <c r="C59" s="125">
        <v>9.66</v>
      </c>
      <c r="D59" s="148">
        <v>24250</v>
      </c>
      <c r="E59" s="124">
        <v>4.41</v>
      </c>
      <c r="F59" s="148">
        <v>22688</v>
      </c>
      <c r="G59" s="124">
        <v>2.2000000000000002</v>
      </c>
      <c r="H59" s="148">
        <v>20500</v>
      </c>
      <c r="I59" s="125">
        <v>3.93</v>
      </c>
      <c r="J59" s="148">
        <v>24367</v>
      </c>
      <c r="K59" s="125">
        <v>8.3000000000000007</v>
      </c>
      <c r="L59" s="148">
        <v>25417</v>
      </c>
      <c r="M59" s="125">
        <v>0.49</v>
      </c>
      <c r="N59" s="148">
        <v>27066</v>
      </c>
      <c r="O59" s="124">
        <v>8.76</v>
      </c>
      <c r="P59" s="122" t="s">
        <v>68</v>
      </c>
      <c r="Q59" s="123" t="s">
        <v>69</v>
      </c>
      <c r="S59" s="61"/>
      <c r="U59" s="61"/>
      <c r="W59" s="61"/>
      <c r="Y59" s="61"/>
    </row>
    <row r="60" spans="1:25" s="27" customFormat="1" ht="12" customHeight="1" x14ac:dyDescent="0.45">
      <c r="A60" s="15" t="s">
        <v>83</v>
      </c>
      <c r="B60" s="6">
        <v>18500</v>
      </c>
      <c r="C60" s="121">
        <v>0.18</v>
      </c>
      <c r="D60" s="6">
        <v>14313</v>
      </c>
      <c r="E60" s="120">
        <v>-4.18</v>
      </c>
      <c r="F60" s="126" t="s">
        <v>68</v>
      </c>
      <c r="G60" s="127" t="s">
        <v>69</v>
      </c>
      <c r="H60" s="6">
        <v>19167</v>
      </c>
      <c r="I60" s="120">
        <v>0.52</v>
      </c>
      <c r="J60" s="6">
        <v>19969</v>
      </c>
      <c r="K60" s="121">
        <v>-1.87</v>
      </c>
      <c r="L60" s="126" t="s">
        <v>68</v>
      </c>
      <c r="M60" s="127" t="s">
        <v>69</v>
      </c>
      <c r="N60" s="6">
        <v>17269</v>
      </c>
      <c r="O60" s="120">
        <v>6.53</v>
      </c>
      <c r="P60" s="6">
        <v>17500</v>
      </c>
      <c r="Q60" s="121">
        <v>0</v>
      </c>
      <c r="S60" s="61"/>
      <c r="U60" s="61"/>
      <c r="W60" s="61"/>
      <c r="Y60" s="61"/>
    </row>
    <row r="61" spans="1:25" s="27" customFormat="1" ht="12" customHeight="1" x14ac:dyDescent="0.45">
      <c r="A61" s="24" t="s">
        <v>101</v>
      </c>
      <c r="B61" s="148">
        <v>30417</v>
      </c>
      <c r="C61" s="125">
        <v>-0.82</v>
      </c>
      <c r="D61" s="148">
        <v>30813</v>
      </c>
      <c r="E61" s="125">
        <v>2.0699999999999998</v>
      </c>
      <c r="F61" s="148">
        <v>39648</v>
      </c>
      <c r="G61" s="124">
        <v>0.26</v>
      </c>
      <c r="H61" s="148">
        <v>29430</v>
      </c>
      <c r="I61" s="124">
        <v>2.44</v>
      </c>
      <c r="J61" s="148">
        <v>34263</v>
      </c>
      <c r="K61" s="125">
        <v>-1.38</v>
      </c>
      <c r="L61" s="148">
        <v>27500</v>
      </c>
      <c r="M61" s="125">
        <v>3.12</v>
      </c>
      <c r="N61" s="148">
        <v>33994</v>
      </c>
      <c r="O61" s="125">
        <v>-1.41</v>
      </c>
      <c r="P61" s="148">
        <v>30333</v>
      </c>
      <c r="Q61" s="125">
        <v>1.1100000000000001</v>
      </c>
      <c r="S61" s="61"/>
      <c r="U61" s="61"/>
      <c r="W61" s="61"/>
      <c r="Y61" s="61"/>
    </row>
    <row r="62" spans="1:25" s="27" customFormat="1" ht="12" customHeight="1" x14ac:dyDescent="0.45">
      <c r="A62" s="15" t="s">
        <v>84</v>
      </c>
      <c r="B62" s="6">
        <v>12067</v>
      </c>
      <c r="C62" s="121">
        <v>-2.74</v>
      </c>
      <c r="D62" s="6">
        <v>18656</v>
      </c>
      <c r="E62" s="121">
        <v>0.05</v>
      </c>
      <c r="F62" s="6">
        <v>12825</v>
      </c>
      <c r="G62" s="121">
        <v>1.19</v>
      </c>
      <c r="H62" s="6">
        <v>13166</v>
      </c>
      <c r="I62" s="121">
        <v>-0.22</v>
      </c>
      <c r="J62" s="6">
        <v>16463</v>
      </c>
      <c r="K62" s="121">
        <v>3.78</v>
      </c>
      <c r="L62" s="6">
        <v>14958</v>
      </c>
      <c r="M62" s="120">
        <v>0.8</v>
      </c>
      <c r="N62" s="6">
        <v>18744</v>
      </c>
      <c r="O62" s="121">
        <v>-1.5</v>
      </c>
      <c r="P62" s="126" t="s">
        <v>68</v>
      </c>
      <c r="Q62" s="127" t="s">
        <v>69</v>
      </c>
      <c r="S62" s="61"/>
      <c r="U62" s="61"/>
      <c r="W62" s="61"/>
      <c r="Y62" s="61"/>
    </row>
    <row r="63" spans="1:25" s="27" customFormat="1" ht="12" customHeight="1" x14ac:dyDescent="0.45">
      <c r="A63" s="24" t="s">
        <v>85</v>
      </c>
      <c r="B63" s="122" t="s">
        <v>68</v>
      </c>
      <c r="C63" s="123" t="s">
        <v>69</v>
      </c>
      <c r="D63" s="148">
        <v>13500</v>
      </c>
      <c r="E63" s="125">
        <v>-5.4</v>
      </c>
      <c r="F63" s="150">
        <v>8196</v>
      </c>
      <c r="G63" s="124">
        <v>-0.79</v>
      </c>
      <c r="H63" s="122" t="s">
        <v>68</v>
      </c>
      <c r="I63" s="123" t="s">
        <v>69</v>
      </c>
      <c r="J63" s="122" t="s">
        <v>68</v>
      </c>
      <c r="K63" s="123" t="s">
        <v>69</v>
      </c>
      <c r="L63" s="150">
        <v>10500</v>
      </c>
      <c r="M63" s="124">
        <v>-1.05</v>
      </c>
      <c r="N63" s="148">
        <v>15763</v>
      </c>
      <c r="O63" s="125">
        <v>-7.14</v>
      </c>
      <c r="P63" s="122" t="s">
        <v>68</v>
      </c>
      <c r="Q63" s="123" t="s">
        <v>69</v>
      </c>
      <c r="S63" s="61"/>
      <c r="U63" s="61"/>
      <c r="W63" s="61"/>
      <c r="Y63" s="61"/>
    </row>
    <row r="64" spans="1:25" s="27" customFormat="1" ht="12" customHeight="1" x14ac:dyDescent="0.45">
      <c r="A64" s="15" t="s">
        <v>86</v>
      </c>
      <c r="B64" s="6">
        <v>10189</v>
      </c>
      <c r="C64" s="120">
        <v>0.45</v>
      </c>
      <c r="D64" s="6">
        <v>9458</v>
      </c>
      <c r="E64" s="120">
        <v>2.25</v>
      </c>
      <c r="F64" s="126" t="s">
        <v>68</v>
      </c>
      <c r="G64" s="127" t="s">
        <v>69</v>
      </c>
      <c r="H64" s="6">
        <v>9792</v>
      </c>
      <c r="I64" s="120">
        <v>0.48</v>
      </c>
      <c r="J64" s="6">
        <v>12348</v>
      </c>
      <c r="K64" s="120">
        <v>-3.3</v>
      </c>
      <c r="L64" s="126" t="s">
        <v>68</v>
      </c>
      <c r="M64" s="127" t="s">
        <v>69</v>
      </c>
      <c r="N64" s="6">
        <v>9372</v>
      </c>
      <c r="O64" s="120">
        <v>0.56000000000000005</v>
      </c>
      <c r="P64" s="149">
        <v>9954</v>
      </c>
      <c r="Q64" s="120">
        <v>0.3</v>
      </c>
      <c r="S64" s="61"/>
      <c r="U64" s="61"/>
      <c r="W64" s="61"/>
      <c r="Y64" s="61"/>
    </row>
    <row r="65" spans="1:25" s="27" customFormat="1" ht="12" customHeight="1" x14ac:dyDescent="0.45">
      <c r="A65" s="24" t="s">
        <v>87</v>
      </c>
      <c r="B65" s="148">
        <v>2893</v>
      </c>
      <c r="C65" s="125">
        <v>-0.96</v>
      </c>
      <c r="D65" s="148">
        <v>3097</v>
      </c>
      <c r="E65" s="125">
        <v>0.49</v>
      </c>
      <c r="F65" s="150">
        <v>3117</v>
      </c>
      <c r="G65" s="124">
        <v>0.57999999999999996</v>
      </c>
      <c r="H65" s="148">
        <v>2743</v>
      </c>
      <c r="I65" s="124">
        <v>-0.44</v>
      </c>
      <c r="J65" s="148">
        <v>3147</v>
      </c>
      <c r="K65" s="125">
        <v>-2.1800000000000002</v>
      </c>
      <c r="L65" s="122" t="s">
        <v>68</v>
      </c>
      <c r="M65" s="123" t="s">
        <v>69</v>
      </c>
      <c r="N65" s="148">
        <v>2908</v>
      </c>
      <c r="O65" s="125">
        <v>-1.76</v>
      </c>
      <c r="P65" s="122" t="s">
        <v>68</v>
      </c>
      <c r="Q65" s="123" t="s">
        <v>69</v>
      </c>
      <c r="S65" s="61"/>
      <c r="U65" s="61"/>
      <c r="W65" s="61"/>
      <c r="Y65" s="61"/>
    </row>
    <row r="66" spans="1:25" s="27" customFormat="1" ht="12" customHeight="1" x14ac:dyDescent="0.45">
      <c r="A66" s="15" t="s">
        <v>88</v>
      </c>
      <c r="B66" s="6">
        <v>55039</v>
      </c>
      <c r="C66" s="120">
        <v>0.92</v>
      </c>
      <c r="D66" s="6">
        <v>48685</v>
      </c>
      <c r="E66" s="120">
        <v>-4.2300000000000004</v>
      </c>
      <c r="F66" s="126" t="s">
        <v>68</v>
      </c>
      <c r="G66" s="127" t="s">
        <v>69</v>
      </c>
      <c r="H66" s="6">
        <v>51348</v>
      </c>
      <c r="I66" s="120">
        <v>-0.09</v>
      </c>
      <c r="J66" s="6">
        <v>49784</v>
      </c>
      <c r="K66" s="120">
        <v>-0.67</v>
      </c>
      <c r="L66" s="6">
        <v>52479</v>
      </c>
      <c r="M66" s="121">
        <v>-1.01</v>
      </c>
      <c r="N66" s="6">
        <v>46555</v>
      </c>
      <c r="O66" s="121">
        <v>0.33</v>
      </c>
      <c r="P66" s="6">
        <v>53665</v>
      </c>
      <c r="Q66" s="121">
        <v>-3.27</v>
      </c>
      <c r="S66" s="61"/>
      <c r="U66" s="61"/>
      <c r="W66" s="61"/>
      <c r="Y66" s="61"/>
    </row>
    <row r="67" spans="1:25" s="27" customFormat="1" ht="12" customHeight="1" x14ac:dyDescent="0.45">
      <c r="A67" s="24" t="s">
        <v>89</v>
      </c>
      <c r="B67" s="148">
        <v>17315</v>
      </c>
      <c r="C67" s="124">
        <v>-0.52</v>
      </c>
      <c r="D67" s="148">
        <v>18403</v>
      </c>
      <c r="E67" s="124">
        <v>0.28000000000000003</v>
      </c>
      <c r="F67" s="148">
        <v>20008</v>
      </c>
      <c r="G67" s="125">
        <v>0.63</v>
      </c>
      <c r="H67" s="148">
        <v>15294</v>
      </c>
      <c r="I67" s="124">
        <v>-0.31</v>
      </c>
      <c r="J67" s="148">
        <v>20300</v>
      </c>
      <c r="K67" s="124">
        <v>0.47</v>
      </c>
      <c r="L67" s="148">
        <v>18762</v>
      </c>
      <c r="M67" s="125">
        <v>0.51</v>
      </c>
      <c r="N67" s="148">
        <v>16949</v>
      </c>
      <c r="O67" s="125">
        <v>0.97</v>
      </c>
      <c r="P67" s="148">
        <v>20148</v>
      </c>
      <c r="Q67" s="125">
        <v>0.35</v>
      </c>
      <c r="R67" s="80"/>
      <c r="S67" s="29"/>
      <c r="T67" s="80"/>
      <c r="U67" s="29"/>
      <c r="V67" s="80"/>
      <c r="W67" s="29"/>
      <c r="X67" s="80"/>
      <c r="Y67" s="29"/>
    </row>
    <row r="68" spans="1:25" s="27" customFormat="1" ht="12" customHeight="1" x14ac:dyDescent="0.45">
      <c r="A68" s="15" t="s">
        <v>90</v>
      </c>
      <c r="B68" s="151">
        <v>117975</v>
      </c>
      <c r="C68" s="134">
        <v>3.87</v>
      </c>
      <c r="D68" s="151">
        <v>100056</v>
      </c>
      <c r="E68" s="135">
        <v>-0.61</v>
      </c>
      <c r="F68" s="151">
        <v>106490</v>
      </c>
      <c r="G68" s="134">
        <v>2.33</v>
      </c>
      <c r="H68" s="151">
        <v>49033</v>
      </c>
      <c r="I68" s="134">
        <v>-0.49</v>
      </c>
      <c r="J68" s="151">
        <v>54167</v>
      </c>
      <c r="K68" s="135">
        <v>0</v>
      </c>
      <c r="L68" s="151">
        <v>103547</v>
      </c>
      <c r="M68" s="135">
        <v>1.24</v>
      </c>
      <c r="N68" s="151">
        <v>96080</v>
      </c>
      <c r="O68" s="134">
        <v>1.22</v>
      </c>
      <c r="P68" s="151">
        <v>50036</v>
      </c>
      <c r="Q68" s="134">
        <v>0.03</v>
      </c>
      <c r="R68" s="80"/>
      <c r="S68" s="29"/>
      <c r="T68" s="80"/>
      <c r="U68" s="29"/>
      <c r="V68" s="80"/>
      <c r="W68" s="29"/>
      <c r="X68" s="80"/>
      <c r="Y68" s="29"/>
    </row>
    <row r="69" spans="1:25" s="27" customFormat="1" ht="12" customHeight="1" x14ac:dyDescent="0.45">
      <c r="A69" s="24" t="s">
        <v>91</v>
      </c>
      <c r="B69" s="148">
        <v>2189</v>
      </c>
      <c r="C69" s="124">
        <v>1.86</v>
      </c>
      <c r="D69" s="148">
        <v>2790</v>
      </c>
      <c r="E69" s="124">
        <v>0.22</v>
      </c>
      <c r="F69" s="148">
        <v>3270</v>
      </c>
      <c r="G69" s="124">
        <v>3.19</v>
      </c>
      <c r="H69" s="148">
        <v>2399</v>
      </c>
      <c r="I69" s="124">
        <v>-0.04</v>
      </c>
      <c r="J69" s="148">
        <v>4685</v>
      </c>
      <c r="K69" s="124">
        <v>4.2699999999999996</v>
      </c>
      <c r="L69" s="148">
        <v>3188</v>
      </c>
      <c r="M69" s="124">
        <v>-0.06</v>
      </c>
      <c r="N69" s="150">
        <v>4215</v>
      </c>
      <c r="O69" s="124">
        <v>3.54</v>
      </c>
      <c r="P69" s="148">
        <v>4080</v>
      </c>
      <c r="Q69" s="125">
        <v>1.47</v>
      </c>
      <c r="R69" s="80"/>
      <c r="S69" s="29"/>
      <c r="T69" s="80"/>
      <c r="U69" s="29"/>
      <c r="V69" s="80"/>
      <c r="W69" s="29"/>
      <c r="X69" s="80"/>
      <c r="Y69" s="29"/>
    </row>
    <row r="70" spans="1:25" s="27" customFormat="1" ht="12" customHeight="1" x14ac:dyDescent="0.45">
      <c r="A70" s="15" t="s">
        <v>92</v>
      </c>
      <c r="B70" s="151">
        <v>2877</v>
      </c>
      <c r="C70" s="134">
        <v>0.1</v>
      </c>
      <c r="D70" s="151">
        <v>4342</v>
      </c>
      <c r="E70" s="135">
        <v>-1.81</v>
      </c>
      <c r="F70" s="152">
        <v>3123</v>
      </c>
      <c r="G70" s="135">
        <v>0.42</v>
      </c>
      <c r="H70" s="151">
        <v>3448</v>
      </c>
      <c r="I70" s="135">
        <v>0.91</v>
      </c>
      <c r="J70" s="151">
        <v>4603</v>
      </c>
      <c r="K70" s="134">
        <v>8.31</v>
      </c>
      <c r="L70" s="151">
        <v>2621</v>
      </c>
      <c r="M70" s="135">
        <v>-0.46</v>
      </c>
      <c r="N70" s="136" t="s">
        <v>68</v>
      </c>
      <c r="O70" s="137" t="s">
        <v>69</v>
      </c>
      <c r="P70" s="152">
        <v>4194</v>
      </c>
      <c r="Q70" s="135">
        <v>2.92</v>
      </c>
      <c r="R70" s="80"/>
      <c r="S70" s="29"/>
      <c r="T70" s="80"/>
      <c r="U70" s="29"/>
      <c r="V70" s="80"/>
      <c r="W70" s="29"/>
      <c r="X70" s="80"/>
      <c r="Y70" s="29"/>
    </row>
    <row r="71" spans="1:25" s="27" customFormat="1" ht="12" customHeight="1" x14ac:dyDescent="0.45">
      <c r="A71" s="24" t="s">
        <v>93</v>
      </c>
      <c r="B71" s="148">
        <v>85375</v>
      </c>
      <c r="C71" s="124">
        <v>-0.92</v>
      </c>
      <c r="D71" s="148">
        <v>84000</v>
      </c>
      <c r="E71" s="124">
        <v>-0.77</v>
      </c>
      <c r="F71" s="122" t="s">
        <v>68</v>
      </c>
      <c r="G71" s="123" t="s">
        <v>69</v>
      </c>
      <c r="H71" s="150">
        <v>81250</v>
      </c>
      <c r="I71" s="124">
        <v>0</v>
      </c>
      <c r="J71" s="148">
        <v>93667</v>
      </c>
      <c r="K71" s="124">
        <v>-3.93</v>
      </c>
      <c r="L71" s="148">
        <v>68750</v>
      </c>
      <c r="M71" s="125">
        <v>-1</v>
      </c>
      <c r="N71" s="148">
        <v>83231</v>
      </c>
      <c r="O71" s="125">
        <v>-1.37</v>
      </c>
      <c r="P71" s="122" t="s">
        <v>68</v>
      </c>
      <c r="Q71" s="123" t="s">
        <v>69</v>
      </c>
      <c r="S71" s="61"/>
      <c r="U71" s="61"/>
      <c r="W71" s="61"/>
      <c r="Y71" s="61"/>
    </row>
    <row r="72" spans="1:25" s="27" customFormat="1" ht="12" customHeight="1" x14ac:dyDescent="0.45">
      <c r="A72" s="15" t="s">
        <v>94</v>
      </c>
      <c r="B72" s="151">
        <v>41727</v>
      </c>
      <c r="C72" s="134">
        <v>0.05</v>
      </c>
      <c r="D72" s="151">
        <v>38774</v>
      </c>
      <c r="E72" s="134">
        <v>-1.53</v>
      </c>
      <c r="F72" s="151">
        <v>41063</v>
      </c>
      <c r="G72" s="134">
        <v>-0.28999999999999998</v>
      </c>
      <c r="H72" s="136" t="s">
        <v>68</v>
      </c>
      <c r="I72" s="137" t="s">
        <v>69</v>
      </c>
      <c r="J72" s="151">
        <v>23938</v>
      </c>
      <c r="K72" s="134">
        <v>2.81</v>
      </c>
      <c r="L72" s="151">
        <v>38914</v>
      </c>
      <c r="M72" s="135">
        <v>1.1000000000000001</v>
      </c>
      <c r="N72" s="151">
        <v>34844</v>
      </c>
      <c r="O72" s="134">
        <v>0.38</v>
      </c>
      <c r="P72" s="151">
        <v>46558</v>
      </c>
      <c r="Q72" s="135">
        <v>0</v>
      </c>
      <c r="S72" s="61"/>
      <c r="U72" s="61"/>
      <c r="W72" s="61"/>
      <c r="Y72" s="61"/>
    </row>
    <row r="73" spans="1:25" s="27" customFormat="1" ht="12" customHeight="1" x14ac:dyDescent="0.45">
      <c r="A73" s="24" t="s">
        <v>95</v>
      </c>
      <c r="B73" s="150">
        <v>18823</v>
      </c>
      <c r="C73" s="124">
        <v>1.95</v>
      </c>
      <c r="D73" s="148">
        <v>15453</v>
      </c>
      <c r="E73" s="124">
        <v>0.52</v>
      </c>
      <c r="F73" s="148">
        <v>16690</v>
      </c>
      <c r="G73" s="124">
        <v>-1.1399999999999999</v>
      </c>
      <c r="H73" s="122" t="s">
        <v>68</v>
      </c>
      <c r="I73" s="123" t="s">
        <v>69</v>
      </c>
      <c r="J73" s="148">
        <v>32547</v>
      </c>
      <c r="K73" s="125">
        <v>0.4</v>
      </c>
      <c r="L73" s="148">
        <v>18827</v>
      </c>
      <c r="M73" s="124">
        <v>0.33</v>
      </c>
      <c r="N73" s="148">
        <v>16171</v>
      </c>
      <c r="O73" s="124">
        <v>0.55000000000000004</v>
      </c>
      <c r="P73" s="148">
        <v>22468</v>
      </c>
      <c r="Q73" s="125">
        <v>-7.63</v>
      </c>
      <c r="S73" s="61"/>
      <c r="U73" s="61"/>
      <c r="W73" s="61"/>
      <c r="Y73" s="61"/>
    </row>
    <row r="74" spans="1:25" s="27" customFormat="1" ht="12" customHeight="1" x14ac:dyDescent="0.45">
      <c r="A74" s="15" t="s">
        <v>96</v>
      </c>
      <c r="B74" s="136" t="s">
        <v>68</v>
      </c>
      <c r="C74" s="137" t="s">
        <v>69</v>
      </c>
      <c r="D74" s="151">
        <v>4244</v>
      </c>
      <c r="E74" s="135">
        <v>-6.95</v>
      </c>
      <c r="F74" s="151">
        <v>4636</v>
      </c>
      <c r="G74" s="135">
        <v>4.8899999999999997</v>
      </c>
      <c r="H74" s="151">
        <v>4716</v>
      </c>
      <c r="I74" s="135">
        <v>-1.5</v>
      </c>
      <c r="J74" s="151">
        <v>7172</v>
      </c>
      <c r="K74" s="134">
        <v>1.9</v>
      </c>
      <c r="L74" s="151">
        <v>6354</v>
      </c>
      <c r="M74" s="135">
        <v>-2.71</v>
      </c>
      <c r="N74" s="151">
        <v>5919</v>
      </c>
      <c r="O74" s="134">
        <v>-0.5</v>
      </c>
      <c r="P74" s="151">
        <v>5917</v>
      </c>
      <c r="Q74" s="134">
        <v>0</v>
      </c>
      <c r="S74" s="61"/>
      <c r="U74" s="61"/>
      <c r="W74" s="61"/>
      <c r="Y74" s="61"/>
    </row>
    <row r="75" spans="1:25" s="27" customFormat="1" x14ac:dyDescent="0.45">
      <c r="A75" s="24" t="s">
        <v>97</v>
      </c>
      <c r="B75" s="148">
        <v>6543</v>
      </c>
      <c r="C75" s="124">
        <v>4.2699999999999996</v>
      </c>
      <c r="D75" s="148">
        <v>7603</v>
      </c>
      <c r="E75" s="125">
        <v>-1.73</v>
      </c>
      <c r="F75" s="148">
        <v>7024</v>
      </c>
      <c r="G75" s="124">
        <v>0.16</v>
      </c>
      <c r="H75" s="148">
        <v>6510</v>
      </c>
      <c r="I75" s="124">
        <v>-1.1100000000000001</v>
      </c>
      <c r="J75" s="148">
        <v>8542</v>
      </c>
      <c r="K75" s="125">
        <v>-3.52</v>
      </c>
      <c r="L75" s="148">
        <v>3056</v>
      </c>
      <c r="M75" s="124">
        <v>-0.88</v>
      </c>
      <c r="N75" s="148">
        <v>7421</v>
      </c>
      <c r="O75" s="125">
        <v>3.8</v>
      </c>
      <c r="P75" s="148">
        <v>7440</v>
      </c>
      <c r="Q75" s="125">
        <v>0</v>
      </c>
      <c r="R75" s="25"/>
      <c r="S75" s="26"/>
      <c r="T75" s="25"/>
      <c r="U75" s="26"/>
      <c r="V75" s="25"/>
      <c r="W75" s="26"/>
      <c r="X75" s="25"/>
      <c r="Y75" s="26"/>
    </row>
    <row r="76" spans="1:25" s="27" customFormat="1" x14ac:dyDescent="0.45">
      <c r="A76" s="15" t="s">
        <v>98</v>
      </c>
      <c r="B76" s="151">
        <v>2641</v>
      </c>
      <c r="C76" s="135">
        <v>2.0499999999999998</v>
      </c>
      <c r="D76" s="151">
        <v>2048</v>
      </c>
      <c r="E76" s="135">
        <v>-1.3</v>
      </c>
      <c r="F76" s="151">
        <v>2580</v>
      </c>
      <c r="G76" s="135">
        <v>1.18</v>
      </c>
      <c r="H76" s="151">
        <v>1095</v>
      </c>
      <c r="I76" s="135">
        <v>1.39</v>
      </c>
      <c r="J76" s="151">
        <v>2859</v>
      </c>
      <c r="K76" s="134">
        <v>1.1299999999999999</v>
      </c>
      <c r="L76" s="151">
        <v>2588</v>
      </c>
      <c r="M76" s="134">
        <v>1.0900000000000001</v>
      </c>
      <c r="N76" s="151">
        <v>2792</v>
      </c>
      <c r="O76" s="134">
        <v>3.48</v>
      </c>
      <c r="P76" s="152">
        <v>2603</v>
      </c>
      <c r="Q76" s="135">
        <v>8.0500000000000007</v>
      </c>
      <c r="R76" s="25"/>
      <c r="S76" s="26"/>
      <c r="T76" s="25"/>
      <c r="U76" s="26"/>
      <c r="V76" s="25"/>
      <c r="W76" s="26"/>
      <c r="X76" s="25"/>
      <c r="Y76" s="26"/>
    </row>
    <row r="77" spans="1:25" s="27" customFormat="1" x14ac:dyDescent="0.45">
      <c r="A77" s="24" t="s">
        <v>99</v>
      </c>
      <c r="B77" s="148">
        <v>17710</v>
      </c>
      <c r="C77" s="124">
        <v>-6.3</v>
      </c>
      <c r="D77" s="148">
        <v>17528</v>
      </c>
      <c r="E77" s="124">
        <v>1.58</v>
      </c>
      <c r="F77" s="148">
        <v>17275</v>
      </c>
      <c r="G77" s="124">
        <v>-1.2</v>
      </c>
      <c r="H77" s="148">
        <v>18490</v>
      </c>
      <c r="I77" s="124">
        <v>0</v>
      </c>
      <c r="J77" s="148">
        <v>20833</v>
      </c>
      <c r="K77" s="125">
        <v>0</v>
      </c>
      <c r="L77" s="148">
        <v>21528</v>
      </c>
      <c r="M77" s="125">
        <v>-0.06</v>
      </c>
      <c r="N77" s="148">
        <v>22709</v>
      </c>
      <c r="O77" s="125">
        <v>-0.74</v>
      </c>
      <c r="P77" s="122" t="s">
        <v>68</v>
      </c>
      <c r="Q77" s="123" t="s">
        <v>69</v>
      </c>
      <c r="R77" s="25"/>
      <c r="S77" s="26"/>
      <c r="T77" s="25"/>
      <c r="U77" s="26"/>
      <c r="V77" s="25"/>
      <c r="W77" s="26"/>
      <c r="X77" s="25"/>
      <c r="Y77" s="26"/>
    </row>
    <row r="78" spans="1:25" s="27" customFormat="1" x14ac:dyDescent="0.45">
      <c r="A78" s="153" t="s">
        <v>100</v>
      </c>
      <c r="B78" s="146">
        <v>13797</v>
      </c>
      <c r="C78" s="117">
        <v>-0.38</v>
      </c>
      <c r="D78" s="146">
        <v>17706</v>
      </c>
      <c r="E78" s="119">
        <v>-1.8</v>
      </c>
      <c r="F78" s="146">
        <v>18363</v>
      </c>
      <c r="G78" s="117">
        <v>0.11</v>
      </c>
      <c r="H78" s="146">
        <v>11850</v>
      </c>
      <c r="I78" s="119">
        <v>3.2</v>
      </c>
      <c r="J78" s="146">
        <v>14444</v>
      </c>
      <c r="K78" s="117">
        <v>3.09</v>
      </c>
      <c r="L78" s="146">
        <v>17880</v>
      </c>
      <c r="M78" s="117">
        <v>-0.05</v>
      </c>
      <c r="N78" s="146">
        <v>18013</v>
      </c>
      <c r="O78" s="117">
        <v>0.04</v>
      </c>
      <c r="P78" s="146">
        <v>19741</v>
      </c>
      <c r="Q78" s="119">
        <v>0</v>
      </c>
      <c r="R78" s="25"/>
      <c r="S78" s="26"/>
      <c r="T78" s="25"/>
      <c r="U78" s="26"/>
      <c r="V78" s="25"/>
      <c r="W78" s="26"/>
      <c r="X78" s="25"/>
      <c r="Y78" s="26"/>
    </row>
    <row r="79" spans="1:25" s="27" customFormat="1" x14ac:dyDescent="0.45">
      <c r="A79" s="15"/>
      <c r="B79" s="138"/>
      <c r="C79" s="109"/>
      <c r="D79" s="138"/>
      <c r="E79" s="110"/>
      <c r="F79" s="138"/>
      <c r="G79" s="109"/>
      <c r="H79" s="138"/>
      <c r="I79" s="110"/>
      <c r="J79" s="138"/>
      <c r="K79" s="109"/>
      <c r="L79" s="138"/>
      <c r="M79" s="109"/>
      <c r="N79" s="138"/>
      <c r="O79" s="109"/>
      <c r="P79" s="138"/>
      <c r="Q79" s="110"/>
      <c r="R79" s="25"/>
      <c r="S79" s="26"/>
      <c r="T79" s="25"/>
      <c r="U79" s="26"/>
      <c r="V79" s="25"/>
      <c r="W79" s="26"/>
      <c r="X79" s="25"/>
      <c r="Y79" s="26"/>
    </row>
    <row r="80" spans="1:25" s="27" customFormat="1" x14ac:dyDescent="0.45">
      <c r="A80" s="15"/>
      <c r="B80" s="138"/>
      <c r="C80" s="109"/>
      <c r="D80" s="138"/>
      <c r="E80" s="110"/>
      <c r="F80" s="138"/>
      <c r="G80" s="109"/>
      <c r="H80" s="138"/>
      <c r="I80" s="110"/>
      <c r="J80" s="138"/>
      <c r="K80" s="109"/>
      <c r="L80" s="138"/>
      <c r="M80" s="109"/>
      <c r="N80" s="138"/>
      <c r="O80" s="109"/>
      <c r="P80" s="138"/>
      <c r="Q80" s="110"/>
      <c r="R80" s="25"/>
      <c r="S80" s="26"/>
      <c r="T80" s="25"/>
      <c r="U80" s="26"/>
      <c r="V80" s="25"/>
      <c r="W80" s="26"/>
      <c r="X80" s="25"/>
      <c r="Y80" s="26"/>
    </row>
    <row r="81" spans="1:25" s="27" customFormat="1" x14ac:dyDescent="0.45">
      <c r="A81" s="21" t="s">
        <v>12</v>
      </c>
      <c r="B81" s="28"/>
      <c r="C81" s="29"/>
      <c r="D81" s="28"/>
      <c r="E81" s="29"/>
      <c r="F81" s="28"/>
      <c r="G81" s="29"/>
      <c r="H81" s="28"/>
      <c r="I81" s="29"/>
      <c r="J81" s="28"/>
      <c r="K81" s="29"/>
      <c r="L81" s="28"/>
      <c r="M81" s="29"/>
      <c r="N81" s="28"/>
      <c r="O81" s="29"/>
      <c r="P81" s="28"/>
      <c r="Q81" s="29"/>
      <c r="R81" s="28"/>
      <c r="S81" s="29"/>
      <c r="T81" s="28"/>
      <c r="U81" s="29"/>
      <c r="V81" s="28"/>
      <c r="W81" s="29"/>
      <c r="X81" s="28"/>
      <c r="Y81" s="29"/>
    </row>
    <row r="82" spans="1:25" s="27" customFormat="1" x14ac:dyDescent="0.45">
      <c r="A82" s="30" t="s">
        <v>13</v>
      </c>
      <c r="B82" s="28"/>
      <c r="C82" s="29"/>
      <c r="D82" s="28"/>
      <c r="E82" s="29"/>
      <c r="F82" s="28"/>
      <c r="G82" s="29"/>
      <c r="H82" s="28"/>
      <c r="I82" s="29"/>
      <c r="J82" s="28"/>
      <c r="K82" s="29"/>
      <c r="L82" s="28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</row>
    <row r="83" spans="1:25" s="27" customFormat="1" ht="19.5" customHeight="1" x14ac:dyDescent="0.45">
      <c r="A83" s="167" t="s">
        <v>48</v>
      </c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</row>
    <row r="84" spans="1:25" s="27" customFormat="1" x14ac:dyDescent="0.45">
      <c r="A84" s="21" t="s">
        <v>14</v>
      </c>
      <c r="B84" s="31"/>
      <c r="C84" s="32"/>
      <c r="D84" s="33"/>
      <c r="E84" s="32"/>
      <c r="F84" s="33"/>
      <c r="G84" s="32"/>
      <c r="H84" s="34"/>
      <c r="I84" s="32"/>
      <c r="J84" s="31"/>
      <c r="K84" s="32"/>
      <c r="L84" s="33"/>
      <c r="M84" s="32"/>
      <c r="N84" s="33"/>
      <c r="O84" s="32"/>
      <c r="P84" s="34"/>
      <c r="Q84" s="32"/>
      <c r="R84" s="33"/>
      <c r="S84" s="35"/>
      <c r="T84" s="33"/>
      <c r="U84" s="35"/>
      <c r="V84" s="33"/>
      <c r="W84" s="35"/>
      <c r="X84" s="33"/>
      <c r="Y84" s="35"/>
    </row>
    <row r="85" spans="1:25" s="27" customFormat="1" x14ac:dyDescent="0.45">
      <c r="A85" s="36" t="s">
        <v>15</v>
      </c>
      <c r="B85" s="28"/>
      <c r="C85" s="29"/>
      <c r="D85" s="28"/>
      <c r="E85" s="29"/>
      <c r="F85" s="28"/>
      <c r="G85" s="29"/>
      <c r="H85" s="28"/>
      <c r="I85" s="29"/>
      <c r="J85" s="28"/>
      <c r="K85" s="29"/>
      <c r="L85" s="28"/>
      <c r="M85" s="29"/>
      <c r="N85" s="28"/>
      <c r="O85" s="29"/>
      <c r="P85" s="28"/>
      <c r="Q85" s="29"/>
      <c r="R85" s="28"/>
      <c r="S85" s="29"/>
      <c r="T85" s="28"/>
      <c r="U85" s="29"/>
      <c r="V85" s="28"/>
      <c r="W85" s="29"/>
      <c r="X85" s="28"/>
      <c r="Y85" s="29"/>
    </row>
    <row r="87" spans="1:25" x14ac:dyDescent="0.45">
      <c r="A87" s="8" t="str">
        <f>+Índice!A14</f>
        <v>Fecha de actualización: 8 de septiembre de 2026</v>
      </c>
      <c r="B87" s="6"/>
      <c r="C87" s="7"/>
      <c r="D87" s="6"/>
      <c r="E87" s="7"/>
      <c r="F87" s="6"/>
      <c r="G87" s="7"/>
      <c r="H87" s="6"/>
      <c r="I87" s="7"/>
      <c r="J87" s="6"/>
      <c r="K87" s="7"/>
      <c r="L87" s="6"/>
      <c r="M87" s="7"/>
      <c r="N87" s="6"/>
      <c r="O87" s="7"/>
      <c r="P87" s="6"/>
      <c r="Q87" s="7"/>
    </row>
  </sheetData>
  <mergeCells count="11">
    <mergeCell ref="A83:Y83"/>
    <mergeCell ref="A4:Q5"/>
    <mergeCell ref="H9:I9"/>
    <mergeCell ref="J9:K9"/>
    <mergeCell ref="L9:M9"/>
    <mergeCell ref="N9:O9"/>
    <mergeCell ref="P9:Q9"/>
    <mergeCell ref="A9:A10"/>
    <mergeCell ref="B9:C9"/>
    <mergeCell ref="D9:E9"/>
    <mergeCell ref="F9:G9"/>
  </mergeCells>
  <hyperlinks>
    <hyperlink ref="S5" location="Índice!A1" display="Regresar al índice" xr:uid="{172CDF23-0751-4F6A-B5E0-48C27F080073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012-A8C4-4438-9A11-59B020FA0AB4}">
  <dimension ref="A1:Y57"/>
  <sheetViews>
    <sheetView showGridLines="0" topLeftCell="A5" zoomScale="85" zoomScaleNormal="85" workbookViewId="0">
      <selection activeCell="A7" sqref="A7"/>
    </sheetView>
  </sheetViews>
  <sheetFormatPr baseColWidth="10" defaultColWidth="11.453125" defaultRowHeight="16" x14ac:dyDescent="0.45"/>
  <cols>
    <col min="1" max="1" width="24.453125" style="43" customWidth="1"/>
    <col min="2" max="2" width="12" style="43" bestFit="1" customWidth="1"/>
    <col min="3" max="3" width="9.453125" style="43" customWidth="1"/>
    <col min="4" max="4" width="13.54296875" style="43" bestFit="1" customWidth="1"/>
    <col min="5" max="5" width="12" style="43" customWidth="1"/>
    <col min="6" max="6" width="10.26953125" style="43" customWidth="1"/>
    <col min="7" max="7" width="9.453125" style="43" customWidth="1"/>
    <col min="8" max="8" width="10.54296875" style="43" customWidth="1"/>
    <col min="9" max="9" width="9.26953125" style="43" customWidth="1"/>
    <col min="10" max="16384" width="11.453125" style="43"/>
  </cols>
  <sheetData>
    <row r="1" spans="1:11" s="37" customFormat="1" ht="18" customHeight="1" x14ac:dyDescent="0.4"/>
    <row r="2" spans="1:11" s="37" customFormat="1" ht="33" customHeight="1" x14ac:dyDescent="0.4"/>
    <row r="3" spans="1:11" s="37" customFormat="1" ht="19" customHeight="1" x14ac:dyDescent="0.4"/>
    <row r="4" spans="1:11" s="37" customFormat="1" ht="18.75" customHeight="1" x14ac:dyDescent="0.4">
      <c r="A4" s="174" t="s">
        <v>0</v>
      </c>
      <c r="B4" s="174"/>
      <c r="C4" s="174"/>
      <c r="D4" s="174"/>
      <c r="E4" s="174"/>
      <c r="F4" s="174"/>
      <c r="G4" s="174"/>
      <c r="H4" s="174"/>
      <c r="I4" s="174"/>
    </row>
    <row r="5" spans="1:11" s="37" customFormat="1" ht="24" customHeight="1" x14ac:dyDescent="0.4">
      <c r="A5" s="174"/>
      <c r="B5" s="174"/>
      <c r="C5" s="174"/>
      <c r="D5" s="174"/>
      <c r="E5" s="174"/>
      <c r="F5" s="174"/>
      <c r="G5" s="174"/>
      <c r="H5" s="174"/>
      <c r="I5" s="174"/>
      <c r="K5" s="94" t="s">
        <v>62</v>
      </c>
    </row>
    <row r="6" spans="1:11" s="37" customFormat="1" ht="18.75" customHeight="1" x14ac:dyDescent="0.4">
      <c r="A6" s="38" t="s">
        <v>16</v>
      </c>
      <c r="B6" s="39"/>
      <c r="C6" s="39"/>
      <c r="D6" s="39"/>
      <c r="E6" s="39"/>
      <c r="F6" s="39"/>
      <c r="G6" s="39"/>
      <c r="H6" s="39"/>
      <c r="I6" s="39"/>
    </row>
    <row r="7" spans="1:11" s="37" customFormat="1" ht="15" customHeight="1" x14ac:dyDescent="0.4">
      <c r="A7" s="38" t="str">
        <f>+"Variación año corrido. "&amp;Índice!A7</f>
        <v>Variación año corrido. Agosto de 2026</v>
      </c>
      <c r="B7" s="39"/>
      <c r="C7" s="39"/>
      <c r="D7" s="39"/>
      <c r="E7" s="39"/>
      <c r="F7" s="39"/>
      <c r="G7" s="39"/>
      <c r="H7" s="39"/>
      <c r="I7" s="39"/>
    </row>
    <row r="8" spans="1:11" s="37" customFormat="1" ht="14" x14ac:dyDescent="0.4"/>
    <row r="9" spans="1:11" x14ac:dyDescent="0.45">
      <c r="A9" s="40" t="s">
        <v>49</v>
      </c>
      <c r="B9" s="41" t="s">
        <v>2</v>
      </c>
      <c r="C9" s="41" t="s">
        <v>3</v>
      </c>
      <c r="D9" s="41" t="s">
        <v>4</v>
      </c>
      <c r="E9" s="42" t="s">
        <v>5</v>
      </c>
      <c r="F9" s="41" t="s">
        <v>6</v>
      </c>
      <c r="G9" s="41" t="s">
        <v>7</v>
      </c>
      <c r="H9" s="41" t="s">
        <v>8</v>
      </c>
      <c r="I9" s="41" t="s">
        <v>9</v>
      </c>
    </row>
    <row r="10" spans="1:11" ht="14" customHeight="1" x14ac:dyDescent="0.45">
      <c r="A10" s="44" t="s">
        <v>17</v>
      </c>
      <c r="B10" s="44"/>
      <c r="C10" s="44"/>
      <c r="D10" s="44"/>
      <c r="E10" s="44"/>
      <c r="F10" s="44"/>
      <c r="G10" s="44"/>
      <c r="H10" s="44"/>
      <c r="I10" s="44"/>
    </row>
    <row r="11" spans="1:11" ht="14" customHeight="1" x14ac:dyDescent="0.45">
      <c r="A11" s="1" t="s">
        <v>18</v>
      </c>
      <c r="B11" s="75" t="s">
        <v>68</v>
      </c>
      <c r="C11" s="96">
        <v>27.159090909090921</v>
      </c>
      <c r="D11" s="96">
        <v>-11.432813659985152</v>
      </c>
      <c r="E11" s="95">
        <v>-7.0439494280553738</v>
      </c>
      <c r="F11" s="96">
        <v>19.907763259031476</v>
      </c>
      <c r="G11" s="96">
        <v>-5.5200464846019699</v>
      </c>
      <c r="H11" s="96">
        <v>8.5431654676258795</v>
      </c>
      <c r="I11" s="96">
        <v>10.22248947684905</v>
      </c>
    </row>
    <row r="12" spans="1:11" ht="14" customHeight="1" x14ac:dyDescent="0.45">
      <c r="A12" s="62" t="s">
        <v>19</v>
      </c>
      <c r="B12" s="97">
        <v>-2.0094443886264912E-2</v>
      </c>
      <c r="C12" s="97">
        <v>68.943159714717964</v>
      </c>
      <c r="D12" s="97">
        <v>53.614728334081697</v>
      </c>
      <c r="E12" s="76" t="s">
        <v>68</v>
      </c>
      <c r="F12" s="97">
        <v>50.371471025260071</v>
      </c>
      <c r="G12" s="97">
        <v>38.016254768618296</v>
      </c>
      <c r="H12" s="97">
        <v>40.349483717235856</v>
      </c>
      <c r="I12" s="98">
        <v>10.721649484536112</v>
      </c>
    </row>
    <row r="13" spans="1:11" ht="14" customHeight="1" x14ac:dyDescent="0.45">
      <c r="A13" s="1" t="s">
        <v>20</v>
      </c>
      <c r="B13" s="96">
        <v>90.462085308056899</v>
      </c>
      <c r="C13" s="96">
        <v>137.60984182776798</v>
      </c>
      <c r="D13" s="96">
        <v>125.42229729729732</v>
      </c>
      <c r="E13" s="96">
        <v>109.71950424005219</v>
      </c>
      <c r="F13" s="96">
        <v>119.19413919413921</v>
      </c>
      <c r="G13" s="96">
        <v>112.48999199359493</v>
      </c>
      <c r="H13" s="96">
        <v>124.3085880640466</v>
      </c>
      <c r="I13" s="96">
        <v>89.223861449647174</v>
      </c>
    </row>
    <row r="14" spans="1:11" ht="14" customHeight="1" x14ac:dyDescent="0.45">
      <c r="A14" s="62" t="s">
        <v>21</v>
      </c>
      <c r="B14" s="99">
        <v>4.3043812451959429</v>
      </c>
      <c r="C14" s="97">
        <v>4.1837571780147353</v>
      </c>
      <c r="D14" s="97">
        <v>9.0194022024121736</v>
      </c>
      <c r="E14" s="100">
        <v>-12.765957446808496</v>
      </c>
      <c r="F14" s="98">
        <v>22.232304900181465</v>
      </c>
      <c r="G14" s="97">
        <v>-11.7437722419929</v>
      </c>
      <c r="H14" s="97">
        <v>-21.137141352987634</v>
      </c>
      <c r="I14" s="97">
        <v>24.999999999999979</v>
      </c>
    </row>
    <row r="15" spans="1:11" ht="14" customHeight="1" x14ac:dyDescent="0.45">
      <c r="A15" s="1" t="s">
        <v>22</v>
      </c>
      <c r="B15" s="75" t="s">
        <v>68</v>
      </c>
      <c r="C15" s="96">
        <v>12.579473206176207</v>
      </c>
      <c r="D15" s="96">
        <v>27.612903225806406</v>
      </c>
      <c r="E15" s="96">
        <v>-16.999356084996762</v>
      </c>
      <c r="F15" s="96">
        <v>47.40796393688953</v>
      </c>
      <c r="G15" s="96">
        <v>-1.988636363636398</v>
      </c>
      <c r="H15" s="96">
        <v>-17.094861660079054</v>
      </c>
      <c r="I15" s="77" t="s">
        <v>68</v>
      </c>
    </row>
    <row r="16" spans="1:11" ht="14" customHeight="1" x14ac:dyDescent="0.45">
      <c r="A16" s="62" t="s">
        <v>57</v>
      </c>
      <c r="B16" s="98">
        <v>21.576007770762494</v>
      </c>
      <c r="C16" s="97">
        <v>47.126150783777064</v>
      </c>
      <c r="D16" s="97">
        <v>26.060308899240049</v>
      </c>
      <c r="E16" s="74" t="s">
        <v>68</v>
      </c>
      <c r="F16" s="97">
        <v>17.228274638966347</v>
      </c>
      <c r="G16" s="97">
        <v>29.700272479564017</v>
      </c>
      <c r="H16" s="97">
        <v>-7.5942782834850453</v>
      </c>
      <c r="I16" s="100">
        <v>9.9298100743187447</v>
      </c>
    </row>
    <row r="17" spans="1:9" ht="14" customHeight="1" x14ac:dyDescent="0.45">
      <c r="A17" s="1" t="s">
        <v>23</v>
      </c>
      <c r="B17" s="96">
        <v>8.1157374735356225</v>
      </c>
      <c r="C17" s="96">
        <v>-0.58866813833702292</v>
      </c>
      <c r="D17" s="96">
        <v>27.557698932139175</v>
      </c>
      <c r="E17" s="96">
        <v>-12.465666596239144</v>
      </c>
      <c r="F17" s="96">
        <v>52.212389380530944</v>
      </c>
      <c r="G17" s="96">
        <v>8.8607594936708889</v>
      </c>
      <c r="H17" s="96">
        <v>-38.894009216589865</v>
      </c>
      <c r="I17" s="96">
        <v>35.923869944488509</v>
      </c>
    </row>
    <row r="18" spans="1:9" ht="14" customHeight="1" x14ac:dyDescent="0.45">
      <c r="A18" s="62" t="s">
        <v>24</v>
      </c>
      <c r="B18" s="97">
        <v>22.799999999999997</v>
      </c>
      <c r="C18" s="97">
        <v>-2.0813623462629938</v>
      </c>
      <c r="D18" s="97">
        <v>-17.207472959685365</v>
      </c>
      <c r="E18" s="97">
        <v>3.4981905910735911</v>
      </c>
      <c r="F18" s="97">
        <v>11.941510966693736</v>
      </c>
      <c r="G18" s="97">
        <v>-23.700787401574829</v>
      </c>
      <c r="H18" s="97">
        <v>1.5193370165746067</v>
      </c>
      <c r="I18" s="97">
        <v>-4.0825285338015664</v>
      </c>
    </row>
    <row r="19" spans="1:9" ht="14" customHeight="1" x14ac:dyDescent="0.45">
      <c r="A19" s="1" t="s">
        <v>25</v>
      </c>
      <c r="B19" s="96">
        <v>-4.9455984174085259</v>
      </c>
      <c r="C19" s="96">
        <v>-6.2810945273631962</v>
      </c>
      <c r="D19" s="96">
        <v>-12.605042016806733</v>
      </c>
      <c r="E19" s="96">
        <v>-16.330038676407398</v>
      </c>
      <c r="F19" s="96">
        <v>-9.7419694576092457</v>
      </c>
      <c r="G19" s="96">
        <v>15.350389321468372</v>
      </c>
      <c r="H19" s="96">
        <v>-7.2264631043257204</v>
      </c>
      <c r="I19" s="96">
        <v>-18.550531914893618</v>
      </c>
    </row>
    <row r="20" spans="1:9" ht="14" customHeight="1" x14ac:dyDescent="0.45">
      <c r="A20" s="62" t="s">
        <v>26</v>
      </c>
      <c r="B20" s="97">
        <v>7.4728682170542626</v>
      </c>
      <c r="C20" s="97">
        <v>-6.3194023823945127</v>
      </c>
      <c r="D20" s="97">
        <v>-3.354134165366629</v>
      </c>
      <c r="E20" s="97">
        <v>-25.772997887459169</v>
      </c>
      <c r="F20" s="97">
        <v>-26.57142857142858</v>
      </c>
      <c r="G20" s="97">
        <v>26.726820161792176</v>
      </c>
      <c r="H20" s="97">
        <v>-54.68984117470783</v>
      </c>
      <c r="I20" s="97">
        <v>-13.951219512195134</v>
      </c>
    </row>
    <row r="21" spans="1:9" ht="14" customHeight="1" x14ac:dyDescent="0.45">
      <c r="A21" s="1" t="s">
        <v>27</v>
      </c>
      <c r="B21" s="96">
        <v>15.3182308522114</v>
      </c>
      <c r="C21" s="96">
        <v>36.526946107784461</v>
      </c>
      <c r="D21" s="96">
        <v>16.742081447963784</v>
      </c>
      <c r="E21" s="96">
        <v>27.379619260918233</v>
      </c>
      <c r="F21" s="96">
        <v>26.388125343595359</v>
      </c>
      <c r="G21" s="96">
        <v>31.185743660041144</v>
      </c>
      <c r="H21" s="96">
        <v>3.6882807852468558</v>
      </c>
      <c r="I21" s="101">
        <v>21.518375241779509</v>
      </c>
    </row>
    <row r="22" spans="1:9" ht="14" customHeight="1" x14ac:dyDescent="0.45">
      <c r="A22" s="62" t="s">
        <v>28</v>
      </c>
      <c r="B22" s="97">
        <v>20.111537120948043</v>
      </c>
      <c r="C22" s="97">
        <v>45.431578947368443</v>
      </c>
      <c r="D22" s="97">
        <v>23.434925864909385</v>
      </c>
      <c r="E22" s="98">
        <v>15.850515463917514</v>
      </c>
      <c r="F22" s="98">
        <v>41.484098939929304</v>
      </c>
      <c r="G22" s="98">
        <v>59.737736765420088</v>
      </c>
      <c r="H22" s="97">
        <v>24.353840553330851</v>
      </c>
      <c r="I22" s="97">
        <v>45.740365111561879</v>
      </c>
    </row>
    <row r="23" spans="1:9" ht="14" customHeight="1" x14ac:dyDescent="0.45">
      <c r="A23" s="64" t="s">
        <v>29</v>
      </c>
      <c r="B23" s="102">
        <v>4.4181705040448049</v>
      </c>
      <c r="C23" s="103">
        <v>11.942028985507246</v>
      </c>
      <c r="D23" s="103">
        <v>19.360000000000021</v>
      </c>
      <c r="E23" s="103">
        <v>3.9132734003172853</v>
      </c>
      <c r="F23" s="103">
        <v>8.7877422262280689</v>
      </c>
      <c r="G23" s="103">
        <v>-3.9285714285714257</v>
      </c>
      <c r="H23" s="103">
        <v>36.78474114441417</v>
      </c>
      <c r="I23" s="104">
        <v>14.350453172205446</v>
      </c>
    </row>
    <row r="24" spans="1:9" ht="14" customHeight="1" x14ac:dyDescent="0.45">
      <c r="A24" s="44" t="s">
        <v>30</v>
      </c>
      <c r="B24" s="44"/>
      <c r="C24" s="44"/>
      <c r="D24" s="44"/>
      <c r="E24" s="44"/>
      <c r="F24" s="44"/>
      <c r="G24" s="44"/>
      <c r="H24" s="44"/>
      <c r="I24" s="44"/>
    </row>
    <row r="25" spans="1:9" ht="14" customHeight="1" x14ac:dyDescent="0.45">
      <c r="A25" s="1" t="s">
        <v>47</v>
      </c>
      <c r="B25" s="75" t="s">
        <v>68</v>
      </c>
      <c r="C25" s="96">
        <v>-23.05720899470899</v>
      </c>
      <c r="D25" s="95">
        <v>-15.615171137835338</v>
      </c>
      <c r="E25" s="95">
        <v>-6.6410185948520777</v>
      </c>
      <c r="F25" s="95">
        <v>-14.682692307692303</v>
      </c>
      <c r="G25" s="77" t="s">
        <v>68</v>
      </c>
      <c r="H25" s="96">
        <v>-22.133641036399865</v>
      </c>
      <c r="I25" s="95">
        <v>-17.831578947368431</v>
      </c>
    </row>
    <row r="26" spans="1:9" ht="14" customHeight="1" x14ac:dyDescent="0.45">
      <c r="A26" s="62" t="s">
        <v>31</v>
      </c>
      <c r="B26" s="97">
        <v>10.928381962864719</v>
      </c>
      <c r="C26" s="97">
        <v>3.2758620689655071</v>
      </c>
      <c r="D26" s="97">
        <v>-8.5918854415274239</v>
      </c>
      <c r="E26" s="76" t="s">
        <v>68</v>
      </c>
      <c r="F26" s="97">
        <v>6.443556443556453</v>
      </c>
      <c r="G26" s="97">
        <v>-6.0347766791680746</v>
      </c>
      <c r="H26" s="97">
        <v>-14.550724637681178</v>
      </c>
      <c r="I26" s="97">
        <v>-1.0226049515608571</v>
      </c>
    </row>
    <row r="27" spans="1:9" ht="14" customHeight="1" x14ac:dyDescent="0.45">
      <c r="A27" s="1" t="s">
        <v>32</v>
      </c>
      <c r="B27" s="95">
        <v>-1.408450704225328</v>
      </c>
      <c r="C27" s="96">
        <v>-15.213163799551211</v>
      </c>
      <c r="D27" s="75" t="s">
        <v>68</v>
      </c>
      <c r="E27" s="96">
        <v>-29.717796122096374</v>
      </c>
      <c r="F27" s="96">
        <v>3.1637451902522207</v>
      </c>
      <c r="G27" s="75" t="s">
        <v>68</v>
      </c>
      <c r="H27" s="96">
        <v>-36.267644770479045</v>
      </c>
      <c r="I27" s="95">
        <v>-18.338363216758367</v>
      </c>
    </row>
    <row r="28" spans="1:9" ht="14" customHeight="1" x14ac:dyDescent="0.45">
      <c r="A28" s="62" t="s">
        <v>33</v>
      </c>
      <c r="B28" s="76" t="s">
        <v>68</v>
      </c>
      <c r="C28" s="97">
        <v>29.618376276130263</v>
      </c>
      <c r="D28" s="97">
        <v>30.960121369744286</v>
      </c>
      <c r="E28" s="74" t="s">
        <v>68</v>
      </c>
      <c r="F28" s="98">
        <v>28.167361835245085</v>
      </c>
      <c r="G28" s="98">
        <v>59.311072984030623</v>
      </c>
      <c r="H28" s="97">
        <v>10.046728971962615</v>
      </c>
      <c r="I28" s="98">
        <v>-2.9787683532270348</v>
      </c>
    </row>
    <row r="29" spans="1:9" ht="14" customHeight="1" x14ac:dyDescent="0.45">
      <c r="A29" s="1" t="s">
        <v>34</v>
      </c>
      <c r="B29" s="96">
        <v>15.492957746478876</v>
      </c>
      <c r="C29" s="96">
        <v>-5.9840425531914931</v>
      </c>
      <c r="D29" s="96">
        <v>9.7461468721668396</v>
      </c>
      <c r="E29" s="96">
        <v>14.832925835370814</v>
      </c>
      <c r="F29" s="95">
        <v>13.047574187470534</v>
      </c>
      <c r="G29" s="75" t="s">
        <v>68</v>
      </c>
      <c r="H29" s="96">
        <v>4.7004303210857357</v>
      </c>
      <c r="I29" s="96">
        <v>9.8461538461538609</v>
      </c>
    </row>
    <row r="30" spans="1:9" ht="14" customHeight="1" x14ac:dyDescent="0.45">
      <c r="A30" s="62" t="s">
        <v>54</v>
      </c>
      <c r="B30" s="98">
        <v>60.402329274748531</v>
      </c>
      <c r="C30" s="98">
        <v>48.319327731092422</v>
      </c>
      <c r="D30" s="74" t="s">
        <v>68</v>
      </c>
      <c r="E30" s="97">
        <v>31.317315658657829</v>
      </c>
      <c r="F30" s="98">
        <v>119.8130841121496</v>
      </c>
      <c r="G30" s="98">
        <v>54.943181818181806</v>
      </c>
      <c r="H30" s="97">
        <v>114.80206540447493</v>
      </c>
      <c r="I30" s="97">
        <v>39.821182943603837</v>
      </c>
    </row>
    <row r="31" spans="1:9" ht="14" customHeight="1" x14ac:dyDescent="0.45">
      <c r="A31" s="1" t="s">
        <v>35</v>
      </c>
      <c r="B31" s="96">
        <v>10.698412698412696</v>
      </c>
      <c r="C31" s="96">
        <v>16.078838174273869</v>
      </c>
      <c r="D31" s="96">
        <v>7.1025491340727553</v>
      </c>
      <c r="E31" s="96">
        <v>11.067898233673667</v>
      </c>
      <c r="F31" s="96">
        <v>24.646417806631149</v>
      </c>
      <c r="G31" s="96">
        <v>3.9150420034870681</v>
      </c>
      <c r="H31" s="96">
        <v>5.6708752407446994</v>
      </c>
      <c r="I31" s="96">
        <v>24.232309746328461</v>
      </c>
    </row>
    <row r="32" spans="1:9" ht="14" customHeight="1" x14ac:dyDescent="0.45">
      <c r="A32" s="62" t="s">
        <v>36</v>
      </c>
      <c r="B32" s="74" t="s">
        <v>68</v>
      </c>
      <c r="C32" s="97">
        <v>103.09317238777815</v>
      </c>
      <c r="D32" s="98">
        <v>29.856262833675551</v>
      </c>
      <c r="E32" s="98">
        <v>25.095541401273881</v>
      </c>
      <c r="F32" s="98">
        <v>30.63397721644381</v>
      </c>
      <c r="G32" s="97">
        <v>17.26436052046969</v>
      </c>
      <c r="H32" s="97">
        <v>19.845308365560733</v>
      </c>
      <c r="I32" s="98">
        <v>14.870931537598221</v>
      </c>
    </row>
    <row r="33" spans="1:25" ht="14" customHeight="1" x14ac:dyDescent="0.45">
      <c r="A33" s="1" t="s">
        <v>37</v>
      </c>
      <c r="B33" s="105">
        <v>97.455386649041657</v>
      </c>
      <c r="C33" s="105">
        <v>386.69772256728771</v>
      </c>
      <c r="D33" s="96">
        <v>337.58788534342887</v>
      </c>
      <c r="E33" s="77" t="s">
        <v>68</v>
      </c>
      <c r="F33" s="96">
        <v>301.49742629854927</v>
      </c>
      <c r="G33" s="75" t="s">
        <v>68</v>
      </c>
      <c r="H33" s="96">
        <v>430.08789722785667</v>
      </c>
      <c r="I33" s="105">
        <v>324.9501992031872</v>
      </c>
    </row>
    <row r="34" spans="1:25" ht="14" customHeight="1" x14ac:dyDescent="0.45">
      <c r="A34" s="62" t="s">
        <v>50</v>
      </c>
      <c r="B34" s="74" t="s">
        <v>68</v>
      </c>
      <c r="C34" s="97">
        <v>18.025210084033638</v>
      </c>
      <c r="D34" s="97">
        <v>15.238954012623962</v>
      </c>
      <c r="E34" s="97">
        <v>4.4109618954034202</v>
      </c>
      <c r="F34" s="97">
        <v>6.2632922160782423</v>
      </c>
      <c r="G34" s="97">
        <v>1.3848940023436507</v>
      </c>
      <c r="H34" s="97">
        <v>14.383408071748915</v>
      </c>
      <c r="I34" s="97">
        <v>3.7818517237403482</v>
      </c>
    </row>
    <row r="35" spans="1:25" ht="14" customHeight="1" x14ac:dyDescent="0.45">
      <c r="A35" s="1" t="s">
        <v>38</v>
      </c>
      <c r="B35" s="75" t="s">
        <v>68</v>
      </c>
      <c r="C35" s="96">
        <v>33.573200992555826</v>
      </c>
      <c r="D35" s="96">
        <v>32.499341585462219</v>
      </c>
      <c r="E35" s="75" t="s">
        <v>68</v>
      </c>
      <c r="F35" s="96">
        <v>40.139211136890964</v>
      </c>
      <c r="G35" s="96">
        <v>10.570824524312883</v>
      </c>
      <c r="H35" s="96">
        <v>59.148665819567945</v>
      </c>
      <c r="I35" s="96">
        <v>47.285641806189773</v>
      </c>
    </row>
    <row r="36" spans="1:25" ht="14" customHeight="1" x14ac:dyDescent="0.45">
      <c r="A36" s="62" t="s">
        <v>39</v>
      </c>
      <c r="B36" s="97">
        <v>13.181198910081759</v>
      </c>
      <c r="C36" s="97">
        <v>34.084391642769376</v>
      </c>
      <c r="D36" s="97">
        <v>17.577733199598789</v>
      </c>
      <c r="E36" s="97">
        <v>7.35895339329522</v>
      </c>
      <c r="F36" s="97">
        <v>7.0298417784898204</v>
      </c>
      <c r="G36" s="97">
        <v>20.696721311475375</v>
      </c>
      <c r="H36" s="97">
        <v>33.558389597399362</v>
      </c>
      <c r="I36" s="97">
        <v>51.032806804374232</v>
      </c>
    </row>
    <row r="37" spans="1:25" ht="14" customHeight="1" x14ac:dyDescent="0.45">
      <c r="A37" s="1" t="s">
        <v>56</v>
      </c>
      <c r="B37" s="95">
        <v>7.1827956989247266</v>
      </c>
      <c r="C37" s="96">
        <v>30.822232429949459</v>
      </c>
      <c r="D37" s="96">
        <v>47.832476120499614</v>
      </c>
      <c r="E37" s="75" t="s">
        <v>68</v>
      </c>
      <c r="F37" s="106">
        <v>16.81233933161954</v>
      </c>
      <c r="G37" s="95">
        <v>50</v>
      </c>
      <c r="H37" s="96">
        <v>39.361702127659591</v>
      </c>
      <c r="I37" s="96">
        <v>15.134586084306733</v>
      </c>
    </row>
    <row r="38" spans="1:25" ht="14" customHeight="1" x14ac:dyDescent="0.45">
      <c r="A38" s="62" t="s">
        <v>55</v>
      </c>
      <c r="B38" s="97">
        <v>65.002521432173538</v>
      </c>
      <c r="C38" s="98">
        <v>106.64725861232407</v>
      </c>
      <c r="D38" s="97">
        <v>68.834296724470164</v>
      </c>
      <c r="E38" s="98">
        <v>52.104563579973394</v>
      </c>
      <c r="F38" s="97">
        <v>12.751050910789363</v>
      </c>
      <c r="G38" s="97">
        <v>33.27766179540712</v>
      </c>
      <c r="H38" s="97">
        <v>6.9972619409796044</v>
      </c>
      <c r="I38" s="97">
        <v>-3.9756592292088944</v>
      </c>
    </row>
    <row r="39" spans="1:25" ht="14" customHeight="1" x14ac:dyDescent="0.45">
      <c r="A39" s="1" t="s">
        <v>64</v>
      </c>
      <c r="B39" s="96">
        <v>45.008542836221601</v>
      </c>
      <c r="C39" s="96">
        <v>39.928201037096159</v>
      </c>
      <c r="D39" s="96">
        <v>24.74804031354978</v>
      </c>
      <c r="E39" s="95">
        <v>36.063363667003735</v>
      </c>
      <c r="F39" s="95">
        <v>36.536833192209969</v>
      </c>
      <c r="G39" s="95">
        <v>16.86330935251803</v>
      </c>
      <c r="H39" s="95">
        <v>33.164717040784097</v>
      </c>
      <c r="I39" s="95">
        <v>20.429530201342281</v>
      </c>
    </row>
    <row r="40" spans="1:25" ht="14" customHeight="1" x14ac:dyDescent="0.45">
      <c r="A40" s="63" t="s">
        <v>41</v>
      </c>
      <c r="B40" s="107">
        <v>99.093059936908489</v>
      </c>
      <c r="C40" s="107">
        <v>86.044556536359877</v>
      </c>
      <c r="D40" s="107">
        <v>84.050445103857484</v>
      </c>
      <c r="E40" s="107">
        <v>83.473980309423339</v>
      </c>
      <c r="F40" s="107">
        <v>101.10216193302249</v>
      </c>
      <c r="G40" s="108">
        <v>49.32098765432098</v>
      </c>
      <c r="H40" s="107">
        <v>81.847426470588246</v>
      </c>
      <c r="I40" s="107">
        <v>69.890909090909048</v>
      </c>
    </row>
    <row r="41" spans="1:25" ht="14" customHeight="1" x14ac:dyDescent="0.45">
      <c r="A41" s="44" t="s">
        <v>65</v>
      </c>
      <c r="B41" s="44"/>
      <c r="C41" s="44"/>
      <c r="D41" s="44"/>
      <c r="E41" s="44"/>
      <c r="F41" s="44"/>
      <c r="G41" s="44"/>
      <c r="H41" s="44"/>
      <c r="I41" s="44"/>
    </row>
    <row r="42" spans="1:25" ht="14" customHeight="1" x14ac:dyDescent="0.45">
      <c r="A42" s="1" t="s">
        <v>42</v>
      </c>
      <c r="B42" s="77" t="s">
        <v>68</v>
      </c>
      <c r="C42" s="96">
        <v>77.386541471048488</v>
      </c>
      <c r="D42" s="96">
        <v>126.49043869516312</v>
      </c>
      <c r="E42" s="77" t="s">
        <v>68</v>
      </c>
      <c r="F42" s="96">
        <v>118.54951185495119</v>
      </c>
      <c r="G42" s="96">
        <v>76.491405460060676</v>
      </c>
      <c r="H42" s="96">
        <v>136.06755126658626</v>
      </c>
      <c r="I42" s="95">
        <v>39.247541684480524</v>
      </c>
    </row>
    <row r="43" spans="1:25" ht="14" customHeight="1" x14ac:dyDescent="0.45">
      <c r="A43" s="62" t="s">
        <v>43</v>
      </c>
      <c r="B43" s="97">
        <v>79.777206512425039</v>
      </c>
      <c r="C43" s="97">
        <v>86.66114333057169</v>
      </c>
      <c r="D43" s="97">
        <v>78.577405857740558</v>
      </c>
      <c r="E43" s="97">
        <v>79.964061096136547</v>
      </c>
      <c r="F43" s="97">
        <v>83.109919571045523</v>
      </c>
      <c r="G43" s="98">
        <v>77.268560953253896</v>
      </c>
      <c r="H43" s="97">
        <v>62.826523777628985</v>
      </c>
      <c r="I43" s="74" t="s">
        <v>68</v>
      </c>
    </row>
    <row r="44" spans="1:25" ht="14" customHeight="1" x14ac:dyDescent="0.45">
      <c r="A44" s="1" t="s">
        <v>51</v>
      </c>
      <c r="B44" s="95">
        <v>108.70947234583599</v>
      </c>
      <c r="C44" s="96">
        <v>114.48315577310689</v>
      </c>
      <c r="D44" s="96">
        <v>77.343467245747391</v>
      </c>
      <c r="E44" s="96">
        <v>95.382475660639827</v>
      </c>
      <c r="F44" s="96">
        <v>97.300469483568136</v>
      </c>
      <c r="G44" s="96">
        <v>72.164085391377156</v>
      </c>
      <c r="H44" s="96">
        <v>116.96153846153851</v>
      </c>
      <c r="I44" s="96">
        <v>78.089368258859793</v>
      </c>
    </row>
    <row r="45" spans="1:25" ht="14" customHeight="1" x14ac:dyDescent="0.45">
      <c r="A45" s="62" t="s">
        <v>44</v>
      </c>
      <c r="B45" s="97">
        <v>-30.97520661157025</v>
      </c>
      <c r="C45" s="97">
        <v>-41.254554919312866</v>
      </c>
      <c r="D45" s="97">
        <v>-35.739400206825209</v>
      </c>
      <c r="E45" s="97">
        <v>-17.86420566908372</v>
      </c>
      <c r="F45" s="97">
        <v>-35.207373271889395</v>
      </c>
      <c r="G45" s="97">
        <v>-48.367346938775512</v>
      </c>
      <c r="H45" s="97">
        <v>-40.844444444444427</v>
      </c>
      <c r="I45" s="97">
        <v>-49.484997760859827</v>
      </c>
    </row>
    <row r="46" spans="1:25" x14ac:dyDescent="0.45">
      <c r="A46" s="64" t="s">
        <v>45</v>
      </c>
      <c r="B46" s="103">
        <v>34.876543209876544</v>
      </c>
      <c r="C46" s="103">
        <v>-32.242489270386251</v>
      </c>
      <c r="D46" s="103">
        <v>-0.63417890520693909</v>
      </c>
      <c r="E46" s="103">
        <v>27.082294264339168</v>
      </c>
      <c r="F46" s="103">
        <v>-21.727019498607248</v>
      </c>
      <c r="G46" s="103">
        <v>-3.4727408513816282</v>
      </c>
      <c r="H46" s="103">
        <v>4.8232573505120779</v>
      </c>
      <c r="I46" s="103">
        <v>-26.324965132496491</v>
      </c>
    </row>
    <row r="47" spans="1:25" x14ac:dyDescent="0.45">
      <c r="A47" s="1"/>
      <c r="B47" s="45"/>
      <c r="C47" s="45"/>
      <c r="D47" s="45"/>
      <c r="E47" s="45"/>
      <c r="F47" s="45"/>
      <c r="G47" s="45"/>
      <c r="H47" s="45"/>
      <c r="I47" s="45"/>
    </row>
    <row r="48" spans="1:25" s="27" customFormat="1" x14ac:dyDescent="0.45">
      <c r="A48" s="90" t="s">
        <v>61</v>
      </c>
      <c r="B48" s="23"/>
      <c r="C48" s="59"/>
      <c r="D48" s="69"/>
      <c r="E48" s="60"/>
      <c r="F48" s="68"/>
      <c r="G48" s="56"/>
      <c r="H48" s="23"/>
      <c r="I48" s="59"/>
      <c r="J48" s="23"/>
      <c r="K48" s="59"/>
      <c r="L48" s="69"/>
      <c r="M48" s="67"/>
      <c r="N48" s="68"/>
      <c r="O48" s="70"/>
      <c r="P48" s="23"/>
      <c r="Q48" s="59"/>
      <c r="R48" s="25"/>
      <c r="S48" s="26"/>
      <c r="T48" s="25"/>
      <c r="U48" s="26"/>
      <c r="V48" s="25"/>
      <c r="W48" s="26"/>
      <c r="X48" s="25"/>
      <c r="Y48" s="26"/>
    </row>
    <row r="49" spans="1:9" x14ac:dyDescent="0.45">
      <c r="A49" s="46" t="s">
        <v>12</v>
      </c>
      <c r="B49" s="47"/>
      <c r="C49" s="48"/>
      <c r="D49" s="48"/>
      <c r="E49" s="47"/>
      <c r="F49" s="48"/>
      <c r="G49" s="48"/>
      <c r="H49" s="48"/>
      <c r="I49" s="48"/>
    </row>
    <row r="50" spans="1:9" x14ac:dyDescent="0.45">
      <c r="A50" s="49" t="s">
        <v>53</v>
      </c>
      <c r="B50" s="49"/>
      <c r="C50" s="49"/>
      <c r="D50" s="49"/>
      <c r="E50" s="49"/>
      <c r="F50" s="49"/>
      <c r="G50" s="49"/>
      <c r="H50" s="49"/>
      <c r="I50" s="49"/>
    </row>
    <row r="51" spans="1:9" x14ac:dyDescent="0.45">
      <c r="A51" s="50" t="s">
        <v>14</v>
      </c>
      <c r="B51" s="47"/>
      <c r="C51" s="48"/>
      <c r="D51" s="48"/>
      <c r="E51" s="47"/>
      <c r="F51" s="48"/>
      <c r="G51" s="48"/>
      <c r="H51" s="48"/>
      <c r="I51" s="48"/>
    </row>
    <row r="52" spans="1:9" x14ac:dyDescent="0.45">
      <c r="A52" s="51" t="s">
        <v>15</v>
      </c>
      <c r="B52" s="52"/>
      <c r="C52" s="52"/>
      <c r="D52" s="52"/>
      <c r="E52" s="52"/>
      <c r="F52" s="52"/>
      <c r="G52" s="52"/>
      <c r="H52" s="52"/>
      <c r="I52" s="52"/>
    </row>
    <row r="53" spans="1:9" x14ac:dyDescent="0.45">
      <c r="A53" s="51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3" t="str">
        <f>+Índice!A14</f>
        <v>Fecha de actualización: 8 de septiembre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1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1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1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F7402EBD-9201-4A84-8AF0-7C5F9A3B5FC8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5B01-133B-4735-A10B-A521B9ED8989}">
  <dimension ref="A1:Y57"/>
  <sheetViews>
    <sheetView showGridLines="0" tabSelected="1" topLeftCell="A8" workbookViewId="0">
      <selection activeCell="C17" sqref="C17"/>
    </sheetView>
  </sheetViews>
  <sheetFormatPr baseColWidth="10" defaultColWidth="11.453125" defaultRowHeight="16" x14ac:dyDescent="0.45"/>
  <cols>
    <col min="1" max="1" width="24.453125" style="43" customWidth="1"/>
    <col min="2" max="2" width="12" style="43" bestFit="1" customWidth="1"/>
    <col min="3" max="3" width="9.453125" style="43" customWidth="1"/>
    <col min="4" max="4" width="13.54296875" style="43" bestFit="1" customWidth="1"/>
    <col min="5" max="5" width="12" style="43" customWidth="1"/>
    <col min="6" max="6" width="10.26953125" style="43" customWidth="1"/>
    <col min="7" max="7" width="9.453125" style="43" customWidth="1"/>
    <col min="8" max="8" width="10.54296875" style="43" customWidth="1"/>
    <col min="9" max="9" width="9.26953125" style="43" customWidth="1"/>
    <col min="10" max="16384" width="11.453125" style="43"/>
  </cols>
  <sheetData>
    <row r="1" spans="1:11" s="37" customFormat="1" ht="18.5" customHeight="1" x14ac:dyDescent="0.4"/>
    <row r="2" spans="1:11" s="37" customFormat="1" ht="33" customHeight="1" x14ac:dyDescent="0.4"/>
    <row r="3" spans="1:11" s="37" customFormat="1" ht="19" customHeight="1" x14ac:dyDescent="0.4"/>
    <row r="4" spans="1:11" s="37" customFormat="1" ht="18.75" customHeight="1" x14ac:dyDescent="0.4">
      <c r="A4" s="174" t="s">
        <v>0</v>
      </c>
      <c r="B4" s="174"/>
      <c r="C4" s="174"/>
      <c r="D4" s="174"/>
      <c r="E4" s="174"/>
      <c r="F4" s="174"/>
      <c r="G4" s="174"/>
      <c r="H4" s="174"/>
      <c r="I4" s="174"/>
    </row>
    <row r="5" spans="1:11" s="37" customFormat="1" ht="27.75" customHeight="1" x14ac:dyDescent="0.4">
      <c r="A5" s="174"/>
      <c r="B5" s="174"/>
      <c r="C5" s="174"/>
      <c r="D5" s="174"/>
      <c r="E5" s="174"/>
      <c r="F5" s="174"/>
      <c r="G5" s="174"/>
      <c r="H5" s="174"/>
      <c r="I5" s="174"/>
      <c r="K5" s="94" t="s">
        <v>62</v>
      </c>
    </row>
    <row r="6" spans="1:11" s="37" customFormat="1" ht="18.75" customHeight="1" x14ac:dyDescent="0.4">
      <c r="A6" s="38" t="s">
        <v>16</v>
      </c>
      <c r="B6" s="39"/>
      <c r="C6" s="39"/>
      <c r="D6" s="39"/>
      <c r="E6" s="39"/>
      <c r="F6" s="39"/>
      <c r="G6" s="39"/>
      <c r="H6" s="39"/>
      <c r="I6" s="39"/>
    </row>
    <row r="7" spans="1:11" s="37" customFormat="1" ht="15" customHeight="1" x14ac:dyDescent="0.4">
      <c r="A7" s="38" t="str">
        <f>+"Variación anual. "&amp;Índice!A7</f>
        <v>Variación anual. Agosto de 2026</v>
      </c>
      <c r="B7" s="39"/>
      <c r="C7" s="39"/>
      <c r="D7" s="39"/>
      <c r="E7" s="39"/>
      <c r="F7" s="39"/>
      <c r="G7" s="39"/>
      <c r="H7" s="39"/>
      <c r="I7" s="39"/>
    </row>
    <row r="8" spans="1:11" s="37" customFormat="1" ht="14" x14ac:dyDescent="0.4"/>
    <row r="9" spans="1:11" x14ac:dyDescent="0.45">
      <c r="A9" s="40" t="s">
        <v>49</v>
      </c>
      <c r="B9" s="54" t="s">
        <v>2</v>
      </c>
      <c r="C9" s="54" t="s">
        <v>3</v>
      </c>
      <c r="D9" s="54" t="s">
        <v>4</v>
      </c>
      <c r="E9" s="55" t="s">
        <v>5</v>
      </c>
      <c r="F9" s="54" t="s">
        <v>6</v>
      </c>
      <c r="G9" s="54" t="s">
        <v>7</v>
      </c>
      <c r="H9" s="54" t="s">
        <v>8</v>
      </c>
      <c r="I9" s="54" t="s">
        <v>9</v>
      </c>
    </row>
    <row r="10" spans="1:11" ht="14" customHeight="1" x14ac:dyDescent="0.45">
      <c r="A10" s="44" t="s">
        <v>17</v>
      </c>
      <c r="B10" s="44"/>
      <c r="C10" s="44"/>
      <c r="D10" s="44"/>
      <c r="E10" s="44"/>
      <c r="F10" s="44"/>
      <c r="G10" s="44"/>
      <c r="H10" s="44"/>
      <c r="I10" s="44"/>
    </row>
    <row r="11" spans="1:11" ht="14" customHeight="1" x14ac:dyDescent="0.45">
      <c r="A11" s="1" t="s">
        <v>18</v>
      </c>
      <c r="B11" s="75" t="s">
        <v>68</v>
      </c>
      <c r="C11" s="96">
        <v>-22.854188210961745</v>
      </c>
      <c r="D11" s="96">
        <v>-13.173216885007289</v>
      </c>
      <c r="E11" s="95">
        <v>-30.762331838565004</v>
      </c>
      <c r="F11" s="96">
        <v>-15.721231766612675</v>
      </c>
      <c r="G11" s="96">
        <v>-16.871165644171771</v>
      </c>
      <c r="H11" s="96">
        <v>-30.989136649514005</v>
      </c>
      <c r="I11" s="96">
        <v>-10.498046875000034</v>
      </c>
    </row>
    <row r="12" spans="1:11" ht="14" customHeight="1" x14ac:dyDescent="0.45">
      <c r="A12" s="62" t="s">
        <v>19</v>
      </c>
      <c r="B12" s="97">
        <v>5.6257297526801864</v>
      </c>
      <c r="C12" s="97">
        <v>55.006940313305599</v>
      </c>
      <c r="D12" s="97">
        <v>33.450360834796157</v>
      </c>
      <c r="E12" s="76" t="s">
        <v>68</v>
      </c>
      <c r="F12" s="97">
        <v>30.468414267296986</v>
      </c>
      <c r="G12" s="97">
        <v>9.1708213067435818</v>
      </c>
      <c r="H12" s="97">
        <v>20.641784251251693</v>
      </c>
      <c r="I12" s="98">
        <v>4.1064504758548281</v>
      </c>
    </row>
    <row r="13" spans="1:11" ht="14" customHeight="1" x14ac:dyDescent="0.45">
      <c r="A13" s="1" t="s">
        <v>20</v>
      </c>
      <c r="B13" s="96">
        <v>27.125345986556006</v>
      </c>
      <c r="C13" s="96">
        <v>39.45332645693658</v>
      </c>
      <c r="D13" s="96">
        <v>32.786069651741265</v>
      </c>
      <c r="E13" s="96">
        <v>33.457866334578704</v>
      </c>
      <c r="F13" s="96">
        <v>26.94102672889267</v>
      </c>
      <c r="G13" s="96">
        <v>30.545991146089534</v>
      </c>
      <c r="H13" s="96">
        <v>40.090909090909065</v>
      </c>
      <c r="I13" s="96">
        <v>33.182844243792296</v>
      </c>
    </row>
    <row r="14" spans="1:11" ht="14" customHeight="1" x14ac:dyDescent="0.45">
      <c r="A14" s="62" t="s">
        <v>21</v>
      </c>
      <c r="B14" s="99">
        <v>-24.923928077455106</v>
      </c>
      <c r="C14" s="97">
        <v>-44.188090529553961</v>
      </c>
      <c r="D14" s="97">
        <v>-25.26959022286124</v>
      </c>
      <c r="E14" s="100">
        <v>-34.28229665071769</v>
      </c>
      <c r="F14" s="98">
        <v>-39.06356028047955</v>
      </c>
      <c r="G14" s="97">
        <v>-38.461538461538481</v>
      </c>
      <c r="H14" s="97">
        <v>3.9916695591808216</v>
      </c>
      <c r="I14" s="97">
        <v>-20.785804816223084</v>
      </c>
    </row>
    <row r="15" spans="1:11" ht="14" customHeight="1" x14ac:dyDescent="0.45">
      <c r="A15" s="1" t="s">
        <v>22</v>
      </c>
      <c r="B15" s="75" t="s">
        <v>68</v>
      </c>
      <c r="C15" s="96">
        <v>93.974960876369366</v>
      </c>
      <c r="D15" s="96">
        <v>52.153846153846153</v>
      </c>
      <c r="E15" s="96">
        <v>-9.0973201692524537</v>
      </c>
      <c r="F15" s="96">
        <v>65.151515151515142</v>
      </c>
      <c r="G15" s="96">
        <v>25.759416767922172</v>
      </c>
      <c r="H15" s="96">
        <v>7.5641025641025594</v>
      </c>
      <c r="I15" s="77" t="s">
        <v>68</v>
      </c>
    </row>
    <row r="16" spans="1:11" ht="14" customHeight="1" x14ac:dyDescent="0.45">
      <c r="A16" s="62" t="s">
        <v>57</v>
      </c>
      <c r="B16" s="98">
        <v>27.521650534895549</v>
      </c>
      <c r="C16" s="97">
        <v>22.04334365325078</v>
      </c>
      <c r="D16" s="97">
        <v>14.063886424134919</v>
      </c>
      <c r="E16" s="74" t="s">
        <v>68</v>
      </c>
      <c r="F16" s="97">
        <v>17.020738492665679</v>
      </c>
      <c r="G16" s="97">
        <v>26.475612070601606</v>
      </c>
      <c r="H16" s="97">
        <v>10.204714640198521</v>
      </c>
      <c r="I16" s="100">
        <v>8.5405625764370505</v>
      </c>
    </row>
    <row r="17" spans="1:9" ht="14" customHeight="1" x14ac:dyDescent="0.45">
      <c r="A17" s="1" t="s">
        <v>23</v>
      </c>
      <c r="B17" s="96">
        <v>9.1168091168090992</v>
      </c>
      <c r="C17" s="96">
        <v>8.25320512820511</v>
      </c>
      <c r="D17" s="96">
        <v>10.273972602739745</v>
      </c>
      <c r="E17" s="96">
        <v>-2.4131274131222735E-2</v>
      </c>
      <c r="F17" s="96">
        <v>24.328789756299017</v>
      </c>
      <c r="G17" s="96">
        <v>12.849715276058472</v>
      </c>
      <c r="H17" s="96">
        <v>-16.568791946308735</v>
      </c>
      <c r="I17" s="96">
        <v>20.506210452308405</v>
      </c>
    </row>
    <row r="18" spans="1:9" ht="14" customHeight="1" x14ac:dyDescent="0.45">
      <c r="A18" s="62" t="s">
        <v>24</v>
      </c>
      <c r="B18" s="97">
        <v>18.741209563994367</v>
      </c>
      <c r="C18" s="97">
        <v>-34.452184927169093</v>
      </c>
      <c r="D18" s="97">
        <v>2.8083028083027983</v>
      </c>
      <c r="E18" s="97">
        <v>2.9188324670131882</v>
      </c>
      <c r="F18" s="97">
        <v>-14.089775561097262</v>
      </c>
      <c r="G18" s="97">
        <v>-8.0208827717133566</v>
      </c>
      <c r="H18" s="97">
        <v>14.664586583463347</v>
      </c>
      <c r="I18" s="97">
        <v>-10.889070146818913</v>
      </c>
    </row>
    <row r="19" spans="1:9" ht="14" customHeight="1" x14ac:dyDescent="0.45">
      <c r="A19" s="1" t="s">
        <v>25</v>
      </c>
      <c r="B19" s="96">
        <v>-29.077490774907744</v>
      </c>
      <c r="C19" s="96">
        <v>-20.7467788587957</v>
      </c>
      <c r="D19" s="96">
        <v>-31.247245482591445</v>
      </c>
      <c r="E19" s="96">
        <v>-31.970649895178205</v>
      </c>
      <c r="F19" s="96">
        <v>-29.435981885549602</v>
      </c>
      <c r="G19" s="96">
        <v>-12.526360185575658</v>
      </c>
      <c r="H19" s="96">
        <v>-35.101459594161646</v>
      </c>
      <c r="I19" s="96">
        <v>-13.396960056557061</v>
      </c>
    </row>
    <row r="20" spans="1:9" ht="14" customHeight="1" x14ac:dyDescent="0.45">
      <c r="A20" s="62" t="s">
        <v>26</v>
      </c>
      <c r="B20" s="97">
        <v>13.825944170771741</v>
      </c>
      <c r="C20" s="97">
        <v>27.929418251998882</v>
      </c>
      <c r="D20" s="97">
        <v>26.514635806671173</v>
      </c>
      <c r="E20" s="97">
        <v>-2.3003033367037018</v>
      </c>
      <c r="F20" s="97">
        <v>13.170536429143276</v>
      </c>
      <c r="G20" s="97">
        <v>35.76666666666668</v>
      </c>
      <c r="H20" s="97">
        <v>-28.645587541293061</v>
      </c>
      <c r="I20" s="97">
        <v>22.076124567474011</v>
      </c>
    </row>
    <row r="21" spans="1:9" ht="14" customHeight="1" x14ac:dyDescent="0.45">
      <c r="A21" s="1" t="s">
        <v>27</v>
      </c>
      <c r="B21" s="96">
        <v>-55.131164742917107</v>
      </c>
      <c r="C21" s="96">
        <v>-59.038850213339309</v>
      </c>
      <c r="D21" s="96">
        <v>-58.935879945429747</v>
      </c>
      <c r="E21" s="96">
        <v>-52.455590386624884</v>
      </c>
      <c r="F21" s="96">
        <v>-50.270387194462486</v>
      </c>
      <c r="G21" s="96">
        <v>-63.563677898343798</v>
      </c>
      <c r="H21" s="96">
        <v>-55.250320924261878</v>
      </c>
      <c r="I21" s="101">
        <v>-52.878304894055873</v>
      </c>
    </row>
    <row r="22" spans="1:9" ht="14" customHeight="1" x14ac:dyDescent="0.45">
      <c r="A22" s="62" t="s">
        <v>28</v>
      </c>
      <c r="B22" s="97">
        <v>-19.990712793127496</v>
      </c>
      <c r="C22" s="97">
        <v>-22.259734413684416</v>
      </c>
      <c r="D22" s="97">
        <v>-21.503404924044013</v>
      </c>
      <c r="E22" s="98">
        <v>-15.922375496843589</v>
      </c>
      <c r="F22" s="98">
        <v>-7.1643867377695569</v>
      </c>
      <c r="G22" s="98">
        <v>-15.1225806451613</v>
      </c>
      <c r="H22" s="97">
        <v>-14.770459081836362</v>
      </c>
      <c r="I22" s="97">
        <v>-5.211081794195227</v>
      </c>
    </row>
    <row r="23" spans="1:9" ht="14" customHeight="1" x14ac:dyDescent="0.45">
      <c r="A23" s="64" t="s">
        <v>29</v>
      </c>
      <c r="B23" s="102">
        <v>-56.336195680457976</v>
      </c>
      <c r="C23" s="103">
        <v>-55.186818287305648</v>
      </c>
      <c r="D23" s="103">
        <v>-59.268359268359262</v>
      </c>
      <c r="E23" s="103">
        <v>-49.859658076039807</v>
      </c>
      <c r="F23" s="103">
        <v>-47.646931251355454</v>
      </c>
      <c r="G23" s="103">
        <v>-67.282899537825344</v>
      </c>
      <c r="H23" s="103">
        <v>-53.540027764923636</v>
      </c>
      <c r="I23" s="104">
        <v>-48.596650067904015</v>
      </c>
    </row>
    <row r="24" spans="1:9" ht="14" customHeight="1" x14ac:dyDescent="0.45">
      <c r="A24" s="44" t="s">
        <v>30</v>
      </c>
      <c r="B24" s="44"/>
      <c r="C24" s="44"/>
      <c r="D24" s="44"/>
      <c r="E24" s="44"/>
      <c r="F24" s="44"/>
      <c r="G24" s="44"/>
      <c r="H24" s="44"/>
      <c r="I24" s="44"/>
    </row>
    <row r="25" spans="1:9" ht="14" customHeight="1" x14ac:dyDescent="0.45">
      <c r="A25" s="1" t="s">
        <v>47</v>
      </c>
      <c r="B25" s="75" t="s">
        <v>68</v>
      </c>
      <c r="C25" s="96">
        <v>16.453953953953949</v>
      </c>
      <c r="D25" s="95">
        <v>19.507402069959401</v>
      </c>
      <c r="E25" s="95">
        <v>25.085910652920962</v>
      </c>
      <c r="F25" s="95">
        <v>27.357542701306169</v>
      </c>
      <c r="G25" s="77" t="s">
        <v>68</v>
      </c>
      <c r="H25" s="96">
        <v>22.734788359788372</v>
      </c>
      <c r="I25" s="95">
        <v>19.650521152667032</v>
      </c>
    </row>
    <row r="26" spans="1:9" ht="14" customHeight="1" x14ac:dyDescent="0.45">
      <c r="A26" s="62" t="s">
        <v>31</v>
      </c>
      <c r="B26" s="97">
        <v>63.104524180967239</v>
      </c>
      <c r="C26" s="97">
        <v>4.1753653444653871E-2</v>
      </c>
      <c r="D26" s="97">
        <v>-12.040682414698134</v>
      </c>
      <c r="E26" s="76" t="s">
        <v>68</v>
      </c>
      <c r="F26" s="97">
        <v>-2.3820430600091536</v>
      </c>
      <c r="G26" s="97">
        <v>-20.644975525482302</v>
      </c>
      <c r="H26" s="97">
        <v>-24.526369687660033</v>
      </c>
      <c r="I26" s="97">
        <v>-8.2793017456359372</v>
      </c>
    </row>
    <row r="27" spans="1:9" ht="14" customHeight="1" x14ac:dyDescent="0.45">
      <c r="A27" s="1" t="s">
        <v>32</v>
      </c>
      <c r="B27" s="95">
        <v>-41.845212068211623</v>
      </c>
      <c r="C27" s="96">
        <v>-23.395053385592625</v>
      </c>
      <c r="D27" s="75" t="s">
        <v>68</v>
      </c>
      <c r="E27" s="96">
        <v>-44.656084656084658</v>
      </c>
      <c r="F27" s="96">
        <v>-8.7885087885088087</v>
      </c>
      <c r="G27" s="75" t="s">
        <v>68</v>
      </c>
      <c r="H27" s="96">
        <v>-40.512501296815017</v>
      </c>
      <c r="I27" s="95">
        <v>-21.178889650445498</v>
      </c>
    </row>
    <row r="28" spans="1:9" ht="14" customHeight="1" x14ac:dyDescent="0.45">
      <c r="A28" s="62" t="s">
        <v>33</v>
      </c>
      <c r="B28" s="76" t="s">
        <v>68</v>
      </c>
      <c r="C28" s="97">
        <v>29.163134310282125</v>
      </c>
      <c r="D28" s="97">
        <v>38.87612043208464</v>
      </c>
      <c r="E28" s="74" t="s">
        <v>68</v>
      </c>
      <c r="F28" s="98">
        <v>36.607390941928351</v>
      </c>
      <c r="G28" s="98">
        <v>38.49242771913719</v>
      </c>
      <c r="H28" s="97">
        <v>-17.245573726179209</v>
      </c>
      <c r="I28" s="98">
        <v>16.51655461118855</v>
      </c>
    </row>
    <row r="29" spans="1:9" ht="14" customHeight="1" x14ac:dyDescent="0.45">
      <c r="A29" s="1" t="s">
        <v>34</v>
      </c>
      <c r="B29" s="96">
        <v>10.351966873705987</v>
      </c>
      <c r="C29" s="96">
        <v>17.149958574979294</v>
      </c>
      <c r="D29" s="96">
        <v>-16.804123711340189</v>
      </c>
      <c r="E29" s="96">
        <v>19.13754227733935</v>
      </c>
      <c r="F29" s="95">
        <v>24.675324675324649</v>
      </c>
      <c r="G29" s="75" t="s">
        <v>68</v>
      </c>
      <c r="H29" s="96">
        <v>7.9153872398499026</v>
      </c>
      <c r="I29" s="96">
        <v>22.417488212601832</v>
      </c>
    </row>
    <row r="30" spans="1:9" ht="14" customHeight="1" x14ac:dyDescent="0.45">
      <c r="A30" s="62" t="s">
        <v>54</v>
      </c>
      <c r="B30" s="98">
        <v>51.727591387080587</v>
      </c>
      <c r="C30" s="98">
        <v>-21.97663403852227</v>
      </c>
      <c r="D30" s="74" t="s">
        <v>68</v>
      </c>
      <c r="E30" s="97">
        <v>23.394316854807307</v>
      </c>
      <c r="F30" s="98">
        <v>1.4667817083693135</v>
      </c>
      <c r="G30" s="98">
        <v>46.691769768692851</v>
      </c>
      <c r="H30" s="97">
        <v>20.057720057719997</v>
      </c>
      <c r="I30" s="97">
        <v>-16.611977030352755</v>
      </c>
    </row>
    <row r="31" spans="1:9" ht="14" customHeight="1" x14ac:dyDescent="0.45">
      <c r="A31" s="1" t="s">
        <v>35</v>
      </c>
      <c r="B31" s="96">
        <v>17.963464140730711</v>
      </c>
      <c r="C31" s="96">
        <v>46.19806637052524</v>
      </c>
      <c r="D31" s="96">
        <v>20.940452647769693</v>
      </c>
      <c r="E31" s="96">
        <v>36.83369934118592</v>
      </c>
      <c r="F31" s="96">
        <v>52.208380520951359</v>
      </c>
      <c r="G31" s="96">
        <v>17.828900071890729</v>
      </c>
      <c r="H31" s="96">
        <v>25.012658227848085</v>
      </c>
      <c r="I31" s="96">
        <v>35.542607428987651</v>
      </c>
    </row>
    <row r="32" spans="1:9" ht="14" customHeight="1" x14ac:dyDescent="0.45">
      <c r="A32" s="62" t="s">
        <v>36</v>
      </c>
      <c r="B32" s="74" t="s">
        <v>68</v>
      </c>
      <c r="C32" s="97">
        <v>38.228498074454407</v>
      </c>
      <c r="D32" s="98">
        <v>6.9327020629015523</v>
      </c>
      <c r="E32" s="98">
        <v>33.206728160607682</v>
      </c>
      <c r="F32" s="98">
        <v>53.83493729950424</v>
      </c>
      <c r="G32" s="97">
        <v>-7.4630603556223418</v>
      </c>
      <c r="H32" s="97">
        <v>32.047544292442232</v>
      </c>
      <c r="I32" s="98">
        <v>9.1151385927505491</v>
      </c>
    </row>
    <row r="33" spans="1:25" ht="14" customHeight="1" x14ac:dyDescent="0.45">
      <c r="A33" s="1" t="s">
        <v>37</v>
      </c>
      <c r="B33" s="105">
        <v>1.7194416070820395</v>
      </c>
      <c r="C33" s="105">
        <v>-12.846417647604058</v>
      </c>
      <c r="D33" s="96">
        <v>-6.4624277456647334</v>
      </c>
      <c r="E33" s="77" t="s">
        <v>68</v>
      </c>
      <c r="F33" s="96">
        <v>-11.161731207289305</v>
      </c>
      <c r="G33" s="75" t="s">
        <v>68</v>
      </c>
      <c r="H33" s="96">
        <v>-10.276951247425048</v>
      </c>
      <c r="I33" s="105">
        <v>-11.575129533678762</v>
      </c>
    </row>
    <row r="34" spans="1:25" ht="14" customHeight="1" x14ac:dyDescent="0.45">
      <c r="A34" s="62" t="s">
        <v>50</v>
      </c>
      <c r="B34" s="74" t="s">
        <v>68</v>
      </c>
      <c r="C34" s="97">
        <v>15.739596209311912</v>
      </c>
      <c r="D34" s="97">
        <v>16.274309109518903</v>
      </c>
      <c r="E34" s="97">
        <v>9.7177604405690676</v>
      </c>
      <c r="F34" s="97">
        <v>11.741026501174101</v>
      </c>
      <c r="G34" s="97">
        <v>-0.46020290764564598</v>
      </c>
      <c r="H34" s="97">
        <v>15.197019306763027</v>
      </c>
      <c r="I34" s="97">
        <v>3.6503915246430152</v>
      </c>
    </row>
    <row r="35" spans="1:25" ht="14" customHeight="1" x14ac:dyDescent="0.45">
      <c r="A35" s="1" t="s">
        <v>38</v>
      </c>
      <c r="B35" s="75" t="s">
        <v>68</v>
      </c>
      <c r="C35" s="96">
        <v>13.805496828752627</v>
      </c>
      <c r="D35" s="96">
        <v>23.794291338582706</v>
      </c>
      <c r="E35" s="75" t="s">
        <v>68</v>
      </c>
      <c r="F35" s="96">
        <v>45.402022147327891</v>
      </c>
      <c r="G35" s="96">
        <v>12.618432385874234</v>
      </c>
      <c r="H35" s="96">
        <v>37.826685006877582</v>
      </c>
      <c r="I35" s="96">
        <v>39.032567049808442</v>
      </c>
    </row>
    <row r="36" spans="1:25" ht="14" customHeight="1" x14ac:dyDescent="0.45">
      <c r="A36" s="62" t="s">
        <v>39</v>
      </c>
      <c r="B36" s="97">
        <v>26.229819563152891</v>
      </c>
      <c r="C36" s="97">
        <v>39.573560767590621</v>
      </c>
      <c r="D36" s="97">
        <v>46.714643304130199</v>
      </c>
      <c r="E36" s="97">
        <v>30.809464508094699</v>
      </c>
      <c r="F36" s="97">
        <v>52.380952380952309</v>
      </c>
      <c r="G36" s="97">
        <v>44.31852986217455</v>
      </c>
      <c r="H36" s="97">
        <v>58.816532857567672</v>
      </c>
      <c r="I36" s="97">
        <v>65.733333333333334</v>
      </c>
    </row>
    <row r="37" spans="1:25" ht="14" customHeight="1" x14ac:dyDescent="0.45">
      <c r="A37" s="1" t="s">
        <v>56</v>
      </c>
      <c r="B37" s="95">
        <v>63.195808775376584</v>
      </c>
      <c r="C37" s="96">
        <v>53.200645508337807</v>
      </c>
      <c r="D37" s="96">
        <v>70.508474576271183</v>
      </c>
      <c r="E37" s="75" t="s">
        <v>68</v>
      </c>
      <c r="F37" s="106">
        <v>68.421052631578931</v>
      </c>
      <c r="G37" s="95">
        <v>58.11345646438</v>
      </c>
      <c r="H37" s="96">
        <v>53.108929406264615</v>
      </c>
      <c r="I37" s="96">
        <v>41.246105919003085</v>
      </c>
    </row>
    <row r="38" spans="1:25" ht="14" customHeight="1" x14ac:dyDescent="0.45">
      <c r="A38" s="62" t="s">
        <v>55</v>
      </c>
      <c r="B38" s="97">
        <v>29.789765965886605</v>
      </c>
      <c r="C38" s="98">
        <v>18.866871336868506</v>
      </c>
      <c r="D38" s="97">
        <v>19.339462036091248</v>
      </c>
      <c r="E38" s="98">
        <v>6.3506815365551139</v>
      </c>
      <c r="F38" s="97">
        <v>-13.476702508960535</v>
      </c>
      <c r="G38" s="97">
        <v>-5.4502369668246287</v>
      </c>
      <c r="H38" s="97">
        <v>-2.7378318584071137</v>
      </c>
      <c r="I38" s="97">
        <v>-19.57186544342505</v>
      </c>
    </row>
    <row r="39" spans="1:25" ht="14" customHeight="1" x14ac:dyDescent="0.45">
      <c r="A39" s="1" t="s">
        <v>40</v>
      </c>
      <c r="B39" s="96">
        <v>32.99753749720167</v>
      </c>
      <c r="C39" s="96">
        <v>35.391740640679295</v>
      </c>
      <c r="D39" s="96">
        <v>48.665480427046212</v>
      </c>
      <c r="E39" s="95">
        <v>33.366369342583432</v>
      </c>
      <c r="F39" s="95">
        <v>34.824414715719044</v>
      </c>
      <c r="G39" s="95">
        <v>33.060288335517754</v>
      </c>
      <c r="H39" s="95">
        <v>57.811914574747149</v>
      </c>
      <c r="I39" s="95">
        <v>43.368488334931257</v>
      </c>
    </row>
    <row r="40" spans="1:25" ht="14" customHeight="1" x14ac:dyDescent="0.45">
      <c r="A40" s="63" t="s">
        <v>41</v>
      </c>
      <c r="B40" s="107">
        <v>35.361930294906152</v>
      </c>
      <c r="C40" s="107">
        <v>4.8318332543818343</v>
      </c>
      <c r="D40" s="107">
        <v>27.952552862300095</v>
      </c>
      <c r="E40" s="107">
        <v>28.39566929133861</v>
      </c>
      <c r="F40" s="107">
        <v>37.547115105827778</v>
      </c>
      <c r="G40" s="108">
        <v>4.4247787610619538</v>
      </c>
      <c r="H40" s="107">
        <v>30.637173984813472</v>
      </c>
      <c r="I40" s="107">
        <v>18.638902996444905</v>
      </c>
    </row>
    <row r="41" spans="1:25" ht="14" customHeight="1" x14ac:dyDescent="0.45">
      <c r="A41" s="44" t="s">
        <v>63</v>
      </c>
      <c r="B41" s="44"/>
      <c r="C41" s="44"/>
      <c r="D41" s="44"/>
      <c r="E41" s="44"/>
      <c r="F41" s="44"/>
      <c r="G41" s="44"/>
      <c r="H41" s="44"/>
      <c r="I41" s="44"/>
    </row>
    <row r="42" spans="1:25" ht="14" customHeight="1" x14ac:dyDescent="0.45">
      <c r="A42" s="1" t="s">
        <v>42</v>
      </c>
      <c r="B42" s="77" t="s">
        <v>68</v>
      </c>
      <c r="C42" s="96">
        <v>315.20146520146517</v>
      </c>
      <c r="D42" s="96">
        <v>192.8727272727273</v>
      </c>
      <c r="E42" s="77" t="s">
        <v>68</v>
      </c>
      <c r="F42" s="96">
        <v>359.98043052837579</v>
      </c>
      <c r="G42" s="96">
        <v>134.76798924008074</v>
      </c>
      <c r="H42" s="96">
        <v>166.62125340599454</v>
      </c>
      <c r="I42" s="95">
        <v>37.484170536091163</v>
      </c>
    </row>
    <row r="43" spans="1:25" ht="14" customHeight="1" x14ac:dyDescent="0.45">
      <c r="A43" s="62" t="s">
        <v>43</v>
      </c>
      <c r="B43" s="97">
        <v>160.29776674937969</v>
      </c>
      <c r="C43" s="97">
        <v>165.37102473498234</v>
      </c>
      <c r="D43" s="97">
        <v>158.35351089588374</v>
      </c>
      <c r="E43" s="97">
        <v>190.28985507246375</v>
      </c>
      <c r="F43" s="97">
        <v>204.00593471810083</v>
      </c>
      <c r="G43" s="98">
        <v>142.96482412060308</v>
      </c>
      <c r="H43" s="97">
        <v>100.41220115416327</v>
      </c>
      <c r="I43" s="74" t="s">
        <v>68</v>
      </c>
    </row>
    <row r="44" spans="1:25" ht="14" customHeight="1" x14ac:dyDescent="0.45">
      <c r="A44" s="1" t="s">
        <v>51</v>
      </c>
      <c r="B44" s="95">
        <v>65.640766902119083</v>
      </c>
      <c r="C44" s="96">
        <v>84.838709677419416</v>
      </c>
      <c r="D44" s="96">
        <v>66.723375297720338</v>
      </c>
      <c r="E44" s="96">
        <v>64.535019910986207</v>
      </c>
      <c r="F44" s="96">
        <v>52.356495468278005</v>
      </c>
      <c r="G44" s="96">
        <v>45.85106382978725</v>
      </c>
      <c r="H44" s="96">
        <v>60.346787947697614</v>
      </c>
      <c r="I44" s="96">
        <v>57.380174291939021</v>
      </c>
    </row>
    <row r="45" spans="1:25" ht="14" customHeight="1" x14ac:dyDescent="0.45">
      <c r="A45" s="62" t="s">
        <v>44</v>
      </c>
      <c r="B45" s="97">
        <v>2.1026894865525225</v>
      </c>
      <c r="C45" s="97">
        <v>-30.102198823165072</v>
      </c>
      <c r="D45" s="97">
        <v>-21.461071789686535</v>
      </c>
      <c r="E45" s="97">
        <v>-7.2226358897989567</v>
      </c>
      <c r="F45" s="97">
        <v>-23.420479302832252</v>
      </c>
      <c r="G45" s="97">
        <v>-30.32222528229137</v>
      </c>
      <c r="H45" s="97">
        <v>-30.094537815126053</v>
      </c>
      <c r="I45" s="97">
        <v>-29.278996865203755</v>
      </c>
    </row>
    <row r="46" spans="1:25" x14ac:dyDescent="0.45">
      <c r="A46" s="64" t="s">
        <v>45</v>
      </c>
      <c r="B46" s="103">
        <v>39.989321943406296</v>
      </c>
      <c r="C46" s="103">
        <v>-25.92375366568913</v>
      </c>
      <c r="D46" s="103">
        <v>19.223067681217444</v>
      </c>
      <c r="E46" s="103">
        <v>38.704409363092005</v>
      </c>
      <c r="F46" s="103">
        <v>-16.083617747440261</v>
      </c>
      <c r="G46" s="103">
        <v>2.416798732171177</v>
      </c>
      <c r="H46" s="103">
        <v>18.794459004118359</v>
      </c>
      <c r="I46" s="103">
        <v>-26.860505365178255</v>
      </c>
    </row>
    <row r="47" spans="1:25" x14ac:dyDescent="0.45">
      <c r="A47" s="1"/>
      <c r="B47" s="45"/>
      <c r="C47" s="45"/>
      <c r="D47" s="45"/>
      <c r="E47" s="45"/>
      <c r="F47" s="45"/>
      <c r="G47" s="45"/>
      <c r="H47" s="45"/>
      <c r="I47" s="45"/>
    </row>
    <row r="48" spans="1:25" s="27" customFormat="1" x14ac:dyDescent="0.45">
      <c r="A48" s="90" t="s">
        <v>61</v>
      </c>
      <c r="B48" s="23"/>
      <c r="C48" s="59"/>
      <c r="D48" s="69"/>
      <c r="E48" s="60"/>
      <c r="F48" s="68"/>
      <c r="G48" s="56"/>
      <c r="H48" s="23"/>
      <c r="I48" s="59"/>
      <c r="J48" s="23"/>
      <c r="K48" s="59"/>
      <c r="L48" s="69"/>
      <c r="M48" s="67"/>
      <c r="N48" s="68"/>
      <c r="O48" s="70"/>
      <c r="P48" s="23"/>
      <c r="Q48" s="59"/>
      <c r="R48" s="25"/>
      <c r="S48" s="26"/>
      <c r="T48" s="25"/>
      <c r="U48" s="26"/>
      <c r="V48" s="25"/>
      <c r="W48" s="26"/>
      <c r="X48" s="25"/>
      <c r="Y48" s="26"/>
    </row>
    <row r="49" spans="1:9" x14ac:dyDescent="0.45">
      <c r="A49" s="46" t="s">
        <v>12</v>
      </c>
      <c r="B49" s="47"/>
      <c r="C49" s="48"/>
      <c r="D49" s="48"/>
      <c r="E49" s="47"/>
      <c r="F49" s="48"/>
      <c r="G49" s="48"/>
      <c r="H49" s="48"/>
      <c r="I49" s="48"/>
    </row>
    <row r="50" spans="1:9" x14ac:dyDescent="0.45">
      <c r="A50" s="49" t="s">
        <v>52</v>
      </c>
      <c r="B50" s="49"/>
      <c r="C50" s="49"/>
      <c r="D50" s="49"/>
      <c r="E50" s="49"/>
      <c r="F50" s="49"/>
      <c r="G50" s="49"/>
      <c r="H50" s="49"/>
      <c r="I50" s="49"/>
    </row>
    <row r="51" spans="1:9" x14ac:dyDescent="0.45">
      <c r="A51" s="50" t="s">
        <v>14</v>
      </c>
      <c r="B51" s="47"/>
      <c r="C51" s="48"/>
      <c r="D51" s="48"/>
      <c r="E51" s="47"/>
      <c r="F51" s="48"/>
      <c r="G51" s="48"/>
      <c r="H51" s="48"/>
      <c r="I51" s="48"/>
    </row>
    <row r="52" spans="1:9" x14ac:dyDescent="0.45">
      <c r="A52" s="51" t="s">
        <v>15</v>
      </c>
      <c r="B52" s="52"/>
      <c r="C52" s="52"/>
      <c r="D52" s="52"/>
      <c r="E52" s="52"/>
      <c r="F52" s="52"/>
      <c r="G52" s="52"/>
      <c r="H52" s="52"/>
      <c r="I52" s="52"/>
    </row>
    <row r="53" spans="1:9" x14ac:dyDescent="0.45">
      <c r="A53" s="51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3" t="str">
        <f>+Índice!A14</f>
        <v>Fecha de actualización: 8 de septiembre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1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1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1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49B2056C-9B59-4A7A-82F2-895EA26E484F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</vt:lpstr>
      <vt:lpstr>2</vt:lpstr>
      <vt:lpstr>3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LMChaparroC</dc:creator>
  <cp:lastModifiedBy>Elsa Beatriz Hernandez Gomez</cp:lastModifiedBy>
  <cp:lastPrinted>2018-10-02T21:35:14Z</cp:lastPrinted>
  <dcterms:created xsi:type="dcterms:W3CDTF">2007-01-25T17:17:56Z</dcterms:created>
  <dcterms:modified xsi:type="dcterms:W3CDTF">2026-09-03T19:49:33Z</dcterms:modified>
</cp:coreProperties>
</file>