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Z:\Mayoristas\boletines\mensual\2025\Febrero\"/>
    </mc:Choice>
  </mc:AlternateContent>
  <xr:revisionPtr revIDLastSave="0" documentId="13_ncr:1_{5FA78B35-8607-4938-B358-CAB06C76C9D1}" xr6:coauthVersionLast="47" xr6:coauthVersionMax="47" xr10:uidLastSave="{00000000-0000-0000-0000-000000000000}"/>
  <bookViews>
    <workbookView xWindow="-110" yWindow="-110" windowWidth="19420" windowHeight="10420" tabRatio="815" activeTab="2" xr2:uid="{00000000-000D-0000-FFFF-FFFF00000000}"/>
  </bookViews>
  <sheets>
    <sheet name="Índice" sheetId="519" r:id="rId1"/>
    <sheet name="1" sheetId="520" r:id="rId2"/>
    <sheet name="2" sheetId="521" r:id="rId3"/>
    <sheet name="3" sheetId="5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522" l="1"/>
  <c r="B12" i="519" s="1"/>
  <c r="A7" i="521"/>
  <c r="B11" i="519" s="1"/>
  <c r="A7" i="520"/>
  <c r="B10" i="519" s="1"/>
  <c r="A83" i="520"/>
  <c r="A54" i="521"/>
  <c r="A54" i="522"/>
</calcChain>
</file>

<file path=xl/sharedStrings.xml><?xml version="1.0" encoding="utf-8"?>
<sst xmlns="http://schemas.openxmlformats.org/spreadsheetml/2006/main" count="366" uniqueCount="97">
  <si>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</si>
  <si>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</si>
  <si>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</si>
  <si>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</si>
  <si>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</si>
  <si>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</si>
  <si>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</si>
  <si>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</si>
  <si>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</si>
  <si>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</si>
  <si>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</si>
  <si>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</si>
  <si>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</si>
  <si>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</si>
  <si>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n.d.: no disponible</t>
  </si>
  <si>
    <t xml:space="preserve"> -: no es posible calcular la variación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</si>
  <si>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</si>
  <si>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</si>
  <si>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</si>
  <si>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</si>
  <si>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</si>
  <si>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</si>
  <si>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</si>
  <si>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</si>
  <si>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</si>
  <si>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</si>
  <si>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</si>
  <si>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</si>
  <si>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</si>
  <si>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</si>
  <si>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</si>
  <si>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</si>
  <si>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</si>
  <si>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</si>
  <si>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</si>
  <si>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</si>
  <si>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</si>
  <si>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</si>
  <si>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</si>
  <si>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</si>
  <si>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Piña *</t>
  </si>
  <si>
    <t>Tomate de árbol</t>
  </si>
  <si>
    <t>Tubérculos y plátanos</t>
  </si>
  <si>
    <t>Arracacha*</t>
  </si>
  <si>
    <t>Papa negra*</t>
  </si>
  <si>
    <t>Plátano hartón verde</t>
  </si>
  <si>
    <t>Yuca*</t>
  </si>
  <si>
    <t>SISTEMA DE INFORMACIÓN DE PRECIOS Y ABASTECIMIENTO DEL SECTOR AGROPECUARIO 
-SIPSA- 
PRECIOS MAYORISTAS</t>
  </si>
  <si>
    <t>Aguacate papelillo</t>
  </si>
  <si>
    <t>Var%: Variación porcentual con respecto al promedio del mes anterior. Dado que la variedad predominante en el mercado puede 
cambiar de un período a otro, las variaciones reportadas pueden obedecer a estos cambios, al igual que el mercado reportado en cada ciudad.</t>
  </si>
  <si>
    <t>Producto</t>
  </si>
  <si>
    <t>Manzana verde importada</t>
  </si>
  <si>
    <t>Papa criolla</t>
  </si>
  <si>
    <t>Var%: Variación porcentual con respecto al promedio del mismo mes del año anterior</t>
  </si>
  <si>
    <t>Var%: Variación porcentual en lo corrido del año</t>
  </si>
  <si>
    <t>Limón Tahití</t>
  </si>
  <si>
    <t>Papaya*</t>
  </si>
  <si>
    <t>Naranja*</t>
  </si>
  <si>
    <t>Fríjol verde*</t>
  </si>
  <si>
    <t>1.</t>
  </si>
  <si>
    <t>2.</t>
  </si>
  <si>
    <t>3.</t>
  </si>
  <si>
    <r>
      <rPr>
        <b/>
        <sz val="8"/>
        <rFont val="Segoe UI"/>
        <family val="2"/>
        <charset val="204"/>
      </rPr>
      <t>Fuente:</t>
    </r>
    <r>
      <rPr>
        <sz val="8"/>
        <rFont val="Segoe UI"/>
        <family val="2"/>
        <charset val="204"/>
      </rPr>
      <t xml:space="preserve"> DANE, SIPSA</t>
    </r>
  </si>
  <si>
    <t>Regresar al índice</t>
  </si>
  <si>
    <t>Fecha de actualización: 10 de marzo de 2025</t>
  </si>
  <si>
    <t>Febrero de 2025</t>
  </si>
  <si>
    <t>-</t>
  </si>
  <si>
    <t>Apio</t>
  </si>
  <si>
    <t>n.d.</t>
  </si>
  <si>
    <t>Uva red globe nacional</t>
  </si>
  <si>
    <t>Papa criolla limpia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</si>
  <si>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</si>
  <si>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</si>
  <si>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</si>
  <si>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</si>
  <si>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</si>
  <si>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</si>
  <si>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</si>
  <si>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AA**</t>
  </si>
  <si>
    <t>Queso costeño</t>
  </si>
  <si>
    <t>Carne de cerdo, costilla</t>
  </si>
  <si>
    <t>Carne de res, lomo fino</t>
  </si>
  <si>
    <t>Pechuga de pollo</t>
  </si>
  <si>
    <t>Aceite vegetal mezcla**</t>
  </si>
  <si>
    <t>Azúcar sulfitada</t>
  </si>
  <si>
    <t>Café molido</t>
  </si>
  <si>
    <t>Galletas saladas</t>
  </si>
  <si>
    <t>Harina de trigo</t>
  </si>
  <si>
    <t>Harina precocida de maíz</t>
  </si>
  <si>
    <t>Jugo instantáneo (sobre)</t>
  </si>
  <si>
    <t>Lomitos de atún en lata</t>
  </si>
  <si>
    <t>Margarina</t>
  </si>
  <si>
    <t>Panela*</t>
  </si>
  <si>
    <t>Pastas alimenticias</t>
  </si>
  <si>
    <t>Sal yodada</t>
  </si>
  <si>
    <t>Salsa de tomate doy pack</t>
  </si>
  <si>
    <t>Sardinas en 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</si>
</sst>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1"/>
      <color rgb="FFC00000"/>
      <name val="Segoe UI"/>
      <family val="2"/>
    </font>
    <font>
      <sz val="8"/>
      <name val="Segoe UI"/>
      <family val="2"/>
      <charset val="204"/>
    </font>
    <font>
      <b/>
      <sz val="8"/>
      <name val="Segoe UI"/>
      <family val="2"/>
      <charset val="204"/>
    </font>
    <font>
      <b/>
      <u/>
      <sz val="10"/>
      <color theme="4" tint="-0.24997711111789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8">
    <xf numFmtId="0" fontId="0" fillId="0" borderId="0" xfId="0"/>
    <xf numFmtId="0" fontId="17" fillId="0" borderId="0" xfId="0" applyFont="1"/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 wrapText="1"/>
    </xf>
    <xf numFmtId="0" fontId="20" fillId="0" borderId="0" xfId="0" applyFont="1"/>
    <xf numFmtId="167" fontId="21" fillId="0" borderId="2" xfId="33" applyNumberFormat="1" applyFont="1" applyFill="1" applyBorder="1" applyAlignment="1">
      <alignment horizontal="center"/>
    </xf>
    <xf numFmtId="167" fontId="24" fillId="0" borderId="0" xfId="33" applyNumberFormat="1" applyFont="1" applyAlignment="1">
      <alignment horizontal="right"/>
    </xf>
    <xf numFmtId="2" fontId="24" fillId="0" borderId="0" xfId="33" applyNumberFormat="1" applyFont="1" applyAlignment="1">
      <alignment horizontal="right"/>
    </xf>
    <xf numFmtId="0" fontId="22" fillId="0" borderId="0" xfId="0" applyFont="1"/>
    <xf numFmtId="0" fontId="20" fillId="31" borderId="0" xfId="0" applyFont="1" applyFill="1"/>
    <xf numFmtId="0" fontId="28" fillId="31" borderId="0" xfId="0" applyFont="1" applyFill="1" applyAlignment="1">
      <alignment vertical="center"/>
    </xf>
    <xf numFmtId="0" fontId="25" fillId="32" borderId="0" xfId="0" applyFont="1" applyFill="1"/>
    <xf numFmtId="0" fontId="20" fillId="32" borderId="0" xfId="0" applyFont="1" applyFill="1"/>
    <xf numFmtId="0" fontId="19" fillId="31" borderId="0" xfId="0" applyFont="1" applyFill="1"/>
    <xf numFmtId="0" fontId="25" fillId="31" borderId="0" xfId="0" applyFont="1" applyFill="1"/>
    <xf numFmtId="0" fontId="23" fillId="0" borderId="0" xfId="0" applyFont="1"/>
    <xf numFmtId="0" fontId="17" fillId="0" borderId="0" xfId="0" applyFont="1" applyAlignment="1">
      <alignment horizontal="right"/>
    </xf>
    <xf numFmtId="0" fontId="19" fillId="33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right"/>
    </xf>
    <xf numFmtId="4" fontId="21" fillId="0" borderId="2" xfId="33" applyNumberFormat="1" applyFont="1" applyFill="1" applyBorder="1" applyAlignment="1">
      <alignment horizontal="center"/>
    </xf>
    <xf numFmtId="0" fontId="23" fillId="33" borderId="0" xfId="36" applyFont="1" applyFill="1"/>
    <xf numFmtId="3" fontId="24" fillId="33" borderId="0" xfId="34" applyNumberFormat="1" applyFont="1" applyFill="1" applyBorder="1" applyAlignment="1">
      <alignment horizontal="right"/>
    </xf>
    <xf numFmtId="0" fontId="23" fillId="0" borderId="0" xfId="36" applyFont="1"/>
    <xf numFmtId="3" fontId="24" fillId="0" borderId="0" xfId="34" applyNumberFormat="1" applyFont="1" applyFill="1" applyBorder="1" applyAlignment="1">
      <alignment horizontal="right"/>
    </xf>
    <xf numFmtId="0" fontId="23" fillId="0" borderId="2" xfId="36" applyFont="1" applyBorder="1"/>
    <xf numFmtId="3" fontId="24" fillId="0" borderId="2" xfId="34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33" borderId="0" xfId="0" applyFont="1" applyFill="1"/>
    <xf numFmtId="3" fontId="24" fillId="33" borderId="0" xfId="0" applyNumberFormat="1" applyFont="1" applyFill="1" applyAlignment="1">
      <alignment horizontal="right"/>
    </xf>
    <xf numFmtId="167" fontId="24" fillId="0" borderId="0" xfId="34" applyNumberFormat="1" applyFont="1" applyFill="1" applyBorder="1" applyAlignment="1">
      <alignment horizontal="right"/>
    </xf>
    <xf numFmtId="2" fontId="24" fillId="0" borderId="0" xfId="34" applyNumberFormat="1" applyFont="1" applyFill="1" applyBorder="1" applyAlignment="1">
      <alignment horizontal="right"/>
    </xf>
    <xf numFmtId="0" fontId="20" fillId="0" borderId="0" xfId="36" applyFont="1"/>
    <xf numFmtId="167" fontId="24" fillId="0" borderId="0" xfId="34" applyNumberFormat="1" applyFont="1" applyAlignment="1">
      <alignment horizontal="right"/>
    </xf>
    <xf numFmtId="2" fontId="24" fillId="0" borderId="0" xfId="34" applyNumberFormat="1" applyFont="1" applyAlignment="1">
      <alignment horizontal="right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/>
    </xf>
    <xf numFmtId="2" fontId="23" fillId="0" borderId="0" xfId="34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3" fillId="0" borderId="0" xfId="34" applyNumberFormat="1" applyFont="1" applyFill="1" applyAlignment="1">
      <alignment horizontal="right"/>
    </xf>
    <xf numFmtId="2" fontId="21" fillId="0" borderId="0" xfId="34" applyNumberFormat="1" applyFont="1" applyFill="1" applyAlignment="1">
      <alignment horizontal="right"/>
    </xf>
    <xf numFmtId="0" fontId="24" fillId="0" borderId="0" xfId="36" applyFont="1"/>
    <xf numFmtId="0" fontId="17" fillId="0" borderId="0" xfId="43" applyFont="1"/>
    <xf numFmtId="0" fontId="19" fillId="33" borderId="0" xfId="43" applyFont="1" applyFill="1" applyAlignment="1">
      <alignment vertical="center"/>
    </xf>
    <xf numFmtId="0" fontId="29" fillId="33" borderId="0" xfId="43" applyFont="1" applyFill="1" applyAlignment="1">
      <alignment vertical="center" wrapText="1"/>
    </xf>
    <xf numFmtId="0" fontId="29" fillId="0" borderId="1" xfId="43" applyFont="1" applyBorder="1" applyAlignment="1">
      <alignment horizontal="center" vertical="center"/>
    </xf>
    <xf numFmtId="10" fontId="29" fillId="0" borderId="1" xfId="44" applyNumberFormat="1" applyFont="1" applyFill="1" applyBorder="1" applyAlignment="1">
      <alignment horizontal="center"/>
    </xf>
    <xf numFmtId="10" fontId="30" fillId="0" borderId="1" xfId="44" applyNumberFormat="1" applyFont="1" applyFill="1" applyBorder="1" applyAlignment="1">
      <alignment horizontal="center"/>
    </xf>
    <xf numFmtId="0" fontId="20" fillId="0" borderId="0" xfId="43" applyFont="1"/>
    <xf numFmtId="0" fontId="29" fillId="33" borderId="0" xfId="43" applyFont="1" applyFill="1" applyAlignment="1">
      <alignment horizontal="centerContinuous"/>
    </xf>
    <xf numFmtId="4" fontId="31" fillId="0" borderId="0" xfId="33" applyNumberFormat="1" applyFont="1" applyFill="1" applyBorder="1" applyAlignment="1">
      <alignment horizontal="right"/>
    </xf>
    <xf numFmtId="0" fontId="23" fillId="0" borderId="0" xfId="43" applyFont="1"/>
    <xf numFmtId="10" fontId="17" fillId="0" borderId="0" xfId="45" applyNumberFormat="1" applyFont="1" applyFill="1" applyAlignment="1">
      <alignment horizontal="right"/>
    </xf>
    <xf numFmtId="10" fontId="29" fillId="0" borderId="0" xfId="45" applyNumberFormat="1" applyFont="1" applyFill="1" applyAlignment="1">
      <alignment horizontal="right"/>
    </xf>
    <xf numFmtId="0" fontId="23" fillId="0" borderId="0" xfId="43" applyFont="1" applyAlignment="1">
      <alignment vertical="center"/>
    </xf>
    <xf numFmtId="0" fontId="23" fillId="0" borderId="0" xfId="43" applyFont="1" applyAlignment="1">
      <alignment horizontal="left"/>
    </xf>
    <xf numFmtId="0" fontId="24" fillId="0" borderId="0" xfId="43" applyFont="1"/>
    <xf numFmtId="10" fontId="24" fillId="0" borderId="0" xfId="45" applyNumberFormat="1" applyFont="1" applyAlignment="1">
      <alignment horizontal="right"/>
    </xf>
    <xf numFmtId="0" fontId="22" fillId="0" borderId="0" xfId="43" applyFont="1"/>
    <xf numFmtId="10" fontId="29" fillId="0" borderId="1" xfId="45" applyNumberFormat="1" applyFont="1" applyFill="1" applyBorder="1" applyAlignment="1">
      <alignment horizontal="center"/>
    </xf>
    <xf numFmtId="10" fontId="30" fillId="0" borderId="1" xfId="45" applyNumberFormat="1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4" fontId="24" fillId="33" borderId="0" xfId="34" applyNumberFormat="1" applyFont="1" applyFill="1" applyBorder="1" applyAlignment="1">
      <alignment horizontal="right"/>
    </xf>
    <xf numFmtId="4" fontId="24" fillId="0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/>
    </xf>
    <xf numFmtId="4" fontId="24" fillId="0" borderId="2" xfId="34" applyNumberFormat="1" applyFont="1" applyFill="1" applyBorder="1" applyAlignment="1">
      <alignment horizontal="right"/>
    </xf>
    <xf numFmtId="4" fontId="24" fillId="33" borderId="0" xfId="0" applyNumberFormat="1" applyFont="1" applyFill="1" applyAlignment="1">
      <alignment horizontal="right"/>
    </xf>
    <xf numFmtId="4" fontId="24" fillId="0" borderId="0" xfId="0" applyNumberFormat="1" applyFont="1" applyAlignment="1">
      <alignment horizontal="right"/>
    </xf>
    <xf numFmtId="4" fontId="24" fillId="0" borderId="0" xfId="0" applyNumberFormat="1" applyFont="1" applyAlignment="1">
      <alignment horizontal="right" vertical="center"/>
    </xf>
    <xf numFmtId="0" fontId="20" fillId="0" borderId="0" xfId="36" applyFont="1" applyAlignment="1">
      <alignment horizontal="right"/>
    </xf>
    <xf numFmtId="0" fontId="17" fillId="33" borderId="0" xfId="0" applyFont="1" applyFill="1"/>
    <xf numFmtId="0" fontId="17" fillId="33" borderId="2" xfId="0" applyFont="1" applyFill="1" applyBorder="1"/>
    <xf numFmtId="0" fontId="17" fillId="0" borderId="2" xfId="0" applyFont="1" applyBorder="1"/>
    <xf numFmtId="0" fontId="17" fillId="0" borderId="0" xfId="36" applyFont="1"/>
    <xf numFmtId="0" fontId="20" fillId="31" borderId="0" xfId="36" applyFont="1" applyFill="1"/>
    <xf numFmtId="0" fontId="24" fillId="0" borderId="0" xfId="0" applyFont="1" applyAlignment="1">
      <alignment horizontal="right" vertical="center"/>
    </xf>
    <xf numFmtId="3" fontId="24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horizontal="center"/>
    </xf>
    <xf numFmtId="0" fontId="21" fillId="32" borderId="9" xfId="0" applyFont="1" applyFill="1" applyBorder="1" applyAlignment="1">
      <alignment horizontal="centerContinuous"/>
    </xf>
    <xf numFmtId="0" fontId="21" fillId="32" borderId="1" xfId="0" applyFont="1" applyFill="1" applyBorder="1" applyAlignment="1">
      <alignment horizontal="centerContinuous"/>
    </xf>
    <xf numFmtId="4" fontId="21" fillId="32" borderId="1" xfId="0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>
      <alignment horizontal="center" vertical="center"/>
    </xf>
    <xf numFmtId="4" fontId="31" fillId="33" borderId="0" xfId="33" applyNumberFormat="1" applyFont="1" applyFill="1" applyBorder="1" applyAlignment="1" applyProtection="1">
      <alignment horizontal="center" vertical="center"/>
    </xf>
    <xf numFmtId="4" fontId="31" fillId="0" borderId="0" xfId="33" applyNumberFormat="1" applyFont="1" applyFill="1" applyBorder="1" applyAlignment="1" applyProtection="1">
      <alignment horizontal="center" vertical="center"/>
    </xf>
    <xf numFmtId="0" fontId="24" fillId="0" borderId="0" xfId="0" applyFont="1"/>
    <xf numFmtId="164" fontId="24" fillId="0" borderId="0" xfId="34" applyFont="1" applyFill="1" applyBorder="1" applyAlignment="1">
      <alignment horizontal="right"/>
    </xf>
    <xf numFmtId="164" fontId="24" fillId="0" borderId="0" xfId="34" applyFont="1" applyAlignment="1">
      <alignment horizontal="right"/>
    </xf>
    <xf numFmtId="0" fontId="28" fillId="31" borderId="2" xfId="0" applyFont="1" applyFill="1" applyBorder="1" applyAlignment="1">
      <alignment vertical="center"/>
    </xf>
    <xf numFmtId="0" fontId="28" fillId="31" borderId="15" xfId="0" applyFont="1" applyFill="1" applyBorder="1" applyAlignment="1">
      <alignment vertical="center"/>
    </xf>
    <xf numFmtId="0" fontId="28" fillId="31" borderId="3" xfId="0" applyFont="1" applyFill="1" applyBorder="1" applyAlignment="1">
      <alignment vertical="center"/>
    </xf>
    <xf numFmtId="0" fontId="28" fillId="31" borderId="11" xfId="0" applyFont="1" applyFill="1" applyBorder="1" applyAlignment="1">
      <alignment vertical="center"/>
    </xf>
    <xf numFmtId="0" fontId="32" fillId="31" borderId="10" xfId="0" applyFont="1" applyFill="1" applyBorder="1" applyAlignment="1">
      <alignment horizontal="right" vertical="center"/>
    </xf>
    <xf numFmtId="0" fontId="32" fillId="31" borderId="14" xfId="0" applyFont="1" applyFill="1" applyBorder="1" applyAlignment="1">
      <alignment horizontal="right" vertical="center"/>
    </xf>
    <xf numFmtId="0" fontId="32" fillId="31" borderId="9" xfId="0" applyFont="1" applyFill="1" applyBorder="1" applyAlignment="1">
      <alignment horizontal="right" vertical="center"/>
    </xf>
    <xf numFmtId="0" fontId="28" fillId="31" borderId="1" xfId="0" applyFont="1" applyFill="1" applyBorder="1" applyAlignment="1">
      <alignment vertical="center"/>
    </xf>
    <xf numFmtId="0" fontId="28" fillId="31" borderId="16" xfId="0" applyFont="1" applyFill="1" applyBorder="1" applyAlignment="1">
      <alignment vertical="center"/>
    </xf>
    <xf numFmtId="0" fontId="33" fillId="31" borderId="12" xfId="43" applyFont="1" applyFill="1" applyBorder="1" applyAlignment="1">
      <alignment horizontal="left" vertical="center"/>
    </xf>
    <xf numFmtId="0" fontId="2" fillId="31" borderId="3" xfId="31" quotePrefix="1" applyFill="1" applyBorder="1" applyAlignment="1" applyProtection="1">
      <alignment vertical="center"/>
    </xf>
    <xf numFmtId="0" fontId="2" fillId="31" borderId="1" xfId="31" quotePrefix="1" applyFill="1" applyBorder="1" applyAlignment="1" applyProtection="1">
      <alignment vertical="center"/>
    </xf>
    <xf numFmtId="0" fontId="2" fillId="31" borderId="2" xfId="31" quotePrefix="1" applyFill="1" applyBorder="1" applyAlignment="1" applyProtection="1">
      <alignment vertical="center"/>
    </xf>
    <xf numFmtId="0" fontId="35" fillId="0" borderId="0" xfId="31" applyFont="1" applyAlignment="1" applyProtection="1"/>
    <xf numFmtId="4" fontId="31" fillId="0" borderId="0" xfId="33" applyNumberFormat="1" applyFont="1" applyFill="1" applyBorder="1" applyAlignment="1">
      <alignment vertical="center"/>
    </xf>
    <xf numFmtId="4" fontId="31" fillId="0" borderId="0" xfId="33" applyNumberFormat="1" applyFont="1" applyFill="1" applyBorder="1" applyAlignment="1"/>
    <xf numFmtId="4" fontId="31" fillId="33" borderId="0" xfId="33" applyNumberFormat="1" applyFont="1" applyFill="1" applyBorder="1" applyAlignment="1"/>
    <xf numFmtId="4" fontId="31" fillId="33" borderId="0" xfId="33" applyNumberFormat="1" applyFont="1" applyFill="1" applyBorder="1" applyAlignment="1">
      <alignment vertical="center"/>
    </xf>
    <xf numFmtId="4" fontId="31" fillId="33" borderId="0" xfId="33" applyNumberFormat="1" applyFont="1" applyFill="1" applyBorder="1" applyAlignment="1">
      <alignment vertical="justify"/>
    </xf>
    <xf numFmtId="4" fontId="31" fillId="33" borderId="0" xfId="33" applyNumberFormat="1" applyFont="1" applyFill="1" applyBorder="1" applyAlignment="1" applyProtection="1">
      <alignment vertical="center"/>
    </xf>
    <xf numFmtId="4" fontId="31" fillId="0" borderId="0" xfId="33" applyNumberFormat="1" applyFont="1" applyFill="1" applyBorder="1" applyAlignment="1" applyProtection="1">
      <alignment vertical="justify"/>
    </xf>
    <xf numFmtId="4" fontId="31" fillId="0" borderId="2" xfId="33" applyNumberFormat="1" applyFont="1" applyFill="1" applyBorder="1" applyAlignment="1">
      <alignment vertical="center"/>
    </xf>
    <xf numFmtId="4" fontId="31" fillId="0" borderId="2" xfId="33" applyNumberFormat="1" applyFont="1" applyFill="1" applyBorder="1" applyAlignment="1"/>
    <xf numFmtId="4" fontId="31" fillId="0" borderId="2" xfId="33" applyNumberFormat="1" applyFont="1" applyFill="1" applyBorder="1" applyAlignment="1">
      <alignment vertical="justify"/>
    </xf>
    <xf numFmtId="4" fontId="31" fillId="0" borderId="0" xfId="33" applyNumberFormat="1" applyFont="1" applyFill="1" applyBorder="1" applyAlignment="1" applyProtection="1"/>
    <xf numFmtId="4" fontId="31" fillId="0" borderId="0" xfId="33" applyNumberFormat="1" applyFont="1" applyFill="1" applyBorder="1" applyAlignment="1" applyProtection="1">
      <alignment vertical="center"/>
    </xf>
    <xf numFmtId="4" fontId="31" fillId="33" borderId="2" xfId="33" applyNumberFormat="1" applyFont="1" applyFill="1" applyBorder="1" applyAlignment="1"/>
    <xf numFmtId="4" fontId="31" fillId="33" borderId="2" xfId="33" applyNumberFormat="1" applyFont="1" applyFill="1" applyBorder="1" applyAlignment="1">
      <alignment vertical="center"/>
    </xf>
    <xf numFmtId="0" fontId="23" fillId="0" borderId="2" xfId="0" applyFont="1" applyBorder="1"/>
    <xf numFmtId="3" fontId="24" fillId="0" borderId="2" xfId="0" applyNumberFormat="1" applyFont="1" applyBorder="1" applyAlignment="1">
      <alignment horizontal="right"/>
    </xf>
    <xf numFmtId="4" fontId="24" fillId="0" borderId="2" xfId="0" applyNumberFormat="1" applyFont="1" applyBorder="1" applyAlignment="1">
      <alignment horizontal="right"/>
    </xf>
    <xf numFmtId="4" fontId="31" fillId="0" borderId="0" xfId="33" applyNumberFormat="1" applyFont="1" applyFill="1" applyBorder="1" applyAlignment="1">
      <alignment horizontal="right" vertical="center"/>
    </xf>
    <xf numFmtId="0" fontId="24" fillId="33" borderId="0" xfId="34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right"/>
    </xf>
    <xf numFmtId="2" fontId="24" fillId="33" borderId="0" xfId="34" applyNumberFormat="1" applyFont="1" applyFill="1" applyBorder="1" applyAlignment="1">
      <alignment horizontal="center"/>
    </xf>
    <xf numFmtId="0" fontId="24" fillId="33" borderId="0" xfId="34" applyNumberFormat="1" applyFont="1" applyFill="1" applyBorder="1" applyAlignment="1">
      <alignment horizontal="center"/>
    </xf>
    <xf numFmtId="2" fontId="24" fillId="0" borderId="0" xfId="34" applyNumberFormat="1" applyFont="1" applyFill="1" applyBorder="1" applyAlignment="1">
      <alignment horizontal="center"/>
    </xf>
    <xf numFmtId="0" fontId="24" fillId="0" borderId="0" xfId="34" applyNumberFormat="1" applyFont="1" applyFill="1" applyBorder="1" applyAlignment="1">
      <alignment horizontal="center"/>
    </xf>
    <xf numFmtId="2" fontId="24" fillId="33" borderId="0" xfId="34" applyNumberFormat="1" applyFont="1" applyFill="1" applyBorder="1" applyAlignment="1">
      <alignment horizontal="right"/>
    </xf>
    <xf numFmtId="4" fontId="24" fillId="33" borderId="0" xfId="34" applyNumberFormat="1" applyFont="1" applyFill="1" applyBorder="1" applyAlignment="1">
      <alignment horizontal="center"/>
    </xf>
    <xf numFmtId="3" fontId="24" fillId="0" borderId="0" xfId="34" applyNumberFormat="1" applyFont="1" applyFill="1" applyBorder="1" applyAlignment="1">
      <alignment horizontal="center"/>
    </xf>
    <xf numFmtId="2" fontId="24" fillId="33" borderId="0" xfId="33" applyNumberFormat="1" applyFont="1" applyFill="1" applyBorder="1" applyAlignment="1">
      <alignment horizontal="center"/>
    </xf>
    <xf numFmtId="4" fontId="24" fillId="0" borderId="0" xfId="34" applyNumberFormat="1" applyFont="1" applyFill="1" applyBorder="1" applyAlignment="1">
      <alignment horizontal="center"/>
    </xf>
    <xf numFmtId="2" fontId="24" fillId="0" borderId="2" xfId="34" applyNumberFormat="1" applyFont="1" applyFill="1" applyBorder="1" applyAlignment="1">
      <alignment horizontal="center"/>
    </xf>
    <xf numFmtId="0" fontId="24" fillId="0" borderId="2" xfId="34" applyNumberFormat="1" applyFont="1" applyFill="1" applyBorder="1" applyAlignment="1">
      <alignment horizontal="center"/>
    </xf>
    <xf numFmtId="2" fontId="24" fillId="0" borderId="2" xfId="34" applyNumberFormat="1" applyFont="1" applyFill="1" applyBorder="1" applyAlignment="1">
      <alignment horizontal="right"/>
    </xf>
    <xf numFmtId="2" fontId="24" fillId="33" borderId="0" xfId="0" applyNumberFormat="1" applyFont="1" applyFill="1" applyAlignment="1">
      <alignment horizontal="center"/>
    </xf>
    <xf numFmtId="0" fontId="24" fillId="33" borderId="0" xfId="0" applyFont="1" applyFill="1" applyAlignment="1">
      <alignment horizontal="center"/>
    </xf>
    <xf numFmtId="2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24" fillId="33" borderId="0" xfId="0" applyFont="1" applyFill="1" applyAlignment="1">
      <alignment horizontal="right"/>
    </xf>
    <xf numFmtId="2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2" fontId="24" fillId="33" borderId="0" xfId="0" applyNumberFormat="1" applyFont="1" applyFill="1" applyAlignment="1">
      <alignment horizontal="right"/>
    </xf>
    <xf numFmtId="4" fontId="24" fillId="33" borderId="0" xfId="0" applyNumberFormat="1" applyFont="1" applyFill="1" applyAlignment="1">
      <alignment horizontal="center"/>
    </xf>
    <xf numFmtId="167" fontId="24" fillId="33" borderId="0" xfId="33" applyNumberFormat="1" applyFont="1" applyFill="1" applyAlignment="1">
      <alignment horizontal="right"/>
    </xf>
    <xf numFmtId="2" fontId="24" fillId="0" borderId="2" xfId="0" applyNumberFormat="1" applyFont="1" applyBorder="1" applyAlignment="1">
      <alignment horizontal="right"/>
    </xf>
    <xf numFmtId="2" fontId="24" fillId="0" borderId="2" xfId="0" applyNumberFormat="1" applyFont="1" applyBorder="1" applyAlignment="1">
      <alignment horizontal="center"/>
    </xf>
    <xf numFmtId="4" fontId="24" fillId="0" borderId="2" xfId="0" applyNumberFormat="1" applyFont="1" applyBorder="1" applyAlignment="1">
      <alignment horizontal="center"/>
    </xf>
    <xf numFmtId="0" fontId="27" fillId="32" borderId="10" xfId="0" applyFont="1" applyFill="1" applyBorder="1" applyAlignment="1">
      <alignment horizontal="center" vertical="center" wrapText="1"/>
    </xf>
    <xf numFmtId="0" fontId="27" fillId="32" borderId="3" xfId="0" applyFont="1" applyFill="1" applyBorder="1" applyAlignment="1">
      <alignment horizontal="center" vertical="center" wrapText="1"/>
    </xf>
    <xf numFmtId="0" fontId="27" fillId="32" borderId="11" xfId="0" applyFont="1" applyFill="1" applyBorder="1" applyAlignment="1">
      <alignment horizontal="center" vertical="center" wrapText="1"/>
    </xf>
    <xf numFmtId="0" fontId="27" fillId="32" borderId="12" xfId="0" applyFont="1" applyFill="1" applyBorder="1" applyAlignment="1">
      <alignment horizontal="center" vertical="center" wrapText="1"/>
    </xf>
    <xf numFmtId="0" fontId="27" fillId="32" borderId="0" xfId="0" applyFont="1" applyFill="1" applyAlignment="1">
      <alignment horizontal="center" vertical="center" wrapText="1"/>
    </xf>
    <xf numFmtId="0" fontId="27" fillId="32" borderId="13" xfId="0" applyFont="1" applyFill="1" applyBorder="1" applyAlignment="1">
      <alignment horizontal="center" vertical="center" wrapText="1"/>
    </xf>
    <xf numFmtId="0" fontId="25" fillId="31" borderId="0" xfId="0" applyFont="1" applyFill="1" applyAlignment="1">
      <alignment horizontal="center"/>
    </xf>
    <xf numFmtId="0" fontId="26" fillId="34" borderId="10" xfId="0" applyFont="1" applyFill="1" applyBorder="1" applyAlignment="1">
      <alignment horizontal="center" vertical="center" wrapText="1"/>
    </xf>
    <xf numFmtId="0" fontId="26" fillId="34" borderId="3" xfId="0" applyFont="1" applyFill="1" applyBorder="1" applyAlignment="1">
      <alignment horizontal="center" vertical="center" wrapText="1"/>
    </xf>
    <xf numFmtId="0" fontId="26" fillId="34" borderId="11" xfId="0" applyFont="1" applyFill="1" applyBorder="1" applyAlignment="1">
      <alignment horizontal="center" vertical="center" wrapText="1"/>
    </xf>
    <xf numFmtId="0" fontId="26" fillId="34" borderId="12" xfId="0" applyFont="1" applyFill="1" applyBorder="1" applyAlignment="1">
      <alignment horizontal="center" vertical="center" wrapText="1"/>
    </xf>
    <xf numFmtId="0" fontId="26" fillId="34" borderId="0" xfId="0" applyFont="1" applyFill="1" applyAlignment="1">
      <alignment horizontal="center" vertical="center" wrapText="1"/>
    </xf>
    <xf numFmtId="0" fontId="26" fillId="34" borderId="13" xfId="0" applyFont="1" applyFill="1" applyBorder="1" applyAlignment="1">
      <alignment horizontal="center" vertical="center" wrapText="1"/>
    </xf>
    <xf numFmtId="0" fontId="23" fillId="0" borderId="0" xfId="36" applyFont="1" applyAlignment="1">
      <alignment horizontal="left" vertical="center" wrapText="1"/>
    </xf>
    <xf numFmtId="0" fontId="23" fillId="0" borderId="0" xfId="36" applyFont="1" applyAlignment="1">
      <alignment horizontal="left" vertical="center"/>
    </xf>
    <xf numFmtId="0" fontId="18" fillId="34" borderId="0" xfId="0" applyFont="1" applyFill="1" applyAlignment="1">
      <alignment horizontal="center" vertical="center" wrapText="1"/>
    </xf>
    <xf numFmtId="167" fontId="22" fillId="0" borderId="1" xfId="33" applyNumberFormat="1" applyFont="1" applyFill="1" applyBorder="1" applyAlignment="1">
      <alignment horizontal="center"/>
    </xf>
    <xf numFmtId="167" fontId="21" fillId="0" borderId="1" xfId="33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8" fillId="34" borderId="0" xfId="43" applyFont="1" applyFill="1" applyAlignment="1">
      <alignment horizontal="center" vertical="center" wrapText="1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2" xfId="34" xr:uid="{00000000-0005-0000-0000-000021000000}"/>
    <cellStyle name="Neutral" xfId="35" builtinId="28" customBuiltin="1"/>
    <cellStyle name="Normal" xfId="0" builtinId="0"/>
    <cellStyle name="Normal 2" xfId="36" xr:uid="{00000000-0005-0000-0000-000024000000}"/>
    <cellStyle name="Normal 3" xfId="43" xr:uid="{674C42A4-B064-4353-9D04-968834AD136F}"/>
    <cellStyle name="Notas 2" xfId="37" xr:uid="{00000000-0005-0000-0000-000025000000}"/>
    <cellStyle name="Porcentaje 2" xfId="38" xr:uid="{00000000-0005-0000-0000-000026000000}"/>
    <cellStyle name="Porcentaje 2 2" xfId="45" xr:uid="{D14C4C04-AF22-4D25-B65E-B19B91AE0366}"/>
    <cellStyle name="Porcentaje 3" xfId="39" xr:uid="{00000000-0005-0000-0000-000027000000}"/>
    <cellStyle name="Porcentaje 4" xfId="44" xr:uid="{CF6C299B-C562-4F38-84BF-B1724B9C16BA}"/>
    <cellStyle name="Salida 2" xfId="40" xr:uid="{00000000-0005-0000-0000-000029000000}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90710</xdr:rowOff>
    </xdr:from>
    <xdr:to>
      <xdr:col>11</xdr:col>
      <xdr:colOff>760286</xdr:colOff>
      <xdr:row>3</xdr:row>
      <xdr:rowOff>181031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1864BE4-E80D-4190-BE20-92482CF9BC37}"/>
            </a:ext>
          </a:extLst>
        </xdr:cNvPr>
        <xdr:cNvGrpSpPr/>
      </xdr:nvGrpSpPr>
      <xdr:grpSpPr>
        <a:xfrm>
          <a:off x="0" y="90710"/>
          <a:ext cx="9178572" cy="933964"/>
          <a:chOff x="89644" y="67235"/>
          <a:chExt cx="9360000" cy="933964"/>
        </a:xfrm>
      </xdr:grpSpPr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0080E15-C83E-742B-6534-C8A225AF66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89644" y="951089"/>
            <a:ext cx="9360000" cy="50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>
            <a:extLst>
              <a:ext uri="{FF2B5EF4-FFF2-40B4-BE49-F238E27FC236}">
                <a16:creationId xmlns:a16="http://schemas.microsoft.com/office/drawing/2014/main" id="{2E5C798F-784F-ADE1-EE3D-4E672C30BEE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1586" y="67235"/>
            <a:ext cx="2177096" cy="8516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89644</xdr:colOff>
      <xdr:row>0</xdr:row>
      <xdr:rowOff>67235</xdr:rowOff>
    </xdr:from>
    <xdr:to>
      <xdr:col>16</xdr:col>
      <xdr:colOff>440115</xdr:colOff>
      <xdr:row>2</xdr:row>
      <xdr:rowOff>396081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4064F86-4912-FBD9-E1DB-BFCFB13A54F8}"/>
            </a:ext>
          </a:extLst>
        </xdr:cNvPr>
        <xdr:cNvGrpSpPr/>
      </xdr:nvGrpSpPr>
      <xdr:grpSpPr>
        <a:xfrm>
          <a:off x="89644" y="67235"/>
          <a:ext cx="9360000" cy="933964"/>
          <a:chOff x="89644" y="67235"/>
          <a:chExt cx="9360000" cy="933964"/>
        </a:xfrm>
      </xdr:grpSpPr>
      <xdr:pic>
        <xdr:nvPicPr>
          <xdr:cNvPr id="10" name="Imagen 12">
            <a:extLst>
              <a:ext uri="{FF2B5EF4-FFF2-40B4-BE49-F238E27FC236}">
                <a16:creationId xmlns:a16="http://schemas.microsoft.com/office/drawing/2014/main" id="{CD11CFED-4138-4BB7-4FEF-1BAE9EDD9D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89644" y="951089"/>
            <a:ext cx="9360000" cy="50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2">
            <a:extLst>
              <a:ext uri="{FF2B5EF4-FFF2-40B4-BE49-F238E27FC236}">
                <a16:creationId xmlns:a16="http://schemas.microsoft.com/office/drawing/2014/main" id="{D25BCB0D-9E4B-B869-3FEC-DDD2842618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1586" y="67235"/>
            <a:ext cx="2177096" cy="8516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27611</xdr:colOff>
      <xdr:row>0</xdr:row>
      <xdr:rowOff>0</xdr:rowOff>
    </xdr:from>
    <xdr:to>
      <xdr:col>9</xdr:col>
      <xdr:colOff>9567</xdr:colOff>
      <xdr:row>2</xdr:row>
      <xdr:rowOff>189568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A263171-CE0E-12F1-646A-56A69E8D1F46}"/>
            </a:ext>
          </a:extLst>
        </xdr:cNvPr>
        <xdr:cNvGrpSpPr/>
      </xdr:nvGrpSpPr>
      <xdr:grpSpPr>
        <a:xfrm>
          <a:off x="27611" y="0"/>
          <a:ext cx="7736427" cy="839509"/>
          <a:chOff x="27611" y="0"/>
          <a:chExt cx="7734478" cy="835611"/>
        </a:xfrm>
      </xdr:grpSpPr>
      <xdr:pic>
        <xdr:nvPicPr>
          <xdr:cNvPr id="6" name="Imagen 12">
            <a:extLst>
              <a:ext uri="{FF2B5EF4-FFF2-40B4-BE49-F238E27FC236}">
                <a16:creationId xmlns:a16="http://schemas.microsoft.com/office/drawing/2014/main" id="{A234E613-67D1-4316-8DBA-CBD8EDBDFA4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27611" y="794203"/>
            <a:ext cx="7734478" cy="414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2">
            <a:extLst>
              <a:ext uri="{FF2B5EF4-FFF2-40B4-BE49-F238E27FC236}">
                <a16:creationId xmlns:a16="http://schemas.microsoft.com/office/drawing/2014/main" id="{A9600D0C-D83E-41B4-BE84-EE2CA5D3B20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1" y="0"/>
            <a:ext cx="1806875" cy="7068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6350</xdr:rowOff>
    </xdr:from>
    <xdr:to>
      <xdr:col>9</xdr:col>
      <xdr:colOff>6528</xdr:colOff>
      <xdr:row>2</xdr:row>
      <xdr:rowOff>187911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B9BF948-57EB-4F2D-AE0C-599459FE00DF}"/>
            </a:ext>
          </a:extLst>
        </xdr:cNvPr>
        <xdr:cNvGrpSpPr/>
      </xdr:nvGrpSpPr>
      <xdr:grpSpPr>
        <a:xfrm>
          <a:off x="25400" y="6350"/>
          <a:ext cx="7734478" cy="835611"/>
          <a:chOff x="27611" y="0"/>
          <a:chExt cx="7734478" cy="835611"/>
        </a:xfrm>
      </xdr:grpSpPr>
      <xdr:pic>
        <xdr:nvPicPr>
          <xdr:cNvPr id="7" name="Imagen 12">
            <a:extLst>
              <a:ext uri="{FF2B5EF4-FFF2-40B4-BE49-F238E27FC236}">
                <a16:creationId xmlns:a16="http://schemas.microsoft.com/office/drawing/2014/main" id="{9381C516-CEC9-0720-1547-FD5C30DDBD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27611" y="794203"/>
            <a:ext cx="7734478" cy="414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2">
            <a:extLst>
              <a:ext uri="{FF2B5EF4-FFF2-40B4-BE49-F238E27FC236}">
                <a16:creationId xmlns:a16="http://schemas.microsoft.com/office/drawing/2014/main" id="{CD85B95A-3851-B097-FB0A-B9C20431F96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1" y="0"/>
            <a:ext cx="1806875" cy="7068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9"/>
  <sheetViews>
    <sheetView showGridLines="0" zoomScale="70" zoomScaleNormal="70" workbookViewId="0">
      <selection activeCell="A5" sqref="A5:L6"/>
    </sheetView>
  </sheetViews>
  <sheetFormatPr baseColWidth="10" defaultColWidth="11.453125" defaultRowHeight="16" x14ac:dyDescent="0.45"/>
  <cols>
    <col min="1" max="1" width="3.6328125" style="14" customWidth="1"/>
    <col min="2" max="2" width="11.453125" style="9"/>
    <col min="3" max="3" width="14" style="9" customWidth="1"/>
    <col min="4" max="16384" width="11.453125" style="9"/>
  </cols>
  <sheetData>
    <row r="1" spans="1:14" ht="22" customHeight="1" x14ac:dyDescent="0.45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4" ht="22" customHeight="1" x14ac:dyDescent="0.4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4" ht="22" customHeight="1" x14ac:dyDescent="0.45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N3" s="4"/>
    </row>
    <row r="4" spans="1:14" ht="22" customHeight="1" x14ac:dyDescent="0.4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</row>
    <row r="5" spans="1:14" ht="36" customHeight="1" x14ac:dyDescent="0.45">
      <c r="A5" s="154" t="s">
        <v>47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6"/>
    </row>
    <row r="6" spans="1:14" ht="31.5" customHeight="1" x14ac:dyDescent="0.45">
      <c r="A6" s="157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9"/>
    </row>
    <row r="7" spans="1:14" x14ac:dyDescent="0.45">
      <c r="A7" s="147" t="s">
        <v>65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9"/>
    </row>
    <row r="8" spans="1:14" ht="15" customHeight="1" x14ac:dyDescent="0.45">
      <c r="A8" s="150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2"/>
    </row>
    <row r="9" spans="1:14" x14ac:dyDescent="0.45">
      <c r="A9" s="150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2"/>
    </row>
    <row r="10" spans="1:14" s="10" customFormat="1" ht="31.5" customHeight="1" x14ac:dyDescent="0.25">
      <c r="A10" s="92" t="s">
        <v>59</v>
      </c>
      <c r="B10" s="98" t="str">
        <f>'1'!A6&amp;" "&amp;'1'!A7</f>
        <v>Comportamiento de los precios mayoristas de los principales alimentos en las principales ocho ciudades. Variación mensual. Febrero de 2025</v>
      </c>
      <c r="C10" s="90"/>
      <c r="D10" s="90"/>
      <c r="E10" s="90"/>
      <c r="F10" s="90"/>
      <c r="G10" s="90"/>
      <c r="H10" s="90"/>
      <c r="I10" s="90"/>
      <c r="J10" s="90"/>
      <c r="K10" s="90"/>
      <c r="L10" s="91"/>
    </row>
    <row r="11" spans="1:14" s="10" customFormat="1" ht="31.5" customHeight="1" x14ac:dyDescent="0.25">
      <c r="A11" s="94" t="s">
        <v>60</v>
      </c>
      <c r="B11" s="99" t="str">
        <f>'2'!A6&amp;" "&amp;'2'!A7</f>
        <v>Comportamiento de los precios mayoristas de los principales alimentos en las principales ocho ciudades. Variación año corrido. Febrero de 2025</v>
      </c>
      <c r="C11" s="95"/>
      <c r="D11" s="95"/>
      <c r="E11" s="95"/>
      <c r="F11" s="95"/>
      <c r="G11" s="95"/>
      <c r="H11" s="95"/>
      <c r="I11" s="95"/>
      <c r="J11" s="95"/>
      <c r="K11" s="95"/>
      <c r="L11" s="96"/>
    </row>
    <row r="12" spans="1:14" s="10" customFormat="1" ht="31.5" customHeight="1" x14ac:dyDescent="0.25">
      <c r="A12" s="93" t="s">
        <v>61</v>
      </c>
      <c r="B12" s="100" t="str">
        <f>'3'!A6&amp;" "&amp;'3'!A7</f>
        <v>Comportamiento de los precios mayoristas de los principales alimentos en las principales ocho ciudades. Variación anual. Febrero de 2025</v>
      </c>
      <c r="C12" s="88"/>
      <c r="D12" s="88"/>
      <c r="E12" s="88"/>
      <c r="F12" s="88"/>
      <c r="G12" s="88"/>
      <c r="H12" s="88"/>
      <c r="I12" s="88"/>
      <c r="J12" s="88"/>
      <c r="K12" s="88"/>
      <c r="L12" s="89"/>
    </row>
    <row r="13" spans="1:14" x14ac:dyDescent="0.4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4" ht="18.75" customHeight="1" x14ac:dyDescent="0.45">
      <c r="A14" s="13" t="s">
        <v>64</v>
      </c>
    </row>
    <row r="15" spans="1:14" s="4" customFormat="1" ht="30" customHeight="1" x14ac:dyDescent="0.45"/>
    <row r="16" spans="1:14" s="4" customFormat="1" ht="32.25" customHeight="1" x14ac:dyDescent="0.45"/>
    <row r="17" spans="1:1" s="4" customFormat="1" ht="34.5" customHeight="1" x14ac:dyDescent="0.45"/>
    <row r="18" spans="1:1" s="4" customFormat="1" x14ac:dyDescent="0.45"/>
    <row r="19" spans="1:1" x14ac:dyDescent="0.45">
      <c r="A19" s="9"/>
    </row>
  </sheetData>
  <mergeCells count="3">
    <mergeCell ref="A7:L9"/>
    <mergeCell ref="A1:L4"/>
    <mergeCell ref="A5:L6"/>
  </mergeCells>
  <phoneticPr fontId="3" type="noConversion"/>
  <hyperlinks>
    <hyperlink ref="A10" location="'Anexo 1'!A1" display="'Anexo 1'!A1" xr:uid="{00000000-0004-0000-0000-000000000000}"/>
    <hyperlink ref="B11" location="'2'!A1" display="'2'!A1" xr:uid="{549AA18A-F416-4462-A600-6B2E456340C2}"/>
    <hyperlink ref="B12" location="'3'!A1" display="'3'!A1" xr:uid="{0B4092F7-A9A7-4AEB-82ED-D56014BF70B6}"/>
    <hyperlink ref="B10" location="'1'!A1" display="'1'!A1" xr:uid="{D574E648-D3CE-4B18-B9F5-A71884B6F08B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3"/>
  <sheetViews>
    <sheetView showGridLines="0" zoomScale="85" zoomScaleNormal="85" workbookViewId="0">
      <selection activeCell="C11" sqref="C11"/>
    </sheetView>
  </sheetViews>
  <sheetFormatPr baseColWidth="10" defaultColWidth="11.453125" defaultRowHeight="16" x14ac:dyDescent="0.45"/>
  <cols>
    <col min="1" max="1" width="24.453125" style="4" customWidth="1"/>
    <col min="2" max="2" width="7.1796875" style="4" customWidth="1"/>
    <col min="3" max="3" width="6.7265625" style="18" customWidth="1"/>
    <col min="4" max="4" width="7.1796875" style="4" customWidth="1"/>
    <col min="5" max="5" width="6.7265625" style="18" customWidth="1"/>
    <col min="6" max="6" width="7.1796875" style="4" customWidth="1"/>
    <col min="7" max="7" width="6.7265625" style="18" customWidth="1"/>
    <col min="8" max="8" width="7.1796875" style="4" customWidth="1"/>
    <col min="9" max="9" width="6.7265625" style="18" customWidth="1"/>
    <col min="10" max="10" width="7.1796875" style="4" customWidth="1"/>
    <col min="11" max="11" width="6.7265625" style="18" customWidth="1"/>
    <col min="12" max="12" width="7.1796875" style="4" customWidth="1"/>
    <col min="13" max="13" width="6.7265625" style="18" customWidth="1"/>
    <col min="14" max="14" width="7.1796875" style="4" customWidth="1"/>
    <col min="15" max="15" width="6.7265625" style="18" customWidth="1"/>
    <col min="16" max="16" width="7.1796875" style="4" customWidth="1"/>
    <col min="17" max="17" width="6.7265625" style="18" customWidth="1"/>
    <col min="18" max="16384" width="11.453125" style="4"/>
  </cols>
  <sheetData>
    <row r="1" spans="1:19" s="1" customFormat="1" ht="14" x14ac:dyDescent="0.4">
      <c r="C1" s="16"/>
      <c r="E1" s="16"/>
      <c r="G1" s="16"/>
      <c r="I1" s="16"/>
      <c r="K1" s="16"/>
      <c r="M1" s="16"/>
      <c r="O1" s="16"/>
      <c r="Q1" s="16"/>
    </row>
    <row r="2" spans="1:19" s="1" customFormat="1" ht="33.75" customHeight="1" x14ac:dyDescent="0.4">
      <c r="C2" s="16"/>
      <c r="E2" s="16"/>
      <c r="G2" s="16"/>
      <c r="I2" s="16"/>
      <c r="K2" s="16"/>
      <c r="M2" s="16"/>
      <c r="O2" s="16"/>
      <c r="Q2" s="16"/>
    </row>
    <row r="3" spans="1:19" s="1" customFormat="1" ht="40.5" customHeight="1" x14ac:dyDescent="0.4">
      <c r="C3" s="16"/>
      <c r="E3" s="16"/>
      <c r="G3" s="16"/>
      <c r="I3" s="16"/>
      <c r="K3" s="16"/>
      <c r="M3" s="16"/>
      <c r="O3" s="16"/>
      <c r="Q3" s="16"/>
    </row>
    <row r="4" spans="1:19" s="1" customFormat="1" ht="18.75" customHeight="1" x14ac:dyDescent="0.4">
      <c r="A4" s="162" t="s">
        <v>0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</row>
    <row r="5" spans="1:19" s="1" customFormat="1" ht="24" customHeight="1" x14ac:dyDescent="0.4">
      <c r="A5" s="162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S5" s="101" t="s">
        <v>63</v>
      </c>
    </row>
    <row r="6" spans="1:19" ht="18.75" customHeight="1" x14ac:dyDescent="0.45">
      <c r="A6" s="2" t="s">
        <v>16</v>
      </c>
      <c r="B6" s="3"/>
      <c r="C6" s="17"/>
      <c r="D6" s="3"/>
      <c r="E6" s="17"/>
      <c r="F6" s="3"/>
      <c r="G6" s="17"/>
      <c r="H6" s="3"/>
      <c r="I6" s="17"/>
      <c r="J6" s="3"/>
      <c r="K6" s="17"/>
      <c r="L6" s="3"/>
      <c r="M6" s="17"/>
      <c r="N6" s="3"/>
      <c r="O6" s="17"/>
      <c r="P6" s="3"/>
      <c r="Q6" s="17"/>
    </row>
    <row r="7" spans="1:19" ht="19.5" customHeight="1" x14ac:dyDescent="0.45">
      <c r="A7" s="2" t="str">
        <f>+"Variación mensual. "&amp;Índice!A7</f>
        <v>Variación mensual. Febrero de 2025</v>
      </c>
      <c r="B7" s="3"/>
      <c r="C7" s="17"/>
      <c r="D7" s="3"/>
      <c r="E7" s="17"/>
      <c r="F7" s="3"/>
      <c r="G7" s="17"/>
      <c r="H7" s="3"/>
      <c r="I7" s="17"/>
      <c r="J7" s="3"/>
      <c r="K7" s="17"/>
      <c r="L7" s="3"/>
      <c r="M7" s="17"/>
      <c r="N7" s="3"/>
      <c r="O7" s="17"/>
      <c r="P7" s="3"/>
      <c r="Q7" s="17"/>
    </row>
    <row r="8" spans="1:19" s="1" customFormat="1" ht="14" x14ac:dyDescent="0.4">
      <c r="C8" s="16"/>
      <c r="E8" s="16"/>
      <c r="G8" s="16"/>
      <c r="I8" s="16"/>
      <c r="K8" s="16"/>
      <c r="M8" s="16"/>
      <c r="O8" s="16"/>
      <c r="Q8" s="16"/>
    </row>
    <row r="9" spans="1:19" x14ac:dyDescent="0.45">
      <c r="A9" s="165" t="s">
        <v>1</v>
      </c>
      <c r="B9" s="164" t="s">
        <v>2</v>
      </c>
      <c r="C9" s="164"/>
      <c r="D9" s="164" t="s">
        <v>3</v>
      </c>
      <c r="E9" s="164"/>
      <c r="F9" s="164" t="s">
        <v>4</v>
      </c>
      <c r="G9" s="164"/>
      <c r="H9" s="163" t="s">
        <v>5</v>
      </c>
      <c r="I9" s="163"/>
      <c r="J9" s="164" t="s">
        <v>6</v>
      </c>
      <c r="K9" s="164"/>
      <c r="L9" s="164" t="s">
        <v>7</v>
      </c>
      <c r="M9" s="164"/>
      <c r="N9" s="164" t="s">
        <v>8</v>
      </c>
      <c r="O9" s="164"/>
      <c r="P9" s="164" t="s">
        <v>9</v>
      </c>
      <c r="Q9" s="164"/>
    </row>
    <row r="10" spans="1:19" x14ac:dyDescent="0.45">
      <c r="A10" s="166"/>
      <c r="B10" s="5" t="s">
        <v>10</v>
      </c>
      <c r="C10" s="19" t="s">
        <v>11</v>
      </c>
      <c r="D10" s="5" t="s">
        <v>10</v>
      </c>
      <c r="E10" s="19" t="s">
        <v>11</v>
      </c>
      <c r="F10" s="5" t="s">
        <v>10</v>
      </c>
      <c r="G10" s="19" t="s">
        <v>11</v>
      </c>
      <c r="H10" s="5" t="s">
        <v>10</v>
      </c>
      <c r="I10" s="19" t="s">
        <v>11</v>
      </c>
      <c r="J10" s="5" t="s">
        <v>10</v>
      </c>
      <c r="K10" s="19" t="s">
        <v>11</v>
      </c>
      <c r="L10" s="5" t="s">
        <v>10</v>
      </c>
      <c r="M10" s="19" t="s">
        <v>11</v>
      </c>
      <c r="N10" s="5" t="s">
        <v>10</v>
      </c>
      <c r="O10" s="19" t="s">
        <v>11</v>
      </c>
      <c r="P10" s="5" t="s">
        <v>10</v>
      </c>
      <c r="Q10" s="19" t="s">
        <v>11</v>
      </c>
    </row>
    <row r="11" spans="1:19" s="72" customFormat="1" ht="11.5" customHeight="1" x14ac:dyDescent="0.4">
      <c r="A11" s="78" t="s">
        <v>17</v>
      </c>
      <c r="B11" s="79"/>
      <c r="C11" s="80"/>
      <c r="D11" s="79"/>
      <c r="E11" s="80"/>
      <c r="F11" s="79"/>
      <c r="G11" s="80"/>
      <c r="H11" s="79"/>
      <c r="I11" s="80"/>
      <c r="J11" s="79"/>
      <c r="K11" s="80"/>
      <c r="L11" s="79"/>
      <c r="M11" s="80"/>
      <c r="N11" s="79"/>
      <c r="O11" s="80"/>
      <c r="P11" s="79"/>
      <c r="Q11" s="80"/>
    </row>
    <row r="12" spans="1:19" s="72" customFormat="1" ht="12" customHeight="1" x14ac:dyDescent="0.4">
      <c r="A12" s="20" t="s">
        <v>18</v>
      </c>
      <c r="B12" s="21">
        <v>742</v>
      </c>
      <c r="C12" s="120">
        <v>-16.72</v>
      </c>
      <c r="D12" s="21">
        <v>1684</v>
      </c>
      <c r="E12" s="61">
        <v>-1.58</v>
      </c>
      <c r="F12" s="21">
        <v>1168</v>
      </c>
      <c r="G12" s="61">
        <v>0.43</v>
      </c>
      <c r="H12" s="21">
        <v>1122</v>
      </c>
      <c r="I12" s="120">
        <v>-11.93</v>
      </c>
      <c r="J12" s="21">
        <v>1218</v>
      </c>
      <c r="K12" s="61">
        <v>-2.56</v>
      </c>
      <c r="L12" s="21">
        <v>1529</v>
      </c>
      <c r="M12" s="61">
        <v>-0.13</v>
      </c>
      <c r="N12" s="21">
        <v>908</v>
      </c>
      <c r="O12" s="61">
        <v>0</v>
      </c>
      <c r="P12" s="21">
        <v>1596</v>
      </c>
      <c r="Q12" s="61">
        <v>15.4</v>
      </c>
    </row>
    <row r="13" spans="1:19" s="72" customFormat="1" ht="12" customHeight="1" x14ac:dyDescent="0.4">
      <c r="A13" s="22" t="s">
        <v>67</v>
      </c>
      <c r="B13" s="23">
        <v>1900</v>
      </c>
      <c r="C13" s="121">
        <v>-14.53</v>
      </c>
      <c r="D13" s="23">
        <v>315</v>
      </c>
      <c r="E13" s="63">
        <v>-19.23</v>
      </c>
      <c r="F13" s="23">
        <v>1015</v>
      </c>
      <c r="G13" s="63">
        <v>-26.87</v>
      </c>
      <c r="H13" s="23">
        <v>1815</v>
      </c>
      <c r="I13" s="121">
        <v>-11.38</v>
      </c>
      <c r="J13" s="23">
        <v>1040</v>
      </c>
      <c r="K13" s="63">
        <v>-15.93</v>
      </c>
      <c r="L13" s="23">
        <v>1575</v>
      </c>
      <c r="M13" s="63">
        <v>-12.74</v>
      </c>
      <c r="N13" s="23">
        <v>868</v>
      </c>
      <c r="O13" s="63">
        <v>-12.59</v>
      </c>
      <c r="P13" s="23">
        <v>1639</v>
      </c>
      <c r="Q13" s="63">
        <v>-19.54</v>
      </c>
    </row>
    <row r="14" spans="1:19" s="72" customFormat="1" ht="12" customHeight="1" x14ac:dyDescent="0.4">
      <c r="A14" s="20" t="s">
        <v>19</v>
      </c>
      <c r="B14" s="21">
        <v>9953</v>
      </c>
      <c r="C14" s="61">
        <v>11.16</v>
      </c>
      <c r="D14" s="21">
        <v>6544</v>
      </c>
      <c r="E14" s="61">
        <v>14.57</v>
      </c>
      <c r="F14" s="21">
        <v>6549</v>
      </c>
      <c r="G14" s="61">
        <v>20.41</v>
      </c>
      <c r="H14" s="122" t="s">
        <v>68</v>
      </c>
      <c r="I14" s="123" t="s">
        <v>66</v>
      </c>
      <c r="J14" s="21">
        <v>5944</v>
      </c>
      <c r="K14" s="61">
        <v>19.77</v>
      </c>
      <c r="L14" s="21">
        <v>7842</v>
      </c>
      <c r="M14" s="61">
        <v>24.3</v>
      </c>
      <c r="N14" s="21">
        <v>5398</v>
      </c>
      <c r="O14" s="61">
        <v>8.76</v>
      </c>
      <c r="P14" s="21">
        <v>6415</v>
      </c>
      <c r="Q14" s="61">
        <v>5.51</v>
      </c>
    </row>
    <row r="15" spans="1:19" s="72" customFormat="1" ht="12" customHeight="1" x14ac:dyDescent="0.4">
      <c r="A15" s="22" t="s">
        <v>20</v>
      </c>
      <c r="B15" s="23">
        <v>1685</v>
      </c>
      <c r="C15" s="63">
        <v>-23.13</v>
      </c>
      <c r="D15" s="23">
        <v>1137</v>
      </c>
      <c r="E15" s="63">
        <v>-21.04</v>
      </c>
      <c r="F15" s="23">
        <v>1266</v>
      </c>
      <c r="G15" s="63">
        <v>-20.53</v>
      </c>
      <c r="H15" s="23">
        <v>1543</v>
      </c>
      <c r="I15" s="63">
        <v>-28.3</v>
      </c>
      <c r="J15" s="23">
        <v>1248</v>
      </c>
      <c r="K15" s="63">
        <v>-24.18</v>
      </c>
      <c r="L15" s="23">
        <v>1289</v>
      </c>
      <c r="M15" s="63">
        <v>-19.29</v>
      </c>
      <c r="N15" s="23">
        <v>1343</v>
      </c>
      <c r="O15" s="63">
        <v>-22.9</v>
      </c>
      <c r="P15" s="23">
        <v>1475</v>
      </c>
      <c r="Q15" s="63">
        <v>-19.09</v>
      </c>
    </row>
    <row r="16" spans="1:19" s="72" customFormat="1" ht="12" customHeight="1" x14ac:dyDescent="0.4">
      <c r="A16" s="20" t="s">
        <v>21</v>
      </c>
      <c r="B16" s="21">
        <v>2311</v>
      </c>
      <c r="C16" s="61">
        <v>-1.99</v>
      </c>
      <c r="D16" s="21">
        <v>2461</v>
      </c>
      <c r="E16" s="61">
        <v>25.88</v>
      </c>
      <c r="F16" s="21">
        <v>1783</v>
      </c>
      <c r="G16" s="61">
        <v>1.02</v>
      </c>
      <c r="H16" s="21">
        <v>2801</v>
      </c>
      <c r="I16" s="120">
        <v>2.08</v>
      </c>
      <c r="J16" s="21">
        <v>2004</v>
      </c>
      <c r="K16" s="61">
        <v>4</v>
      </c>
      <c r="L16" s="21">
        <v>1575</v>
      </c>
      <c r="M16" s="61">
        <v>-0.25</v>
      </c>
      <c r="N16" s="21">
        <v>2656</v>
      </c>
      <c r="O16" s="61">
        <v>-10.78</v>
      </c>
      <c r="P16" s="21">
        <v>1694</v>
      </c>
      <c r="Q16" s="61">
        <v>-9.51</v>
      </c>
    </row>
    <row r="17" spans="1:17" s="72" customFormat="1" ht="12" customHeight="1" x14ac:dyDescent="0.4">
      <c r="A17" s="22" t="s">
        <v>22</v>
      </c>
      <c r="B17" s="124" t="s">
        <v>68</v>
      </c>
      <c r="C17" s="125" t="s">
        <v>66</v>
      </c>
      <c r="D17" s="23">
        <v>2631</v>
      </c>
      <c r="E17" s="63">
        <v>119.07</v>
      </c>
      <c r="F17" s="23">
        <v>1325</v>
      </c>
      <c r="G17" s="63">
        <v>6.6</v>
      </c>
      <c r="H17" s="23">
        <v>1441</v>
      </c>
      <c r="I17" s="63">
        <v>14.73</v>
      </c>
      <c r="J17" s="23">
        <v>2040</v>
      </c>
      <c r="K17" s="63">
        <v>12.4</v>
      </c>
      <c r="L17" s="23">
        <v>1862</v>
      </c>
      <c r="M17" s="63">
        <v>4.2</v>
      </c>
      <c r="N17" s="23">
        <v>1583</v>
      </c>
      <c r="O17" s="63">
        <v>-11.32</v>
      </c>
      <c r="P17" s="124" t="s">
        <v>68</v>
      </c>
      <c r="Q17" s="125" t="s">
        <v>66</v>
      </c>
    </row>
    <row r="18" spans="1:17" s="72" customFormat="1" ht="12" customHeight="1" x14ac:dyDescent="0.4">
      <c r="A18" s="20" t="s">
        <v>58</v>
      </c>
      <c r="B18" s="21">
        <v>8983</v>
      </c>
      <c r="C18" s="126">
        <v>12.8</v>
      </c>
      <c r="D18" s="21">
        <v>3451</v>
      </c>
      <c r="E18" s="61">
        <v>-29.6</v>
      </c>
      <c r="F18" s="21">
        <v>3605</v>
      </c>
      <c r="G18" s="61">
        <v>-18.22</v>
      </c>
      <c r="H18" s="122" t="s">
        <v>68</v>
      </c>
      <c r="I18" s="127" t="s">
        <v>66</v>
      </c>
      <c r="J18" s="21">
        <v>3194</v>
      </c>
      <c r="K18" s="61">
        <v>-27.28</v>
      </c>
      <c r="L18" s="21">
        <v>5067</v>
      </c>
      <c r="M18" s="61">
        <v>-1.61</v>
      </c>
      <c r="N18" s="21">
        <v>2608</v>
      </c>
      <c r="O18" s="61">
        <v>-20.12</v>
      </c>
      <c r="P18" s="21">
        <v>4323</v>
      </c>
      <c r="Q18" s="126">
        <v>-10.81</v>
      </c>
    </row>
    <row r="19" spans="1:17" s="72" customFormat="1" ht="12" customHeight="1" x14ac:dyDescent="0.4">
      <c r="A19" s="22" t="s">
        <v>23</v>
      </c>
      <c r="B19" s="23">
        <v>4468</v>
      </c>
      <c r="C19" s="63">
        <v>-14.44</v>
      </c>
      <c r="D19" s="23">
        <v>3227</v>
      </c>
      <c r="E19" s="63">
        <v>-25.09</v>
      </c>
      <c r="F19" s="23">
        <v>3289</v>
      </c>
      <c r="G19" s="63">
        <v>-15.45</v>
      </c>
      <c r="H19" s="23">
        <v>4675</v>
      </c>
      <c r="I19" s="63">
        <v>-13.33</v>
      </c>
      <c r="J19" s="23">
        <v>4488</v>
      </c>
      <c r="K19" s="63">
        <v>30.47</v>
      </c>
      <c r="L19" s="23">
        <v>4872</v>
      </c>
      <c r="M19" s="63">
        <v>2.46</v>
      </c>
      <c r="N19" s="23">
        <v>2107</v>
      </c>
      <c r="O19" s="63">
        <v>-51.03</v>
      </c>
      <c r="P19" s="23">
        <v>3510</v>
      </c>
      <c r="Q19" s="63">
        <v>-18.37</v>
      </c>
    </row>
    <row r="20" spans="1:17" s="72" customFormat="1" ht="12" customHeight="1" x14ac:dyDescent="0.4">
      <c r="A20" s="20" t="s">
        <v>24</v>
      </c>
      <c r="B20" s="21">
        <v>2825</v>
      </c>
      <c r="C20" s="61">
        <v>1.07</v>
      </c>
      <c r="D20" s="21">
        <v>3269</v>
      </c>
      <c r="E20" s="61">
        <v>17.170000000000002</v>
      </c>
      <c r="F20" s="21">
        <v>1849</v>
      </c>
      <c r="G20" s="61">
        <v>-7.96</v>
      </c>
      <c r="H20" s="21">
        <v>2658</v>
      </c>
      <c r="I20" s="61">
        <v>13.01</v>
      </c>
      <c r="J20" s="21">
        <v>1784</v>
      </c>
      <c r="K20" s="61">
        <v>55.67</v>
      </c>
      <c r="L20" s="21">
        <v>1876</v>
      </c>
      <c r="M20" s="61">
        <v>-15.65</v>
      </c>
      <c r="N20" s="21">
        <v>1512</v>
      </c>
      <c r="O20" s="61">
        <v>15.95</v>
      </c>
      <c r="P20" s="21">
        <v>2868</v>
      </c>
      <c r="Q20" s="61">
        <v>36.770000000000003</v>
      </c>
    </row>
    <row r="21" spans="1:17" s="72" customFormat="1" ht="12" customHeight="1" x14ac:dyDescent="0.4">
      <c r="A21" s="22" t="s">
        <v>25</v>
      </c>
      <c r="B21" s="23">
        <v>2399</v>
      </c>
      <c r="C21" s="63">
        <v>23.72</v>
      </c>
      <c r="D21" s="23">
        <v>3705</v>
      </c>
      <c r="E21" s="63">
        <v>23.83</v>
      </c>
      <c r="F21" s="23">
        <v>2124</v>
      </c>
      <c r="G21" s="63">
        <v>40.11</v>
      </c>
      <c r="H21" s="23">
        <v>2658</v>
      </c>
      <c r="I21" s="63">
        <v>21.26</v>
      </c>
      <c r="J21" s="23">
        <v>1661</v>
      </c>
      <c r="K21" s="63">
        <v>-8.89</v>
      </c>
      <c r="L21" s="23">
        <v>2220</v>
      </c>
      <c r="M21" s="63">
        <v>46.25</v>
      </c>
      <c r="N21" s="23">
        <v>2176</v>
      </c>
      <c r="O21" s="63">
        <v>22.87</v>
      </c>
      <c r="P21" s="23">
        <v>2700</v>
      </c>
      <c r="Q21" s="63">
        <v>28.08</v>
      </c>
    </row>
    <row r="22" spans="1:17" s="72" customFormat="1" ht="12" customHeight="1" x14ac:dyDescent="0.4">
      <c r="A22" s="20" t="s">
        <v>26</v>
      </c>
      <c r="B22" s="21">
        <v>2894</v>
      </c>
      <c r="C22" s="61">
        <v>-11.2</v>
      </c>
      <c r="D22" s="21">
        <v>6648</v>
      </c>
      <c r="E22" s="61">
        <v>-6.43</v>
      </c>
      <c r="F22" s="21">
        <v>3985</v>
      </c>
      <c r="G22" s="61">
        <v>-36.04</v>
      </c>
      <c r="H22" s="21">
        <v>5163</v>
      </c>
      <c r="I22" s="61">
        <v>-25.12</v>
      </c>
      <c r="J22" s="21">
        <v>4927</v>
      </c>
      <c r="K22" s="61">
        <v>14.37</v>
      </c>
      <c r="L22" s="21">
        <v>5093</v>
      </c>
      <c r="M22" s="61">
        <v>-13.18</v>
      </c>
      <c r="N22" s="21">
        <v>4086</v>
      </c>
      <c r="O22" s="61">
        <v>-18.489999999999998</v>
      </c>
      <c r="P22" s="21">
        <v>5425</v>
      </c>
      <c r="Q22" s="61">
        <v>-6.74</v>
      </c>
    </row>
    <row r="23" spans="1:17" s="72" customFormat="1" ht="12" customHeight="1" x14ac:dyDescent="0.4">
      <c r="A23" s="22" t="s">
        <v>27</v>
      </c>
      <c r="B23" s="23">
        <v>1922</v>
      </c>
      <c r="C23" s="63">
        <v>22.42</v>
      </c>
      <c r="D23" s="23">
        <v>1386</v>
      </c>
      <c r="E23" s="63">
        <v>30.02</v>
      </c>
      <c r="F23" s="23">
        <v>1728</v>
      </c>
      <c r="G23" s="63">
        <v>20.67</v>
      </c>
      <c r="H23" s="23">
        <v>1931</v>
      </c>
      <c r="I23" s="63">
        <v>20.46</v>
      </c>
      <c r="J23" s="23">
        <v>1606</v>
      </c>
      <c r="K23" s="63">
        <v>40.51</v>
      </c>
      <c r="L23" s="23">
        <v>1651</v>
      </c>
      <c r="M23" s="63">
        <v>11.93</v>
      </c>
      <c r="N23" s="23">
        <v>905</v>
      </c>
      <c r="O23" s="63">
        <v>9.9600000000000009</v>
      </c>
      <c r="P23" s="23">
        <v>1877</v>
      </c>
      <c r="Q23" s="63">
        <v>30.53</v>
      </c>
    </row>
    <row r="24" spans="1:17" s="85" customFormat="1" ht="11.5" x14ac:dyDescent="0.3">
      <c r="A24" s="20" t="s">
        <v>28</v>
      </c>
      <c r="B24" s="21">
        <v>3738</v>
      </c>
      <c r="C24" s="61">
        <v>-11.34</v>
      </c>
      <c r="D24" s="21">
        <v>4216</v>
      </c>
      <c r="E24" s="61">
        <v>6.6</v>
      </c>
      <c r="F24" s="21">
        <v>3589</v>
      </c>
      <c r="G24" s="61">
        <v>-8.23</v>
      </c>
      <c r="H24" s="122" t="s">
        <v>68</v>
      </c>
      <c r="I24" s="123" t="s">
        <v>66</v>
      </c>
      <c r="J24" s="21">
        <v>4469</v>
      </c>
      <c r="K24" s="61">
        <v>12.37</v>
      </c>
      <c r="L24" s="21">
        <v>3446</v>
      </c>
      <c r="M24" s="61">
        <v>-8.9600000000000009</v>
      </c>
      <c r="N24" s="21">
        <v>4347</v>
      </c>
      <c r="O24" s="61">
        <v>2.81</v>
      </c>
      <c r="P24" s="21">
        <v>4908</v>
      </c>
      <c r="Q24" s="61">
        <v>-3.44</v>
      </c>
    </row>
    <row r="25" spans="1:17" s="72" customFormat="1" ht="11.5" customHeight="1" x14ac:dyDescent="0.4">
      <c r="A25" s="24" t="s">
        <v>29</v>
      </c>
      <c r="B25" s="25">
        <v>1907</v>
      </c>
      <c r="C25" s="64">
        <v>-5.64</v>
      </c>
      <c r="D25" s="25">
        <v>2305</v>
      </c>
      <c r="E25" s="64">
        <v>-11.79</v>
      </c>
      <c r="F25" s="25">
        <v>1629</v>
      </c>
      <c r="G25" s="64">
        <v>-8.33</v>
      </c>
      <c r="H25" s="25">
        <v>1997</v>
      </c>
      <c r="I25" s="64">
        <v>-11.79</v>
      </c>
      <c r="J25" s="25">
        <v>2168</v>
      </c>
      <c r="K25" s="64">
        <v>-15.41</v>
      </c>
      <c r="L25" s="25">
        <v>1828</v>
      </c>
      <c r="M25" s="64">
        <v>-13.98</v>
      </c>
      <c r="N25" s="25">
        <v>1213</v>
      </c>
      <c r="O25" s="64">
        <v>-11.72</v>
      </c>
      <c r="P25" s="25">
        <v>2154</v>
      </c>
      <c r="Q25" s="64">
        <v>-13.25</v>
      </c>
    </row>
    <row r="26" spans="1:17" s="72" customFormat="1" ht="12" customHeight="1" x14ac:dyDescent="0.4">
      <c r="A26" s="78" t="s">
        <v>30</v>
      </c>
      <c r="B26" s="79"/>
      <c r="C26" s="80"/>
      <c r="D26" s="79"/>
      <c r="E26" s="80"/>
      <c r="F26" s="79"/>
      <c r="G26" s="80"/>
      <c r="H26" s="79"/>
      <c r="I26" s="80"/>
      <c r="J26" s="79"/>
      <c r="K26" s="80"/>
      <c r="L26" s="79"/>
      <c r="M26" s="80"/>
      <c r="N26" s="79"/>
      <c r="O26" s="80"/>
      <c r="P26" s="79"/>
      <c r="Q26" s="80"/>
    </row>
    <row r="27" spans="1:17" s="72" customFormat="1" ht="12" customHeight="1" x14ac:dyDescent="0.4">
      <c r="A27" s="22" t="s">
        <v>48</v>
      </c>
      <c r="B27" s="128" t="s">
        <v>68</v>
      </c>
      <c r="C27" s="125" t="s">
        <v>66</v>
      </c>
      <c r="D27" s="23">
        <v>8501</v>
      </c>
      <c r="E27" s="63">
        <v>-13.01</v>
      </c>
      <c r="F27" s="23">
        <v>9351</v>
      </c>
      <c r="G27" s="121">
        <v>-1.85</v>
      </c>
      <c r="H27" s="23">
        <v>9713</v>
      </c>
      <c r="I27" s="30">
        <v>-4.16</v>
      </c>
      <c r="J27" s="23">
        <v>7644</v>
      </c>
      <c r="K27" s="63">
        <v>0.28999999999999998</v>
      </c>
      <c r="L27" s="23">
        <v>10267</v>
      </c>
      <c r="M27" s="121">
        <v>-11.25</v>
      </c>
      <c r="N27" s="23">
        <v>6735</v>
      </c>
      <c r="O27" s="63">
        <v>-1.49</v>
      </c>
      <c r="P27" s="23">
        <v>6646</v>
      </c>
      <c r="Q27" s="63">
        <v>-5.62</v>
      </c>
    </row>
    <row r="28" spans="1:17" s="72" customFormat="1" ht="12" customHeight="1" x14ac:dyDescent="0.4">
      <c r="A28" s="20" t="s">
        <v>31</v>
      </c>
      <c r="B28" s="21">
        <v>830</v>
      </c>
      <c r="C28" s="61">
        <v>-44.3</v>
      </c>
      <c r="D28" s="21">
        <v>2917</v>
      </c>
      <c r="E28" s="61">
        <v>0.24</v>
      </c>
      <c r="F28" s="21">
        <v>3186</v>
      </c>
      <c r="G28" s="61">
        <v>0.7</v>
      </c>
      <c r="H28" s="122" t="s">
        <v>68</v>
      </c>
      <c r="I28" s="123" t="s">
        <v>66</v>
      </c>
      <c r="J28" s="21">
        <v>2572</v>
      </c>
      <c r="K28" s="61">
        <v>-1.34</v>
      </c>
      <c r="L28" s="21">
        <v>3501</v>
      </c>
      <c r="M28" s="61">
        <v>2.31</v>
      </c>
      <c r="N28" s="21">
        <v>2225</v>
      </c>
      <c r="O28" s="61">
        <v>-3.89</v>
      </c>
      <c r="P28" s="21">
        <v>2077</v>
      </c>
      <c r="Q28" s="61">
        <v>-0.86</v>
      </c>
    </row>
    <row r="29" spans="1:17" s="72" customFormat="1" ht="12" customHeight="1" x14ac:dyDescent="0.4">
      <c r="A29" s="22" t="s">
        <v>32</v>
      </c>
      <c r="B29" s="23">
        <v>7244</v>
      </c>
      <c r="C29" s="63">
        <v>-11.94</v>
      </c>
      <c r="D29" s="23">
        <v>8084</v>
      </c>
      <c r="E29" s="63">
        <v>0.74</v>
      </c>
      <c r="F29" s="124" t="s">
        <v>68</v>
      </c>
      <c r="G29" s="125" t="s">
        <v>66</v>
      </c>
      <c r="H29" s="23">
        <v>6712</v>
      </c>
      <c r="I29" s="63">
        <v>-15.11</v>
      </c>
      <c r="J29" s="23">
        <v>5504</v>
      </c>
      <c r="K29" s="63">
        <v>1.79</v>
      </c>
      <c r="L29" s="124" t="s">
        <v>68</v>
      </c>
      <c r="M29" s="125" t="s">
        <v>66</v>
      </c>
      <c r="N29" s="23">
        <v>11500</v>
      </c>
      <c r="O29" s="63">
        <v>0.14000000000000001</v>
      </c>
      <c r="P29" s="23">
        <v>6132</v>
      </c>
      <c r="Q29" s="63">
        <v>-3.39</v>
      </c>
    </row>
    <row r="30" spans="1:17" s="72" customFormat="1" ht="12" customHeight="1" x14ac:dyDescent="0.4">
      <c r="A30" s="20" t="s">
        <v>33</v>
      </c>
      <c r="B30" s="122" t="s">
        <v>68</v>
      </c>
      <c r="C30" s="123" t="s">
        <v>66</v>
      </c>
      <c r="D30" s="21">
        <v>11132</v>
      </c>
      <c r="E30" s="61">
        <v>7.09</v>
      </c>
      <c r="F30" s="21">
        <v>10535</v>
      </c>
      <c r="G30" s="61">
        <v>-5.35</v>
      </c>
      <c r="H30" s="122" t="s">
        <v>68</v>
      </c>
      <c r="I30" s="123" t="s">
        <v>66</v>
      </c>
      <c r="J30" s="21">
        <v>9347</v>
      </c>
      <c r="K30" s="120">
        <v>1</v>
      </c>
      <c r="L30" s="21">
        <v>8861</v>
      </c>
      <c r="M30" s="61">
        <v>5.4</v>
      </c>
      <c r="N30" s="21">
        <v>8580</v>
      </c>
      <c r="O30" s="61">
        <v>-4.16</v>
      </c>
      <c r="P30" s="21">
        <v>9487</v>
      </c>
      <c r="Q30" s="61">
        <v>-2.2000000000000002</v>
      </c>
    </row>
    <row r="31" spans="1:17" s="72" customFormat="1" ht="12" customHeight="1" x14ac:dyDescent="0.4">
      <c r="A31" s="22" t="s">
        <v>34</v>
      </c>
      <c r="B31" s="23">
        <v>3647</v>
      </c>
      <c r="C31" s="63">
        <v>-11.76</v>
      </c>
      <c r="D31" s="23">
        <v>2186</v>
      </c>
      <c r="E31" s="63">
        <v>-41.41</v>
      </c>
      <c r="F31" s="23">
        <v>1959</v>
      </c>
      <c r="G31" s="63">
        <v>-26.49</v>
      </c>
      <c r="H31" s="23">
        <v>3619</v>
      </c>
      <c r="I31" s="63">
        <v>-5.8</v>
      </c>
      <c r="J31" s="23">
        <v>1881</v>
      </c>
      <c r="K31" s="63">
        <v>-20.13</v>
      </c>
      <c r="L31" s="23">
        <v>3356</v>
      </c>
      <c r="M31" s="63">
        <v>10.29</v>
      </c>
      <c r="N31" s="23">
        <v>2434</v>
      </c>
      <c r="O31" s="63">
        <v>-15.04</v>
      </c>
      <c r="P31" s="23">
        <v>2638</v>
      </c>
      <c r="Q31" s="63">
        <v>4.2699999999999996</v>
      </c>
    </row>
    <row r="32" spans="1:17" s="72" customFormat="1" ht="12" customHeight="1" x14ac:dyDescent="0.4">
      <c r="A32" s="20" t="s">
        <v>55</v>
      </c>
      <c r="B32" s="21">
        <v>2382</v>
      </c>
      <c r="C32" s="61">
        <v>-13.19</v>
      </c>
      <c r="D32" s="21">
        <v>1670</v>
      </c>
      <c r="E32" s="61">
        <v>-19.52</v>
      </c>
      <c r="F32" s="21">
        <v>2523</v>
      </c>
      <c r="G32" s="61">
        <v>7.27</v>
      </c>
      <c r="H32" s="21">
        <v>2730</v>
      </c>
      <c r="I32" s="61">
        <v>-18.21</v>
      </c>
      <c r="J32" s="21">
        <v>1282</v>
      </c>
      <c r="K32" s="61">
        <v>-9.01</v>
      </c>
      <c r="L32" s="21">
        <v>2692</v>
      </c>
      <c r="M32" s="61">
        <v>-5.18</v>
      </c>
      <c r="N32" s="21">
        <v>2274</v>
      </c>
      <c r="O32" s="61">
        <v>-2.86</v>
      </c>
      <c r="P32" s="21">
        <v>1767</v>
      </c>
      <c r="Q32" s="61">
        <v>17.96</v>
      </c>
    </row>
    <row r="33" spans="1:17" s="72" customFormat="1" ht="12" customHeight="1" x14ac:dyDescent="0.4">
      <c r="A33" s="22" t="s">
        <v>35</v>
      </c>
      <c r="B33" s="23">
        <v>6119</v>
      </c>
      <c r="C33" s="63">
        <v>3.62</v>
      </c>
      <c r="D33" s="23">
        <v>5573</v>
      </c>
      <c r="E33" s="63">
        <v>15.84</v>
      </c>
      <c r="F33" s="23">
        <v>5462</v>
      </c>
      <c r="G33" s="63">
        <v>10.84</v>
      </c>
      <c r="H33" s="23">
        <v>6540</v>
      </c>
      <c r="I33" s="63">
        <v>6.92</v>
      </c>
      <c r="J33" s="23">
        <v>5309</v>
      </c>
      <c r="K33" s="63">
        <v>14.64</v>
      </c>
      <c r="L33" s="23">
        <v>5847</v>
      </c>
      <c r="M33" s="63">
        <v>7.07</v>
      </c>
      <c r="N33" s="23">
        <v>5012</v>
      </c>
      <c r="O33" s="63">
        <v>17.96</v>
      </c>
      <c r="P33" s="23">
        <v>4950</v>
      </c>
      <c r="Q33" s="63">
        <v>9.9</v>
      </c>
    </row>
    <row r="34" spans="1:17" s="72" customFormat="1" ht="12" customHeight="1" x14ac:dyDescent="0.4">
      <c r="A34" s="20" t="s">
        <v>36</v>
      </c>
      <c r="B34" s="21">
        <v>3578</v>
      </c>
      <c r="C34" s="61">
        <v>13.16</v>
      </c>
      <c r="D34" s="21">
        <v>4120</v>
      </c>
      <c r="E34" s="61">
        <v>17.41</v>
      </c>
      <c r="F34" s="21">
        <v>4003</v>
      </c>
      <c r="G34" s="120">
        <v>44.2</v>
      </c>
      <c r="H34" s="21">
        <v>4419</v>
      </c>
      <c r="I34" s="126">
        <v>31.32</v>
      </c>
      <c r="J34" s="21">
        <v>3653</v>
      </c>
      <c r="K34" s="61">
        <v>25.27</v>
      </c>
      <c r="L34" s="21">
        <v>3614</v>
      </c>
      <c r="M34" s="61">
        <v>12.94</v>
      </c>
      <c r="N34" s="21">
        <v>3714</v>
      </c>
      <c r="O34" s="61">
        <v>54.56</v>
      </c>
      <c r="P34" s="21">
        <v>3310</v>
      </c>
      <c r="Q34" s="120">
        <v>23.88</v>
      </c>
    </row>
    <row r="35" spans="1:17" s="72" customFormat="1" ht="12" customHeight="1" x14ac:dyDescent="0.4">
      <c r="A35" s="22" t="s">
        <v>37</v>
      </c>
      <c r="B35" s="23">
        <v>3206</v>
      </c>
      <c r="C35" s="63">
        <v>10.17</v>
      </c>
      <c r="D35" s="23">
        <v>3284</v>
      </c>
      <c r="E35" s="30">
        <v>107.19</v>
      </c>
      <c r="F35" s="23">
        <v>3096</v>
      </c>
      <c r="G35" s="63">
        <v>90.64</v>
      </c>
      <c r="H35" s="23">
        <v>3350</v>
      </c>
      <c r="I35" s="63">
        <v>51.04</v>
      </c>
      <c r="J35" s="23">
        <v>3190</v>
      </c>
      <c r="K35" s="63">
        <v>79.819999999999993</v>
      </c>
      <c r="L35" s="23">
        <v>2742</v>
      </c>
      <c r="M35" s="63">
        <v>25.78</v>
      </c>
      <c r="N35" s="23">
        <v>2952</v>
      </c>
      <c r="O35" s="63">
        <v>117.86</v>
      </c>
      <c r="P35" s="23">
        <v>3355</v>
      </c>
      <c r="Q35" s="63">
        <v>33.29</v>
      </c>
    </row>
    <row r="36" spans="1:17" s="72" customFormat="1" ht="12" customHeight="1" x14ac:dyDescent="0.4">
      <c r="A36" s="20" t="s">
        <v>51</v>
      </c>
      <c r="B36" s="129" t="s">
        <v>68</v>
      </c>
      <c r="C36" s="123" t="s">
        <v>66</v>
      </c>
      <c r="D36" s="21">
        <v>9817</v>
      </c>
      <c r="E36" s="61">
        <v>2.0099999999999998</v>
      </c>
      <c r="F36" s="21">
        <v>8893</v>
      </c>
      <c r="G36" s="61">
        <v>0.83</v>
      </c>
      <c r="H36" s="21">
        <v>9389</v>
      </c>
      <c r="I36" s="120">
        <v>0.88</v>
      </c>
      <c r="J36" s="21">
        <v>9156</v>
      </c>
      <c r="K36" s="61">
        <v>3.63</v>
      </c>
      <c r="L36" s="21">
        <v>9172</v>
      </c>
      <c r="M36" s="61">
        <v>-0.42</v>
      </c>
      <c r="N36" s="21">
        <v>8984</v>
      </c>
      <c r="O36" s="61">
        <v>1.76</v>
      </c>
      <c r="P36" s="21">
        <v>8986</v>
      </c>
      <c r="Q36" s="61">
        <v>1.78</v>
      </c>
    </row>
    <row r="37" spans="1:17" s="72" customFormat="1" ht="12" customHeight="1" x14ac:dyDescent="0.4">
      <c r="A37" s="22" t="s">
        <v>38</v>
      </c>
      <c r="B37" s="124" t="s">
        <v>68</v>
      </c>
      <c r="C37" s="125" t="s">
        <v>66</v>
      </c>
      <c r="D37" s="23">
        <v>3731</v>
      </c>
      <c r="E37" s="63">
        <v>26.82</v>
      </c>
      <c r="F37" s="23">
        <v>3715</v>
      </c>
      <c r="G37" s="63">
        <v>31.32</v>
      </c>
      <c r="H37" s="124" t="s">
        <v>68</v>
      </c>
      <c r="I37" s="125" t="s">
        <v>66</v>
      </c>
      <c r="J37" s="23">
        <v>3300</v>
      </c>
      <c r="K37" s="63">
        <v>28.6</v>
      </c>
      <c r="L37" s="23">
        <v>4350</v>
      </c>
      <c r="M37" s="63">
        <v>-2.31</v>
      </c>
      <c r="N37" s="23">
        <v>2835</v>
      </c>
      <c r="O37" s="63">
        <v>10.79</v>
      </c>
      <c r="P37" s="23">
        <v>3813</v>
      </c>
      <c r="Q37" s="63">
        <v>13.52</v>
      </c>
    </row>
    <row r="38" spans="1:17" s="72" customFormat="1" ht="12" customHeight="1" x14ac:dyDescent="0.4">
      <c r="A38" s="20" t="s">
        <v>39</v>
      </c>
      <c r="B38" s="21">
        <v>5963</v>
      </c>
      <c r="C38" s="61">
        <v>2.5299999999999998</v>
      </c>
      <c r="D38" s="21">
        <v>4422</v>
      </c>
      <c r="E38" s="61">
        <v>-33.29</v>
      </c>
      <c r="F38" s="21">
        <v>4439</v>
      </c>
      <c r="G38" s="61">
        <v>8.8800000000000008</v>
      </c>
      <c r="H38" s="21">
        <v>4888</v>
      </c>
      <c r="I38" s="61">
        <v>3.17</v>
      </c>
      <c r="J38" s="21">
        <v>3379</v>
      </c>
      <c r="K38" s="61">
        <v>-39.71</v>
      </c>
      <c r="L38" s="21">
        <v>4376</v>
      </c>
      <c r="M38" s="61">
        <v>29.51</v>
      </c>
      <c r="N38" s="21">
        <v>3147</v>
      </c>
      <c r="O38" s="61">
        <v>-23.24</v>
      </c>
      <c r="P38" s="21">
        <v>4094</v>
      </c>
      <c r="Q38" s="61">
        <v>-25.56</v>
      </c>
    </row>
    <row r="39" spans="1:17" s="72" customFormat="1" ht="12" customHeight="1" x14ac:dyDescent="0.4">
      <c r="A39" s="22" t="s">
        <v>57</v>
      </c>
      <c r="B39" s="23">
        <v>1577</v>
      </c>
      <c r="C39" s="30">
        <v>-2.23</v>
      </c>
      <c r="D39" s="23">
        <v>1934</v>
      </c>
      <c r="E39" s="63">
        <v>-9.8800000000000008</v>
      </c>
      <c r="F39" s="23">
        <v>1535</v>
      </c>
      <c r="G39" s="63">
        <v>5.5</v>
      </c>
      <c r="H39" s="23">
        <v>1615</v>
      </c>
      <c r="I39" s="63">
        <v>-15</v>
      </c>
      <c r="J39" s="23">
        <v>1500</v>
      </c>
      <c r="K39" s="30">
        <v>-11.92</v>
      </c>
      <c r="L39" s="23">
        <v>1242</v>
      </c>
      <c r="M39" s="30">
        <v>-3.2</v>
      </c>
      <c r="N39" s="23">
        <v>2130</v>
      </c>
      <c r="O39" s="63">
        <v>-10.8</v>
      </c>
      <c r="P39" s="23">
        <v>1833</v>
      </c>
      <c r="Q39" s="63">
        <v>0.11</v>
      </c>
    </row>
    <row r="40" spans="1:17" s="72" customFormat="1" ht="12" customHeight="1" x14ac:dyDescent="0.4">
      <c r="A40" s="20" t="s">
        <v>56</v>
      </c>
      <c r="B40" s="21">
        <v>2833</v>
      </c>
      <c r="C40" s="120">
        <v>-2.95</v>
      </c>
      <c r="D40" s="21">
        <v>3173</v>
      </c>
      <c r="E40" s="61">
        <v>28.93</v>
      </c>
      <c r="F40" s="21" t="s">
        <v>68</v>
      </c>
      <c r="G40" s="61" t="s">
        <v>66</v>
      </c>
      <c r="H40" s="21">
        <v>3234</v>
      </c>
      <c r="I40" s="61">
        <v>33.799999999999997</v>
      </c>
      <c r="J40" s="21">
        <v>3789</v>
      </c>
      <c r="K40" s="61">
        <v>44.07</v>
      </c>
      <c r="L40" s="21">
        <v>3053</v>
      </c>
      <c r="M40" s="61">
        <v>29.64</v>
      </c>
      <c r="N40" s="21">
        <v>4708</v>
      </c>
      <c r="O40" s="61">
        <v>36.619999999999997</v>
      </c>
      <c r="P40" s="21">
        <v>3842</v>
      </c>
      <c r="Q40" s="61">
        <v>42.61</v>
      </c>
    </row>
    <row r="41" spans="1:17" s="72" customFormat="1" ht="12" customHeight="1" x14ac:dyDescent="0.4">
      <c r="A41" s="22" t="s">
        <v>40</v>
      </c>
      <c r="B41" s="23">
        <v>2818</v>
      </c>
      <c r="C41" s="63">
        <v>-17.79</v>
      </c>
      <c r="D41" s="23">
        <v>1992</v>
      </c>
      <c r="E41" s="63">
        <v>-17.41</v>
      </c>
      <c r="F41" s="23">
        <v>1783</v>
      </c>
      <c r="G41" s="63">
        <v>-17.22</v>
      </c>
      <c r="H41" s="23">
        <v>3140</v>
      </c>
      <c r="I41" s="63">
        <v>-6.13</v>
      </c>
      <c r="J41" s="23">
        <v>2235</v>
      </c>
      <c r="K41" s="63">
        <v>-1.24</v>
      </c>
      <c r="L41" s="124" t="s">
        <v>68</v>
      </c>
      <c r="M41" s="130" t="s">
        <v>66</v>
      </c>
      <c r="N41" s="23">
        <v>2416</v>
      </c>
      <c r="O41" s="63">
        <v>-5.92</v>
      </c>
      <c r="P41" s="23">
        <v>3021</v>
      </c>
      <c r="Q41" s="63">
        <v>-5.8</v>
      </c>
    </row>
    <row r="42" spans="1:17" s="72" customFormat="1" ht="12" customHeight="1" x14ac:dyDescent="0.4">
      <c r="A42" s="20" t="s">
        <v>41</v>
      </c>
      <c r="B42" s="21">
        <v>1939</v>
      </c>
      <c r="C42" s="61">
        <v>-29.26</v>
      </c>
      <c r="D42" s="21">
        <v>2380</v>
      </c>
      <c r="E42" s="61">
        <v>-13.74</v>
      </c>
      <c r="F42" s="21">
        <v>1934</v>
      </c>
      <c r="G42" s="61">
        <v>-25.7</v>
      </c>
      <c r="H42" s="21">
        <v>2203</v>
      </c>
      <c r="I42" s="61">
        <v>-21.41</v>
      </c>
      <c r="J42" s="21">
        <v>1537</v>
      </c>
      <c r="K42" s="61">
        <v>-31.48</v>
      </c>
      <c r="L42" s="21">
        <v>3520</v>
      </c>
      <c r="M42" s="61">
        <v>0.34</v>
      </c>
      <c r="N42" s="21">
        <v>1750</v>
      </c>
      <c r="O42" s="61">
        <v>-6.91</v>
      </c>
      <c r="P42" s="21">
        <v>2487</v>
      </c>
      <c r="Q42" s="61">
        <v>-4.8899999999999997</v>
      </c>
    </row>
    <row r="43" spans="1:17" s="72" customFormat="1" ht="11.5" customHeight="1" x14ac:dyDescent="0.4">
      <c r="A43" s="24" t="s">
        <v>69</v>
      </c>
      <c r="B43" s="131" t="s">
        <v>68</v>
      </c>
      <c r="C43" s="132" t="s">
        <v>66</v>
      </c>
      <c r="D43" s="25">
        <v>11301</v>
      </c>
      <c r="E43" s="64">
        <v>-10.65</v>
      </c>
      <c r="F43" s="25">
        <v>11310</v>
      </c>
      <c r="G43" s="64">
        <v>-9.74</v>
      </c>
      <c r="H43" s="25">
        <v>12382</v>
      </c>
      <c r="I43" s="64">
        <v>-13.85</v>
      </c>
      <c r="J43" s="25">
        <v>10390</v>
      </c>
      <c r="K43" s="64">
        <v>-18.829999999999998</v>
      </c>
      <c r="L43" s="131" t="s">
        <v>68</v>
      </c>
      <c r="M43" s="132" t="s">
        <v>66</v>
      </c>
      <c r="N43" s="25">
        <v>11361</v>
      </c>
      <c r="O43" s="64">
        <v>-14.05</v>
      </c>
      <c r="P43" s="25">
        <v>10644</v>
      </c>
      <c r="Q43" s="64">
        <v>-8.2100000000000009</v>
      </c>
    </row>
    <row r="44" spans="1:17" s="72" customFormat="1" ht="12" customHeight="1" x14ac:dyDescent="0.4">
      <c r="A44" s="78" t="s">
        <v>42</v>
      </c>
      <c r="B44" s="79"/>
      <c r="C44" s="80"/>
      <c r="D44" s="79"/>
      <c r="E44" s="80"/>
      <c r="F44" s="79"/>
      <c r="G44" s="80"/>
      <c r="H44" s="79"/>
      <c r="I44" s="80"/>
      <c r="J44" s="79"/>
      <c r="K44" s="80"/>
      <c r="L44" s="79"/>
      <c r="M44" s="80"/>
      <c r="N44" s="79"/>
      <c r="O44" s="80"/>
      <c r="P44" s="79"/>
      <c r="Q44" s="80"/>
    </row>
    <row r="45" spans="1:17" s="72" customFormat="1" ht="12" customHeight="1" x14ac:dyDescent="0.4">
      <c r="A45" s="22" t="s">
        <v>43</v>
      </c>
      <c r="B45" s="124" t="s">
        <v>68</v>
      </c>
      <c r="C45" s="125" t="s">
        <v>66</v>
      </c>
      <c r="D45" s="23">
        <v>719</v>
      </c>
      <c r="E45" s="63">
        <v>-22.35</v>
      </c>
      <c r="F45" s="23">
        <v>1569</v>
      </c>
      <c r="G45" s="63">
        <v>-13.12</v>
      </c>
      <c r="H45" s="124" t="s">
        <v>68</v>
      </c>
      <c r="I45" s="125" t="s">
        <v>66</v>
      </c>
      <c r="J45" s="23">
        <v>875</v>
      </c>
      <c r="K45" s="63">
        <v>-9.23</v>
      </c>
      <c r="L45" s="23">
        <v>2253</v>
      </c>
      <c r="M45" s="63">
        <v>-10.45</v>
      </c>
      <c r="N45" s="23">
        <v>2626</v>
      </c>
      <c r="O45" s="63">
        <v>-13.42</v>
      </c>
      <c r="P45" s="23">
        <v>1859</v>
      </c>
      <c r="Q45" s="63">
        <v>-13.17</v>
      </c>
    </row>
    <row r="46" spans="1:17" s="72" customFormat="1" ht="12" customHeight="1" x14ac:dyDescent="0.4">
      <c r="A46" s="20" t="s">
        <v>44</v>
      </c>
      <c r="B46" s="21">
        <v>1515</v>
      </c>
      <c r="C46" s="61">
        <v>1.88</v>
      </c>
      <c r="D46" s="21">
        <v>1550</v>
      </c>
      <c r="E46" s="61">
        <v>-10.46</v>
      </c>
      <c r="F46" s="21">
        <v>1476</v>
      </c>
      <c r="G46" s="61">
        <v>-7.52</v>
      </c>
      <c r="H46" s="21">
        <v>1377</v>
      </c>
      <c r="I46" s="61">
        <v>1.62</v>
      </c>
      <c r="J46" s="21">
        <v>1180</v>
      </c>
      <c r="K46" s="61">
        <v>-17.25</v>
      </c>
      <c r="L46" s="21">
        <v>1283</v>
      </c>
      <c r="M46" s="120">
        <v>12.74</v>
      </c>
      <c r="N46" s="21">
        <v>2185</v>
      </c>
      <c r="O46" s="61">
        <v>-5.86</v>
      </c>
      <c r="P46" s="21">
        <v>1733</v>
      </c>
      <c r="Q46" s="61">
        <v>-4.99</v>
      </c>
    </row>
    <row r="47" spans="1:17" s="72" customFormat="1" ht="12" customHeight="1" x14ac:dyDescent="0.4">
      <c r="A47" s="22" t="s">
        <v>70</v>
      </c>
      <c r="B47" s="23">
        <v>2581</v>
      </c>
      <c r="C47" s="63">
        <v>-13.19</v>
      </c>
      <c r="D47" s="23">
        <v>2869</v>
      </c>
      <c r="E47" s="63">
        <v>-9.32</v>
      </c>
      <c r="F47" s="23">
        <v>2385</v>
      </c>
      <c r="G47" s="63">
        <v>16.28</v>
      </c>
      <c r="H47" s="23">
        <v>3108</v>
      </c>
      <c r="I47" s="63">
        <v>-15.2</v>
      </c>
      <c r="J47" s="23">
        <v>1310</v>
      </c>
      <c r="K47" s="63">
        <v>-35.049999999999997</v>
      </c>
      <c r="L47" s="23">
        <v>2518</v>
      </c>
      <c r="M47" s="63">
        <v>12.31</v>
      </c>
      <c r="N47" s="23">
        <v>1315</v>
      </c>
      <c r="O47" s="63">
        <v>-3.38</v>
      </c>
      <c r="P47" s="23">
        <v>1863</v>
      </c>
      <c r="Q47" s="63">
        <v>-28.51</v>
      </c>
    </row>
    <row r="48" spans="1:17" s="72" customFormat="1" ht="12" customHeight="1" x14ac:dyDescent="0.4">
      <c r="A48" s="20" t="s">
        <v>45</v>
      </c>
      <c r="B48" s="21">
        <v>1788</v>
      </c>
      <c r="C48" s="61">
        <v>-3.14</v>
      </c>
      <c r="D48" s="21">
        <v>2619</v>
      </c>
      <c r="E48" s="61">
        <v>9.4</v>
      </c>
      <c r="F48" s="21">
        <v>3020</v>
      </c>
      <c r="G48" s="61">
        <v>0.27</v>
      </c>
      <c r="H48" s="21">
        <v>1519</v>
      </c>
      <c r="I48" s="61">
        <v>-24.24</v>
      </c>
      <c r="J48" s="21">
        <v>1739</v>
      </c>
      <c r="K48" s="61">
        <v>-17.97</v>
      </c>
      <c r="L48" s="21">
        <v>2750</v>
      </c>
      <c r="M48" s="61">
        <v>-1.36</v>
      </c>
      <c r="N48" s="21">
        <v>1708</v>
      </c>
      <c r="O48" s="61">
        <v>-21.51</v>
      </c>
      <c r="P48" s="21">
        <v>1483</v>
      </c>
      <c r="Q48" s="61">
        <v>-17.61</v>
      </c>
    </row>
    <row r="49" spans="1:25" s="72" customFormat="1" ht="11.5" customHeight="1" x14ac:dyDescent="0.4">
      <c r="A49" s="24" t="s">
        <v>46</v>
      </c>
      <c r="B49" s="25">
        <v>1005</v>
      </c>
      <c r="C49" s="64">
        <v>-16.8</v>
      </c>
      <c r="D49" s="25">
        <v>1780</v>
      </c>
      <c r="E49" s="64">
        <v>-5.62</v>
      </c>
      <c r="F49" s="25">
        <v>1623</v>
      </c>
      <c r="G49" s="64">
        <v>-5.64</v>
      </c>
      <c r="H49" s="25">
        <v>999</v>
      </c>
      <c r="I49" s="64">
        <v>-2.63</v>
      </c>
      <c r="J49" s="25">
        <v>1416</v>
      </c>
      <c r="K49" s="64">
        <v>1.72</v>
      </c>
      <c r="L49" s="25">
        <v>2062</v>
      </c>
      <c r="M49" s="64">
        <v>-7.74</v>
      </c>
      <c r="N49" s="25">
        <v>1287</v>
      </c>
      <c r="O49" s="133">
        <v>-10.38</v>
      </c>
      <c r="P49" s="25">
        <v>1400</v>
      </c>
      <c r="Q49" s="64">
        <v>3.93</v>
      </c>
    </row>
    <row r="50" spans="1:25" s="72" customFormat="1" ht="12" customHeight="1" x14ac:dyDescent="0.4">
      <c r="A50" s="78" t="s">
        <v>71</v>
      </c>
      <c r="B50" s="79"/>
      <c r="C50" s="80"/>
      <c r="D50" s="79"/>
      <c r="E50" s="80"/>
      <c r="F50" s="79"/>
      <c r="G50" s="80"/>
      <c r="H50" s="79"/>
      <c r="I50" s="80"/>
      <c r="J50" s="79"/>
      <c r="K50" s="80"/>
      <c r="L50" s="79"/>
      <c r="M50" s="80"/>
      <c r="N50" s="79"/>
      <c r="O50" s="80"/>
      <c r="P50" s="79"/>
      <c r="Q50" s="80"/>
    </row>
    <row r="51" spans="1:25" s="72" customFormat="1" ht="12" customHeight="1" x14ac:dyDescent="0.4">
      <c r="A51" s="15" t="s">
        <v>72</v>
      </c>
      <c r="B51" s="26">
        <v>4045</v>
      </c>
      <c r="C51" s="66">
        <v>0.1</v>
      </c>
      <c r="D51" s="26">
        <v>3418</v>
      </c>
      <c r="E51" s="66">
        <v>-1.64</v>
      </c>
      <c r="F51" s="26">
        <v>4266</v>
      </c>
      <c r="G51" s="66">
        <v>-1.2</v>
      </c>
      <c r="H51" s="26">
        <v>3863</v>
      </c>
      <c r="I51" s="66">
        <v>-0.8</v>
      </c>
      <c r="J51" s="26">
        <v>3728</v>
      </c>
      <c r="K51" s="66">
        <v>0.13</v>
      </c>
      <c r="L51" s="26">
        <v>3817</v>
      </c>
      <c r="M51" s="66">
        <v>-0.13</v>
      </c>
      <c r="N51" s="26">
        <v>3886</v>
      </c>
      <c r="O51" s="66">
        <v>-1.55</v>
      </c>
      <c r="P51" s="26">
        <v>4112</v>
      </c>
      <c r="Q51" s="66">
        <v>0</v>
      </c>
    </row>
    <row r="52" spans="1:25" s="72" customFormat="1" ht="12" customHeight="1" x14ac:dyDescent="0.4">
      <c r="A52" s="27" t="s">
        <v>73</v>
      </c>
      <c r="B52" s="134" t="s">
        <v>68</v>
      </c>
      <c r="C52" s="135" t="s">
        <v>66</v>
      </c>
      <c r="D52" s="28">
        <v>3832</v>
      </c>
      <c r="E52" s="65">
        <v>-3.67</v>
      </c>
      <c r="F52" s="28">
        <v>4625</v>
      </c>
      <c r="G52" s="65">
        <v>6.57</v>
      </c>
      <c r="H52" s="28">
        <v>4519</v>
      </c>
      <c r="I52" s="65">
        <v>-1.1200000000000001</v>
      </c>
      <c r="J52" s="28">
        <v>4540</v>
      </c>
      <c r="K52" s="65">
        <v>0.15</v>
      </c>
      <c r="L52" s="28">
        <v>3985</v>
      </c>
      <c r="M52" s="65">
        <v>1.87</v>
      </c>
      <c r="N52" s="28">
        <v>4358</v>
      </c>
      <c r="O52" s="65">
        <v>0.51</v>
      </c>
      <c r="P52" s="28">
        <v>4230</v>
      </c>
      <c r="Q52" s="65">
        <v>0.56999999999999995</v>
      </c>
    </row>
    <row r="53" spans="1:25" s="72" customFormat="1" ht="12" customHeight="1" x14ac:dyDescent="0.4">
      <c r="A53" s="15" t="s">
        <v>74</v>
      </c>
      <c r="B53" s="26">
        <v>9408</v>
      </c>
      <c r="C53" s="66">
        <v>3.46</v>
      </c>
      <c r="D53" s="26">
        <v>9407</v>
      </c>
      <c r="E53" s="66">
        <v>2.82</v>
      </c>
      <c r="F53" s="26">
        <v>9507</v>
      </c>
      <c r="G53" s="66">
        <v>4.38</v>
      </c>
      <c r="H53" s="26">
        <v>9750</v>
      </c>
      <c r="I53" s="66">
        <v>1.56</v>
      </c>
      <c r="J53" s="26">
        <v>7642</v>
      </c>
      <c r="K53" s="66">
        <v>-0.86</v>
      </c>
      <c r="L53" s="26">
        <v>9000</v>
      </c>
      <c r="M53" s="66">
        <v>-2.94</v>
      </c>
      <c r="N53" s="26">
        <v>10100</v>
      </c>
      <c r="O53" s="66">
        <v>5.55</v>
      </c>
      <c r="P53" s="26">
        <v>11880</v>
      </c>
      <c r="Q53" s="66">
        <v>0</v>
      </c>
    </row>
    <row r="54" spans="1:25" s="72" customFormat="1" ht="12" customHeight="1" x14ac:dyDescent="0.4">
      <c r="A54" s="27" t="s">
        <v>75</v>
      </c>
      <c r="B54" s="134" t="s">
        <v>68</v>
      </c>
      <c r="C54" s="135" t="s">
        <v>66</v>
      </c>
      <c r="D54" s="28">
        <v>9190</v>
      </c>
      <c r="E54" s="65">
        <v>11</v>
      </c>
      <c r="F54" s="28">
        <v>7004</v>
      </c>
      <c r="G54" s="65">
        <v>1.7</v>
      </c>
      <c r="H54" s="134" t="s">
        <v>68</v>
      </c>
      <c r="I54" s="135" t="s">
        <v>66</v>
      </c>
      <c r="J54" s="134" t="s">
        <v>68</v>
      </c>
      <c r="K54" s="135" t="s">
        <v>66</v>
      </c>
      <c r="L54" s="28">
        <v>5964</v>
      </c>
      <c r="M54" s="65">
        <v>-17.32</v>
      </c>
      <c r="N54" s="28">
        <v>6143</v>
      </c>
      <c r="O54" s="65">
        <v>-1.76</v>
      </c>
      <c r="P54" s="28">
        <v>6555</v>
      </c>
      <c r="Q54" s="65">
        <v>0</v>
      </c>
    </row>
    <row r="55" spans="1:25" s="72" customFormat="1" ht="12" customHeight="1" x14ac:dyDescent="0.4">
      <c r="A55" s="15" t="s">
        <v>76</v>
      </c>
      <c r="B55" s="26">
        <v>8033</v>
      </c>
      <c r="C55" s="66">
        <v>0.16</v>
      </c>
      <c r="D55" s="26">
        <v>7032</v>
      </c>
      <c r="E55" s="66">
        <v>-0.75</v>
      </c>
      <c r="F55" s="26">
        <v>8128</v>
      </c>
      <c r="G55" s="66">
        <v>0.52</v>
      </c>
      <c r="H55" s="26">
        <v>7500</v>
      </c>
      <c r="I55" s="66">
        <v>-5.36</v>
      </c>
      <c r="J55" s="26">
        <v>7167</v>
      </c>
      <c r="K55" s="66">
        <v>-2.6</v>
      </c>
      <c r="L55" s="26">
        <v>7098</v>
      </c>
      <c r="M55" s="66">
        <v>-0.38</v>
      </c>
      <c r="N55" s="26">
        <v>7340</v>
      </c>
      <c r="O55" s="66">
        <v>-4.03</v>
      </c>
      <c r="P55" s="26">
        <v>7870</v>
      </c>
      <c r="Q55" s="66">
        <v>0.01</v>
      </c>
    </row>
    <row r="56" spans="1:25" s="73" customFormat="1" ht="12" customHeight="1" x14ac:dyDescent="0.45">
      <c r="A56" s="27" t="s">
        <v>77</v>
      </c>
      <c r="B56" s="28">
        <v>2678</v>
      </c>
      <c r="C56" s="65">
        <v>0.04</v>
      </c>
      <c r="D56" s="28">
        <v>2330</v>
      </c>
      <c r="E56" s="65">
        <v>-4.08</v>
      </c>
      <c r="F56" s="134" t="s">
        <v>68</v>
      </c>
      <c r="G56" s="135" t="s">
        <v>66</v>
      </c>
      <c r="H56" s="28">
        <v>2938</v>
      </c>
      <c r="I56" s="65">
        <v>0.27</v>
      </c>
      <c r="J56" s="28">
        <v>2450</v>
      </c>
      <c r="K56" s="65">
        <v>-2.97</v>
      </c>
      <c r="L56" s="28">
        <v>2733</v>
      </c>
      <c r="M56" s="65">
        <v>-8.69</v>
      </c>
      <c r="N56" s="28">
        <v>2399</v>
      </c>
      <c r="O56" s="65">
        <v>0.46</v>
      </c>
      <c r="P56" s="28">
        <v>2865</v>
      </c>
      <c r="Q56" s="65">
        <v>0</v>
      </c>
      <c r="R56" s="86"/>
      <c r="S56" s="63"/>
      <c r="T56" s="86"/>
      <c r="U56" s="63"/>
      <c r="V56" s="86"/>
      <c r="W56" s="62"/>
      <c r="X56" s="86"/>
      <c r="Y56" s="63"/>
    </row>
    <row r="57" spans="1:25" s="31" customFormat="1" ht="12" customHeight="1" x14ac:dyDescent="0.45">
      <c r="A57" s="15" t="s">
        <v>78</v>
      </c>
      <c r="B57" s="136" t="s">
        <v>68</v>
      </c>
      <c r="C57" s="137" t="s">
        <v>66</v>
      </c>
      <c r="D57" s="26">
        <v>406</v>
      </c>
      <c r="E57" s="66">
        <v>2.27</v>
      </c>
      <c r="F57" s="136" t="s">
        <v>68</v>
      </c>
      <c r="G57" s="137" t="s">
        <v>66</v>
      </c>
      <c r="H57" s="26">
        <v>470</v>
      </c>
      <c r="I57" s="66">
        <v>-3.29</v>
      </c>
      <c r="J57" s="26">
        <v>468</v>
      </c>
      <c r="K57" s="66">
        <v>-2.2999999999999998</v>
      </c>
      <c r="L57" s="26">
        <v>430</v>
      </c>
      <c r="M57" s="66">
        <v>-2.27</v>
      </c>
      <c r="N57" s="26">
        <v>446</v>
      </c>
      <c r="O57" s="66">
        <v>6.19</v>
      </c>
      <c r="P57" s="26">
        <v>488</v>
      </c>
      <c r="Q57" s="66">
        <v>-1.61</v>
      </c>
      <c r="S57" s="68"/>
      <c r="U57" s="68"/>
      <c r="W57" s="68"/>
      <c r="Y57" s="68"/>
    </row>
    <row r="58" spans="1:25" s="31" customFormat="1" ht="12" customHeight="1" x14ac:dyDescent="0.45">
      <c r="A58" s="27" t="s">
        <v>79</v>
      </c>
      <c r="B58" s="28">
        <v>19500</v>
      </c>
      <c r="C58" s="138">
        <v>3.72</v>
      </c>
      <c r="D58" s="28">
        <v>19156</v>
      </c>
      <c r="E58" s="65">
        <v>-5.7</v>
      </c>
      <c r="F58" s="28">
        <v>21583</v>
      </c>
      <c r="G58" s="65">
        <v>-1.9</v>
      </c>
      <c r="H58" s="28">
        <v>19438</v>
      </c>
      <c r="I58" s="138">
        <v>0.72</v>
      </c>
      <c r="J58" s="28">
        <v>19917</v>
      </c>
      <c r="K58" s="65">
        <v>-10.15</v>
      </c>
      <c r="L58" s="28">
        <v>23583</v>
      </c>
      <c r="M58" s="65">
        <v>0.49</v>
      </c>
      <c r="N58" s="28">
        <v>23219</v>
      </c>
      <c r="O58" s="65">
        <v>-6.47</v>
      </c>
      <c r="P58" s="134" t="s">
        <v>68</v>
      </c>
      <c r="Q58" s="135" t="s">
        <v>66</v>
      </c>
      <c r="S58" s="68"/>
      <c r="U58" s="68"/>
      <c r="W58" s="68"/>
      <c r="Y58" s="68"/>
    </row>
    <row r="59" spans="1:25" s="31" customFormat="1" ht="12" customHeight="1" x14ac:dyDescent="0.45">
      <c r="A59" s="15" t="s">
        <v>80</v>
      </c>
      <c r="B59" s="26">
        <v>17500</v>
      </c>
      <c r="C59" s="66">
        <v>0.19</v>
      </c>
      <c r="D59" s="26">
        <v>22750</v>
      </c>
      <c r="E59" s="66">
        <v>-0.28000000000000003</v>
      </c>
      <c r="F59" s="136" t="s">
        <v>68</v>
      </c>
      <c r="G59" s="137" t="s">
        <v>66</v>
      </c>
      <c r="H59" s="26">
        <v>17219</v>
      </c>
      <c r="I59" s="139">
        <v>1.77</v>
      </c>
      <c r="J59" s="26">
        <v>25994</v>
      </c>
      <c r="K59" s="66">
        <v>3.1</v>
      </c>
      <c r="L59" s="26">
        <v>20708</v>
      </c>
      <c r="M59" s="140">
        <v>-1.78</v>
      </c>
      <c r="N59" s="26">
        <v>26903</v>
      </c>
      <c r="O59" s="66">
        <v>10.119999999999999</v>
      </c>
      <c r="P59" s="26">
        <v>24000</v>
      </c>
      <c r="Q59" s="66">
        <v>0</v>
      </c>
      <c r="S59" s="68"/>
      <c r="U59" s="68"/>
      <c r="W59" s="68"/>
      <c r="Y59" s="68"/>
    </row>
    <row r="60" spans="1:25" s="31" customFormat="1" ht="12" customHeight="1" x14ac:dyDescent="0.45">
      <c r="A60" s="27" t="s">
        <v>81</v>
      </c>
      <c r="B60" s="28">
        <v>42500</v>
      </c>
      <c r="C60" s="65">
        <v>0.08</v>
      </c>
      <c r="D60" s="28">
        <v>45021</v>
      </c>
      <c r="E60" s="65">
        <v>-1.59</v>
      </c>
      <c r="F60" s="28">
        <v>80200</v>
      </c>
      <c r="G60" s="65">
        <v>-0.7</v>
      </c>
      <c r="H60" s="28">
        <v>49444</v>
      </c>
      <c r="I60" s="65">
        <v>4.58</v>
      </c>
      <c r="J60" s="134" t="s">
        <v>68</v>
      </c>
      <c r="K60" s="134" t="s">
        <v>66</v>
      </c>
      <c r="L60" s="28">
        <v>35417</v>
      </c>
      <c r="M60" s="65">
        <v>-0.23</v>
      </c>
      <c r="N60" s="28">
        <v>58581</v>
      </c>
      <c r="O60" s="65">
        <v>6.45</v>
      </c>
      <c r="P60" s="28">
        <v>36000</v>
      </c>
      <c r="Q60" s="65">
        <v>-0.69</v>
      </c>
      <c r="S60" s="68"/>
      <c r="U60" s="68"/>
      <c r="W60" s="68"/>
      <c r="Y60" s="68"/>
    </row>
    <row r="61" spans="1:25" s="31" customFormat="1" ht="12" customHeight="1" x14ac:dyDescent="0.45">
      <c r="A61" s="15" t="s">
        <v>82</v>
      </c>
      <c r="B61" s="26">
        <v>13142</v>
      </c>
      <c r="C61" s="66">
        <v>-0.24</v>
      </c>
      <c r="D61" s="26">
        <v>18088</v>
      </c>
      <c r="E61" s="66">
        <v>-1.26</v>
      </c>
      <c r="F61" s="26">
        <v>14156</v>
      </c>
      <c r="G61" s="66">
        <v>-5.69</v>
      </c>
      <c r="H61" s="26">
        <v>15131</v>
      </c>
      <c r="I61" s="66">
        <v>-0.26</v>
      </c>
      <c r="J61" s="26">
        <v>15513</v>
      </c>
      <c r="K61" s="66">
        <v>3.77</v>
      </c>
      <c r="L61" s="26">
        <v>12467</v>
      </c>
      <c r="M61" s="66">
        <v>0.81</v>
      </c>
      <c r="N61" s="26">
        <v>18272</v>
      </c>
      <c r="O61" s="66">
        <v>14.16</v>
      </c>
      <c r="P61" s="136" t="s">
        <v>68</v>
      </c>
      <c r="Q61" s="137" t="s">
        <v>66</v>
      </c>
      <c r="S61" s="68"/>
      <c r="U61" s="68"/>
      <c r="W61" s="68"/>
      <c r="Y61" s="68"/>
    </row>
    <row r="62" spans="1:25" s="31" customFormat="1" ht="12" customHeight="1" x14ac:dyDescent="0.45">
      <c r="A62" s="27" t="s">
        <v>83</v>
      </c>
      <c r="B62" s="28">
        <v>6965</v>
      </c>
      <c r="C62" s="65">
        <v>-0.1</v>
      </c>
      <c r="D62" s="28">
        <v>9625</v>
      </c>
      <c r="E62" s="141">
        <v>1.67</v>
      </c>
      <c r="F62" s="28" t="s">
        <v>68</v>
      </c>
      <c r="G62" s="65" t="s">
        <v>66</v>
      </c>
      <c r="H62" s="28">
        <v>7292</v>
      </c>
      <c r="I62" s="65">
        <v>1.22</v>
      </c>
      <c r="J62" s="28">
        <v>10850</v>
      </c>
      <c r="K62" s="65">
        <v>0.26</v>
      </c>
      <c r="L62" s="134" t="s">
        <v>68</v>
      </c>
      <c r="M62" s="135" t="s">
        <v>66</v>
      </c>
      <c r="N62" s="28">
        <v>9365</v>
      </c>
      <c r="O62" s="65">
        <v>-0.43</v>
      </c>
      <c r="P62" s="28">
        <v>8514</v>
      </c>
      <c r="Q62" s="65">
        <v>3.33</v>
      </c>
      <c r="S62" s="68"/>
      <c r="U62" s="68"/>
      <c r="W62" s="68"/>
      <c r="Y62" s="68"/>
    </row>
    <row r="63" spans="1:25" s="31" customFormat="1" ht="12" customHeight="1" x14ac:dyDescent="0.45">
      <c r="A63" s="15" t="s">
        <v>84</v>
      </c>
      <c r="B63" s="26">
        <v>3664</v>
      </c>
      <c r="C63" s="66">
        <v>-0.97</v>
      </c>
      <c r="D63" s="26">
        <v>3573</v>
      </c>
      <c r="E63" s="66">
        <v>-0.28000000000000003</v>
      </c>
      <c r="F63" s="26">
        <v>3175</v>
      </c>
      <c r="G63" s="66">
        <v>-3.02</v>
      </c>
      <c r="H63" s="26">
        <v>2875</v>
      </c>
      <c r="I63" s="66">
        <v>-2.5099999999999998</v>
      </c>
      <c r="J63" s="26">
        <v>3017</v>
      </c>
      <c r="K63" s="66">
        <v>-2.93</v>
      </c>
      <c r="L63" s="136" t="s">
        <v>68</v>
      </c>
      <c r="M63" s="137" t="s">
        <v>66</v>
      </c>
      <c r="N63" s="26">
        <v>3182</v>
      </c>
      <c r="O63" s="66">
        <v>-0.06</v>
      </c>
      <c r="P63" s="136" t="s">
        <v>68</v>
      </c>
      <c r="Q63" s="137" t="s">
        <v>66</v>
      </c>
      <c r="S63" s="68"/>
      <c r="U63" s="68"/>
      <c r="W63" s="68"/>
      <c r="Y63" s="68"/>
    </row>
    <row r="64" spans="1:25" s="31" customFormat="1" ht="12" customHeight="1" x14ac:dyDescent="0.45">
      <c r="A64" s="27" t="s">
        <v>85</v>
      </c>
      <c r="B64" s="28">
        <v>33868</v>
      </c>
      <c r="C64" s="65">
        <v>0.02</v>
      </c>
      <c r="D64" s="28">
        <v>32724</v>
      </c>
      <c r="E64" s="65">
        <v>3.25</v>
      </c>
      <c r="F64" s="28">
        <v>36176</v>
      </c>
      <c r="G64" s="65">
        <v>7.77</v>
      </c>
      <c r="H64" s="28" t="s">
        <v>68</v>
      </c>
      <c r="I64" s="65" t="s">
        <v>66</v>
      </c>
      <c r="J64" s="28">
        <v>34053</v>
      </c>
      <c r="K64" s="65">
        <v>4.59</v>
      </c>
      <c r="L64" s="28">
        <v>38472</v>
      </c>
      <c r="M64" s="138">
        <v>14.26</v>
      </c>
      <c r="N64" s="28">
        <v>34063</v>
      </c>
      <c r="O64" s="65">
        <v>2.34</v>
      </c>
      <c r="P64" s="28">
        <v>36150</v>
      </c>
      <c r="Q64" s="138">
        <v>8.43</v>
      </c>
      <c r="S64" s="68"/>
      <c r="U64" s="68"/>
      <c r="W64" s="68"/>
      <c r="Y64" s="68"/>
    </row>
    <row r="65" spans="1:25" s="31" customFormat="1" ht="12" customHeight="1" x14ac:dyDescent="0.45">
      <c r="A65" s="15" t="s">
        <v>86</v>
      </c>
      <c r="B65" s="26">
        <v>14362</v>
      </c>
      <c r="C65" s="66">
        <v>0.01</v>
      </c>
      <c r="D65" s="26">
        <v>16122</v>
      </c>
      <c r="E65" s="66">
        <v>2.56</v>
      </c>
      <c r="F65" s="26">
        <v>17646</v>
      </c>
      <c r="G65" s="66">
        <v>3.94</v>
      </c>
      <c r="H65" s="26">
        <v>15294</v>
      </c>
      <c r="I65" s="66">
        <v>3.26</v>
      </c>
      <c r="J65" s="26">
        <v>16949</v>
      </c>
      <c r="K65" s="66">
        <v>0</v>
      </c>
      <c r="L65" s="26">
        <v>17546</v>
      </c>
      <c r="M65" s="140">
        <v>2.6</v>
      </c>
      <c r="N65" s="26">
        <v>16010</v>
      </c>
      <c r="O65" s="66">
        <v>0.59</v>
      </c>
      <c r="P65" s="26">
        <v>14670</v>
      </c>
      <c r="Q65" s="66">
        <v>0</v>
      </c>
      <c r="S65" s="68"/>
      <c r="U65" s="68"/>
      <c r="W65" s="68"/>
      <c r="Y65" s="68"/>
    </row>
    <row r="66" spans="1:25" s="31" customFormat="1" ht="12" customHeight="1" x14ac:dyDescent="0.45">
      <c r="A66" s="27" t="s">
        <v>87</v>
      </c>
      <c r="B66" s="28">
        <v>2977</v>
      </c>
      <c r="C66" s="65">
        <v>-0.03</v>
      </c>
      <c r="D66" s="28">
        <v>2936</v>
      </c>
      <c r="E66" s="65">
        <v>7.7</v>
      </c>
      <c r="F66" s="28">
        <v>3615</v>
      </c>
      <c r="G66" s="65">
        <v>2.38</v>
      </c>
      <c r="H66" s="28">
        <v>2415</v>
      </c>
      <c r="I66" s="65">
        <v>-0.04</v>
      </c>
      <c r="J66" s="28">
        <v>4823</v>
      </c>
      <c r="K66" s="65">
        <v>2.25</v>
      </c>
      <c r="L66" s="28">
        <v>3300</v>
      </c>
      <c r="M66" s="138">
        <v>4.66</v>
      </c>
      <c r="N66" s="28">
        <v>3922</v>
      </c>
      <c r="O66" s="65">
        <v>2.48</v>
      </c>
      <c r="P66" s="28">
        <v>3650</v>
      </c>
      <c r="Q66" s="65">
        <v>0</v>
      </c>
      <c r="S66" s="68"/>
      <c r="U66" s="68"/>
      <c r="W66" s="68"/>
      <c r="Y66" s="68"/>
    </row>
    <row r="67" spans="1:25" s="31" customFormat="1" ht="12" customHeight="1" x14ac:dyDescent="0.45">
      <c r="A67" s="15" t="s">
        <v>88</v>
      </c>
      <c r="B67" s="26">
        <v>3057</v>
      </c>
      <c r="C67" s="66">
        <v>3.94</v>
      </c>
      <c r="D67" s="26">
        <v>4039</v>
      </c>
      <c r="E67" s="66">
        <v>3.43</v>
      </c>
      <c r="F67" s="26">
        <v>3313</v>
      </c>
      <c r="G67" s="66">
        <v>1.1599999999999999</v>
      </c>
      <c r="H67" s="26">
        <v>3422</v>
      </c>
      <c r="I67" s="66">
        <v>0.15</v>
      </c>
      <c r="J67" s="26">
        <v>4667</v>
      </c>
      <c r="K67" s="66">
        <v>-0.45</v>
      </c>
      <c r="L67" s="26">
        <v>2954</v>
      </c>
      <c r="M67" s="66">
        <v>8.09</v>
      </c>
      <c r="N67" s="136" t="s">
        <v>68</v>
      </c>
      <c r="O67" s="77" t="s">
        <v>66</v>
      </c>
      <c r="P67" s="26">
        <v>3566</v>
      </c>
      <c r="Q67" s="66">
        <v>0</v>
      </c>
      <c r="R67" s="87"/>
      <c r="S67" s="33"/>
      <c r="T67" s="87"/>
      <c r="U67" s="33"/>
      <c r="V67" s="87"/>
      <c r="W67" s="33"/>
      <c r="X67" s="87"/>
      <c r="Y67" s="33"/>
    </row>
    <row r="68" spans="1:25" s="31" customFormat="1" ht="12" customHeight="1" x14ac:dyDescent="0.45">
      <c r="A68" s="27" t="s">
        <v>89</v>
      </c>
      <c r="B68" s="28">
        <v>39491</v>
      </c>
      <c r="C68" s="65">
        <v>-0.18</v>
      </c>
      <c r="D68" s="28">
        <v>46910</v>
      </c>
      <c r="E68" s="138">
        <v>17.11</v>
      </c>
      <c r="F68" s="134" t="s">
        <v>68</v>
      </c>
      <c r="G68" s="142" t="s">
        <v>66</v>
      </c>
      <c r="H68" s="28">
        <v>45313</v>
      </c>
      <c r="I68" s="65">
        <v>14.27</v>
      </c>
      <c r="J68" s="28">
        <v>39699</v>
      </c>
      <c r="K68" s="65">
        <v>1.48</v>
      </c>
      <c r="L68" s="134" t="s">
        <v>68</v>
      </c>
      <c r="M68" s="142" t="s">
        <v>66</v>
      </c>
      <c r="N68" s="28">
        <v>47014</v>
      </c>
      <c r="O68" s="138">
        <v>20.8</v>
      </c>
      <c r="P68" s="134" t="s">
        <v>68</v>
      </c>
      <c r="Q68" s="142" t="s">
        <v>66</v>
      </c>
      <c r="R68" s="87"/>
      <c r="S68" s="33"/>
      <c r="T68" s="87"/>
      <c r="U68" s="33"/>
      <c r="V68" s="87"/>
      <c r="W68" s="33"/>
      <c r="X68" s="87"/>
      <c r="Y68" s="33"/>
    </row>
    <row r="69" spans="1:25" s="31" customFormat="1" ht="12" customHeight="1" x14ac:dyDescent="0.45">
      <c r="A69" s="15" t="s">
        <v>90</v>
      </c>
      <c r="B69" s="26">
        <v>37946</v>
      </c>
      <c r="C69" s="66">
        <v>0.18</v>
      </c>
      <c r="D69" s="26" t="s">
        <v>68</v>
      </c>
      <c r="E69" s="66" t="s">
        <v>66</v>
      </c>
      <c r="F69" s="26">
        <v>39215</v>
      </c>
      <c r="G69" s="139">
        <v>0.7</v>
      </c>
      <c r="H69" s="136" t="s">
        <v>68</v>
      </c>
      <c r="I69" s="77" t="s">
        <v>66</v>
      </c>
      <c r="J69" s="26">
        <v>26757</v>
      </c>
      <c r="K69" s="66">
        <v>1</v>
      </c>
      <c r="L69" s="26">
        <v>31965</v>
      </c>
      <c r="M69" s="140">
        <v>5.26</v>
      </c>
      <c r="N69" s="26">
        <v>32438</v>
      </c>
      <c r="O69" s="66">
        <v>-1.33</v>
      </c>
      <c r="P69" s="26">
        <v>39144</v>
      </c>
      <c r="Q69" s="140">
        <v>0.02</v>
      </c>
      <c r="R69" s="87"/>
      <c r="S69" s="33"/>
      <c r="T69" s="87"/>
      <c r="U69" s="33"/>
      <c r="V69" s="87"/>
      <c r="W69" s="33"/>
      <c r="X69" s="87"/>
      <c r="Y69" s="33"/>
    </row>
    <row r="70" spans="1:25" s="31" customFormat="1" ht="12" customHeight="1" x14ac:dyDescent="0.45">
      <c r="A70" s="27" t="s">
        <v>91</v>
      </c>
      <c r="B70" s="28">
        <v>16920</v>
      </c>
      <c r="C70" s="141">
        <v>3.45</v>
      </c>
      <c r="D70" s="28">
        <v>15367</v>
      </c>
      <c r="E70" s="65">
        <v>4.59</v>
      </c>
      <c r="F70" s="28">
        <v>16693</v>
      </c>
      <c r="G70" s="65">
        <v>1.76</v>
      </c>
      <c r="H70" s="134" t="s">
        <v>68</v>
      </c>
      <c r="I70" s="135" t="s">
        <v>66</v>
      </c>
      <c r="J70" s="28">
        <v>26167</v>
      </c>
      <c r="K70" s="65">
        <v>0</v>
      </c>
      <c r="L70" s="134" t="s">
        <v>68</v>
      </c>
      <c r="M70" s="142" t="s">
        <v>66</v>
      </c>
      <c r="N70" s="28">
        <v>15548</v>
      </c>
      <c r="O70" s="65">
        <v>3.67</v>
      </c>
      <c r="P70" s="143">
        <v>13453</v>
      </c>
      <c r="Q70" s="65">
        <v>0</v>
      </c>
      <c r="R70" s="87"/>
      <c r="S70" s="33"/>
      <c r="T70" s="87"/>
      <c r="U70" s="33"/>
      <c r="V70" s="87"/>
      <c r="W70" s="33"/>
      <c r="X70" s="87"/>
      <c r="Y70" s="33"/>
    </row>
    <row r="71" spans="1:25" s="31" customFormat="1" ht="12" customHeight="1" x14ac:dyDescent="0.45">
      <c r="A71" s="15" t="s">
        <v>92</v>
      </c>
      <c r="B71" s="26">
        <v>5463</v>
      </c>
      <c r="C71" s="140">
        <v>7.88</v>
      </c>
      <c r="D71" s="26">
        <v>5823</v>
      </c>
      <c r="E71" s="66">
        <v>2.75</v>
      </c>
      <c r="F71" s="26">
        <v>5521</v>
      </c>
      <c r="G71" s="66">
        <v>1.32</v>
      </c>
      <c r="H71" s="136" t="s">
        <v>68</v>
      </c>
      <c r="I71" s="137" t="s">
        <v>66</v>
      </c>
      <c r="J71" s="26">
        <v>5899</v>
      </c>
      <c r="K71" s="66">
        <v>-1.91</v>
      </c>
      <c r="L71" s="26">
        <v>5225</v>
      </c>
      <c r="M71" s="140">
        <v>-0.87</v>
      </c>
      <c r="N71" s="26">
        <v>5827</v>
      </c>
      <c r="O71" s="66">
        <v>-1.02</v>
      </c>
      <c r="P71" s="26">
        <v>5771</v>
      </c>
      <c r="Q71" s="66">
        <v>1.48</v>
      </c>
      <c r="S71" s="68"/>
      <c r="U71" s="68"/>
      <c r="W71" s="68"/>
      <c r="Y71" s="68"/>
    </row>
    <row r="72" spans="1:25" s="31" customFormat="1" ht="12" customHeight="1" x14ac:dyDescent="0.45">
      <c r="A72" s="27" t="s">
        <v>93</v>
      </c>
      <c r="B72" s="28">
        <v>6989</v>
      </c>
      <c r="C72" s="65">
        <v>0.24</v>
      </c>
      <c r="D72" s="28">
        <v>7339</v>
      </c>
      <c r="E72" s="65">
        <v>1.02</v>
      </c>
      <c r="F72" s="28">
        <v>7027</v>
      </c>
      <c r="G72" s="65">
        <v>-0.78</v>
      </c>
      <c r="H72" s="28">
        <v>6594</v>
      </c>
      <c r="I72" s="65">
        <v>0.67</v>
      </c>
      <c r="J72" s="28">
        <v>8021</v>
      </c>
      <c r="K72" s="65">
        <v>3.59</v>
      </c>
      <c r="L72" s="28">
        <v>3264</v>
      </c>
      <c r="M72" s="138">
        <v>-3.2</v>
      </c>
      <c r="N72" s="28">
        <v>7533</v>
      </c>
      <c r="O72" s="65">
        <v>2.35</v>
      </c>
      <c r="P72" s="28">
        <v>6820</v>
      </c>
      <c r="Q72" s="65">
        <v>0.19</v>
      </c>
      <c r="S72" s="68"/>
      <c r="U72" s="68"/>
      <c r="W72" s="68"/>
      <c r="Y72" s="68"/>
    </row>
    <row r="73" spans="1:25" s="31" customFormat="1" ht="12" customHeight="1" x14ac:dyDescent="0.45">
      <c r="A73" s="15" t="s">
        <v>94</v>
      </c>
      <c r="B73" s="26">
        <v>2103</v>
      </c>
      <c r="C73" s="66">
        <v>-0.28000000000000003</v>
      </c>
      <c r="D73" s="26">
        <v>1700</v>
      </c>
      <c r="E73" s="66">
        <v>3.91</v>
      </c>
      <c r="F73" s="26">
        <v>2202</v>
      </c>
      <c r="G73" s="66">
        <v>1.57</v>
      </c>
      <c r="H73" s="26">
        <v>970</v>
      </c>
      <c r="I73" s="66">
        <v>-0.61</v>
      </c>
      <c r="J73" s="26">
        <v>2267</v>
      </c>
      <c r="K73" s="66">
        <v>0.89</v>
      </c>
      <c r="L73" s="26">
        <v>2094</v>
      </c>
      <c r="M73" s="66">
        <v>3.41</v>
      </c>
      <c r="N73" s="26">
        <v>2318</v>
      </c>
      <c r="O73" s="66">
        <v>4.46</v>
      </c>
      <c r="P73" s="26">
        <v>1940</v>
      </c>
      <c r="Q73" s="66">
        <v>-0.05</v>
      </c>
      <c r="S73" s="68"/>
      <c r="U73" s="68"/>
      <c r="W73" s="68"/>
      <c r="Y73" s="68"/>
    </row>
    <row r="74" spans="1:25" s="31" customFormat="1" ht="12" customHeight="1" x14ac:dyDescent="0.45">
      <c r="A74" s="27" t="s">
        <v>95</v>
      </c>
      <c r="B74" s="28">
        <v>20424</v>
      </c>
      <c r="C74" s="65">
        <v>0.12</v>
      </c>
      <c r="D74" s="28">
        <v>19830</v>
      </c>
      <c r="E74" s="65">
        <v>-1.78</v>
      </c>
      <c r="F74" s="28">
        <v>17424</v>
      </c>
      <c r="G74" s="65">
        <v>4.8899999999999997</v>
      </c>
      <c r="H74" s="28">
        <v>20269</v>
      </c>
      <c r="I74" s="65">
        <v>-0.38</v>
      </c>
      <c r="J74" s="28">
        <v>22335</v>
      </c>
      <c r="K74" s="65">
        <v>0.51</v>
      </c>
      <c r="L74" s="28">
        <v>22309</v>
      </c>
      <c r="M74" s="65">
        <v>3.93</v>
      </c>
      <c r="N74" s="28">
        <v>22957</v>
      </c>
      <c r="O74" s="65">
        <v>0.1</v>
      </c>
      <c r="P74" s="134" t="s">
        <v>68</v>
      </c>
      <c r="Q74" s="142" t="s">
        <v>66</v>
      </c>
      <c r="S74" s="68"/>
      <c r="U74" s="68"/>
      <c r="W74" s="68"/>
      <c r="Y74" s="68"/>
    </row>
    <row r="75" spans="1:25" s="31" customFormat="1" x14ac:dyDescent="0.45">
      <c r="A75" s="116" t="s">
        <v>96</v>
      </c>
      <c r="B75" s="117">
        <v>11915</v>
      </c>
      <c r="C75" s="118">
        <v>0.56999999999999995</v>
      </c>
      <c r="D75" s="117">
        <v>16503</v>
      </c>
      <c r="E75" s="144">
        <v>2.64</v>
      </c>
      <c r="F75" s="145" t="s">
        <v>68</v>
      </c>
      <c r="G75" s="146" t="s">
        <v>66</v>
      </c>
      <c r="H75" s="117">
        <v>10968</v>
      </c>
      <c r="I75" s="118">
        <v>0.7</v>
      </c>
      <c r="J75" s="117">
        <v>14910</v>
      </c>
      <c r="K75" s="118">
        <v>0.82</v>
      </c>
      <c r="L75" s="117">
        <v>16928</v>
      </c>
      <c r="M75" s="118">
        <v>0.31</v>
      </c>
      <c r="N75" s="145" t="s">
        <v>68</v>
      </c>
      <c r="O75" s="146" t="s">
        <v>66</v>
      </c>
      <c r="P75" s="117">
        <v>17588</v>
      </c>
      <c r="Q75" s="118">
        <v>0</v>
      </c>
      <c r="R75" s="29"/>
      <c r="S75" s="30"/>
      <c r="T75" s="29"/>
      <c r="U75" s="30"/>
      <c r="V75" s="29"/>
      <c r="W75" s="30"/>
      <c r="X75" s="29"/>
      <c r="Y75" s="30"/>
    </row>
    <row r="76" spans="1:25" s="31" customFormat="1" x14ac:dyDescent="0.45">
      <c r="A76" s="15"/>
      <c r="B76" s="26"/>
      <c r="C76" s="66"/>
      <c r="D76" s="26"/>
      <c r="E76" s="139"/>
      <c r="F76" s="136"/>
      <c r="G76" s="77"/>
      <c r="H76" s="26"/>
      <c r="I76" s="66"/>
      <c r="J76" s="26"/>
      <c r="K76" s="66"/>
      <c r="L76" s="26"/>
      <c r="M76" s="66"/>
      <c r="N76" s="136"/>
      <c r="O76" s="77"/>
      <c r="P76" s="26"/>
      <c r="Q76" s="66"/>
      <c r="R76" s="29"/>
      <c r="S76" s="30"/>
      <c r="T76" s="29"/>
      <c r="U76" s="30"/>
      <c r="V76" s="29"/>
      <c r="W76" s="30"/>
      <c r="X76" s="29"/>
      <c r="Y76" s="30"/>
    </row>
    <row r="77" spans="1:25" s="31" customFormat="1" x14ac:dyDescent="0.45">
      <c r="A77" s="22" t="s">
        <v>12</v>
      </c>
      <c r="B77" s="32"/>
      <c r="C77" s="33"/>
      <c r="D77" s="32"/>
      <c r="E77" s="33"/>
      <c r="F77" s="32"/>
      <c r="G77" s="33"/>
      <c r="H77" s="32"/>
      <c r="I77" s="33"/>
      <c r="J77" s="32"/>
      <c r="K77" s="33"/>
      <c r="L77" s="32"/>
      <c r="M77" s="33"/>
      <c r="N77" s="32"/>
      <c r="O77" s="33"/>
      <c r="P77" s="32"/>
      <c r="Q77" s="33"/>
      <c r="R77" s="32"/>
      <c r="S77" s="33"/>
      <c r="T77" s="32"/>
      <c r="U77" s="33"/>
      <c r="V77" s="32"/>
      <c r="W77" s="33"/>
      <c r="X77" s="32"/>
      <c r="Y77" s="33"/>
    </row>
    <row r="78" spans="1:25" s="31" customFormat="1" x14ac:dyDescent="0.45">
      <c r="A78" s="34" t="s">
        <v>13</v>
      </c>
      <c r="B78" s="32"/>
      <c r="C78" s="33"/>
      <c r="D78" s="32"/>
      <c r="E78" s="33"/>
      <c r="F78" s="32"/>
      <c r="G78" s="33"/>
      <c r="H78" s="32"/>
      <c r="I78" s="33"/>
      <c r="J78" s="32"/>
      <c r="K78" s="33"/>
      <c r="L78" s="32"/>
      <c r="M78" s="33"/>
      <c r="N78" s="32"/>
      <c r="O78" s="33"/>
      <c r="P78" s="32"/>
      <c r="Q78" s="33"/>
      <c r="R78" s="32"/>
      <c r="S78" s="33"/>
      <c r="T78" s="32"/>
      <c r="U78" s="33"/>
      <c r="V78" s="32"/>
      <c r="W78" s="33"/>
      <c r="X78" s="32"/>
      <c r="Y78" s="33"/>
    </row>
    <row r="79" spans="1:25" s="31" customFormat="1" ht="19.5" customHeight="1" x14ac:dyDescent="0.45">
      <c r="A79" s="160" t="s">
        <v>49</v>
      </c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</row>
    <row r="80" spans="1:25" s="31" customFormat="1" x14ac:dyDescent="0.45">
      <c r="A80" s="22" t="s">
        <v>14</v>
      </c>
      <c r="B80" s="35"/>
      <c r="C80" s="36"/>
      <c r="D80" s="37"/>
      <c r="E80" s="36"/>
      <c r="F80" s="37"/>
      <c r="G80" s="36"/>
      <c r="H80" s="38"/>
      <c r="I80" s="36"/>
      <c r="J80" s="35"/>
      <c r="K80" s="36"/>
      <c r="L80" s="37"/>
      <c r="M80" s="36"/>
      <c r="N80" s="37"/>
      <c r="O80" s="36"/>
      <c r="P80" s="38"/>
      <c r="Q80" s="36"/>
      <c r="R80" s="37"/>
      <c r="S80" s="39"/>
      <c r="T80" s="37"/>
      <c r="U80" s="39"/>
      <c r="V80" s="37"/>
      <c r="W80" s="39"/>
      <c r="X80" s="37"/>
      <c r="Y80" s="39"/>
    </row>
    <row r="81" spans="1:25" s="31" customFormat="1" x14ac:dyDescent="0.45">
      <c r="A81" s="40" t="s">
        <v>15</v>
      </c>
      <c r="B81" s="32"/>
      <c r="C81" s="33"/>
      <c r="D81" s="32"/>
      <c r="E81" s="33"/>
      <c r="F81" s="32"/>
      <c r="G81" s="33"/>
      <c r="H81" s="32"/>
      <c r="I81" s="33"/>
      <c r="J81" s="32"/>
      <c r="K81" s="33"/>
      <c r="L81" s="32"/>
      <c r="M81" s="33"/>
      <c r="N81" s="32"/>
      <c r="O81" s="33"/>
      <c r="P81" s="32"/>
      <c r="Q81" s="33"/>
      <c r="R81" s="32"/>
      <c r="S81" s="33"/>
      <c r="T81" s="32"/>
      <c r="U81" s="33"/>
      <c r="V81" s="32"/>
      <c r="W81" s="33"/>
      <c r="X81" s="32"/>
      <c r="Y81" s="33"/>
    </row>
    <row r="83" spans="1:25" x14ac:dyDescent="0.45">
      <c r="A83" s="8" t="str">
        <f>+Índice!A14</f>
        <v>Fecha de actualización: 10 de marzo de 2025</v>
      </c>
      <c r="B83" s="6"/>
      <c r="C83" s="7"/>
      <c r="D83" s="6"/>
      <c r="E83" s="7"/>
      <c r="F83" s="6"/>
      <c r="G83" s="7"/>
      <c r="H83" s="6"/>
      <c r="I83" s="7"/>
      <c r="J83" s="6"/>
      <c r="K83" s="7"/>
      <c r="L83" s="6"/>
      <c r="M83" s="7"/>
      <c r="N83" s="6"/>
      <c r="O83" s="7"/>
      <c r="P83" s="6"/>
      <c r="Q83" s="7"/>
    </row>
  </sheetData>
  <mergeCells count="11">
    <mergeCell ref="A79:Y79"/>
    <mergeCell ref="A4:Q5"/>
    <mergeCell ref="H9:I9"/>
    <mergeCell ref="J9:K9"/>
    <mergeCell ref="L9:M9"/>
    <mergeCell ref="N9:O9"/>
    <mergeCell ref="P9:Q9"/>
    <mergeCell ref="A9:A10"/>
    <mergeCell ref="B9:C9"/>
    <mergeCell ref="D9:E9"/>
    <mergeCell ref="F9:G9"/>
  </mergeCells>
  <hyperlinks>
    <hyperlink ref="S5" location="Índice!A1" display="Regresar al índice" xr:uid="{172CDF23-0751-4F6A-B5E0-48C27F080073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2012-A8C4-4438-9A11-59B020FA0AB4}">
  <dimension ref="A1:Y57"/>
  <sheetViews>
    <sheetView showGridLines="0" tabSelected="1" topLeftCell="A7" zoomScale="85" zoomScaleNormal="85" workbookViewId="0">
      <selection activeCell="D17" sqref="D17"/>
    </sheetView>
  </sheetViews>
  <sheetFormatPr baseColWidth="10" defaultColWidth="11.453125" defaultRowHeight="16" x14ac:dyDescent="0.45"/>
  <cols>
    <col min="1" max="1" width="24.453125" style="47" customWidth="1"/>
    <col min="2" max="2" width="12" style="47" bestFit="1" customWidth="1"/>
    <col min="3" max="3" width="9.453125" style="47" customWidth="1"/>
    <col min="4" max="4" width="13.54296875" style="47" bestFit="1" customWidth="1"/>
    <col min="5" max="5" width="12" style="47" customWidth="1"/>
    <col min="6" max="6" width="10.26953125" style="47" customWidth="1"/>
    <col min="7" max="7" width="9.453125" style="47" customWidth="1"/>
    <col min="8" max="8" width="10.54296875" style="47" customWidth="1"/>
    <col min="9" max="9" width="9.26953125" style="47" customWidth="1"/>
    <col min="10" max="16384" width="11.453125" style="47"/>
  </cols>
  <sheetData>
    <row r="1" spans="1:11" s="41" customFormat="1" ht="18" customHeight="1" x14ac:dyDescent="0.4"/>
    <row r="2" spans="1:11" s="41" customFormat="1" ht="33" customHeight="1" x14ac:dyDescent="0.4"/>
    <row r="3" spans="1:11" s="41" customFormat="1" ht="19" customHeight="1" x14ac:dyDescent="0.4"/>
    <row r="4" spans="1:11" s="41" customFormat="1" ht="18.75" customHeight="1" x14ac:dyDescent="0.4">
      <c r="A4" s="167" t="s">
        <v>0</v>
      </c>
      <c r="B4" s="167"/>
      <c r="C4" s="167"/>
      <c r="D4" s="167"/>
      <c r="E4" s="167"/>
      <c r="F4" s="167"/>
      <c r="G4" s="167"/>
      <c r="H4" s="167"/>
      <c r="I4" s="167"/>
    </row>
    <row r="5" spans="1:11" s="41" customFormat="1" ht="24" customHeight="1" x14ac:dyDescent="0.4">
      <c r="A5" s="167"/>
      <c r="B5" s="167"/>
      <c r="C5" s="167"/>
      <c r="D5" s="167"/>
      <c r="E5" s="167"/>
      <c r="F5" s="167"/>
      <c r="G5" s="167"/>
      <c r="H5" s="167"/>
      <c r="I5" s="167"/>
      <c r="K5" s="101" t="s">
        <v>63</v>
      </c>
    </row>
    <row r="6" spans="1:11" s="41" customFormat="1" ht="18.75" customHeight="1" x14ac:dyDescent="0.4">
      <c r="A6" s="42" t="s">
        <v>16</v>
      </c>
      <c r="B6" s="43"/>
      <c r="C6" s="43"/>
      <c r="D6" s="43"/>
      <c r="E6" s="43"/>
      <c r="F6" s="43"/>
      <c r="G6" s="43"/>
      <c r="H6" s="43"/>
      <c r="I6" s="43"/>
    </row>
    <row r="7" spans="1:11" s="41" customFormat="1" ht="15" customHeight="1" x14ac:dyDescent="0.4">
      <c r="A7" s="42" t="str">
        <f>+"Variación año corrido. "&amp;Índice!A7</f>
        <v>Variación año corrido. Febrero de 2025</v>
      </c>
      <c r="B7" s="43"/>
      <c r="C7" s="43"/>
      <c r="D7" s="43"/>
      <c r="E7" s="43"/>
      <c r="F7" s="43"/>
      <c r="G7" s="43"/>
      <c r="H7" s="43"/>
      <c r="I7" s="43"/>
    </row>
    <row r="8" spans="1:11" s="41" customFormat="1" ht="14" x14ac:dyDescent="0.4"/>
    <row r="9" spans="1:11" x14ac:dyDescent="0.45">
      <c r="A9" s="44" t="s">
        <v>50</v>
      </c>
      <c r="B9" s="45" t="s">
        <v>2</v>
      </c>
      <c r="C9" s="45" t="s">
        <v>3</v>
      </c>
      <c r="D9" s="45" t="s">
        <v>4</v>
      </c>
      <c r="E9" s="46" t="s">
        <v>5</v>
      </c>
      <c r="F9" s="45" t="s">
        <v>6</v>
      </c>
      <c r="G9" s="45" t="s">
        <v>7</v>
      </c>
      <c r="H9" s="45" t="s">
        <v>8</v>
      </c>
      <c r="I9" s="45" t="s">
        <v>9</v>
      </c>
    </row>
    <row r="10" spans="1:11" ht="14" customHeight="1" x14ac:dyDescent="0.45">
      <c r="A10" s="48" t="s">
        <v>17</v>
      </c>
      <c r="B10" s="48"/>
      <c r="C10" s="48"/>
      <c r="D10" s="48"/>
      <c r="E10" s="48"/>
      <c r="F10" s="48"/>
      <c r="G10" s="48"/>
      <c r="H10" s="48"/>
      <c r="I10" s="48"/>
    </row>
    <row r="11" spans="1:11" ht="14" customHeight="1" x14ac:dyDescent="0.45">
      <c r="A11" s="1" t="s">
        <v>18</v>
      </c>
      <c r="B11" s="102">
        <v>-17.094972067039105</v>
      </c>
      <c r="C11" s="103">
        <v>-1.3473930872876405</v>
      </c>
      <c r="D11" s="103">
        <v>17.623363544813706</v>
      </c>
      <c r="E11" s="82" t="s">
        <v>66</v>
      </c>
      <c r="F11" s="103">
        <v>-1.8533440773569554</v>
      </c>
      <c r="G11" s="103">
        <v>7.1478626489138053</v>
      </c>
      <c r="H11" s="103">
        <v>-1.089324618736387</v>
      </c>
      <c r="I11" s="103">
        <v>9.9173553719008147</v>
      </c>
    </row>
    <row r="12" spans="1:11" ht="14" customHeight="1" x14ac:dyDescent="0.45">
      <c r="A12" s="69" t="s">
        <v>19</v>
      </c>
      <c r="B12" s="104">
        <v>25.163480885311884</v>
      </c>
      <c r="C12" s="104">
        <v>30.670926517571885</v>
      </c>
      <c r="D12" s="104">
        <v>42.991266375545848</v>
      </c>
      <c r="E12" s="83" t="s">
        <v>66</v>
      </c>
      <c r="F12" s="104">
        <v>48.897795591182373</v>
      </c>
      <c r="G12" s="104">
        <v>29.171470927359564</v>
      </c>
      <c r="H12" s="104">
        <v>26.802912849424487</v>
      </c>
      <c r="I12" s="105">
        <v>35.024205430435693</v>
      </c>
    </row>
    <row r="13" spans="1:11" ht="14" customHeight="1" x14ac:dyDescent="0.45">
      <c r="A13" s="1" t="s">
        <v>20</v>
      </c>
      <c r="B13" s="103">
        <v>-18.283220174587768</v>
      </c>
      <c r="C13" s="103">
        <v>-26.786864133934319</v>
      </c>
      <c r="D13" s="103">
        <v>-17.898832684824907</v>
      </c>
      <c r="E13" s="103">
        <v>-22.50125565042692</v>
      </c>
      <c r="F13" s="103">
        <v>-26.67450058754407</v>
      </c>
      <c r="G13" s="103">
        <v>-17.212588310854205</v>
      </c>
      <c r="H13" s="103">
        <v>-27.405405405405403</v>
      </c>
      <c r="I13" s="103">
        <v>-17.689732142857139</v>
      </c>
    </row>
    <row r="14" spans="1:11" ht="14" customHeight="1" x14ac:dyDescent="0.45">
      <c r="A14" s="69" t="s">
        <v>21</v>
      </c>
      <c r="B14" s="106">
        <v>-3.9085239085239087</v>
      </c>
      <c r="C14" s="104">
        <v>21.831683168316829</v>
      </c>
      <c r="D14" s="104">
        <v>3.3623188405797144</v>
      </c>
      <c r="E14" s="107">
        <v>1.8545454545454643</v>
      </c>
      <c r="F14" s="105">
        <v>29.541047188106017</v>
      </c>
      <c r="G14" s="104">
        <v>9.4510076441973734</v>
      </c>
      <c r="H14" s="104">
        <v>-19.951778179626277</v>
      </c>
      <c r="I14" s="104">
        <v>-6.9230769230769535</v>
      </c>
    </row>
    <row r="15" spans="1:11" ht="14" customHeight="1" x14ac:dyDescent="0.45">
      <c r="A15" s="1" t="s">
        <v>22</v>
      </c>
      <c r="B15" s="82" t="s">
        <v>66</v>
      </c>
      <c r="C15" s="103">
        <v>64.849624060150376</v>
      </c>
      <c r="D15" s="103">
        <v>13.733905579399131</v>
      </c>
      <c r="E15" s="103">
        <v>34.925093632958813</v>
      </c>
      <c r="F15" s="103">
        <v>83.949504057709674</v>
      </c>
      <c r="G15" s="103">
        <v>18.825781748564154</v>
      </c>
      <c r="H15" s="103">
        <v>-4.4082125603864704</v>
      </c>
      <c r="I15" s="84" t="s">
        <v>66</v>
      </c>
    </row>
    <row r="16" spans="1:11" ht="14" customHeight="1" x14ac:dyDescent="0.45">
      <c r="A16" s="69" t="s">
        <v>58</v>
      </c>
      <c r="B16" s="105">
        <v>12.667753668631621</v>
      </c>
      <c r="C16" s="104">
        <v>-19.893221912720527</v>
      </c>
      <c r="D16" s="104">
        <v>-8.8495575221239076</v>
      </c>
      <c r="E16" s="81" t="s">
        <v>66</v>
      </c>
      <c r="F16" s="104">
        <v>-24.11499168448562</v>
      </c>
      <c r="G16" s="104">
        <v>1.6449348044132561</v>
      </c>
      <c r="H16" s="104">
        <v>-22.079474155960565</v>
      </c>
      <c r="I16" s="107">
        <v>-7.8448092091238708</v>
      </c>
    </row>
    <row r="17" spans="1:9" ht="14" customHeight="1" x14ac:dyDescent="0.45">
      <c r="A17" s="1" t="s">
        <v>23</v>
      </c>
      <c r="B17" s="103">
        <v>0.26929982046679513</v>
      </c>
      <c r="C17" s="103">
        <v>35.588235294117652</v>
      </c>
      <c r="D17" s="103">
        <v>9.1296409007912693E-2</v>
      </c>
      <c r="E17" s="103">
        <v>-0.99534095722151328</v>
      </c>
      <c r="F17" s="103">
        <v>145.51422319474833</v>
      </c>
      <c r="G17" s="103">
        <v>9.8039215686274606</v>
      </c>
      <c r="H17" s="103">
        <v>-17.887763055339047</v>
      </c>
      <c r="I17" s="103">
        <v>39.84063745019921</v>
      </c>
    </row>
    <row r="18" spans="1:9" ht="14" customHeight="1" x14ac:dyDescent="0.45">
      <c r="A18" s="69" t="s">
        <v>24</v>
      </c>
      <c r="B18" s="104">
        <v>6.1630965802329962</v>
      </c>
      <c r="C18" s="104">
        <v>44.902482269503551</v>
      </c>
      <c r="D18" s="104">
        <v>-19.713417281806333</v>
      </c>
      <c r="E18" s="104">
        <v>13.589743589743586</v>
      </c>
      <c r="F18" s="104">
        <v>90.802139037433122</v>
      </c>
      <c r="G18" s="104">
        <v>-17.971141233056407</v>
      </c>
      <c r="H18" s="104">
        <v>12.835820895522376</v>
      </c>
      <c r="I18" s="104">
        <v>64.355300859598842</v>
      </c>
    </row>
    <row r="19" spans="1:9" ht="14" customHeight="1" x14ac:dyDescent="0.45">
      <c r="A19" s="1" t="s">
        <v>25</v>
      </c>
      <c r="B19" s="103">
        <v>44.867149758454097</v>
      </c>
      <c r="C19" s="103">
        <v>36.766334440753056</v>
      </c>
      <c r="D19" s="103">
        <v>101.90114068441063</v>
      </c>
      <c r="E19" s="103">
        <v>40.709370037056637</v>
      </c>
      <c r="F19" s="103">
        <v>62.048780487804891</v>
      </c>
      <c r="G19" s="103">
        <v>34.382566585956418</v>
      </c>
      <c r="H19" s="103">
        <v>46.927751519243714</v>
      </c>
      <c r="I19" s="103">
        <v>42.555438225976758</v>
      </c>
    </row>
    <row r="20" spans="1:9" ht="14" customHeight="1" x14ac:dyDescent="0.45">
      <c r="A20" s="69" t="s">
        <v>26</v>
      </c>
      <c r="B20" s="104">
        <v>-19.297267150027896</v>
      </c>
      <c r="C20" s="104">
        <v>-2.3358307624504304</v>
      </c>
      <c r="D20" s="104">
        <v>-34.85368644760505</v>
      </c>
      <c r="E20" s="104">
        <v>-10.395695938910098</v>
      </c>
      <c r="F20" s="104">
        <v>27.576385292594519</v>
      </c>
      <c r="G20" s="104">
        <v>-20.072190834902703</v>
      </c>
      <c r="H20" s="104">
        <v>13.879598662207338</v>
      </c>
      <c r="I20" s="104">
        <v>-2.4806758943016316</v>
      </c>
    </row>
    <row r="21" spans="1:9" ht="14" customHeight="1" x14ac:dyDescent="0.45">
      <c r="A21" s="1" t="s">
        <v>27</v>
      </c>
      <c r="B21" s="103">
        <v>38.572458543619327</v>
      </c>
      <c r="C21" s="103">
        <v>55.730337078651715</v>
      </c>
      <c r="D21" s="103">
        <v>39.692805173807621</v>
      </c>
      <c r="E21" s="103">
        <v>34.190410006949293</v>
      </c>
      <c r="F21" s="103">
        <v>52.952380952380949</v>
      </c>
      <c r="G21" s="103">
        <v>16.596045197740118</v>
      </c>
      <c r="H21" s="103">
        <v>-25.514403292181065</v>
      </c>
      <c r="I21" s="108">
        <v>29.181004817618717</v>
      </c>
    </row>
    <row r="22" spans="1:9" ht="14" customHeight="1" x14ac:dyDescent="0.45">
      <c r="A22" s="69" t="s">
        <v>28</v>
      </c>
      <c r="B22" s="104">
        <v>4.8821548821548877</v>
      </c>
      <c r="C22" s="104">
        <v>37.328990228013041</v>
      </c>
      <c r="D22" s="104">
        <v>12.472579128799754</v>
      </c>
      <c r="E22" s="105">
        <v>8.4367945823927926</v>
      </c>
      <c r="F22" s="105">
        <v>62.45001817520901</v>
      </c>
      <c r="G22" s="105">
        <v>-2.6003391746749593</v>
      </c>
      <c r="H22" s="104">
        <v>37.432816945937411</v>
      </c>
      <c r="I22" s="104">
        <v>37.248322147651017</v>
      </c>
    </row>
    <row r="23" spans="1:9" ht="14" customHeight="1" x14ac:dyDescent="0.45">
      <c r="A23" s="71" t="s">
        <v>29</v>
      </c>
      <c r="B23" s="109">
        <v>-22.511174319382366</v>
      </c>
      <c r="C23" s="110">
        <v>-18.291386033321512</v>
      </c>
      <c r="D23" s="110">
        <v>-21.228239845261111</v>
      </c>
      <c r="E23" s="110">
        <v>-23.103581055063536</v>
      </c>
      <c r="F23" s="110">
        <v>-22.792022792022792</v>
      </c>
      <c r="G23" s="110">
        <v>-4.5929018789143905</v>
      </c>
      <c r="H23" s="110">
        <v>-22.886204704386515</v>
      </c>
      <c r="I23" s="111">
        <v>-22.462203023758111</v>
      </c>
    </row>
    <row r="24" spans="1:9" ht="14" customHeight="1" x14ac:dyDescent="0.45">
      <c r="A24" s="48" t="s">
        <v>30</v>
      </c>
      <c r="B24" s="48"/>
      <c r="C24" s="48"/>
      <c r="D24" s="48"/>
      <c r="E24" s="48"/>
      <c r="F24" s="48"/>
      <c r="G24" s="48"/>
      <c r="H24" s="48"/>
      <c r="I24" s="48"/>
    </row>
    <row r="25" spans="1:9" ht="14" customHeight="1" x14ac:dyDescent="0.45">
      <c r="A25" s="1" t="s">
        <v>48</v>
      </c>
      <c r="B25" s="82" t="s">
        <v>66</v>
      </c>
      <c r="C25" s="103">
        <v>-16.130623520126274</v>
      </c>
      <c r="D25" s="102">
        <v>-3.6178107606678944</v>
      </c>
      <c r="E25" s="82" t="s">
        <v>66</v>
      </c>
      <c r="F25" s="102">
        <v>-9.4634608551462662</v>
      </c>
      <c r="G25" s="84" t="s">
        <v>66</v>
      </c>
      <c r="H25" s="103">
        <v>-13.286983391270745</v>
      </c>
      <c r="I25" s="119">
        <v>-18.891872101537711</v>
      </c>
    </row>
    <row r="26" spans="1:9" ht="14" customHeight="1" x14ac:dyDescent="0.45">
      <c r="A26" s="69" t="s">
        <v>31</v>
      </c>
      <c r="B26" s="104">
        <v>-47.133757961783438</v>
      </c>
      <c r="C26" s="104">
        <v>-4.3606557377049215</v>
      </c>
      <c r="D26" s="104">
        <v>7.8902810700981929</v>
      </c>
      <c r="E26" s="83" t="s">
        <v>66</v>
      </c>
      <c r="F26" s="104">
        <v>1.9421323820848269</v>
      </c>
      <c r="G26" s="104">
        <v>1.8620890311318083</v>
      </c>
      <c r="H26" s="104">
        <v>-17.836041358936484</v>
      </c>
      <c r="I26" s="104">
        <v>-3.4851301115241595</v>
      </c>
    </row>
    <row r="27" spans="1:9" ht="14" customHeight="1" x14ac:dyDescent="0.45">
      <c r="A27" s="1" t="s">
        <v>32</v>
      </c>
      <c r="B27" s="102">
        <v>-12.754426111044193</v>
      </c>
      <c r="C27" s="103">
        <v>0.28532440143902438</v>
      </c>
      <c r="D27" s="82" t="s">
        <v>66</v>
      </c>
      <c r="E27" s="103">
        <v>-14.984167194426835</v>
      </c>
      <c r="F27" s="103">
        <v>1.3441355183207326</v>
      </c>
      <c r="G27" s="82" t="s">
        <v>66</v>
      </c>
      <c r="H27" s="103">
        <v>-8.8386841062227504</v>
      </c>
      <c r="I27" s="102">
        <v>-19.643559166557466</v>
      </c>
    </row>
    <row r="28" spans="1:9" ht="14" customHeight="1" x14ac:dyDescent="0.45">
      <c r="A28" s="69" t="s">
        <v>33</v>
      </c>
      <c r="B28" s="83" t="s">
        <v>66</v>
      </c>
      <c r="C28" s="104">
        <v>42.026027047716255</v>
      </c>
      <c r="D28" s="104">
        <v>22.557003257329011</v>
      </c>
      <c r="E28" s="81" t="s">
        <v>66</v>
      </c>
      <c r="F28" s="105">
        <v>36.892208553016978</v>
      </c>
      <c r="G28" s="105">
        <v>4.2347959063639529</v>
      </c>
      <c r="H28" s="104">
        <v>19.715362076182519</v>
      </c>
      <c r="I28" s="81" t="s">
        <v>66</v>
      </c>
    </row>
    <row r="29" spans="1:9" ht="14" customHeight="1" x14ac:dyDescent="0.45">
      <c r="A29" s="1" t="s">
        <v>34</v>
      </c>
      <c r="B29" s="103">
        <v>-15.245177782942132</v>
      </c>
      <c r="C29" s="103">
        <v>-9.1815538014125568</v>
      </c>
      <c r="D29" s="103">
        <v>-28.737722808293931</v>
      </c>
      <c r="E29" s="103">
        <v>-3.0018761726078758</v>
      </c>
      <c r="F29" s="102">
        <v>-29.365377393916635</v>
      </c>
      <c r="G29" s="103">
        <v>-1.4969181097739925</v>
      </c>
      <c r="H29" s="103">
        <v>-19.136212624584715</v>
      </c>
      <c r="I29" s="103">
        <v>0.26605853287722248</v>
      </c>
    </row>
    <row r="30" spans="1:9" ht="14" customHeight="1" x14ac:dyDescent="0.45">
      <c r="A30" s="69" t="s">
        <v>55</v>
      </c>
      <c r="B30" s="105">
        <v>9.921550530687572</v>
      </c>
      <c r="C30" s="105">
        <v>-28.356928356928368</v>
      </c>
      <c r="D30" s="104">
        <v>54.975429975429968</v>
      </c>
      <c r="E30" s="104">
        <v>0.11001100110008544</v>
      </c>
      <c r="F30" s="105">
        <v>-13.670033670033666</v>
      </c>
      <c r="G30" s="105">
        <v>0.78622238861851823</v>
      </c>
      <c r="H30" s="104">
        <v>40.71782178217822</v>
      </c>
      <c r="I30" s="104">
        <v>18.114973262032063</v>
      </c>
    </row>
    <row r="31" spans="1:9" ht="14" customHeight="1" x14ac:dyDescent="0.45">
      <c r="A31" s="1" t="s">
        <v>35</v>
      </c>
      <c r="B31" s="103">
        <v>12.792626728110591</v>
      </c>
      <c r="C31" s="103">
        <v>20.263271471730661</v>
      </c>
      <c r="D31" s="103">
        <v>19.440192433850846</v>
      </c>
      <c r="E31" s="103">
        <v>9.4011375041819889</v>
      </c>
      <c r="F31" s="103">
        <v>28.827954380004826</v>
      </c>
      <c r="G31" s="103">
        <v>3.5600425079702402</v>
      </c>
      <c r="H31" s="103">
        <v>22.602739726027398</v>
      </c>
      <c r="I31" s="103">
        <v>3.969754253308122</v>
      </c>
    </row>
    <row r="32" spans="1:9" ht="14" customHeight="1" x14ac:dyDescent="0.45">
      <c r="A32" s="69" t="s">
        <v>36</v>
      </c>
      <c r="B32" s="104">
        <v>33.957319356046447</v>
      </c>
      <c r="C32" s="104">
        <v>34.333224649494618</v>
      </c>
      <c r="D32" s="81" t="s">
        <v>66</v>
      </c>
      <c r="E32" s="81" t="s">
        <v>66</v>
      </c>
      <c r="F32" s="105">
        <v>5.0316273720529159</v>
      </c>
      <c r="G32" s="104">
        <v>27.253521126760582</v>
      </c>
      <c r="H32" s="104">
        <v>81.524926686217029</v>
      </c>
      <c r="I32" s="81" t="s">
        <v>66</v>
      </c>
    </row>
    <row r="33" spans="1:25" ht="14" customHeight="1" x14ac:dyDescent="0.45">
      <c r="A33" s="1" t="s">
        <v>37</v>
      </c>
      <c r="B33" s="112">
        <v>12.570224719101141</v>
      </c>
      <c r="C33" s="112">
        <v>117.48344370860929</v>
      </c>
      <c r="D33" s="103">
        <v>97.70114942528734</v>
      </c>
      <c r="E33" s="84" t="s">
        <v>66</v>
      </c>
      <c r="F33" s="103">
        <v>72.899728997289955</v>
      </c>
      <c r="G33" s="119">
        <v>1.8573551263001642</v>
      </c>
      <c r="H33" s="103">
        <v>156.02775368603639</v>
      </c>
      <c r="I33" s="112">
        <v>58.478979688238077</v>
      </c>
    </row>
    <row r="34" spans="1:25" ht="14" customHeight="1" x14ac:dyDescent="0.45">
      <c r="A34" s="69" t="s">
        <v>51</v>
      </c>
      <c r="B34" s="81" t="s">
        <v>66</v>
      </c>
      <c r="C34" s="104">
        <v>1.4886798304559079</v>
      </c>
      <c r="D34" s="104">
        <v>1.4372077107334347</v>
      </c>
      <c r="E34" s="104">
        <v>3.5399205999117944</v>
      </c>
      <c r="F34" s="104">
        <v>4.4132740335272036</v>
      </c>
      <c r="G34" s="104">
        <v>-0.39096437880105084</v>
      </c>
      <c r="H34" s="104">
        <v>2.2419483327643208</v>
      </c>
      <c r="I34" s="104">
        <v>1.6976007243096447</v>
      </c>
    </row>
    <row r="35" spans="1:25" ht="14" customHeight="1" x14ac:dyDescent="0.45">
      <c r="A35" s="1" t="s">
        <v>38</v>
      </c>
      <c r="B35" s="82" t="s">
        <v>66</v>
      </c>
      <c r="C35" s="103">
        <v>13.819402074435638</v>
      </c>
      <c r="D35" s="103">
        <v>9.3612010597585957</v>
      </c>
      <c r="E35" s="82" t="s">
        <v>66</v>
      </c>
      <c r="F35" s="103">
        <v>-4.0976460331299087</v>
      </c>
      <c r="G35" s="103">
        <v>-9.1858037578288148</v>
      </c>
      <c r="H35" s="103">
        <v>9.2906707787201235</v>
      </c>
      <c r="I35" s="103">
        <v>-1.9037818368922044</v>
      </c>
    </row>
    <row r="36" spans="1:25" ht="14" customHeight="1" x14ac:dyDescent="0.45">
      <c r="A36" s="69" t="s">
        <v>39</v>
      </c>
      <c r="B36" s="104">
        <v>12.086466165413533</v>
      </c>
      <c r="C36" s="104">
        <v>-22.489044697633666</v>
      </c>
      <c r="D36" s="104">
        <v>35.170523751522545</v>
      </c>
      <c r="E36" s="104">
        <v>13.226777854991889</v>
      </c>
      <c r="F36" s="104">
        <v>-37.806000368120742</v>
      </c>
      <c r="G36" s="104">
        <v>49.097103918228299</v>
      </c>
      <c r="H36" s="104">
        <v>-8.7296983758700648</v>
      </c>
      <c r="I36" s="104">
        <v>-19.457013574660632</v>
      </c>
    </row>
    <row r="37" spans="1:25" ht="14" customHeight="1" x14ac:dyDescent="0.45">
      <c r="A37" s="1" t="s">
        <v>57</v>
      </c>
      <c r="B37" s="82" t="s">
        <v>66</v>
      </c>
      <c r="C37" s="103">
        <v>-2.9603612644254929</v>
      </c>
      <c r="D37" s="103">
        <v>28.6672254819782</v>
      </c>
      <c r="E37" s="82" t="s">
        <v>66</v>
      </c>
      <c r="F37" s="113">
        <v>1.5572105619499066</v>
      </c>
      <c r="G37" s="102">
        <v>-9.6727272727272666</v>
      </c>
      <c r="H37" s="103">
        <v>-4.6126287505597663</v>
      </c>
      <c r="I37" s="103">
        <v>-0.75798592311856483</v>
      </c>
    </row>
    <row r="38" spans="1:25" ht="14" customHeight="1" x14ac:dyDescent="0.45">
      <c r="A38" s="69" t="s">
        <v>56</v>
      </c>
      <c r="B38" s="83" t="s">
        <v>66</v>
      </c>
      <c r="C38" s="105">
        <v>60.984271943176061</v>
      </c>
      <c r="D38" s="104" t="s">
        <v>66</v>
      </c>
      <c r="E38" s="105">
        <v>18.029197080291979</v>
      </c>
      <c r="F38" s="104">
        <v>90.306378704168779</v>
      </c>
      <c r="G38" s="104">
        <v>35.268054940186076</v>
      </c>
      <c r="H38" s="104">
        <v>51.431328401415243</v>
      </c>
      <c r="I38" s="104">
        <v>85.424710424710398</v>
      </c>
    </row>
    <row r="39" spans="1:25" ht="14" customHeight="1" x14ac:dyDescent="0.45">
      <c r="A39" s="1" t="s">
        <v>40</v>
      </c>
      <c r="B39" s="103">
        <v>-8.595523840415197</v>
      </c>
      <c r="C39" s="103">
        <v>-18.694690265486724</v>
      </c>
      <c r="D39" s="103">
        <v>-11.307420494699638</v>
      </c>
      <c r="E39" s="102">
        <v>-7.2652096869462497</v>
      </c>
      <c r="F39" s="102">
        <v>-10.920685532084494</v>
      </c>
      <c r="G39" s="82" t="s">
        <v>66</v>
      </c>
      <c r="H39" s="102">
        <v>-5.1433058500196305</v>
      </c>
      <c r="I39" s="102">
        <v>-6.3546187228766371</v>
      </c>
    </row>
    <row r="40" spans="1:25" ht="14" customHeight="1" x14ac:dyDescent="0.45">
      <c r="A40" s="70" t="s">
        <v>41</v>
      </c>
      <c r="B40" s="114">
        <v>-30.898075552387727</v>
      </c>
      <c r="C40" s="114">
        <v>-14.511494252873568</v>
      </c>
      <c r="D40" s="114">
        <v>-26.57555049354594</v>
      </c>
      <c r="E40" s="114">
        <v>-20.526695526695537</v>
      </c>
      <c r="F40" s="114">
        <v>-31.353282715497997</v>
      </c>
      <c r="G40" s="115">
        <v>-1.5935141179759471</v>
      </c>
      <c r="H40" s="114">
        <v>-9.4202898550724612</v>
      </c>
      <c r="I40" s="114">
        <v>-7.8888888888888786</v>
      </c>
    </row>
    <row r="41" spans="1:25" ht="14" customHeight="1" x14ac:dyDescent="0.45">
      <c r="A41" s="48" t="s">
        <v>42</v>
      </c>
      <c r="B41" s="48"/>
      <c r="C41" s="48"/>
      <c r="D41" s="48"/>
      <c r="E41" s="48"/>
      <c r="F41" s="48"/>
      <c r="G41" s="48"/>
      <c r="H41" s="48"/>
      <c r="I41" s="48"/>
    </row>
    <row r="42" spans="1:25" ht="14" customHeight="1" x14ac:dyDescent="0.45">
      <c r="A42" s="1" t="s">
        <v>43</v>
      </c>
      <c r="B42" s="84" t="s">
        <v>66</v>
      </c>
      <c r="C42" s="103">
        <v>-26.104830421377191</v>
      </c>
      <c r="D42" s="103">
        <v>-17.810371922472502</v>
      </c>
      <c r="E42" s="84" t="s">
        <v>66</v>
      </c>
      <c r="F42" s="103">
        <v>0.45924225028701748</v>
      </c>
      <c r="G42" s="103">
        <v>-10.023961661341863</v>
      </c>
      <c r="H42" s="103">
        <v>-17.783343769567939</v>
      </c>
      <c r="I42" s="102">
        <v>-17.045961624274874</v>
      </c>
    </row>
    <row r="43" spans="1:25" ht="14" customHeight="1" x14ac:dyDescent="0.45">
      <c r="A43" s="69" t="s">
        <v>44</v>
      </c>
      <c r="B43" s="104">
        <v>10.826627651792231</v>
      </c>
      <c r="C43" s="104">
        <v>-13.697104677060123</v>
      </c>
      <c r="D43" s="104">
        <v>-4.4660194174757306</v>
      </c>
      <c r="E43" s="104">
        <v>7.2674418604656843E-2</v>
      </c>
      <c r="F43" s="104">
        <v>-31.115002918855794</v>
      </c>
      <c r="G43" s="105">
        <v>16.124148372445092</v>
      </c>
      <c r="H43" s="104">
        <v>-6.981694338016176</v>
      </c>
      <c r="I43" s="104">
        <v>-4.7024246877296116</v>
      </c>
    </row>
    <row r="44" spans="1:25" ht="14" customHeight="1" x14ac:dyDescent="0.45">
      <c r="A44" s="1" t="s">
        <v>52</v>
      </c>
      <c r="B44" s="82" t="s">
        <v>66</v>
      </c>
      <c r="C44" s="103">
        <v>-42.768801117095542</v>
      </c>
      <c r="D44" s="103">
        <v>-3.9855072463768071</v>
      </c>
      <c r="E44" s="103">
        <v>-37.839999999999996</v>
      </c>
      <c r="F44" s="103">
        <v>-57.356770833333329</v>
      </c>
      <c r="G44" s="103">
        <v>6.1104087652760208</v>
      </c>
      <c r="H44" s="103">
        <v>-34.118236472945895</v>
      </c>
      <c r="I44" s="103">
        <v>-51.063829787234027</v>
      </c>
    </row>
    <row r="45" spans="1:25" ht="14" customHeight="1" x14ac:dyDescent="0.45">
      <c r="A45" s="69" t="s">
        <v>45</v>
      </c>
      <c r="B45" s="104">
        <v>3.6521739130434661</v>
      </c>
      <c r="C45" s="104">
        <v>-2.9640607632456573</v>
      </c>
      <c r="D45" s="104">
        <v>-9.1456077015643729</v>
      </c>
      <c r="E45" s="104">
        <v>-7.321537522879817</v>
      </c>
      <c r="F45" s="104">
        <v>-35.160328113348235</v>
      </c>
      <c r="G45" s="104">
        <v>-16.438772409601942</v>
      </c>
      <c r="H45" s="104">
        <v>-39.880323829637462</v>
      </c>
      <c r="I45" s="104">
        <v>-42.807558812186656</v>
      </c>
    </row>
    <row r="46" spans="1:25" x14ac:dyDescent="0.45">
      <c r="A46" s="71" t="s">
        <v>46</v>
      </c>
      <c r="B46" s="110">
        <v>-6.337371854613238</v>
      </c>
      <c r="C46" s="110">
        <v>-4.3010752688172111</v>
      </c>
      <c r="D46" s="110">
        <v>-11.262985237834888</v>
      </c>
      <c r="E46" s="110">
        <v>-1.8664047151277008</v>
      </c>
      <c r="F46" s="110">
        <v>22.703639514731378</v>
      </c>
      <c r="G46" s="110">
        <v>14.428412874583806</v>
      </c>
      <c r="H46" s="110">
        <v>-8.9487870619946008</v>
      </c>
      <c r="I46" s="110">
        <v>22.057541412380122</v>
      </c>
    </row>
    <row r="47" spans="1:25" x14ac:dyDescent="0.45">
      <c r="A47" s="1"/>
      <c r="B47" s="49"/>
      <c r="C47" s="49"/>
      <c r="D47" s="49"/>
      <c r="E47" s="49"/>
      <c r="F47" s="49"/>
      <c r="G47" s="49"/>
      <c r="H47" s="49"/>
      <c r="I47" s="49"/>
    </row>
    <row r="48" spans="1:25" s="31" customFormat="1" x14ac:dyDescent="0.45">
      <c r="A48" s="97" t="s">
        <v>62</v>
      </c>
      <c r="B48" s="26"/>
      <c r="C48" s="66"/>
      <c r="D48" s="76"/>
      <c r="E48" s="67"/>
      <c r="F48" s="75"/>
      <c r="G48" s="60"/>
      <c r="H48" s="26"/>
      <c r="I48" s="66"/>
      <c r="J48" s="26"/>
      <c r="K48" s="66"/>
      <c r="L48" s="76"/>
      <c r="M48" s="74"/>
      <c r="N48" s="75"/>
      <c r="O48" s="77"/>
      <c r="P48" s="26"/>
      <c r="Q48" s="66"/>
      <c r="R48" s="29"/>
      <c r="S48" s="30"/>
      <c r="T48" s="29"/>
      <c r="U48" s="30"/>
      <c r="V48" s="29"/>
      <c r="W48" s="30"/>
      <c r="X48" s="29"/>
      <c r="Y48" s="30"/>
    </row>
    <row r="49" spans="1:9" x14ac:dyDescent="0.45">
      <c r="A49" s="50" t="s">
        <v>12</v>
      </c>
      <c r="B49" s="51"/>
      <c r="C49" s="52"/>
      <c r="D49" s="52"/>
      <c r="E49" s="51"/>
      <c r="F49" s="52"/>
      <c r="G49" s="52"/>
      <c r="H49" s="52"/>
      <c r="I49" s="52"/>
    </row>
    <row r="50" spans="1:9" x14ac:dyDescent="0.45">
      <c r="A50" s="53" t="s">
        <v>54</v>
      </c>
      <c r="B50" s="53"/>
      <c r="C50" s="53"/>
      <c r="D50" s="53"/>
      <c r="E50" s="53"/>
      <c r="F50" s="53"/>
      <c r="G50" s="53"/>
      <c r="H50" s="53"/>
      <c r="I50" s="53"/>
    </row>
    <row r="51" spans="1:9" x14ac:dyDescent="0.45">
      <c r="A51" s="54" t="s">
        <v>14</v>
      </c>
      <c r="B51" s="51"/>
      <c r="C51" s="52"/>
      <c r="D51" s="52"/>
      <c r="E51" s="51"/>
      <c r="F51" s="52"/>
      <c r="G51" s="52"/>
      <c r="H51" s="52"/>
      <c r="I51" s="52"/>
    </row>
    <row r="52" spans="1:9" x14ac:dyDescent="0.45">
      <c r="A52" s="55" t="s">
        <v>15</v>
      </c>
      <c r="B52" s="56"/>
      <c r="C52" s="56"/>
      <c r="D52" s="56"/>
      <c r="E52" s="56"/>
      <c r="F52" s="56"/>
      <c r="G52" s="56"/>
      <c r="H52" s="56"/>
      <c r="I52" s="56"/>
    </row>
    <row r="53" spans="1:9" x14ac:dyDescent="0.45">
      <c r="A53" s="55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57" t="str">
        <f>+Índice!A14</f>
        <v>Fecha de actualización: 10 de marzo de 2025</v>
      </c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55"/>
      <c r="B55" s="6"/>
      <c r="C55" s="7"/>
      <c r="D55" s="6"/>
      <c r="E55" s="7"/>
      <c r="F55" s="6"/>
      <c r="G55" s="7"/>
      <c r="H55" s="6"/>
      <c r="I55" s="7"/>
    </row>
    <row r="56" spans="1:9" x14ac:dyDescent="0.45">
      <c r="A56" s="55"/>
      <c r="B56" s="6"/>
      <c r="C56" s="7"/>
      <c r="D56" s="6"/>
      <c r="E56" s="7"/>
      <c r="F56" s="6"/>
      <c r="G56" s="7"/>
      <c r="H56" s="6"/>
      <c r="I56" s="7"/>
    </row>
    <row r="57" spans="1:9" x14ac:dyDescent="0.45">
      <c r="A57" s="55"/>
      <c r="B57" s="6"/>
      <c r="C57" s="7"/>
      <c r="D57" s="6"/>
      <c r="E57" s="7"/>
      <c r="F57" s="6"/>
      <c r="G57" s="7"/>
      <c r="H57" s="6"/>
      <c r="I57" s="7"/>
    </row>
  </sheetData>
  <mergeCells count="1">
    <mergeCell ref="A4:I5"/>
  </mergeCells>
  <hyperlinks>
    <hyperlink ref="K5" location="Índice!A1" display="Regresar al índice" xr:uid="{F7402EBD-9201-4A84-8AF0-7C5F9A3B5FC8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5B01-133B-4735-A10B-A521B9ED8989}">
  <dimension ref="A1:Y57"/>
  <sheetViews>
    <sheetView showGridLines="0" topLeftCell="A34" workbookViewId="0">
      <selection activeCell="D45" sqref="D45"/>
    </sheetView>
  </sheetViews>
  <sheetFormatPr baseColWidth="10" defaultColWidth="11.453125" defaultRowHeight="16" x14ac:dyDescent="0.45"/>
  <cols>
    <col min="1" max="1" width="24.453125" style="47" customWidth="1"/>
    <col min="2" max="2" width="12" style="47" bestFit="1" customWidth="1"/>
    <col min="3" max="3" width="9.453125" style="47" customWidth="1"/>
    <col min="4" max="4" width="13.54296875" style="47" bestFit="1" customWidth="1"/>
    <col min="5" max="5" width="12" style="47" customWidth="1"/>
    <col min="6" max="6" width="10.26953125" style="47" customWidth="1"/>
    <col min="7" max="7" width="9.453125" style="47" customWidth="1"/>
    <col min="8" max="8" width="10.54296875" style="47" customWidth="1"/>
    <col min="9" max="9" width="9.26953125" style="47" customWidth="1"/>
    <col min="10" max="16384" width="11.453125" style="47"/>
  </cols>
  <sheetData>
    <row r="1" spans="1:11" s="41" customFormat="1" ht="18.5" customHeight="1" x14ac:dyDescent="0.4"/>
    <row r="2" spans="1:11" s="41" customFormat="1" ht="33" customHeight="1" x14ac:dyDescent="0.4"/>
    <row r="3" spans="1:11" s="41" customFormat="1" ht="19" customHeight="1" x14ac:dyDescent="0.4"/>
    <row r="4" spans="1:11" s="41" customFormat="1" ht="18.75" customHeight="1" x14ac:dyDescent="0.4">
      <c r="A4" s="167" t="s">
        <v>0</v>
      </c>
      <c r="B4" s="167"/>
      <c r="C4" s="167"/>
      <c r="D4" s="167"/>
      <c r="E4" s="167"/>
      <c r="F4" s="167"/>
      <c r="G4" s="167"/>
      <c r="H4" s="167"/>
      <c r="I4" s="167"/>
    </row>
    <row r="5" spans="1:11" s="41" customFormat="1" ht="27.75" customHeight="1" x14ac:dyDescent="0.4">
      <c r="A5" s="167"/>
      <c r="B5" s="167"/>
      <c r="C5" s="167"/>
      <c r="D5" s="167"/>
      <c r="E5" s="167"/>
      <c r="F5" s="167"/>
      <c r="G5" s="167"/>
      <c r="H5" s="167"/>
      <c r="I5" s="167"/>
      <c r="K5" s="101" t="s">
        <v>63</v>
      </c>
    </row>
    <row r="6" spans="1:11" s="41" customFormat="1" ht="18.75" customHeight="1" x14ac:dyDescent="0.4">
      <c r="A6" s="42" t="s">
        <v>16</v>
      </c>
      <c r="B6" s="43"/>
      <c r="C6" s="43"/>
      <c r="D6" s="43"/>
      <c r="E6" s="43"/>
      <c r="F6" s="43"/>
      <c r="G6" s="43"/>
      <c r="H6" s="43"/>
      <c r="I6" s="43"/>
    </row>
    <row r="7" spans="1:11" s="41" customFormat="1" ht="15" customHeight="1" x14ac:dyDescent="0.4">
      <c r="A7" s="42" t="str">
        <f>+"Variación anual. "&amp;Índice!A7</f>
        <v>Variación anual. Febrero de 2025</v>
      </c>
      <c r="B7" s="43"/>
      <c r="C7" s="43"/>
      <c r="D7" s="43"/>
      <c r="E7" s="43"/>
      <c r="F7" s="43"/>
      <c r="G7" s="43"/>
      <c r="H7" s="43"/>
      <c r="I7" s="43"/>
    </row>
    <row r="8" spans="1:11" s="41" customFormat="1" ht="14" x14ac:dyDescent="0.4"/>
    <row r="9" spans="1:11" x14ac:dyDescent="0.45">
      <c r="A9" s="44" t="s">
        <v>50</v>
      </c>
      <c r="B9" s="58" t="s">
        <v>2</v>
      </c>
      <c r="C9" s="58" t="s">
        <v>3</v>
      </c>
      <c r="D9" s="58" t="s">
        <v>4</v>
      </c>
      <c r="E9" s="59" t="s">
        <v>5</v>
      </c>
      <c r="F9" s="58" t="s">
        <v>6</v>
      </c>
      <c r="G9" s="58" t="s">
        <v>7</v>
      </c>
      <c r="H9" s="58" t="s">
        <v>8</v>
      </c>
      <c r="I9" s="58" t="s">
        <v>9</v>
      </c>
    </row>
    <row r="10" spans="1:11" ht="14" customHeight="1" x14ac:dyDescent="0.45">
      <c r="A10" s="48" t="s">
        <v>17</v>
      </c>
      <c r="B10" s="48"/>
      <c r="C10" s="48"/>
      <c r="D10" s="48"/>
      <c r="E10" s="48"/>
      <c r="F10" s="48"/>
      <c r="G10" s="48"/>
      <c r="H10" s="48"/>
      <c r="I10" s="48"/>
    </row>
    <row r="11" spans="1:11" ht="14" customHeight="1" x14ac:dyDescent="0.45">
      <c r="A11" s="1" t="s">
        <v>18</v>
      </c>
      <c r="B11" s="102">
        <v>-16.158192090395463</v>
      </c>
      <c r="C11" s="103">
        <v>0.77797725912622795</v>
      </c>
      <c r="D11" s="103">
        <v>-27.498448168839229</v>
      </c>
      <c r="E11" s="82" t="s">
        <v>66</v>
      </c>
      <c r="F11" s="103">
        <v>35.333333333333329</v>
      </c>
      <c r="G11" s="103">
        <v>-9.8998232174425596</v>
      </c>
      <c r="H11" s="103">
        <v>-1.6251354279523289</v>
      </c>
      <c r="I11" s="103">
        <v>-7.7456647398844396</v>
      </c>
    </row>
    <row r="12" spans="1:11" ht="14" customHeight="1" x14ac:dyDescent="0.45">
      <c r="A12" s="69" t="s">
        <v>19</v>
      </c>
      <c r="B12" s="104">
        <v>6.0319694380206457E-2</v>
      </c>
      <c r="C12" s="104">
        <v>18.165402672444952</v>
      </c>
      <c r="D12" s="104">
        <v>5.816771691711109</v>
      </c>
      <c r="E12" s="83" t="s">
        <v>66</v>
      </c>
      <c r="F12" s="104">
        <v>17.493575805495134</v>
      </c>
      <c r="G12" s="104">
        <v>8.6450540315876836</v>
      </c>
      <c r="H12" s="104">
        <v>28.646329837940886</v>
      </c>
      <c r="I12" s="105">
        <v>19.282261063592433</v>
      </c>
    </row>
    <row r="13" spans="1:11" ht="14" customHeight="1" x14ac:dyDescent="0.45">
      <c r="A13" s="1" t="s">
        <v>20</v>
      </c>
      <c r="B13" s="103">
        <v>-4.5866364665911536</v>
      </c>
      <c r="C13" s="103">
        <v>-1.9827586206896841</v>
      </c>
      <c r="D13" s="103">
        <v>-0.62794348508637965</v>
      </c>
      <c r="E13" s="103">
        <v>-7.6047904191616773</v>
      </c>
      <c r="F13" s="103">
        <v>-30.782029950083214</v>
      </c>
      <c r="G13" s="103">
        <v>-9.1613812544045103</v>
      </c>
      <c r="H13" s="103">
        <v>-4.8866855524079771</v>
      </c>
      <c r="I13" s="103">
        <v>-1.6010673782521856</v>
      </c>
    </row>
    <row r="14" spans="1:11" ht="14" customHeight="1" x14ac:dyDescent="0.45">
      <c r="A14" s="69" t="s">
        <v>21</v>
      </c>
      <c r="B14" s="106">
        <v>-7.7076677316293978</v>
      </c>
      <c r="C14" s="104">
        <v>-6.9916855631141361</v>
      </c>
      <c r="D14" s="104">
        <v>4.0863981319323006</v>
      </c>
      <c r="E14" s="107">
        <v>-5.3716216216215917</v>
      </c>
      <c r="F14" s="105">
        <v>-3.0478955007257058</v>
      </c>
      <c r="G14" s="104">
        <v>-15.549597855227903</v>
      </c>
      <c r="H14" s="104">
        <v>-1.0063361908311252</v>
      </c>
      <c r="I14" s="104">
        <v>-30.288065843621414</v>
      </c>
    </row>
    <row r="15" spans="1:11" ht="14" customHeight="1" x14ac:dyDescent="0.45">
      <c r="A15" s="1" t="s">
        <v>22</v>
      </c>
      <c r="B15" s="82" t="s">
        <v>66</v>
      </c>
      <c r="C15" s="103">
        <v>37.245696400625917</v>
      </c>
      <c r="D15" s="103">
        <v>12.288135593220307</v>
      </c>
      <c r="E15" s="103">
        <v>0.48814504881451448</v>
      </c>
      <c r="F15" s="103">
        <v>13.144758735440899</v>
      </c>
      <c r="G15" s="103">
        <v>11.899038461538458</v>
      </c>
      <c r="H15" s="103">
        <v>13.721264367816133</v>
      </c>
      <c r="I15" s="84" t="s">
        <v>66</v>
      </c>
    </row>
    <row r="16" spans="1:11" ht="14" customHeight="1" x14ac:dyDescent="0.45">
      <c r="A16" s="69" t="s">
        <v>58</v>
      </c>
      <c r="B16" s="105">
        <v>-9.7458052848387702</v>
      </c>
      <c r="C16" s="104">
        <v>-24.170511975390021</v>
      </c>
      <c r="D16" s="104">
        <v>-13.216177178623024</v>
      </c>
      <c r="E16" s="81" t="s">
        <v>66</v>
      </c>
      <c r="F16" s="104">
        <v>-26.557829386065745</v>
      </c>
      <c r="G16" s="104">
        <v>-2.9496265083317375</v>
      </c>
      <c r="H16" s="104">
        <v>-22.725925925925949</v>
      </c>
      <c r="I16" s="107">
        <v>3.4705600765916556</v>
      </c>
    </row>
    <row r="17" spans="1:9" ht="14" customHeight="1" x14ac:dyDescent="0.45">
      <c r="A17" s="1" t="s">
        <v>23</v>
      </c>
      <c r="B17" s="103">
        <v>-14.586121200535263</v>
      </c>
      <c r="C17" s="103">
        <v>-11.950886766712188</v>
      </c>
      <c r="D17" s="103">
        <v>-31.834196891191713</v>
      </c>
      <c r="E17" s="103">
        <v>-12.649476831091199</v>
      </c>
      <c r="F17" s="103">
        <v>-19.728134501878046</v>
      </c>
      <c r="G17" s="103">
        <v>11.385459533607722</v>
      </c>
      <c r="H17" s="103">
        <v>-26.482903000697856</v>
      </c>
      <c r="I17" s="103">
        <v>-26.415094339622613</v>
      </c>
    </row>
    <row r="18" spans="1:9" ht="14" customHeight="1" x14ac:dyDescent="0.45">
      <c r="A18" s="69" t="s">
        <v>24</v>
      </c>
      <c r="B18" s="104">
        <v>-21.484157865480803</v>
      </c>
      <c r="C18" s="104">
        <v>4.7085201793721998</v>
      </c>
      <c r="D18" s="104">
        <v>-3.0414263240692074</v>
      </c>
      <c r="E18" s="104">
        <v>-15.458015267175561</v>
      </c>
      <c r="F18" s="104">
        <v>-6.596858638743452</v>
      </c>
      <c r="G18" s="104">
        <v>7.0165430690245278</v>
      </c>
      <c r="H18" s="104">
        <v>-2.8901734104046506</v>
      </c>
      <c r="I18" s="104">
        <v>-0.31282586027114867</v>
      </c>
    </row>
    <row r="19" spans="1:9" ht="14" customHeight="1" x14ac:dyDescent="0.45">
      <c r="A19" s="1" t="s">
        <v>25</v>
      </c>
      <c r="B19" s="103">
        <v>19.293883639980102</v>
      </c>
      <c r="C19" s="103">
        <v>15.781249999999991</v>
      </c>
      <c r="D19" s="103">
        <v>6.9486404833837057</v>
      </c>
      <c r="E19" s="103">
        <v>19.783686345200515</v>
      </c>
      <c r="F19" s="103">
        <v>-10.650887573964496</v>
      </c>
      <c r="G19" s="103">
        <v>23.059866962305954</v>
      </c>
      <c r="H19" s="103">
        <v>19.560439560439558</v>
      </c>
      <c r="I19" s="103">
        <v>6.7193675889328119</v>
      </c>
    </row>
    <row r="20" spans="1:9" ht="14" customHeight="1" x14ac:dyDescent="0.45">
      <c r="A20" s="69" t="s">
        <v>26</v>
      </c>
      <c r="B20" s="104">
        <v>10.163684811572104</v>
      </c>
      <c r="C20" s="104">
        <v>102.00546946216961</v>
      </c>
      <c r="D20" s="104">
        <v>17.068155111633352</v>
      </c>
      <c r="E20" s="104">
        <v>59.696875966594519</v>
      </c>
      <c r="F20" s="104">
        <v>136.76117251321486</v>
      </c>
      <c r="G20" s="104">
        <v>83.201438848920844</v>
      </c>
      <c r="H20" s="104">
        <v>125.99557522123894</v>
      </c>
      <c r="I20" s="104">
        <v>95.56596971881757</v>
      </c>
    </row>
    <row r="21" spans="1:9" ht="14" customHeight="1" x14ac:dyDescent="0.45">
      <c r="A21" s="1" t="s">
        <v>27</v>
      </c>
      <c r="B21" s="103">
        <v>-12.596634834015475</v>
      </c>
      <c r="C21" s="103">
        <v>-22.222222222222211</v>
      </c>
      <c r="D21" s="103">
        <v>16.129032258064523</v>
      </c>
      <c r="E21" s="103">
        <v>-8.7860179499291373</v>
      </c>
      <c r="F21" s="103">
        <v>-27.264492753623216</v>
      </c>
      <c r="G21" s="103">
        <v>-17.860696517412901</v>
      </c>
      <c r="H21" s="103">
        <v>-11.361410381978477</v>
      </c>
      <c r="I21" s="108">
        <v>-14.990942028985488</v>
      </c>
    </row>
    <row r="22" spans="1:9" ht="14" customHeight="1" x14ac:dyDescent="0.45">
      <c r="A22" s="69" t="s">
        <v>28</v>
      </c>
      <c r="B22" s="104">
        <v>12.658227848101289</v>
      </c>
      <c r="C22" s="104">
        <v>17.111111111111079</v>
      </c>
      <c r="D22" s="104">
        <v>3.2211676732815553</v>
      </c>
      <c r="E22" s="105">
        <v>17.128924108503551</v>
      </c>
      <c r="F22" s="105">
        <v>26.457272212790038</v>
      </c>
      <c r="G22" s="105">
        <v>3.9831019915510302</v>
      </c>
      <c r="H22" s="104">
        <v>35.041938490214349</v>
      </c>
      <c r="I22" s="104">
        <v>35.094962840627566</v>
      </c>
    </row>
    <row r="23" spans="1:9" ht="14" customHeight="1" x14ac:dyDescent="0.45">
      <c r="A23" s="71" t="s">
        <v>29</v>
      </c>
      <c r="B23" s="109">
        <v>-16.3963174046471</v>
      </c>
      <c r="C23" s="110">
        <v>-26.871827411167516</v>
      </c>
      <c r="D23" s="110">
        <v>11.575342465753401</v>
      </c>
      <c r="E23" s="110">
        <v>-19.766974688629958</v>
      </c>
      <c r="F23" s="110">
        <v>-27.418814864412468</v>
      </c>
      <c r="G23" s="110">
        <v>-1.8259935553168072</v>
      </c>
      <c r="H23" s="110">
        <v>-37.922210849539425</v>
      </c>
      <c r="I23" s="111">
        <v>-17.28110599078342</v>
      </c>
    </row>
    <row r="24" spans="1:9" ht="14" customHeight="1" x14ac:dyDescent="0.45">
      <c r="A24" s="48" t="s">
        <v>30</v>
      </c>
      <c r="B24" s="48"/>
      <c r="C24" s="48"/>
      <c r="D24" s="48"/>
      <c r="E24" s="48"/>
      <c r="F24" s="48"/>
      <c r="G24" s="48"/>
      <c r="H24" s="48"/>
      <c r="I24" s="48"/>
    </row>
    <row r="25" spans="1:9" ht="14" customHeight="1" x14ac:dyDescent="0.45">
      <c r="A25" s="1" t="s">
        <v>48</v>
      </c>
      <c r="B25" s="82" t="s">
        <v>66</v>
      </c>
      <c r="C25" s="103">
        <v>-23.689407540394946</v>
      </c>
      <c r="D25" s="102">
        <v>-19.850861403959875</v>
      </c>
      <c r="E25" s="82" t="s">
        <v>66</v>
      </c>
      <c r="F25" s="102">
        <v>-30.798479087452446</v>
      </c>
      <c r="G25" s="84" t="s">
        <v>66</v>
      </c>
      <c r="H25" s="103">
        <v>-32.250276632129541</v>
      </c>
      <c r="I25" s="119">
        <v>-32.983765251588167</v>
      </c>
    </row>
    <row r="26" spans="1:9" ht="14" customHeight="1" x14ac:dyDescent="0.45">
      <c r="A26" s="69" t="s">
        <v>31</v>
      </c>
      <c r="B26" s="104">
        <v>-29.839391377852909</v>
      </c>
      <c r="C26" s="104">
        <v>28.729037952338942</v>
      </c>
      <c r="D26" s="104">
        <v>53.46820809248554</v>
      </c>
      <c r="E26" s="83" t="s">
        <v>66</v>
      </c>
      <c r="F26" s="104">
        <v>53.09523809523813</v>
      </c>
      <c r="G26" s="104">
        <v>47.534766118836934</v>
      </c>
      <c r="H26" s="104">
        <v>27.142857142857181</v>
      </c>
      <c r="I26" s="104">
        <v>40.622884224779952</v>
      </c>
    </row>
    <row r="27" spans="1:9" ht="14" customHeight="1" x14ac:dyDescent="0.45">
      <c r="A27" s="1" t="s">
        <v>32</v>
      </c>
      <c r="B27" s="102">
        <v>55.986218776916495</v>
      </c>
      <c r="C27" s="103">
        <v>25.938619722698263</v>
      </c>
      <c r="D27" s="82" t="s">
        <v>66</v>
      </c>
      <c r="E27" s="103">
        <v>57.595679737027503</v>
      </c>
      <c r="F27" s="103">
        <v>34.145747014379715</v>
      </c>
      <c r="G27" s="82" t="s">
        <v>66</v>
      </c>
      <c r="H27" s="103">
        <v>59.345988637938184</v>
      </c>
      <c r="I27" s="102">
        <v>28.79647132955261</v>
      </c>
    </row>
    <row r="28" spans="1:9" ht="14" customHeight="1" x14ac:dyDescent="0.45">
      <c r="A28" s="69" t="s">
        <v>33</v>
      </c>
      <c r="B28" s="83" t="s">
        <v>66</v>
      </c>
      <c r="C28" s="104">
        <v>0.18900189001889167</v>
      </c>
      <c r="D28" s="104">
        <v>-8.0314273243125349</v>
      </c>
      <c r="E28" s="81" t="s">
        <v>66</v>
      </c>
      <c r="F28" s="105">
        <v>-6.182876643581281</v>
      </c>
      <c r="G28" s="105">
        <v>37.8285892051641</v>
      </c>
      <c r="H28" s="104">
        <v>4.6469081595316375</v>
      </c>
      <c r="I28" s="81" t="s">
        <v>66</v>
      </c>
    </row>
    <row r="29" spans="1:9" ht="14" customHeight="1" x14ac:dyDescent="0.45">
      <c r="A29" s="1" t="s">
        <v>34</v>
      </c>
      <c r="B29" s="103">
        <v>-9.3913043478260789</v>
      </c>
      <c r="C29" s="103">
        <v>1.5327450069670068</v>
      </c>
      <c r="D29" s="103">
        <v>-23.86319471434124</v>
      </c>
      <c r="E29" s="103">
        <v>-1.0661563696008569</v>
      </c>
      <c r="F29" s="102">
        <v>-16.659282233052753</v>
      </c>
      <c r="G29" s="103">
        <v>-0.26745913818718714</v>
      </c>
      <c r="H29" s="103">
        <v>-13.687943262411306</v>
      </c>
      <c r="I29" s="103">
        <v>3.5321821036106149</v>
      </c>
    </row>
    <row r="30" spans="1:9" ht="14" customHeight="1" x14ac:dyDescent="0.45">
      <c r="A30" s="69" t="s">
        <v>55</v>
      </c>
      <c r="B30" s="105">
        <v>33.520179372197312</v>
      </c>
      <c r="C30" s="105">
        <v>3.2776747062461364</v>
      </c>
      <c r="D30" s="104">
        <v>88.424197162061247</v>
      </c>
      <c r="E30" s="104">
        <v>32.782101167315147</v>
      </c>
      <c r="F30" s="105">
        <v>-5.7352941176470607</v>
      </c>
      <c r="G30" s="105">
        <v>58.539458186101314</v>
      </c>
      <c r="H30" s="104">
        <v>36.905478627332954</v>
      </c>
      <c r="I30" s="104">
        <v>4.6181172291295924</v>
      </c>
    </row>
    <row r="31" spans="1:9" ht="14" customHeight="1" x14ac:dyDescent="0.45">
      <c r="A31" s="1" t="s">
        <v>35</v>
      </c>
      <c r="B31" s="103">
        <v>12.855035042419761</v>
      </c>
      <c r="C31" s="103">
        <v>12.905186385737366</v>
      </c>
      <c r="D31" s="103">
        <v>17.411865864144428</v>
      </c>
      <c r="E31" s="103">
        <v>15.445719329214459</v>
      </c>
      <c r="F31" s="103">
        <v>17.041446208112852</v>
      </c>
      <c r="G31" s="103">
        <v>-6.4480000000000093</v>
      </c>
      <c r="H31" s="103">
        <v>25.049900199600827</v>
      </c>
      <c r="I31" s="103">
        <v>18.223071411511761</v>
      </c>
    </row>
    <row r="32" spans="1:9" ht="14" customHeight="1" x14ac:dyDescent="0.45">
      <c r="A32" s="69" t="s">
        <v>36</v>
      </c>
      <c r="B32" s="104">
        <v>-32.337367624810874</v>
      </c>
      <c r="C32" s="104">
        <v>-32.381421303134729</v>
      </c>
      <c r="D32" s="81" t="s">
        <v>66</v>
      </c>
      <c r="E32" s="81" t="s">
        <v>66</v>
      </c>
      <c r="F32" s="105">
        <v>-16.138659320477522</v>
      </c>
      <c r="G32" s="104">
        <v>-5.6150430921911294</v>
      </c>
      <c r="H32" s="104">
        <v>-42.720542874768661</v>
      </c>
      <c r="I32" s="81" t="s">
        <v>66</v>
      </c>
    </row>
    <row r="33" spans="1:25" ht="14" customHeight="1" x14ac:dyDescent="0.45">
      <c r="A33" s="1" t="s">
        <v>37</v>
      </c>
      <c r="B33" s="112">
        <v>-25.924214417744906</v>
      </c>
      <c r="C33" s="112">
        <v>-11.957104557640752</v>
      </c>
      <c r="D33" s="103">
        <v>-20.513478818998742</v>
      </c>
      <c r="E33" s="84" t="s">
        <v>66</v>
      </c>
      <c r="F33" s="103">
        <v>-16.184971098265923</v>
      </c>
      <c r="G33" s="82">
        <v>-28.742203742203731</v>
      </c>
      <c r="H33" s="103">
        <v>-16.89189189189193</v>
      </c>
      <c r="I33" s="112">
        <v>-17.344173441734402</v>
      </c>
    </row>
    <row r="34" spans="1:25" ht="14" customHeight="1" x14ac:dyDescent="0.45">
      <c r="A34" s="69" t="s">
        <v>51</v>
      </c>
      <c r="B34" s="81" t="s">
        <v>66</v>
      </c>
      <c r="C34" s="104">
        <v>3.0223528177143244</v>
      </c>
      <c r="D34" s="104">
        <v>-1.188888888888906</v>
      </c>
      <c r="E34" s="104">
        <v>-3.7617876178761889</v>
      </c>
      <c r="F34" s="104">
        <v>-0.32658393207057879</v>
      </c>
      <c r="G34" s="104">
        <v>-6.4845024469820434</v>
      </c>
      <c r="H34" s="104">
        <v>-2.9176572293062253</v>
      </c>
      <c r="I34" s="104">
        <v>-2.9799179442884904</v>
      </c>
    </row>
    <row r="35" spans="1:25" ht="14" customHeight="1" x14ac:dyDescent="0.45">
      <c r="A35" s="1" t="s">
        <v>38</v>
      </c>
      <c r="B35" s="82" t="s">
        <v>66</v>
      </c>
      <c r="C35" s="103">
        <v>-8.4192439862542994</v>
      </c>
      <c r="D35" s="103">
        <v>-10.911270983213416</v>
      </c>
      <c r="E35" s="82" t="s">
        <v>66</v>
      </c>
      <c r="F35" s="103">
        <v>-19.295671313279538</v>
      </c>
      <c r="G35" s="103">
        <v>11.538461538461542</v>
      </c>
      <c r="H35" s="103">
        <v>-16.371681415929217</v>
      </c>
      <c r="I35" s="103">
        <v>-13.55701654953525</v>
      </c>
    </row>
    <row r="36" spans="1:25" ht="14" customHeight="1" x14ac:dyDescent="0.45">
      <c r="A36" s="69" t="s">
        <v>39</v>
      </c>
      <c r="B36" s="104">
        <v>-3.7760206551557096</v>
      </c>
      <c r="C36" s="104">
        <v>-19.934818033677359</v>
      </c>
      <c r="D36" s="104">
        <v>-4.5171004517100322</v>
      </c>
      <c r="E36" s="104">
        <v>-9.6821877309682272</v>
      </c>
      <c r="F36" s="104">
        <v>-32.568349630812207</v>
      </c>
      <c r="G36" s="104">
        <v>-10.235897435897435</v>
      </c>
      <c r="H36" s="104">
        <v>-5.9192825112107776</v>
      </c>
      <c r="I36" s="104">
        <v>-11.115935735996551</v>
      </c>
    </row>
    <row r="37" spans="1:25" ht="14" customHeight="1" x14ac:dyDescent="0.45">
      <c r="A37" s="1" t="s">
        <v>57</v>
      </c>
      <c r="B37" s="82" t="s">
        <v>66</v>
      </c>
      <c r="C37" s="103">
        <v>-8.7735849056604245</v>
      </c>
      <c r="D37" s="103">
        <v>-8.5220500595947097</v>
      </c>
      <c r="E37" s="82" t="s">
        <v>66</v>
      </c>
      <c r="F37" s="113">
        <v>-8.8145896656535268</v>
      </c>
      <c r="G37" s="102">
        <v>-17.693836978131184</v>
      </c>
      <c r="H37" s="103">
        <v>-1.2974976830398388</v>
      </c>
      <c r="I37" s="103">
        <v>19.41368078175898</v>
      </c>
    </row>
    <row r="38" spans="1:25" ht="14" customHeight="1" x14ac:dyDescent="0.45">
      <c r="A38" s="69" t="s">
        <v>56</v>
      </c>
      <c r="B38" s="83" t="s">
        <v>66</v>
      </c>
      <c r="C38" s="105">
        <v>103.92030848329057</v>
      </c>
      <c r="D38" s="104" t="s">
        <v>66</v>
      </c>
      <c r="E38" s="105">
        <v>112.76315789473692</v>
      </c>
      <c r="F38" s="104">
        <v>120.41884816753927</v>
      </c>
      <c r="G38" s="104">
        <v>51.664182811723848</v>
      </c>
      <c r="H38" s="104">
        <v>76.859504132231365</v>
      </c>
      <c r="I38" s="104">
        <v>107.00431034482753</v>
      </c>
    </row>
    <row r="39" spans="1:25" ht="14" customHeight="1" x14ac:dyDescent="0.45">
      <c r="A39" s="1" t="s">
        <v>40</v>
      </c>
      <c r="B39" s="103">
        <v>-21.895787139689592</v>
      </c>
      <c r="C39" s="103">
        <v>-43.699731903485272</v>
      </c>
      <c r="D39" s="103">
        <v>-48.353909465020564</v>
      </c>
      <c r="E39" s="102">
        <v>-21.342685370741489</v>
      </c>
      <c r="F39" s="102">
        <v>-35.104529616724733</v>
      </c>
      <c r="G39" s="82" t="s">
        <v>66</v>
      </c>
      <c r="H39" s="102">
        <v>-32.172936552498577</v>
      </c>
      <c r="I39" s="102">
        <v>-25.646074329313329</v>
      </c>
    </row>
    <row r="40" spans="1:25" ht="14" customHeight="1" x14ac:dyDescent="0.45">
      <c r="A40" s="70" t="s">
        <v>41</v>
      </c>
      <c r="B40" s="114">
        <v>-15.401396160558434</v>
      </c>
      <c r="C40" s="114">
        <v>0.54921841994086673</v>
      </c>
      <c r="D40" s="114">
        <v>-4.4466403162055741</v>
      </c>
      <c r="E40" s="114">
        <v>2.8478057889822717</v>
      </c>
      <c r="F40" s="114">
        <v>-15.363436123348039</v>
      </c>
      <c r="G40" s="115">
        <v>2.4745269286753802</v>
      </c>
      <c r="H40" s="114">
        <v>3.8575667655786239</v>
      </c>
      <c r="I40" s="114">
        <v>10.09296148738381</v>
      </c>
    </row>
    <row r="41" spans="1:25" ht="14" customHeight="1" x14ac:dyDescent="0.45">
      <c r="A41" s="48" t="s">
        <v>42</v>
      </c>
      <c r="B41" s="48"/>
      <c r="C41" s="48"/>
      <c r="D41" s="48"/>
      <c r="E41" s="48"/>
      <c r="F41" s="48"/>
      <c r="G41" s="48"/>
      <c r="H41" s="48"/>
      <c r="I41" s="48"/>
    </row>
    <row r="42" spans="1:25" ht="14" customHeight="1" x14ac:dyDescent="0.45">
      <c r="A42" s="1" t="s">
        <v>43</v>
      </c>
      <c r="B42" s="84" t="s">
        <v>66</v>
      </c>
      <c r="C42" s="103">
        <v>-59.697309417040358</v>
      </c>
      <c r="D42" s="103">
        <v>-54.744736083068936</v>
      </c>
      <c r="E42" s="84" t="s">
        <v>66</v>
      </c>
      <c r="F42" s="103">
        <v>-60.28143440762598</v>
      </c>
      <c r="G42" s="103">
        <v>-37.137276785714292</v>
      </c>
      <c r="H42" s="103">
        <v>56.495828367103698</v>
      </c>
      <c r="I42" s="102">
        <v>-44.540572792362767</v>
      </c>
    </row>
    <row r="43" spans="1:25" ht="14" customHeight="1" x14ac:dyDescent="0.45">
      <c r="A43" s="69" t="s">
        <v>44</v>
      </c>
      <c r="B43" s="104">
        <v>-3.1329923273657356</v>
      </c>
      <c r="C43" s="104">
        <v>-7.1300179748352228</v>
      </c>
      <c r="D43" s="104">
        <v>2.4999999999999689</v>
      </c>
      <c r="E43" s="104">
        <v>-17.446043165467628</v>
      </c>
      <c r="F43" s="104">
        <v>-19.398907103825113</v>
      </c>
      <c r="G43" s="105">
        <v>-3.1565656565656686</v>
      </c>
      <c r="H43" s="104">
        <v>1.4391829155060654</v>
      </c>
      <c r="I43" s="104">
        <v>-2.4812030075187952</v>
      </c>
    </row>
    <row r="44" spans="1:25" ht="14" customHeight="1" x14ac:dyDescent="0.45">
      <c r="A44" s="1" t="s">
        <v>52</v>
      </c>
      <c r="B44" s="82" t="s">
        <v>66</v>
      </c>
      <c r="C44" s="103">
        <v>-25.499870163593862</v>
      </c>
      <c r="D44" s="103">
        <v>-17.388292344994838</v>
      </c>
      <c r="E44" s="103">
        <v>-21.693121693121707</v>
      </c>
      <c r="F44" s="103">
        <v>-40.535633227417179</v>
      </c>
      <c r="G44" s="103">
        <v>-2.5164537359659289</v>
      </c>
      <c r="H44" s="103">
        <v>-58.93191755153029</v>
      </c>
      <c r="I44" s="103">
        <v>-39.747736093143594</v>
      </c>
    </row>
    <row r="45" spans="1:25" ht="14" customHeight="1" x14ac:dyDescent="0.45">
      <c r="A45" s="69" t="s">
        <v>45</v>
      </c>
      <c r="B45" s="104">
        <v>-0.66666666666664876</v>
      </c>
      <c r="C45" s="104">
        <v>7.029015120555715</v>
      </c>
      <c r="D45" s="104">
        <v>26.148705096073542</v>
      </c>
      <c r="E45" s="104">
        <v>-1.9999999999999907</v>
      </c>
      <c r="F45" s="104">
        <v>1.6364699006429451</v>
      </c>
      <c r="G45" s="104">
        <v>22.658340767172149</v>
      </c>
      <c r="H45" s="104">
        <v>-15.654320987654369</v>
      </c>
      <c r="I45" s="104">
        <v>-9.7931873479318874</v>
      </c>
    </row>
    <row r="46" spans="1:25" x14ac:dyDescent="0.45">
      <c r="A46" s="71" t="s">
        <v>46</v>
      </c>
      <c r="B46" s="110">
        <v>1.3104838709677491</v>
      </c>
      <c r="C46" s="110">
        <v>-2.7853631895139341</v>
      </c>
      <c r="D46" s="110">
        <v>32.598039215686271</v>
      </c>
      <c r="E46" s="110">
        <v>12.247191011235991</v>
      </c>
      <c r="F46" s="110">
        <v>54.585152838427952</v>
      </c>
      <c r="G46" s="110">
        <v>36.737400530504026</v>
      </c>
      <c r="H46" s="110">
        <v>39.356435643564438</v>
      </c>
      <c r="I46" s="110">
        <v>52.50544662309369</v>
      </c>
    </row>
    <row r="47" spans="1:25" x14ac:dyDescent="0.45">
      <c r="A47" s="1"/>
      <c r="B47" s="49"/>
      <c r="C47" s="49"/>
      <c r="D47" s="49"/>
      <c r="E47" s="49"/>
      <c r="F47" s="49"/>
      <c r="G47" s="49"/>
      <c r="H47" s="49"/>
      <c r="I47" s="49"/>
    </row>
    <row r="48" spans="1:25" s="31" customFormat="1" x14ac:dyDescent="0.45">
      <c r="A48" s="97" t="s">
        <v>62</v>
      </c>
      <c r="B48" s="26"/>
      <c r="C48" s="66"/>
      <c r="D48" s="76"/>
      <c r="E48" s="67"/>
      <c r="F48" s="75"/>
      <c r="G48" s="60"/>
      <c r="H48" s="26"/>
      <c r="I48" s="66"/>
      <c r="J48" s="26"/>
      <c r="K48" s="66"/>
      <c r="L48" s="76"/>
      <c r="M48" s="74"/>
      <c r="N48" s="75"/>
      <c r="O48" s="77"/>
      <c r="P48" s="26"/>
      <c r="Q48" s="66"/>
      <c r="R48" s="29"/>
      <c r="S48" s="30"/>
      <c r="T48" s="29"/>
      <c r="U48" s="30"/>
      <c r="V48" s="29"/>
      <c r="W48" s="30"/>
      <c r="X48" s="29"/>
      <c r="Y48" s="30"/>
    </row>
    <row r="49" spans="1:9" x14ac:dyDescent="0.45">
      <c r="A49" s="50" t="s">
        <v>12</v>
      </c>
      <c r="B49" s="51"/>
      <c r="C49" s="52"/>
      <c r="D49" s="52"/>
      <c r="E49" s="51"/>
      <c r="F49" s="52"/>
      <c r="G49" s="52"/>
      <c r="H49" s="52"/>
      <c r="I49" s="52"/>
    </row>
    <row r="50" spans="1:9" x14ac:dyDescent="0.45">
      <c r="A50" s="53" t="s">
        <v>53</v>
      </c>
      <c r="B50" s="53"/>
      <c r="C50" s="53"/>
      <c r="D50" s="53"/>
      <c r="E50" s="53"/>
      <c r="F50" s="53"/>
      <c r="G50" s="53"/>
      <c r="H50" s="53"/>
      <c r="I50" s="53"/>
    </row>
    <row r="51" spans="1:9" x14ac:dyDescent="0.45">
      <c r="A51" s="54" t="s">
        <v>14</v>
      </c>
      <c r="B51" s="51"/>
      <c r="C51" s="52"/>
      <c r="D51" s="52"/>
      <c r="E51" s="51"/>
      <c r="F51" s="52"/>
      <c r="G51" s="52"/>
      <c r="H51" s="52"/>
      <c r="I51" s="52"/>
    </row>
    <row r="52" spans="1:9" x14ac:dyDescent="0.45">
      <c r="A52" s="55" t="s">
        <v>15</v>
      </c>
      <c r="B52" s="56"/>
      <c r="C52" s="56"/>
      <c r="D52" s="56"/>
      <c r="E52" s="56"/>
      <c r="F52" s="56"/>
      <c r="G52" s="56"/>
      <c r="H52" s="56"/>
      <c r="I52" s="56"/>
    </row>
    <row r="53" spans="1:9" x14ac:dyDescent="0.45">
      <c r="A53" s="55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57" t="str">
        <f>+Índice!A14</f>
        <v>Fecha de actualización: 10 de marzo de 2025</v>
      </c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55"/>
      <c r="B55" s="6"/>
      <c r="C55" s="7"/>
      <c r="D55" s="6"/>
      <c r="E55" s="7"/>
      <c r="F55" s="6"/>
      <c r="G55" s="7"/>
      <c r="H55" s="6"/>
      <c r="I55" s="7"/>
    </row>
    <row r="56" spans="1:9" x14ac:dyDescent="0.45">
      <c r="A56" s="55"/>
      <c r="B56" s="6"/>
      <c r="C56" s="7"/>
      <c r="D56" s="6"/>
      <c r="E56" s="7"/>
      <c r="F56" s="6"/>
      <c r="G56" s="7"/>
      <c r="H56" s="6"/>
      <c r="I56" s="7"/>
    </row>
    <row r="57" spans="1:9" x14ac:dyDescent="0.45">
      <c r="A57" s="55"/>
      <c r="B57" s="6"/>
      <c r="C57" s="7"/>
      <c r="D57" s="6"/>
      <c r="E57" s="7"/>
      <c r="F57" s="6"/>
      <c r="G57" s="7"/>
      <c r="H57" s="6"/>
      <c r="I57" s="7"/>
    </row>
  </sheetData>
  <mergeCells count="1">
    <mergeCell ref="A4:I5"/>
  </mergeCells>
  <hyperlinks>
    <hyperlink ref="K5" location="Índice!A1" display="Regresar al índice" xr:uid="{49B2056C-9B59-4A7A-82F2-895EA26E484F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</vt:lpstr>
      <vt:lpstr>2</vt:lpstr>
      <vt:lpstr>3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2025-03-03T16:12:42Z</dcterms:modified>
</cp:coreProperties>
</file>