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danegovco-my.sharepoint.com/personal/ebhernandezg_dane_gov_co/Documents/VARIOS/MENSUAL/Julio 26/"/>
    </mc:Choice>
  </mc:AlternateContent>
  <xr:revisionPtr revIDLastSave="8" documentId="13_ncr:1_{081A11B6-FB59-471C-B8D9-CB327B27A265}" xr6:coauthVersionLast="47" xr6:coauthVersionMax="47" xr10:uidLastSave="{FE0081E1-9A26-4FE6-9CAE-D05DFEAAC513}"/>
  <bookViews>
    <workbookView xWindow="-110" yWindow="-110" windowWidth="19420" windowHeight="10300" tabRatio="815" xr2:uid="{00000000-000D-0000-FFFF-FFFF00000000}"/>
  </bookViews>
  <sheets>
    <sheet name="Índice" sheetId="519" r:id="rId1"/>
    <sheet name="1" sheetId="520" r:id="rId2"/>
    <sheet name="2" sheetId="521" r:id="rId3"/>
    <sheet name="3" sheetId="52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7" i="522" l="1"/>
  <c r="B12" i="519" s="1"/>
  <c r="A7" i="521"/>
  <c r="B11" i="519" s="1"/>
  <c r="A7" i="520"/>
  <c r="B10" i="519" s="1"/>
  <c r="A85" i="520"/>
  <c r="A54" i="521"/>
  <c r="A54" i="522"/>
</calcChain>
</file>

<file path=xl/sharedStrings.xml><?xml version="1.0" encoding="utf-8"?>
<sst xmlns="http://schemas.openxmlformats.org/spreadsheetml/2006/main" count="355" uniqueCount="102">
  <si>
    <t>Sistema de Información de Precios y Abastecimiento del Sector Agropecuario -SIPSA- 
Precios Mayoristas</t>
  </si>
  <si>
    <t>Precio $/Kg</t>
  </si>
  <si>
    <t>Barranquilla</t>
  </si>
  <si>
    <t>Bogotá</t>
  </si>
  <si>
    <t>Bucaramanga</t>
  </si>
  <si>
    <t>Cartagena</t>
  </si>
  <si>
    <t>Cali</t>
  </si>
  <si>
    <t>Cúcuta</t>
  </si>
  <si>
    <t>Medellín</t>
  </si>
  <si>
    <t>Pereira</t>
  </si>
  <si>
    <t>Precio</t>
  </si>
  <si>
    <t>Var %</t>
  </si>
  <si>
    <t>*Variedad predominante en el mercado</t>
  </si>
  <si>
    <t>** Los precios reportados para los huevos son $/unidad y los del aceite vegetal mezcla $/litro.</t>
  </si>
  <si>
    <t>n.d.: no disponible</t>
  </si>
  <si>
    <t xml:space="preserve"> -: no es posible calcular la variación</t>
  </si>
  <si>
    <t>Comportamiento de los precios mayoristas de los principales alimentos en las principales ocho ciudades.</t>
  </si>
  <si>
    <t>Hortalizas y verduras</t>
  </si>
  <si>
    <t>Ahuyama</t>
  </si>
  <si>
    <t>Arveja verde en vaina</t>
  </si>
  <si>
    <t>Cebolla cabezona blanca</t>
  </si>
  <si>
    <t>Cebolla junca</t>
  </si>
  <si>
    <t>Chócolo mazorca</t>
  </si>
  <si>
    <t>Habichuela</t>
  </si>
  <si>
    <t>Lechuga Batavia</t>
  </si>
  <si>
    <t>Pepino cohombro</t>
  </si>
  <si>
    <t>Pimentón</t>
  </si>
  <si>
    <t>Remolacha</t>
  </si>
  <si>
    <t>Tomate*</t>
  </si>
  <si>
    <t>Zanahoria</t>
  </si>
  <si>
    <t>Frutas frescas</t>
  </si>
  <si>
    <t>Banano*</t>
  </si>
  <si>
    <t>Coco</t>
  </si>
  <si>
    <t>Granadilla</t>
  </si>
  <si>
    <t>Guayaba pera</t>
  </si>
  <si>
    <t>Lulo</t>
  </si>
  <si>
    <t>Mandarina*</t>
  </si>
  <si>
    <t>Mango Tommy</t>
  </si>
  <si>
    <t>Maracuyá</t>
  </si>
  <si>
    <t>Mora de Castilla</t>
  </si>
  <si>
    <t>Piña *</t>
  </si>
  <si>
    <t>Tomate de árbol</t>
  </si>
  <si>
    <t>Arracacha*</t>
  </si>
  <si>
    <t>Papa negra*</t>
  </si>
  <si>
    <t>Plátano hartón verde</t>
  </si>
  <si>
    <t>Yuca*</t>
  </si>
  <si>
    <t>SISTEMA DE INFORMACIÓN DE PRECIOS Y ABASTECIMIENTO DEL SECTOR AGROPECUARIO 
-SIPSA- 
PRECIOS MAYORISTAS</t>
  </si>
  <si>
    <t>Aguacate papelillo</t>
  </si>
  <si>
    <t>Var%: Variación porcentual con respecto al promedio del mes anterior. Dado que la variedad predominante en el mercado puede 
cambiar de un período a otro, las variaciones reportadas pueden obedecer a estos cambios, al igual que el mercado reportado en cada ciudad.</t>
  </si>
  <si>
    <t>Producto</t>
  </si>
  <si>
    <t>Manzana verde importada</t>
  </si>
  <si>
    <t>Papa criolla</t>
  </si>
  <si>
    <t>Var%: Variación porcentual con respecto al promedio del mismo mes del año anterior</t>
  </si>
  <si>
    <t>Var%: Variación porcentual en lo corrido del año</t>
  </si>
  <si>
    <t>Limón Tahití</t>
  </si>
  <si>
    <t>Papaya*</t>
  </si>
  <si>
    <t>Naranja*</t>
  </si>
  <si>
    <t>Fríjol verde*</t>
  </si>
  <si>
    <t>1.</t>
  </si>
  <si>
    <t>2.</t>
  </si>
  <si>
    <t>3.</t>
  </si>
  <si>
    <r>
      <rPr>
        <b/>
        <sz val="8"/>
        <rFont val="Segoe UI"/>
        <family val="2"/>
        <charset val="204"/>
      </rPr>
      <t>Fuente:</t>
    </r>
    <r>
      <rPr>
        <sz val="8"/>
        <rFont val="Segoe UI"/>
        <family val="2"/>
        <charset val="204"/>
      </rPr>
      <t xml:space="preserve"> DANE, SIPSA</t>
    </r>
  </si>
  <si>
    <t>Regresar al índice</t>
  </si>
  <si>
    <t>Tubérculos, raíces y plátanos</t>
  </si>
  <si>
    <t>Piña gold</t>
  </si>
  <si>
    <t>Tubérculos y plátanos</t>
  </si>
  <si>
    <t>Julio de 2026</t>
  </si>
  <si>
    <t>Fecha de actualización: 11 de agosto de 2026</t>
  </si>
  <si>
    <t>n.d.</t>
  </si>
  <si>
    <t>-</t>
  </si>
  <si>
    <t>Repollo blanco</t>
  </si>
  <si>
    <t>Manzana royal gala importada</t>
  </si>
  <si>
    <t>Pera importada</t>
  </si>
  <si>
    <t>Uva red globe nacional</t>
  </si>
  <si>
    <t>Papa criolla limpia</t>
  </si>
  <si>
    <t>Granos, cárnicos y procesados</t>
  </si>
  <si>
    <t>Arroz de primera</t>
  </si>
  <si>
    <t>Arveja verde seca importada</t>
  </si>
  <si>
    <t>Fríjol seco*</t>
  </si>
  <si>
    <t>Garbanzo importado</t>
  </si>
  <si>
    <t>Lenteja importada</t>
  </si>
  <si>
    <t>Maíz blanco trillado</t>
  </si>
  <si>
    <t>Huevo tipo A**</t>
  </si>
  <si>
    <t>Queso costeño</t>
  </si>
  <si>
    <t>Carne de cerdo, brazo sin hueso</t>
  </si>
  <si>
    <t>Carne de res, chatas</t>
  </si>
  <si>
    <t>Pechuga de pollo</t>
  </si>
  <si>
    <t>Aceite vegetal mezcla**</t>
  </si>
  <si>
    <t>Azúcar sulfitada</t>
  </si>
  <si>
    <t>Café molido</t>
  </si>
  <si>
    <t>Galletas saladas</t>
  </si>
  <si>
    <t>Gelatina</t>
  </si>
  <si>
    <t>Harina de trigo</t>
  </si>
  <si>
    <t>Harina precocida de maíz</t>
  </si>
  <si>
    <t>Jugo instantáneo (sobre)</t>
  </si>
  <si>
    <t>Lomitos de atún en lata</t>
  </si>
  <si>
    <t>Margarina</t>
  </si>
  <si>
    <t>Panela*</t>
  </si>
  <si>
    <t>Pastas alimenticias</t>
  </si>
  <si>
    <t>Sal yodada</t>
  </si>
  <si>
    <t>Salsa de tomate doy pack</t>
  </si>
  <si>
    <t>Sardinas en 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</si>
</sst>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_-* #,##0.00\ _P_t_s_-;\-* #,##0.00\ _P_t_s_-;_-* &quot;-&quot;??\ _P_t_s_-;_-@_-"/>
    <numFmt numFmtId="166" formatCode="_-* #,##0.00\ [$€]_-;\-* #,##0.00\ [$€]_-;_-* &quot;-&quot;??\ [$€]_-;_-@_-"/>
    <numFmt numFmtId="167" formatCode="_(* #,##0_);_(* \(#,##0\);_(* &quot;-&quot;??_);_(@_)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9"/>
      <name val="Segoe UI"/>
      <family val="2"/>
    </font>
    <font>
      <b/>
      <sz val="16"/>
      <color theme="0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b/>
      <sz val="8"/>
      <name val="Segoe UI"/>
      <family val="2"/>
    </font>
    <font>
      <b/>
      <sz val="8"/>
      <color theme="1"/>
      <name val="Segoe UI"/>
      <family val="2"/>
    </font>
    <font>
      <sz val="8"/>
      <name val="Segoe UI"/>
      <family val="2"/>
    </font>
    <font>
      <sz val="8"/>
      <color theme="1"/>
      <name val="Segoe UI"/>
      <family val="2"/>
    </font>
    <font>
      <sz val="10"/>
      <color theme="4" tint="-0.249977111117893"/>
      <name val="Segoe UI"/>
      <family val="2"/>
    </font>
    <font>
      <b/>
      <sz val="14"/>
      <color theme="0"/>
      <name val="Segoe UI"/>
      <family val="2"/>
    </font>
    <font>
      <b/>
      <sz val="12"/>
      <name val="Segoe UI"/>
      <family val="2"/>
    </font>
    <font>
      <sz val="11"/>
      <name val="Segoe UI"/>
      <family val="2"/>
    </font>
    <font>
      <b/>
      <sz val="9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b/>
      <sz val="11"/>
      <color rgb="FFC00000"/>
      <name val="Segoe UI"/>
      <family val="2"/>
    </font>
    <font>
      <sz val="8"/>
      <name val="Segoe UI"/>
      <family val="2"/>
      <charset val="204"/>
    </font>
    <font>
      <b/>
      <sz val="8"/>
      <name val="Segoe UI"/>
      <family val="2"/>
      <charset val="204"/>
    </font>
    <font>
      <b/>
      <u/>
      <sz val="10"/>
      <color theme="4" tint="-0.249977111117893"/>
      <name val="Arial"/>
      <family val="2"/>
    </font>
    <font>
      <b/>
      <u/>
      <sz val="10"/>
      <color theme="4" tint="-0.249977111117893"/>
      <name val="Segoe UI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4" applyNumberFormat="0" applyAlignment="0" applyProtection="0"/>
    <xf numFmtId="0" fontId="9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11" fillId="27" borderId="4" applyNumberFormat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2" fillId="28" borderId="0" applyNumberFormat="0" applyBorder="0" applyAlignment="0" applyProtection="0"/>
    <xf numFmtId="165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3" fillId="29" borderId="0" applyNumberFormat="0" applyBorder="0" applyAlignment="0" applyProtection="0"/>
    <xf numFmtId="0" fontId="6" fillId="0" borderId="0"/>
    <xf numFmtId="0" fontId="6" fillId="30" borderId="6" applyNumberFormat="0" applyFont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4" fillId="20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17" fillId="0" borderId="0" xfId="0" applyFont="1"/>
    <xf numFmtId="0" fontId="19" fillId="33" borderId="0" xfId="0" applyFont="1" applyFill="1" applyAlignment="1">
      <alignment vertical="center"/>
    </xf>
    <xf numFmtId="0" fontId="19" fillId="33" borderId="0" xfId="0" applyFont="1" applyFill="1" applyAlignment="1">
      <alignment vertical="center" wrapText="1"/>
    </xf>
    <xf numFmtId="0" fontId="20" fillId="0" borderId="0" xfId="0" applyFont="1"/>
    <xf numFmtId="167" fontId="21" fillId="0" borderId="2" xfId="33" applyNumberFormat="1" applyFont="1" applyFill="1" applyBorder="1" applyAlignment="1">
      <alignment horizontal="center"/>
    </xf>
    <xf numFmtId="167" fontId="24" fillId="0" borderId="0" xfId="33" applyNumberFormat="1" applyFont="1" applyAlignment="1">
      <alignment horizontal="right"/>
    </xf>
    <xf numFmtId="2" fontId="24" fillId="0" borderId="0" xfId="33" applyNumberFormat="1" applyFont="1" applyAlignment="1">
      <alignment horizontal="right"/>
    </xf>
    <xf numFmtId="0" fontId="22" fillId="0" borderId="0" xfId="0" applyFont="1"/>
    <xf numFmtId="0" fontId="20" fillId="31" borderId="0" xfId="0" applyFont="1" applyFill="1"/>
    <xf numFmtId="0" fontId="28" fillId="31" borderId="0" xfId="0" applyFont="1" applyFill="1" applyAlignment="1">
      <alignment vertical="center"/>
    </xf>
    <xf numFmtId="0" fontId="25" fillId="32" borderId="0" xfId="0" applyFont="1" applyFill="1"/>
    <xf numFmtId="0" fontId="20" fillId="32" borderId="0" xfId="0" applyFont="1" applyFill="1"/>
    <xf numFmtId="0" fontId="19" fillId="31" borderId="0" xfId="0" applyFont="1" applyFill="1"/>
    <xf numFmtId="0" fontId="25" fillId="31" borderId="0" xfId="0" applyFont="1" applyFill="1"/>
    <xf numFmtId="0" fontId="23" fillId="0" borderId="0" xfId="0" applyFont="1"/>
    <xf numFmtId="0" fontId="17" fillId="0" borderId="0" xfId="0" applyFont="1" applyAlignment="1">
      <alignment horizontal="right"/>
    </xf>
    <xf numFmtId="0" fontId="19" fillId="33" borderId="0" xfId="0" applyFont="1" applyFill="1" applyAlignment="1">
      <alignment horizontal="right" vertical="center" wrapText="1"/>
    </xf>
    <xf numFmtId="0" fontId="20" fillId="0" borderId="0" xfId="0" applyFont="1" applyAlignment="1">
      <alignment horizontal="right"/>
    </xf>
    <xf numFmtId="4" fontId="21" fillId="0" borderId="2" xfId="33" applyNumberFormat="1" applyFont="1" applyFill="1" applyBorder="1" applyAlignment="1">
      <alignment horizontal="center"/>
    </xf>
    <xf numFmtId="0" fontId="23" fillId="33" borderId="0" xfId="36" applyFont="1" applyFill="1"/>
    <xf numFmtId="0" fontId="23" fillId="0" borderId="0" xfId="36" applyFont="1"/>
    <xf numFmtId="0" fontId="23" fillId="0" borderId="2" xfId="36" applyFont="1" applyBorder="1"/>
    <xf numFmtId="3" fontId="24" fillId="0" borderId="0" xfId="0" applyNumberFormat="1" applyFont="1" applyAlignment="1">
      <alignment horizontal="right"/>
    </xf>
    <xf numFmtId="0" fontId="23" fillId="33" borderId="0" xfId="0" applyFont="1" applyFill="1"/>
    <xf numFmtId="167" fontId="24" fillId="0" borderId="0" xfId="34" applyNumberFormat="1" applyFont="1" applyFill="1" applyBorder="1" applyAlignment="1">
      <alignment horizontal="right"/>
    </xf>
    <xf numFmtId="2" fontId="24" fillId="0" borderId="0" xfId="34" applyNumberFormat="1" applyFont="1" applyFill="1" applyBorder="1" applyAlignment="1">
      <alignment horizontal="right"/>
    </xf>
    <xf numFmtId="0" fontId="20" fillId="0" borderId="0" xfId="36" applyFont="1"/>
    <xf numFmtId="167" fontId="24" fillId="0" borderId="0" xfId="34" applyNumberFormat="1" applyFont="1" applyAlignment="1">
      <alignment horizontal="right"/>
    </xf>
    <xf numFmtId="2" fontId="24" fillId="0" borderId="0" xfId="34" applyNumberFormat="1" applyFont="1" applyAlignment="1">
      <alignment horizontal="right"/>
    </xf>
    <xf numFmtId="0" fontId="23" fillId="0" borderId="0" xfId="36" applyFont="1" applyAlignment="1">
      <alignment vertical="center"/>
    </xf>
    <xf numFmtId="0" fontId="23" fillId="0" borderId="0" xfId="36" applyFont="1" applyAlignment="1">
      <alignment horizontal="right"/>
    </xf>
    <xf numFmtId="2" fontId="23" fillId="0" borderId="0" xfId="34" applyNumberFormat="1" applyFont="1" applyFill="1" applyAlignment="1">
      <alignment horizontal="right"/>
    </xf>
    <xf numFmtId="167" fontId="21" fillId="0" borderId="0" xfId="34" applyNumberFormat="1" applyFont="1" applyFill="1" applyAlignment="1">
      <alignment horizontal="right"/>
    </xf>
    <xf numFmtId="167" fontId="23" fillId="0" borderId="0" xfId="34" applyNumberFormat="1" applyFont="1" applyFill="1" applyAlignment="1">
      <alignment horizontal="right"/>
    </xf>
    <xf numFmtId="2" fontId="21" fillId="0" borderId="0" xfId="34" applyNumberFormat="1" applyFont="1" applyFill="1" applyAlignment="1">
      <alignment horizontal="right"/>
    </xf>
    <xf numFmtId="0" fontId="24" fillId="0" borderId="0" xfId="36" applyFont="1"/>
    <xf numFmtId="0" fontId="17" fillId="0" borderId="0" xfId="43" applyFont="1"/>
    <xf numFmtId="0" fontId="19" fillId="33" borderId="0" xfId="43" applyFont="1" applyFill="1" applyAlignment="1">
      <alignment vertical="center"/>
    </xf>
    <xf numFmtId="0" fontId="29" fillId="33" borderId="0" xfId="43" applyFont="1" applyFill="1" applyAlignment="1">
      <alignment vertical="center" wrapText="1"/>
    </xf>
    <xf numFmtId="0" fontId="29" fillId="0" borderId="1" xfId="43" applyFont="1" applyBorder="1" applyAlignment="1">
      <alignment horizontal="center" vertical="center"/>
    </xf>
    <xf numFmtId="10" fontId="29" fillId="0" borderId="1" xfId="44" applyNumberFormat="1" applyFont="1" applyFill="1" applyBorder="1" applyAlignment="1">
      <alignment horizontal="center"/>
    </xf>
    <xf numFmtId="10" fontId="30" fillId="0" borderId="1" xfId="44" applyNumberFormat="1" applyFont="1" applyFill="1" applyBorder="1" applyAlignment="1">
      <alignment horizontal="center"/>
    </xf>
    <xf numFmtId="0" fontId="20" fillId="0" borderId="0" xfId="43" applyFont="1"/>
    <xf numFmtId="0" fontId="29" fillId="33" borderId="0" xfId="43" applyFont="1" applyFill="1" applyAlignment="1">
      <alignment horizontal="centerContinuous"/>
    </xf>
    <xf numFmtId="4" fontId="31" fillId="0" borderId="0" xfId="33" applyNumberFormat="1" applyFont="1" applyFill="1" applyBorder="1" applyAlignment="1">
      <alignment horizontal="right"/>
    </xf>
    <xf numFmtId="0" fontId="23" fillId="0" borderId="0" xfId="43" applyFont="1"/>
    <xf numFmtId="10" fontId="17" fillId="0" borderId="0" xfId="45" applyNumberFormat="1" applyFont="1" applyFill="1" applyAlignment="1">
      <alignment horizontal="right"/>
    </xf>
    <xf numFmtId="10" fontId="29" fillId="0" borderId="0" xfId="45" applyNumberFormat="1" applyFont="1" applyFill="1" applyAlignment="1">
      <alignment horizontal="right"/>
    </xf>
    <xf numFmtId="0" fontId="23" fillId="0" borderId="0" xfId="43" applyFont="1" applyAlignment="1">
      <alignment vertical="center"/>
    </xf>
    <xf numFmtId="0" fontId="23" fillId="0" borderId="0" xfId="43" applyFont="1" applyAlignment="1">
      <alignment horizontal="left"/>
    </xf>
    <xf numFmtId="0" fontId="24" fillId="0" borderId="0" xfId="43" applyFont="1"/>
    <xf numFmtId="10" fontId="24" fillId="0" borderId="0" xfId="45" applyNumberFormat="1" applyFont="1" applyAlignment="1">
      <alignment horizontal="right"/>
    </xf>
    <xf numFmtId="0" fontId="22" fillId="0" borderId="0" xfId="43" applyFont="1"/>
    <xf numFmtId="10" fontId="29" fillId="0" borderId="1" xfId="45" applyNumberFormat="1" applyFont="1" applyFill="1" applyBorder="1" applyAlignment="1">
      <alignment horizontal="center"/>
    </xf>
    <xf numFmtId="10" fontId="30" fillId="0" borderId="1" xfId="45" applyNumberFormat="1" applyFont="1" applyFill="1" applyBorder="1" applyAlignment="1">
      <alignment horizontal="center"/>
    </xf>
    <xf numFmtId="0" fontId="24" fillId="0" borderId="0" xfId="0" applyFont="1" applyAlignment="1">
      <alignment horizontal="center" vertical="center"/>
    </xf>
    <xf numFmtId="4" fontId="24" fillId="0" borderId="0" xfId="34" applyNumberFormat="1" applyFont="1" applyFill="1" applyBorder="1" applyAlignment="1">
      <alignment horizontal="right" vertical="center"/>
    </xf>
    <xf numFmtId="4" fontId="24" fillId="0" borderId="0" xfId="34" applyNumberFormat="1" applyFont="1" applyFill="1" applyBorder="1" applyAlignment="1">
      <alignment horizontal="right"/>
    </xf>
    <xf numFmtId="4" fontId="24" fillId="0" borderId="0" xfId="0" applyNumberFormat="1" applyFont="1" applyAlignment="1">
      <alignment horizontal="right"/>
    </xf>
    <xf numFmtId="4" fontId="24" fillId="0" borderId="0" xfId="0" applyNumberFormat="1" applyFont="1" applyAlignment="1">
      <alignment horizontal="right" vertical="center"/>
    </xf>
    <xf numFmtId="0" fontId="20" fillId="0" borderId="0" xfId="36" applyFont="1" applyAlignment="1">
      <alignment horizontal="right"/>
    </xf>
    <xf numFmtId="0" fontId="17" fillId="33" borderId="0" xfId="0" applyFont="1" applyFill="1"/>
    <xf numFmtId="0" fontId="17" fillId="33" borderId="2" xfId="0" applyFont="1" applyFill="1" applyBorder="1"/>
    <xf numFmtId="0" fontId="17" fillId="0" borderId="2" xfId="0" applyFont="1" applyBorder="1"/>
    <xf numFmtId="0" fontId="17" fillId="0" borderId="0" xfId="36" applyFont="1"/>
    <xf numFmtId="0" fontId="20" fillId="31" borderId="0" xfId="36" applyFont="1" applyFill="1"/>
    <xf numFmtId="0" fontId="24" fillId="0" borderId="0" xfId="0" applyFont="1" applyAlignment="1">
      <alignment horizontal="right" vertical="center"/>
    </xf>
    <xf numFmtId="3" fontId="24" fillId="0" borderId="0" xfId="0" applyNumberFormat="1" applyFont="1" applyAlignment="1">
      <alignment horizontal="center"/>
    </xf>
    <xf numFmtId="3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horizontal="center"/>
    </xf>
    <xf numFmtId="0" fontId="21" fillId="32" borderId="9" xfId="0" applyFont="1" applyFill="1" applyBorder="1" applyAlignment="1">
      <alignment horizontal="centerContinuous"/>
    </xf>
    <xf numFmtId="0" fontId="21" fillId="32" borderId="1" xfId="0" applyFont="1" applyFill="1" applyBorder="1" applyAlignment="1">
      <alignment horizontal="centerContinuous"/>
    </xf>
    <xf numFmtId="4" fontId="21" fillId="32" borderId="1" xfId="0" applyNumberFormat="1" applyFont="1" applyFill="1" applyBorder="1" applyAlignment="1">
      <alignment horizontal="centerContinuous"/>
    </xf>
    <xf numFmtId="4" fontId="31" fillId="33" borderId="0" xfId="33" applyNumberFormat="1" applyFont="1" applyFill="1" applyBorder="1" applyAlignment="1">
      <alignment horizontal="center" vertical="center"/>
    </xf>
    <xf numFmtId="4" fontId="31" fillId="0" borderId="0" xfId="33" applyNumberFormat="1" applyFont="1" applyFill="1" applyBorder="1" applyAlignment="1">
      <alignment horizontal="center" vertical="center"/>
    </xf>
    <xf numFmtId="4" fontId="31" fillId="33" borderId="0" xfId="33" applyNumberFormat="1" applyFont="1" applyFill="1" applyBorder="1" applyAlignment="1" applyProtection="1">
      <alignment horizontal="center" vertical="center"/>
    </xf>
    <xf numFmtId="4" fontId="31" fillId="0" borderId="0" xfId="33" applyNumberFormat="1" applyFont="1" applyFill="1" applyBorder="1" applyAlignment="1" applyProtection="1">
      <alignment horizontal="center" vertical="center"/>
    </xf>
    <xf numFmtId="0" fontId="24" fillId="0" borderId="0" xfId="0" applyFont="1"/>
    <xf numFmtId="164" fontId="24" fillId="0" borderId="0" xfId="34" applyFont="1" applyFill="1" applyBorder="1" applyAlignment="1">
      <alignment horizontal="right"/>
    </xf>
    <xf numFmtId="164" fontId="24" fillId="0" borderId="0" xfId="34" applyFont="1" applyAlignment="1">
      <alignment horizontal="right"/>
    </xf>
    <xf numFmtId="0" fontId="28" fillId="31" borderId="2" xfId="0" applyFont="1" applyFill="1" applyBorder="1" applyAlignment="1">
      <alignment vertical="center"/>
    </xf>
    <xf numFmtId="0" fontId="28" fillId="31" borderId="15" xfId="0" applyFont="1" applyFill="1" applyBorder="1" applyAlignment="1">
      <alignment vertical="center"/>
    </xf>
    <xf numFmtId="0" fontId="28" fillId="31" borderId="3" xfId="0" applyFont="1" applyFill="1" applyBorder="1" applyAlignment="1">
      <alignment vertical="center"/>
    </xf>
    <xf numFmtId="0" fontId="28" fillId="31" borderId="11" xfId="0" applyFont="1" applyFill="1" applyBorder="1" applyAlignment="1">
      <alignment vertical="center"/>
    </xf>
    <xf numFmtId="0" fontId="32" fillId="31" borderId="10" xfId="0" applyFont="1" applyFill="1" applyBorder="1" applyAlignment="1">
      <alignment horizontal="right" vertical="center"/>
    </xf>
    <xf numFmtId="0" fontId="32" fillId="31" borderId="14" xfId="0" applyFont="1" applyFill="1" applyBorder="1" applyAlignment="1">
      <alignment horizontal="right" vertical="center"/>
    </xf>
    <xf numFmtId="0" fontId="32" fillId="31" borderId="9" xfId="0" applyFont="1" applyFill="1" applyBorder="1" applyAlignment="1">
      <alignment horizontal="right" vertical="center"/>
    </xf>
    <xf numFmtId="0" fontId="28" fillId="31" borderId="1" xfId="0" applyFont="1" applyFill="1" applyBorder="1" applyAlignment="1">
      <alignment vertical="center"/>
    </xf>
    <xf numFmtId="0" fontId="28" fillId="31" borderId="16" xfId="0" applyFont="1" applyFill="1" applyBorder="1" applyAlignment="1">
      <alignment vertical="center"/>
    </xf>
    <xf numFmtId="0" fontId="33" fillId="31" borderId="12" xfId="43" applyFont="1" applyFill="1" applyBorder="1" applyAlignment="1">
      <alignment horizontal="left" vertical="center"/>
    </xf>
    <xf numFmtId="0" fontId="2" fillId="31" borderId="3" xfId="31" quotePrefix="1" applyFill="1" applyBorder="1" applyAlignment="1" applyProtection="1">
      <alignment vertical="center"/>
    </xf>
    <xf numFmtId="0" fontId="2" fillId="31" borderId="1" xfId="31" quotePrefix="1" applyFill="1" applyBorder="1" applyAlignment="1" applyProtection="1">
      <alignment vertical="center"/>
    </xf>
    <xf numFmtId="0" fontId="2" fillId="31" borderId="2" xfId="31" quotePrefix="1" applyFill="1" applyBorder="1" applyAlignment="1" applyProtection="1">
      <alignment vertical="center"/>
    </xf>
    <xf numFmtId="0" fontId="35" fillId="0" borderId="0" xfId="31" applyFont="1" applyAlignment="1" applyProtection="1"/>
    <xf numFmtId="4" fontId="31" fillId="0" borderId="0" xfId="33" applyNumberFormat="1" applyFont="1" applyFill="1" applyBorder="1" applyAlignment="1">
      <alignment vertical="center"/>
    </xf>
    <xf numFmtId="4" fontId="31" fillId="0" borderId="0" xfId="33" applyNumberFormat="1" applyFont="1" applyFill="1" applyBorder="1" applyAlignment="1"/>
    <xf numFmtId="4" fontId="31" fillId="33" borderId="0" xfId="33" applyNumberFormat="1" applyFont="1" applyFill="1" applyBorder="1" applyAlignment="1"/>
    <xf numFmtId="4" fontId="31" fillId="33" borderId="0" xfId="33" applyNumberFormat="1" applyFont="1" applyFill="1" applyBorder="1" applyAlignment="1">
      <alignment vertical="center"/>
    </xf>
    <xf numFmtId="4" fontId="31" fillId="33" borderId="0" xfId="33" applyNumberFormat="1" applyFont="1" applyFill="1" applyBorder="1" applyAlignment="1">
      <alignment vertical="justify"/>
    </xf>
    <xf numFmtId="4" fontId="31" fillId="33" borderId="0" xfId="33" applyNumberFormat="1" applyFont="1" applyFill="1" applyBorder="1" applyAlignment="1" applyProtection="1">
      <alignment vertical="center"/>
    </xf>
    <xf numFmtId="4" fontId="31" fillId="0" borderId="0" xfId="33" applyNumberFormat="1" applyFont="1" applyFill="1" applyBorder="1" applyAlignment="1" applyProtection="1">
      <alignment vertical="justify"/>
    </xf>
    <xf numFmtId="4" fontId="31" fillId="0" borderId="2" xfId="33" applyNumberFormat="1" applyFont="1" applyFill="1" applyBorder="1" applyAlignment="1">
      <alignment vertical="center"/>
    </xf>
    <xf numFmtId="4" fontId="31" fillId="0" borderId="2" xfId="33" applyNumberFormat="1" applyFont="1" applyFill="1" applyBorder="1" applyAlignment="1"/>
    <xf numFmtId="4" fontId="31" fillId="0" borderId="2" xfId="33" applyNumberFormat="1" applyFont="1" applyFill="1" applyBorder="1" applyAlignment="1">
      <alignment vertical="justify"/>
    </xf>
    <xf numFmtId="4" fontId="31" fillId="0" borderId="0" xfId="33" applyNumberFormat="1" applyFont="1" applyFill="1" applyBorder="1" applyAlignment="1" applyProtection="1"/>
    <xf numFmtId="4" fontId="31" fillId="0" borderId="0" xfId="33" applyNumberFormat="1" applyFont="1" applyFill="1" applyBorder="1" applyAlignment="1" applyProtection="1">
      <alignment vertical="center"/>
    </xf>
    <xf numFmtId="4" fontId="31" fillId="33" borderId="2" xfId="33" applyNumberFormat="1" applyFont="1" applyFill="1" applyBorder="1" applyAlignment="1"/>
    <xf numFmtId="4" fontId="31" fillId="33" borderId="2" xfId="33" applyNumberFormat="1" applyFont="1" applyFill="1" applyBorder="1" applyAlignment="1">
      <alignment vertical="center"/>
    </xf>
    <xf numFmtId="4" fontId="31" fillId="0" borderId="0" xfId="33" applyNumberFormat="1" applyFont="1" applyFill="1" applyBorder="1" applyAlignment="1">
      <alignment horizontal="right" vertical="center"/>
    </xf>
    <xf numFmtId="4" fontId="31" fillId="33" borderId="0" xfId="33" applyNumberFormat="1" applyFont="1" applyFill="1" applyBorder="1" applyAlignment="1" applyProtection="1">
      <alignment horizontal="right" vertical="center"/>
    </xf>
    <xf numFmtId="4" fontId="31" fillId="33" borderId="0" xfId="33" applyNumberFormat="1" applyFont="1" applyFill="1" applyBorder="1" applyAlignment="1">
      <alignment horizontal="right" vertical="center"/>
    </xf>
    <xf numFmtId="4" fontId="31" fillId="33" borderId="0" xfId="33" applyNumberFormat="1" applyFont="1" applyFill="1" applyBorder="1" applyAlignment="1">
      <alignment horizontal="right"/>
    </xf>
    <xf numFmtId="4" fontId="31" fillId="33" borderId="0" xfId="33" applyNumberFormat="1" applyFont="1" applyFill="1" applyBorder="1" applyAlignment="1">
      <alignment horizontal="right" vertical="justify"/>
    </xf>
    <xf numFmtId="4" fontId="31" fillId="0" borderId="0" xfId="33" applyNumberFormat="1" applyFont="1" applyFill="1" applyBorder="1" applyAlignment="1" applyProtection="1">
      <alignment horizontal="right" vertical="center"/>
    </xf>
    <xf numFmtId="4" fontId="31" fillId="0" borderId="0" xfId="33" applyNumberFormat="1" applyFont="1" applyFill="1" applyBorder="1" applyAlignment="1" applyProtection="1">
      <alignment horizontal="right" vertical="justify"/>
    </xf>
    <xf numFmtId="4" fontId="31" fillId="0" borderId="2" xfId="33" applyNumberFormat="1" applyFont="1" applyFill="1" applyBorder="1" applyAlignment="1">
      <alignment horizontal="right" vertical="center"/>
    </xf>
    <xf numFmtId="4" fontId="31" fillId="0" borderId="2" xfId="33" applyNumberFormat="1" applyFont="1" applyFill="1" applyBorder="1" applyAlignment="1">
      <alignment horizontal="right"/>
    </xf>
    <xf numFmtId="4" fontId="31" fillId="0" borderId="2" xfId="33" applyNumberFormat="1" applyFont="1" applyFill="1" applyBorder="1" applyAlignment="1">
      <alignment horizontal="right" vertical="justify"/>
    </xf>
    <xf numFmtId="4" fontId="31" fillId="0" borderId="0" xfId="33" applyNumberFormat="1" applyFont="1" applyFill="1" applyBorder="1" applyAlignment="1" applyProtection="1">
      <alignment horizontal="right"/>
    </xf>
    <xf numFmtId="4" fontId="31" fillId="33" borderId="2" xfId="33" applyNumberFormat="1" applyFont="1" applyFill="1" applyBorder="1" applyAlignment="1">
      <alignment horizontal="right"/>
    </xf>
    <xf numFmtId="4" fontId="31" fillId="33" borderId="2" xfId="33" applyNumberFormat="1" applyFont="1" applyFill="1" applyBorder="1" applyAlignment="1">
      <alignment horizontal="right" vertical="center"/>
    </xf>
    <xf numFmtId="167" fontId="24" fillId="0" borderId="0" xfId="33" applyNumberFormat="1" applyFont="1" applyFill="1" applyBorder="1" applyAlignment="1"/>
    <xf numFmtId="4" fontId="24" fillId="0" borderId="0" xfId="33" applyNumberFormat="1" applyFont="1" applyFill="1" applyBorder="1" applyAlignment="1">
      <alignment horizontal="right" vertical="center"/>
    </xf>
    <xf numFmtId="4" fontId="24" fillId="0" borderId="0" xfId="33" applyNumberFormat="1" applyFont="1" applyFill="1" applyBorder="1" applyAlignment="1">
      <alignment horizontal="right"/>
    </xf>
    <xf numFmtId="167" fontId="24" fillId="33" borderId="0" xfId="33" applyNumberFormat="1" applyFont="1" applyFill="1" applyBorder="1" applyAlignment="1"/>
    <xf numFmtId="4" fontId="24" fillId="33" borderId="0" xfId="33" applyNumberFormat="1" applyFont="1" applyFill="1" applyBorder="1" applyAlignment="1">
      <alignment horizontal="right" vertical="center"/>
    </xf>
    <xf numFmtId="4" fontId="24" fillId="33" borderId="0" xfId="33" applyNumberFormat="1" applyFont="1" applyFill="1" applyBorder="1" applyAlignment="1">
      <alignment horizontal="right"/>
    </xf>
    <xf numFmtId="167" fontId="24" fillId="0" borderId="0" xfId="33" applyNumberFormat="1" applyFont="1" applyFill="1" applyBorder="1" applyAlignment="1">
      <alignment horizontal="center" vertical="center"/>
    </xf>
    <xf numFmtId="4" fontId="24" fillId="0" borderId="0" xfId="33" applyNumberFormat="1" applyFont="1" applyFill="1" applyBorder="1" applyAlignment="1">
      <alignment horizontal="center" vertical="center"/>
    </xf>
    <xf numFmtId="167" fontId="24" fillId="33" borderId="0" xfId="33" applyNumberFormat="1" applyFont="1" applyFill="1" applyBorder="1" applyAlignment="1">
      <alignment horizontal="center" vertical="center"/>
    </xf>
    <xf numFmtId="4" fontId="24" fillId="33" borderId="0" xfId="33" applyNumberFormat="1" applyFont="1" applyFill="1" applyBorder="1" applyAlignment="1">
      <alignment horizontal="center" vertical="center"/>
    </xf>
    <xf numFmtId="167" fontId="24" fillId="0" borderId="2" xfId="33" applyNumberFormat="1" applyFont="1" applyFill="1" applyBorder="1" applyAlignment="1"/>
    <xf numFmtId="4" fontId="24" fillId="0" borderId="2" xfId="33" applyNumberFormat="1" applyFont="1" applyFill="1" applyBorder="1" applyAlignment="1">
      <alignment horizontal="right" vertical="center"/>
    </xf>
    <xf numFmtId="167" fontId="24" fillId="0" borderId="0" xfId="33" applyNumberFormat="1" applyFont="1" applyFill="1" applyBorder="1" applyAlignment="1">
      <alignment vertical="center"/>
    </xf>
    <xf numFmtId="4" fontId="24" fillId="0" borderId="2" xfId="33" applyNumberFormat="1" applyFont="1" applyFill="1" applyBorder="1" applyAlignment="1">
      <alignment horizontal="center" vertical="center"/>
    </xf>
    <xf numFmtId="4" fontId="24" fillId="0" borderId="2" xfId="33" applyNumberFormat="1" applyFont="1" applyFill="1" applyBorder="1" applyAlignment="1">
      <alignment horizontal="right"/>
    </xf>
    <xf numFmtId="167" fontId="24" fillId="0" borderId="2" xfId="33" applyNumberFormat="1" applyFont="1" applyFill="1" applyBorder="1" applyAlignment="1">
      <alignment vertical="center"/>
    </xf>
    <xf numFmtId="167" fontId="24" fillId="0" borderId="0" xfId="33" applyNumberFormat="1" applyFont="1" applyAlignment="1"/>
    <xf numFmtId="4" fontId="24" fillId="0" borderId="0" xfId="33" applyNumberFormat="1" applyFont="1" applyAlignment="1">
      <alignment horizontal="right" vertical="center"/>
    </xf>
    <xf numFmtId="4" fontId="24" fillId="0" borderId="0" xfId="33" applyNumberFormat="1" applyFont="1" applyAlignment="1">
      <alignment horizontal="right"/>
    </xf>
    <xf numFmtId="167" fontId="24" fillId="33" borderId="0" xfId="33" applyNumberFormat="1" applyFont="1" applyFill="1" applyAlignment="1">
      <alignment horizontal="center" vertical="center"/>
    </xf>
    <xf numFmtId="4" fontId="24" fillId="33" borderId="0" xfId="33" applyNumberFormat="1" applyFont="1" applyFill="1" applyAlignment="1">
      <alignment horizontal="center" vertical="center"/>
    </xf>
    <xf numFmtId="167" fontId="24" fillId="33" borderId="0" xfId="33" applyNumberFormat="1" applyFont="1" applyFill="1" applyAlignment="1"/>
    <xf numFmtId="4" fontId="24" fillId="33" borderId="0" xfId="33" applyNumberFormat="1" applyFont="1" applyFill="1" applyAlignment="1">
      <alignment horizontal="right" vertical="center"/>
    </xf>
    <xf numFmtId="4" fontId="24" fillId="33" borderId="0" xfId="33" applyNumberFormat="1" applyFont="1" applyFill="1" applyAlignment="1">
      <alignment horizontal="right"/>
    </xf>
    <xf numFmtId="167" fontId="24" fillId="0" borderId="0" xfId="33" applyNumberFormat="1" applyFont="1" applyAlignment="1">
      <alignment horizontal="center" vertical="center"/>
    </xf>
    <xf numFmtId="4" fontId="24" fillId="0" borderId="0" xfId="33" applyNumberFormat="1" applyFont="1" applyAlignment="1">
      <alignment horizontal="center" vertical="center"/>
    </xf>
    <xf numFmtId="167" fontId="24" fillId="0" borderId="0" xfId="33" applyNumberFormat="1" applyFont="1" applyAlignment="1">
      <alignment vertical="center"/>
    </xf>
    <xf numFmtId="0" fontId="36" fillId="0" borderId="0" xfId="31" applyFont="1" applyAlignment="1" applyProtection="1"/>
    <xf numFmtId="0" fontId="27" fillId="32" borderId="10" xfId="0" applyFont="1" applyFill="1" applyBorder="1" applyAlignment="1">
      <alignment horizontal="center" vertical="center" wrapText="1"/>
    </xf>
    <xf numFmtId="0" fontId="27" fillId="32" borderId="3" xfId="0" applyFont="1" applyFill="1" applyBorder="1" applyAlignment="1">
      <alignment horizontal="center" vertical="center" wrapText="1"/>
    </xf>
    <xf numFmtId="0" fontId="27" fillId="32" borderId="11" xfId="0" applyFont="1" applyFill="1" applyBorder="1" applyAlignment="1">
      <alignment horizontal="center" vertical="center" wrapText="1"/>
    </xf>
    <xf numFmtId="0" fontId="27" fillId="32" borderId="12" xfId="0" applyFont="1" applyFill="1" applyBorder="1" applyAlignment="1">
      <alignment horizontal="center" vertical="center" wrapText="1"/>
    </xf>
    <xf numFmtId="0" fontId="27" fillId="32" borderId="0" xfId="0" applyFont="1" applyFill="1" applyAlignment="1">
      <alignment horizontal="center" vertical="center" wrapText="1"/>
    </xf>
    <xf numFmtId="0" fontId="27" fillId="32" borderId="13" xfId="0" applyFont="1" applyFill="1" applyBorder="1" applyAlignment="1">
      <alignment horizontal="center" vertical="center" wrapText="1"/>
    </xf>
    <xf numFmtId="0" fontId="25" fillId="31" borderId="0" xfId="0" applyFont="1" applyFill="1" applyAlignment="1">
      <alignment horizontal="center"/>
    </xf>
    <xf numFmtId="0" fontId="26" fillId="34" borderId="10" xfId="0" applyFont="1" applyFill="1" applyBorder="1" applyAlignment="1">
      <alignment horizontal="center" vertical="center" wrapText="1"/>
    </xf>
    <xf numFmtId="0" fontId="26" fillId="34" borderId="3" xfId="0" applyFont="1" applyFill="1" applyBorder="1" applyAlignment="1">
      <alignment horizontal="center" vertical="center" wrapText="1"/>
    </xf>
    <xf numFmtId="0" fontId="26" fillId="34" borderId="11" xfId="0" applyFont="1" applyFill="1" applyBorder="1" applyAlignment="1">
      <alignment horizontal="center" vertical="center" wrapText="1"/>
    </xf>
    <xf numFmtId="0" fontId="26" fillId="34" borderId="12" xfId="0" applyFont="1" applyFill="1" applyBorder="1" applyAlignment="1">
      <alignment horizontal="center" vertical="center" wrapText="1"/>
    </xf>
    <xf numFmtId="0" fontId="26" fillId="34" borderId="0" xfId="0" applyFont="1" applyFill="1" applyAlignment="1">
      <alignment horizontal="center" vertical="center" wrapText="1"/>
    </xf>
    <xf numFmtId="0" fontId="26" fillId="34" borderId="13" xfId="0" applyFont="1" applyFill="1" applyBorder="1" applyAlignment="1">
      <alignment horizontal="center" vertical="center" wrapText="1"/>
    </xf>
    <xf numFmtId="0" fontId="23" fillId="0" borderId="0" xfId="36" applyFont="1" applyAlignment="1">
      <alignment horizontal="left" vertical="center" wrapText="1"/>
    </xf>
    <xf numFmtId="0" fontId="23" fillId="0" borderId="0" xfId="36" applyFont="1" applyAlignment="1">
      <alignment horizontal="left" vertical="center"/>
    </xf>
    <xf numFmtId="0" fontId="18" fillId="34" borderId="0" xfId="0" applyFont="1" applyFill="1" applyAlignment="1">
      <alignment horizontal="center" vertical="center" wrapText="1"/>
    </xf>
    <xf numFmtId="167" fontId="22" fillId="0" borderId="1" xfId="33" applyNumberFormat="1" applyFont="1" applyFill="1" applyBorder="1" applyAlignment="1">
      <alignment horizontal="center"/>
    </xf>
    <xf numFmtId="167" fontId="21" fillId="0" borderId="1" xfId="33" applyNumberFormat="1" applyFont="1" applyFill="1" applyBorder="1" applyAlignment="1">
      <alignment horizontal="center"/>
    </xf>
    <xf numFmtId="0" fontId="21" fillId="0" borderId="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8" fillId="34" borderId="0" xfId="43" applyFont="1" applyFill="1" applyAlignment="1">
      <alignment horizontal="center" vertical="center" wrapText="1"/>
    </xf>
    <xf numFmtId="0" fontId="23" fillId="33" borderId="2" xfId="36" applyFont="1" applyFill="1" applyBorder="1"/>
    <xf numFmtId="167" fontId="24" fillId="33" borderId="2" xfId="33" applyNumberFormat="1" applyFont="1" applyFill="1" applyBorder="1" applyAlignment="1"/>
    <xf numFmtId="4" fontId="24" fillId="33" borderId="2" xfId="33" applyNumberFormat="1" applyFont="1" applyFill="1" applyBorder="1" applyAlignment="1">
      <alignment horizontal="right" vertical="center"/>
    </xf>
    <xf numFmtId="167" fontId="24" fillId="33" borderId="2" xfId="33" applyNumberFormat="1" applyFont="1" applyFill="1" applyBorder="1" applyAlignment="1">
      <alignment horizontal="center" vertical="center"/>
    </xf>
    <xf numFmtId="4" fontId="24" fillId="33" borderId="2" xfId="33" applyNumberFormat="1" applyFont="1" applyFill="1" applyBorder="1" applyAlignment="1">
      <alignment horizontal="center" vertical="center"/>
    </xf>
    <xf numFmtId="4" fontId="24" fillId="33" borderId="2" xfId="33" applyNumberFormat="1" applyFont="1" applyFill="1" applyBorder="1" applyAlignment="1">
      <alignment horizontal="right"/>
    </xf>
    <xf numFmtId="167" fontId="24" fillId="0" borderId="0" xfId="33" applyNumberFormat="1" applyFont="1" applyFill="1" applyAlignment="1"/>
    <xf numFmtId="4" fontId="24" fillId="0" borderId="0" xfId="33" applyNumberFormat="1" applyFont="1" applyFill="1" applyAlignment="1">
      <alignment horizontal="right"/>
    </xf>
    <xf numFmtId="4" fontId="24" fillId="0" borderId="0" xfId="33" applyNumberFormat="1" applyFont="1" applyFill="1" applyAlignment="1">
      <alignment horizontal="right" vertical="center"/>
    </xf>
    <xf numFmtId="167" fontId="24" fillId="0" borderId="0" xfId="33" applyNumberFormat="1" applyFont="1" applyFill="1" applyAlignment="1">
      <alignment horizontal="center" vertical="center"/>
    </xf>
    <xf numFmtId="4" fontId="24" fillId="0" borderId="0" xfId="33" applyNumberFormat="1" applyFont="1" applyFill="1" applyAlignment="1">
      <alignment horizontal="center" vertical="center"/>
    </xf>
    <xf numFmtId="0" fontId="23" fillId="33" borderId="2" xfId="0" applyFont="1" applyFill="1" applyBorder="1"/>
    <xf numFmtId="0" fontId="23" fillId="0" borderId="0" xfId="0" applyFont="1" applyFill="1" applyBorder="1"/>
    <xf numFmtId="0" fontId="20" fillId="0" borderId="0" xfId="36" applyFont="1" applyFill="1"/>
    <xf numFmtId="4" fontId="31" fillId="33" borderId="0" xfId="33" applyNumberFormat="1" applyFont="1" applyFill="1" applyBorder="1" applyAlignment="1">
      <alignment horizontal="center"/>
    </xf>
  </cellXfs>
  <cellStyles count="46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 2" xfId="19" xr:uid="{00000000-0005-0000-0000-000012000000}"/>
    <cellStyle name="Celda vinculada" xfId="20" builtinId="24" customBuiltin="1"/>
    <cellStyle name="Encabezado 4" xfId="21" builtinId="19" customBuiltin="1"/>
    <cellStyle name="Énfasis1" xfId="22" builtinId="29" customBuiltin="1"/>
    <cellStyle name="Énfasis2" xfId="23" builtinId="33" customBuiltin="1"/>
    <cellStyle name="Énfasis3" xfId="24" builtinId="37" customBuiltin="1"/>
    <cellStyle name="Énfasis4" xfId="25" builtinId="41" customBuiltin="1"/>
    <cellStyle name="Énfasis5" xfId="26" builtinId="45" customBuiltin="1"/>
    <cellStyle name="Énfasis6" xfId="27" builtinId="49" customBuiltin="1"/>
    <cellStyle name="Entrada" xfId="28" builtinId="20" customBuiltin="1"/>
    <cellStyle name="Euro" xfId="29" xr:uid="{00000000-0005-0000-0000-00001C000000}"/>
    <cellStyle name="Euro 2" xfId="30" xr:uid="{00000000-0005-0000-0000-00001D000000}"/>
    <cellStyle name="Hipervínculo" xfId="31" builtinId="8"/>
    <cellStyle name="Incorrecto" xfId="32" builtinId="27" customBuiltin="1"/>
    <cellStyle name="Millares" xfId="33" builtinId="3"/>
    <cellStyle name="Millares 2" xfId="34" xr:uid="{00000000-0005-0000-0000-000021000000}"/>
    <cellStyle name="Neutral" xfId="35" builtinId="28" customBuiltin="1"/>
    <cellStyle name="Normal" xfId="0" builtinId="0"/>
    <cellStyle name="Normal 2" xfId="36" xr:uid="{00000000-0005-0000-0000-000024000000}"/>
    <cellStyle name="Normal 3" xfId="43" xr:uid="{674C42A4-B064-4353-9D04-968834AD136F}"/>
    <cellStyle name="Notas 2" xfId="37" xr:uid="{00000000-0005-0000-0000-000025000000}"/>
    <cellStyle name="Porcentaje 2" xfId="38" xr:uid="{00000000-0005-0000-0000-000026000000}"/>
    <cellStyle name="Porcentaje 2 2" xfId="45" xr:uid="{D14C4C04-AF22-4D25-B65E-B19B91AE0366}"/>
    <cellStyle name="Porcentaje 3" xfId="39" xr:uid="{00000000-0005-0000-0000-000027000000}"/>
    <cellStyle name="Porcentaje 4" xfId="44" xr:uid="{CF6C299B-C562-4F38-84BF-B1724B9C16BA}"/>
    <cellStyle name="Salida 2" xfId="40" xr:uid="{00000000-0005-0000-0000-000029000000}"/>
    <cellStyle name="Título" xfId="41" builtinId="15" customBuiltin="1"/>
    <cellStyle name="Total" xfId="42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DDDDD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760286</xdr:colOff>
      <xdr:row>3</xdr:row>
      <xdr:rowOff>162888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78D197CE-DDFD-4420-8A80-9885704FCD5F}"/>
            </a:ext>
          </a:extLst>
        </xdr:cNvPr>
        <xdr:cNvGrpSpPr/>
      </xdr:nvGrpSpPr>
      <xdr:grpSpPr>
        <a:xfrm>
          <a:off x="0" y="0"/>
          <a:ext cx="9178572" cy="1006531"/>
          <a:chOff x="0" y="18143"/>
          <a:chExt cx="9178572" cy="1006531"/>
        </a:xfrm>
      </xdr:grpSpPr>
      <xdr:pic>
        <xdr:nvPicPr>
          <xdr:cNvPr id="7" name="Imagen 12">
            <a:extLst>
              <a:ext uri="{FF2B5EF4-FFF2-40B4-BE49-F238E27FC236}">
                <a16:creationId xmlns:a16="http://schemas.microsoft.com/office/drawing/2014/main" id="{002C272C-BA46-B3D7-4B24-E50F55B574D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5" t="45454" r="978" b="19910"/>
          <a:stretch>
            <a:fillRect/>
          </a:stretch>
        </xdr:blipFill>
        <xdr:spPr bwMode="auto">
          <a:xfrm>
            <a:off x="0" y="974564"/>
            <a:ext cx="9178572" cy="501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87E31189-C688-6570-A0EA-E54F8D485C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18143"/>
            <a:ext cx="2414225" cy="859611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440115</xdr:colOff>
      <xdr:row>2</xdr:row>
      <xdr:rowOff>358728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52FBA9D1-2D6A-4494-9FE7-5E91F666F75F}"/>
            </a:ext>
          </a:extLst>
        </xdr:cNvPr>
        <xdr:cNvGrpSpPr/>
      </xdr:nvGrpSpPr>
      <xdr:grpSpPr>
        <a:xfrm>
          <a:off x="0" y="0"/>
          <a:ext cx="9449644" cy="963846"/>
          <a:chOff x="0" y="37353"/>
          <a:chExt cx="9449644" cy="963846"/>
        </a:xfrm>
      </xdr:grpSpPr>
      <xdr:pic>
        <xdr:nvPicPr>
          <xdr:cNvPr id="8" name="Imagen 12">
            <a:extLst>
              <a:ext uri="{FF2B5EF4-FFF2-40B4-BE49-F238E27FC236}">
                <a16:creationId xmlns:a16="http://schemas.microsoft.com/office/drawing/2014/main" id="{63BAE4B0-7A56-8F26-F948-9CDAF738864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5" t="45454" r="978" b="19910"/>
          <a:stretch>
            <a:fillRect/>
          </a:stretch>
        </xdr:blipFill>
        <xdr:spPr bwMode="auto">
          <a:xfrm>
            <a:off x="89644" y="951089"/>
            <a:ext cx="9360000" cy="501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039EC82C-EB99-AB3E-E013-E2853A4FC8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37353"/>
            <a:ext cx="2414225" cy="859611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8446</xdr:colOff>
      <xdr:row>2</xdr:row>
      <xdr:rowOff>207429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24F939E1-D1BA-4272-8B30-9BF511E04D41}"/>
            </a:ext>
          </a:extLst>
        </xdr:cNvPr>
        <xdr:cNvGrpSpPr/>
      </xdr:nvGrpSpPr>
      <xdr:grpSpPr>
        <a:xfrm>
          <a:off x="0" y="0"/>
          <a:ext cx="7762917" cy="857370"/>
          <a:chOff x="0" y="0"/>
          <a:chExt cx="7762917" cy="857370"/>
        </a:xfrm>
      </xdr:grpSpPr>
      <xdr:pic>
        <xdr:nvPicPr>
          <xdr:cNvPr id="8" name="Imagen 12">
            <a:extLst>
              <a:ext uri="{FF2B5EF4-FFF2-40B4-BE49-F238E27FC236}">
                <a16:creationId xmlns:a16="http://schemas.microsoft.com/office/drawing/2014/main" id="{267ED648-1F68-099D-DFD8-8E8F48FDA33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5" t="45454" r="978" b="19910"/>
          <a:stretch>
            <a:fillRect/>
          </a:stretch>
        </xdr:blipFill>
        <xdr:spPr bwMode="auto">
          <a:xfrm>
            <a:off x="27611" y="795664"/>
            <a:ext cx="7735306" cy="4160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CE47DEFB-8D50-7FB2-2AC1-CC79373A64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0"/>
            <a:ext cx="2411610" cy="857370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9567</xdr:colOff>
      <xdr:row>2</xdr:row>
      <xdr:rowOff>203320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189E109B-9E8F-48EA-AED3-008F8DE0259E}"/>
            </a:ext>
          </a:extLst>
        </xdr:cNvPr>
        <xdr:cNvGrpSpPr/>
      </xdr:nvGrpSpPr>
      <xdr:grpSpPr>
        <a:xfrm>
          <a:off x="0" y="0"/>
          <a:ext cx="7762917" cy="857370"/>
          <a:chOff x="0" y="0"/>
          <a:chExt cx="7762917" cy="857370"/>
        </a:xfrm>
      </xdr:grpSpPr>
      <xdr:pic>
        <xdr:nvPicPr>
          <xdr:cNvPr id="4" name="Imagen 12">
            <a:extLst>
              <a:ext uri="{FF2B5EF4-FFF2-40B4-BE49-F238E27FC236}">
                <a16:creationId xmlns:a16="http://schemas.microsoft.com/office/drawing/2014/main" id="{FE1FABB9-5F4E-6F0D-661B-3725DF1129B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5" t="45454" r="978" b="19910"/>
          <a:stretch>
            <a:fillRect/>
          </a:stretch>
        </xdr:blipFill>
        <xdr:spPr bwMode="auto">
          <a:xfrm>
            <a:off x="27611" y="795664"/>
            <a:ext cx="7735306" cy="4160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B326BCBC-1B8E-7CD7-C252-7F791AEC0A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0"/>
            <a:ext cx="2411610" cy="85737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19"/>
  <sheetViews>
    <sheetView showGridLines="0" tabSelected="1" zoomScale="70" zoomScaleNormal="70" workbookViewId="0">
      <selection activeCell="A7" sqref="A7:L9"/>
    </sheetView>
  </sheetViews>
  <sheetFormatPr baseColWidth="10" defaultColWidth="11.453125" defaultRowHeight="16" x14ac:dyDescent="0.45"/>
  <cols>
    <col min="1" max="1" width="3.6328125" style="14" customWidth="1"/>
    <col min="2" max="2" width="11.453125" style="9"/>
    <col min="3" max="3" width="14" style="9" customWidth="1"/>
    <col min="4" max="16384" width="11.453125" style="9"/>
  </cols>
  <sheetData>
    <row r="1" spans="1:14" ht="22" customHeight="1" x14ac:dyDescent="0.45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</row>
    <row r="2" spans="1:14" ht="22" customHeight="1" x14ac:dyDescent="0.45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</row>
    <row r="3" spans="1:14" ht="22" customHeight="1" x14ac:dyDescent="0.45">
      <c r="A3" s="156"/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N3" s="4"/>
    </row>
    <row r="4" spans="1:14" ht="22" customHeight="1" x14ac:dyDescent="0.45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</row>
    <row r="5" spans="1:14" ht="36" customHeight="1" x14ac:dyDescent="0.45">
      <c r="A5" s="157" t="s">
        <v>46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9"/>
    </row>
    <row r="6" spans="1:14" ht="31.5" customHeight="1" x14ac:dyDescent="0.45">
      <c r="A6" s="160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2"/>
    </row>
    <row r="7" spans="1:14" x14ac:dyDescent="0.45">
      <c r="A7" s="150" t="s">
        <v>66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2"/>
    </row>
    <row r="8" spans="1:14" ht="15" customHeight="1" x14ac:dyDescent="0.45">
      <c r="A8" s="153"/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5"/>
    </row>
    <row r="9" spans="1:14" x14ac:dyDescent="0.45">
      <c r="A9" s="153"/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5"/>
    </row>
    <row r="10" spans="1:14" s="10" customFormat="1" ht="31.5" customHeight="1" x14ac:dyDescent="0.25">
      <c r="A10" s="85" t="s">
        <v>58</v>
      </c>
      <c r="B10" s="91" t="str">
        <f>'1'!A6&amp;" "&amp;'1'!A7</f>
        <v>Comportamiento de los precios mayoristas de los principales alimentos en las principales ocho ciudades. Variación mensual. Julio de 2026</v>
      </c>
      <c r="C10" s="83"/>
      <c r="D10" s="83"/>
      <c r="E10" s="83"/>
      <c r="F10" s="83"/>
      <c r="G10" s="83"/>
      <c r="H10" s="83"/>
      <c r="I10" s="83"/>
      <c r="J10" s="83"/>
      <c r="K10" s="83"/>
      <c r="L10" s="84"/>
    </row>
    <row r="11" spans="1:14" s="10" customFormat="1" ht="31.5" customHeight="1" x14ac:dyDescent="0.25">
      <c r="A11" s="87" t="s">
        <v>59</v>
      </c>
      <c r="B11" s="92" t="str">
        <f>'2'!A6&amp;" "&amp;'2'!A7</f>
        <v>Comportamiento de los precios mayoristas de los principales alimentos en las principales ocho ciudades. Variación año corrido. Julio de 2026</v>
      </c>
      <c r="C11" s="88"/>
      <c r="D11" s="88"/>
      <c r="E11" s="88"/>
      <c r="F11" s="88"/>
      <c r="G11" s="88"/>
      <c r="H11" s="88"/>
      <c r="I11" s="88"/>
      <c r="J11" s="88"/>
      <c r="K11" s="88"/>
      <c r="L11" s="89"/>
    </row>
    <row r="12" spans="1:14" s="10" customFormat="1" ht="31.5" customHeight="1" x14ac:dyDescent="0.25">
      <c r="A12" s="86" t="s">
        <v>60</v>
      </c>
      <c r="B12" s="93" t="str">
        <f>'3'!A6&amp;" "&amp;'3'!A7</f>
        <v>Comportamiento de los precios mayoristas de los principales alimentos en las principales ocho ciudades. Variación anual. Julio de 2026</v>
      </c>
      <c r="C12" s="81"/>
      <c r="D12" s="81"/>
      <c r="E12" s="81"/>
      <c r="F12" s="81"/>
      <c r="G12" s="81"/>
      <c r="H12" s="81"/>
      <c r="I12" s="81"/>
      <c r="J12" s="81"/>
      <c r="K12" s="81"/>
      <c r="L12" s="82"/>
    </row>
    <row r="13" spans="1:14" x14ac:dyDescent="0.45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4" ht="18.75" customHeight="1" x14ac:dyDescent="0.45">
      <c r="A14" s="13" t="s">
        <v>67</v>
      </c>
    </row>
    <row r="15" spans="1:14" s="4" customFormat="1" ht="30" customHeight="1" x14ac:dyDescent="0.45"/>
    <row r="16" spans="1:14" s="4" customFormat="1" ht="32.25" customHeight="1" x14ac:dyDescent="0.45"/>
    <row r="17" spans="1:1" s="4" customFormat="1" ht="34.5" customHeight="1" x14ac:dyDescent="0.45"/>
    <row r="18" spans="1:1" s="4" customFormat="1" x14ac:dyDescent="0.45"/>
    <row r="19" spans="1:1" x14ac:dyDescent="0.45">
      <c r="A19" s="9"/>
    </row>
  </sheetData>
  <mergeCells count="3">
    <mergeCell ref="A7:L9"/>
    <mergeCell ref="A1:L4"/>
    <mergeCell ref="A5:L6"/>
  </mergeCells>
  <phoneticPr fontId="3" type="noConversion"/>
  <hyperlinks>
    <hyperlink ref="A10" location="'Anexo 1'!A1" display="'Anexo 1'!A1" xr:uid="{00000000-0004-0000-0000-000000000000}"/>
    <hyperlink ref="B11" location="'2'!A1" display="'2'!A1" xr:uid="{549AA18A-F416-4462-A600-6B2E456340C2}"/>
    <hyperlink ref="B12" location="'3'!A1" display="'3'!A1" xr:uid="{0B4092F7-A9A7-4AEB-82ED-D56014BF70B6}"/>
    <hyperlink ref="B10" location="'1'!A1" display="'1'!A1" xr:uid="{D574E648-D3CE-4B18-B9F5-A71884B6F08B}"/>
  </hyperlinks>
  <pageMargins left="0.7" right="0.7" top="0.75" bottom="0.75" header="0.3" footer="0.3"/>
  <pageSetup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85"/>
  <sheetViews>
    <sheetView showGridLines="0" zoomScale="85" zoomScaleNormal="85" workbookViewId="0">
      <selection activeCell="A6" sqref="A6"/>
    </sheetView>
  </sheetViews>
  <sheetFormatPr baseColWidth="10" defaultColWidth="11.453125" defaultRowHeight="16" x14ac:dyDescent="0.45"/>
  <cols>
    <col min="1" max="1" width="24.453125" style="4" customWidth="1"/>
    <col min="2" max="2" width="7.1796875" style="4" customWidth="1"/>
    <col min="3" max="3" width="6.7265625" style="18" customWidth="1"/>
    <col min="4" max="4" width="7.1796875" style="4" customWidth="1"/>
    <col min="5" max="5" width="6.7265625" style="18" customWidth="1"/>
    <col min="6" max="6" width="7.1796875" style="4" customWidth="1"/>
    <col min="7" max="7" width="6.7265625" style="18" customWidth="1"/>
    <col min="8" max="8" width="7.1796875" style="4" customWidth="1"/>
    <col min="9" max="9" width="6.7265625" style="18" customWidth="1"/>
    <col min="10" max="10" width="7.1796875" style="4" customWidth="1"/>
    <col min="11" max="11" width="6.7265625" style="18" customWidth="1"/>
    <col min="12" max="12" width="7.1796875" style="4" customWidth="1"/>
    <col min="13" max="13" width="6.7265625" style="18" customWidth="1"/>
    <col min="14" max="14" width="7.1796875" style="4" customWidth="1"/>
    <col min="15" max="15" width="6.7265625" style="18" customWidth="1"/>
    <col min="16" max="16" width="7.1796875" style="4" customWidth="1"/>
    <col min="17" max="17" width="6.7265625" style="18" customWidth="1"/>
    <col min="18" max="16384" width="11.453125" style="4"/>
  </cols>
  <sheetData>
    <row r="1" spans="1:19" s="1" customFormat="1" ht="14" x14ac:dyDescent="0.4">
      <c r="C1" s="16"/>
      <c r="E1" s="16"/>
      <c r="F1"/>
      <c r="G1" s="16"/>
      <c r="I1" s="16"/>
      <c r="K1" s="16"/>
      <c r="M1" s="16"/>
      <c r="O1" s="16"/>
      <c r="Q1" s="16"/>
    </row>
    <row r="2" spans="1:19" s="1" customFormat="1" ht="33.75" customHeight="1" x14ac:dyDescent="0.4">
      <c r="C2" s="16"/>
      <c r="E2" s="16"/>
      <c r="G2" s="16"/>
      <c r="I2" s="16"/>
      <c r="K2" s="16"/>
      <c r="M2" s="16"/>
      <c r="O2" s="16"/>
      <c r="Q2" s="16"/>
    </row>
    <row r="3" spans="1:19" s="1" customFormat="1" ht="40.5" customHeight="1" x14ac:dyDescent="0.4">
      <c r="C3" s="16"/>
      <c r="E3" s="16"/>
      <c r="G3" s="16"/>
      <c r="I3" s="16"/>
      <c r="K3" s="16"/>
      <c r="M3" s="16"/>
      <c r="O3" s="16"/>
      <c r="Q3" s="16"/>
    </row>
    <row r="4" spans="1:19" s="1" customFormat="1" ht="18.75" customHeight="1" x14ac:dyDescent="0.4">
      <c r="A4" s="165" t="s">
        <v>0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</row>
    <row r="5" spans="1:19" s="1" customFormat="1" ht="24" customHeight="1" x14ac:dyDescent="0.45">
      <c r="A5" s="165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S5" s="149" t="s">
        <v>62</v>
      </c>
    </row>
    <row r="6" spans="1:19" ht="18.75" customHeight="1" x14ac:dyDescent="0.45">
      <c r="A6" s="2" t="s">
        <v>16</v>
      </c>
      <c r="B6" s="3"/>
      <c r="C6" s="17"/>
      <c r="D6" s="3"/>
      <c r="E6" s="17"/>
      <c r="F6" s="3"/>
      <c r="G6" s="17"/>
      <c r="H6" s="3"/>
      <c r="I6" s="17"/>
      <c r="J6" s="3"/>
      <c r="K6" s="17"/>
      <c r="L6" s="3"/>
      <c r="M6" s="17"/>
      <c r="N6" s="3"/>
      <c r="O6" s="17"/>
      <c r="P6" s="3"/>
      <c r="Q6" s="17"/>
    </row>
    <row r="7" spans="1:19" ht="19.5" customHeight="1" x14ac:dyDescent="0.45">
      <c r="A7" s="2" t="str">
        <f>+"Variación mensual. "&amp;Índice!A7</f>
        <v>Variación mensual. Julio de 2026</v>
      </c>
      <c r="B7" s="3"/>
      <c r="C7" s="17"/>
      <c r="D7" s="3"/>
      <c r="E7" s="17"/>
      <c r="F7" s="3"/>
      <c r="G7" s="17"/>
      <c r="H7" s="3"/>
      <c r="I7" s="17"/>
      <c r="J7" s="3"/>
      <c r="K7" s="17"/>
      <c r="L7" s="3"/>
      <c r="M7" s="17"/>
      <c r="N7" s="3"/>
      <c r="O7" s="17"/>
      <c r="P7" s="3"/>
      <c r="Q7" s="17"/>
    </row>
    <row r="8" spans="1:19" s="1" customFormat="1" ht="14" x14ac:dyDescent="0.4">
      <c r="C8" s="16"/>
      <c r="E8" s="16"/>
      <c r="G8" s="16"/>
      <c r="I8" s="16"/>
      <c r="K8" s="16"/>
      <c r="M8" s="16"/>
      <c r="O8" s="16"/>
      <c r="Q8" s="16"/>
    </row>
    <row r="9" spans="1:19" x14ac:dyDescent="0.45">
      <c r="A9" s="168" t="s">
        <v>1</v>
      </c>
      <c r="B9" s="167" t="s">
        <v>2</v>
      </c>
      <c r="C9" s="167"/>
      <c r="D9" s="167" t="s">
        <v>3</v>
      </c>
      <c r="E9" s="167"/>
      <c r="F9" s="167" t="s">
        <v>4</v>
      </c>
      <c r="G9" s="167"/>
      <c r="H9" s="166" t="s">
        <v>5</v>
      </c>
      <c r="I9" s="166"/>
      <c r="J9" s="167" t="s">
        <v>6</v>
      </c>
      <c r="K9" s="167"/>
      <c r="L9" s="167" t="s">
        <v>7</v>
      </c>
      <c r="M9" s="167"/>
      <c r="N9" s="167" t="s">
        <v>8</v>
      </c>
      <c r="O9" s="167"/>
      <c r="P9" s="167" t="s">
        <v>9</v>
      </c>
      <c r="Q9" s="167"/>
    </row>
    <row r="10" spans="1:19" x14ac:dyDescent="0.45">
      <c r="A10" s="169"/>
      <c r="B10" s="5" t="s">
        <v>10</v>
      </c>
      <c r="C10" s="19" t="s">
        <v>11</v>
      </c>
      <c r="D10" s="5" t="s">
        <v>10</v>
      </c>
      <c r="E10" s="19" t="s">
        <v>11</v>
      </c>
      <c r="F10" s="5" t="s">
        <v>10</v>
      </c>
      <c r="G10" s="19" t="s">
        <v>11</v>
      </c>
      <c r="H10" s="5" t="s">
        <v>10</v>
      </c>
      <c r="I10" s="19" t="s">
        <v>11</v>
      </c>
      <c r="J10" s="5" t="s">
        <v>10</v>
      </c>
      <c r="K10" s="19" t="s">
        <v>11</v>
      </c>
      <c r="L10" s="5" t="s">
        <v>10</v>
      </c>
      <c r="M10" s="19" t="s">
        <v>11</v>
      </c>
      <c r="N10" s="5" t="s">
        <v>10</v>
      </c>
      <c r="O10" s="19" t="s">
        <v>11</v>
      </c>
      <c r="P10" s="5" t="s">
        <v>10</v>
      </c>
      <c r="Q10" s="19" t="s">
        <v>11</v>
      </c>
    </row>
    <row r="11" spans="1:19" s="65" customFormat="1" ht="11.5" customHeight="1" x14ac:dyDescent="0.4">
      <c r="A11" s="71" t="s">
        <v>17</v>
      </c>
      <c r="B11" s="72"/>
      <c r="C11" s="73"/>
      <c r="D11" s="72"/>
      <c r="E11" s="73"/>
      <c r="F11" s="72"/>
      <c r="G11" s="73"/>
      <c r="H11" s="72"/>
      <c r="I11" s="73"/>
      <c r="J11" s="72"/>
      <c r="K11" s="73"/>
      <c r="L11" s="72"/>
      <c r="M11" s="73"/>
      <c r="N11" s="72"/>
      <c r="O11" s="73"/>
      <c r="P11" s="72"/>
      <c r="Q11" s="73"/>
    </row>
    <row r="12" spans="1:19" s="65" customFormat="1" ht="12" customHeight="1" x14ac:dyDescent="0.4">
      <c r="A12" s="21" t="s">
        <v>18</v>
      </c>
      <c r="B12" s="122">
        <v>2130</v>
      </c>
      <c r="C12" s="123">
        <v>18.73</v>
      </c>
      <c r="D12" s="122">
        <v>2258</v>
      </c>
      <c r="E12" s="123">
        <v>25.37</v>
      </c>
      <c r="F12" s="122">
        <v>1240</v>
      </c>
      <c r="G12" s="124">
        <v>-0.32</v>
      </c>
      <c r="H12" s="122">
        <v>2421</v>
      </c>
      <c r="I12" s="124">
        <v>5.86</v>
      </c>
      <c r="J12" s="122">
        <v>1603</v>
      </c>
      <c r="K12" s="123">
        <v>22.09</v>
      </c>
      <c r="L12" s="122">
        <v>1698</v>
      </c>
      <c r="M12" s="123">
        <v>0.77</v>
      </c>
      <c r="N12" s="122">
        <v>1185</v>
      </c>
      <c r="O12" s="123">
        <v>14.71</v>
      </c>
      <c r="P12" s="122">
        <v>1800</v>
      </c>
      <c r="Q12" s="123">
        <v>8.9600000000000009</v>
      </c>
    </row>
    <row r="13" spans="1:19" s="65" customFormat="1" ht="12" customHeight="1" x14ac:dyDescent="0.4">
      <c r="A13" s="20" t="s">
        <v>19</v>
      </c>
      <c r="B13" s="125">
        <v>9962</v>
      </c>
      <c r="C13" s="126">
        <v>0.03</v>
      </c>
      <c r="D13" s="125">
        <v>7588</v>
      </c>
      <c r="E13" s="126">
        <v>2.94</v>
      </c>
      <c r="F13" s="125">
        <v>5989</v>
      </c>
      <c r="G13" s="126">
        <v>2.2200000000000002</v>
      </c>
      <c r="H13" s="130" t="s">
        <v>68</v>
      </c>
      <c r="I13" s="131" t="s">
        <v>69</v>
      </c>
      <c r="J13" s="125">
        <v>5360</v>
      </c>
      <c r="K13" s="126">
        <v>9.61</v>
      </c>
      <c r="L13" s="125">
        <v>9019</v>
      </c>
      <c r="M13" s="126">
        <v>24.09</v>
      </c>
      <c r="N13" s="125">
        <v>4987</v>
      </c>
      <c r="O13" s="126">
        <v>22.98</v>
      </c>
      <c r="P13" s="125">
        <v>6062</v>
      </c>
      <c r="Q13" s="126">
        <v>6.65</v>
      </c>
    </row>
    <row r="14" spans="1:19" s="65" customFormat="1" ht="12" customHeight="1" x14ac:dyDescent="0.4">
      <c r="A14" s="21" t="s">
        <v>20</v>
      </c>
      <c r="B14" s="122">
        <v>3453</v>
      </c>
      <c r="C14" s="123">
        <v>-4.95</v>
      </c>
      <c r="D14" s="122">
        <v>2757</v>
      </c>
      <c r="E14" s="123">
        <v>-1.22</v>
      </c>
      <c r="F14" s="122">
        <v>2916</v>
      </c>
      <c r="G14" s="123">
        <v>2.2400000000000002</v>
      </c>
      <c r="H14" s="122">
        <v>3406</v>
      </c>
      <c r="I14" s="123">
        <v>3.4</v>
      </c>
      <c r="J14" s="122">
        <v>3102</v>
      </c>
      <c r="K14" s="123">
        <v>-5.94</v>
      </c>
      <c r="L14" s="122">
        <v>2994</v>
      </c>
      <c r="M14" s="123">
        <v>2.96</v>
      </c>
      <c r="N14" s="122">
        <v>3107</v>
      </c>
      <c r="O14" s="123">
        <v>1.01</v>
      </c>
      <c r="P14" s="122">
        <v>3138</v>
      </c>
      <c r="Q14" s="123">
        <v>-1.72</v>
      </c>
    </row>
    <row r="15" spans="1:19" s="65" customFormat="1" ht="12" customHeight="1" x14ac:dyDescent="0.4">
      <c r="A15" s="20" t="s">
        <v>21</v>
      </c>
      <c r="B15" s="125">
        <v>3215</v>
      </c>
      <c r="C15" s="126">
        <v>10.18</v>
      </c>
      <c r="D15" s="125">
        <v>3091</v>
      </c>
      <c r="E15" s="126">
        <v>-21.91</v>
      </c>
      <c r="F15" s="125">
        <v>2633</v>
      </c>
      <c r="G15" s="126">
        <v>13.59</v>
      </c>
      <c r="H15" s="125">
        <v>3482</v>
      </c>
      <c r="I15" s="126">
        <v>6.29</v>
      </c>
      <c r="J15" s="125">
        <v>3911</v>
      </c>
      <c r="K15" s="126">
        <v>0.98</v>
      </c>
      <c r="L15" s="125">
        <v>2170</v>
      </c>
      <c r="M15" s="126">
        <v>10.26</v>
      </c>
      <c r="N15" s="125">
        <v>3220</v>
      </c>
      <c r="O15" s="126">
        <v>27.02</v>
      </c>
      <c r="P15" s="125">
        <v>2358</v>
      </c>
      <c r="Q15" s="126">
        <v>26.16</v>
      </c>
    </row>
    <row r="16" spans="1:19" s="65" customFormat="1" ht="12" customHeight="1" x14ac:dyDescent="0.4">
      <c r="A16" s="21" t="s">
        <v>22</v>
      </c>
      <c r="B16" s="128" t="s">
        <v>68</v>
      </c>
      <c r="C16" s="129" t="s">
        <v>69</v>
      </c>
      <c r="D16" s="122">
        <v>1383</v>
      </c>
      <c r="E16" s="124">
        <v>1.47</v>
      </c>
      <c r="F16" s="122">
        <v>1412</v>
      </c>
      <c r="G16" s="124">
        <v>8.0299999999999994</v>
      </c>
      <c r="H16" s="122">
        <v>1550</v>
      </c>
      <c r="I16" s="123">
        <v>-17.73</v>
      </c>
      <c r="J16" s="122">
        <v>1253</v>
      </c>
      <c r="K16" s="123">
        <v>12.48</v>
      </c>
      <c r="L16" s="122">
        <v>1805</v>
      </c>
      <c r="M16" s="124">
        <v>7.44</v>
      </c>
      <c r="N16" s="122">
        <v>1673</v>
      </c>
      <c r="O16" s="123">
        <v>-1.59</v>
      </c>
      <c r="P16" s="128" t="s">
        <v>68</v>
      </c>
      <c r="Q16" s="129" t="s">
        <v>69</v>
      </c>
    </row>
    <row r="17" spans="1:17" s="65" customFormat="1" ht="12" customHeight="1" x14ac:dyDescent="0.4">
      <c r="A17" s="20" t="s">
        <v>57</v>
      </c>
      <c r="B17" s="125">
        <v>9998</v>
      </c>
      <c r="C17" s="126">
        <v>0.47</v>
      </c>
      <c r="D17" s="125">
        <v>6037</v>
      </c>
      <c r="E17" s="126">
        <v>12.4</v>
      </c>
      <c r="F17" s="125">
        <v>5035</v>
      </c>
      <c r="G17" s="126">
        <v>18.39</v>
      </c>
      <c r="H17" s="130" t="s">
        <v>68</v>
      </c>
      <c r="I17" s="131" t="s">
        <v>69</v>
      </c>
      <c r="J17" s="125">
        <v>4244</v>
      </c>
      <c r="K17" s="126">
        <v>-15.51</v>
      </c>
      <c r="L17" s="125">
        <v>6550</v>
      </c>
      <c r="M17" s="127">
        <v>1.74</v>
      </c>
      <c r="N17" s="125">
        <v>3577</v>
      </c>
      <c r="O17" s="127">
        <v>-2.98</v>
      </c>
      <c r="P17" s="125">
        <v>5383</v>
      </c>
      <c r="Q17" s="127">
        <v>0.94</v>
      </c>
    </row>
    <row r="18" spans="1:17" s="65" customFormat="1" ht="12" customHeight="1" x14ac:dyDescent="0.4">
      <c r="A18" s="21" t="s">
        <v>23</v>
      </c>
      <c r="B18" s="122">
        <v>3436</v>
      </c>
      <c r="C18" s="124">
        <v>-11.58</v>
      </c>
      <c r="D18" s="122">
        <v>2508</v>
      </c>
      <c r="E18" s="123">
        <v>-29.23</v>
      </c>
      <c r="F18" s="122">
        <v>2093</v>
      </c>
      <c r="G18" s="124">
        <v>-28.81</v>
      </c>
      <c r="H18" s="122">
        <v>2991</v>
      </c>
      <c r="I18" s="124">
        <v>-9.7200000000000006</v>
      </c>
      <c r="J18" s="122">
        <v>3746</v>
      </c>
      <c r="K18" s="123">
        <v>-21.86</v>
      </c>
      <c r="L18" s="122">
        <v>2472</v>
      </c>
      <c r="M18" s="124">
        <v>-24.7</v>
      </c>
      <c r="N18" s="122">
        <v>1993</v>
      </c>
      <c r="O18" s="123">
        <v>-18.05</v>
      </c>
      <c r="P18" s="122">
        <v>4264</v>
      </c>
      <c r="Q18" s="123">
        <v>-6.8</v>
      </c>
    </row>
    <row r="19" spans="1:17" s="65" customFormat="1" ht="12" customHeight="1" x14ac:dyDescent="0.4">
      <c r="A19" s="20" t="s">
        <v>24</v>
      </c>
      <c r="B19" s="125">
        <v>3486</v>
      </c>
      <c r="C19" s="127">
        <v>9.73</v>
      </c>
      <c r="D19" s="125">
        <v>2594</v>
      </c>
      <c r="E19" s="126">
        <v>19.100000000000001</v>
      </c>
      <c r="F19" s="125">
        <v>2107</v>
      </c>
      <c r="G19" s="126">
        <v>25.79</v>
      </c>
      <c r="H19" s="125">
        <v>3132</v>
      </c>
      <c r="I19" s="126">
        <v>22.78</v>
      </c>
      <c r="J19" s="125">
        <v>1327</v>
      </c>
      <c r="K19" s="126">
        <v>16.399999999999999</v>
      </c>
      <c r="L19" s="125">
        <v>2220</v>
      </c>
      <c r="M19" s="126">
        <v>31.05</v>
      </c>
      <c r="N19" s="125">
        <v>1691</v>
      </c>
      <c r="O19" s="126">
        <v>17.84</v>
      </c>
      <c r="P19" s="125">
        <v>2627</v>
      </c>
      <c r="Q19" s="126">
        <v>7.05</v>
      </c>
    </row>
    <row r="20" spans="1:17" s="65" customFormat="1" ht="12" customHeight="1" x14ac:dyDescent="0.4">
      <c r="A20" s="21" t="s">
        <v>25</v>
      </c>
      <c r="B20" s="122">
        <v>1572</v>
      </c>
      <c r="C20" s="124">
        <v>-18.420000000000002</v>
      </c>
      <c r="D20" s="122">
        <v>2895</v>
      </c>
      <c r="E20" s="124">
        <v>15.06</v>
      </c>
      <c r="F20" s="122">
        <v>1115</v>
      </c>
      <c r="G20" s="124">
        <v>-17.649999999999999</v>
      </c>
      <c r="H20" s="122">
        <v>1701</v>
      </c>
      <c r="I20" s="124">
        <v>-11.91</v>
      </c>
      <c r="J20" s="122">
        <v>1234</v>
      </c>
      <c r="K20" s="123">
        <v>3.26</v>
      </c>
      <c r="L20" s="122">
        <v>1525</v>
      </c>
      <c r="M20" s="124">
        <v>-4.1500000000000004</v>
      </c>
      <c r="N20" s="122">
        <v>1615</v>
      </c>
      <c r="O20" s="124">
        <v>14.46</v>
      </c>
      <c r="P20" s="122">
        <v>2293</v>
      </c>
      <c r="Q20" s="124">
        <v>2.83</v>
      </c>
    </row>
    <row r="21" spans="1:17" s="65" customFormat="1" ht="12" customHeight="1" x14ac:dyDescent="0.4">
      <c r="A21" s="20" t="s">
        <v>26</v>
      </c>
      <c r="B21" s="125">
        <v>3387</v>
      </c>
      <c r="C21" s="126">
        <v>2.08</v>
      </c>
      <c r="D21" s="125">
        <v>4127</v>
      </c>
      <c r="E21" s="127">
        <v>10.32</v>
      </c>
      <c r="F21" s="125">
        <v>3281</v>
      </c>
      <c r="G21" s="127">
        <v>-19.7</v>
      </c>
      <c r="H21" s="125">
        <v>3915</v>
      </c>
      <c r="I21" s="127">
        <v>-5.96</v>
      </c>
      <c r="J21" s="125">
        <v>2913</v>
      </c>
      <c r="K21" s="127">
        <v>-8.25</v>
      </c>
      <c r="L21" s="125">
        <v>3282</v>
      </c>
      <c r="M21" s="126">
        <v>-19.760000000000002</v>
      </c>
      <c r="N21" s="125">
        <v>1544</v>
      </c>
      <c r="O21" s="126">
        <v>3</v>
      </c>
      <c r="P21" s="125">
        <v>3807</v>
      </c>
      <c r="Q21" s="126">
        <v>18.82</v>
      </c>
    </row>
    <row r="22" spans="1:17" s="65" customFormat="1" ht="12" customHeight="1" x14ac:dyDescent="0.4">
      <c r="A22" s="21" t="s">
        <v>27</v>
      </c>
      <c r="B22" s="122">
        <v>1890</v>
      </c>
      <c r="C22" s="123">
        <v>9.8800000000000008</v>
      </c>
      <c r="D22" s="122">
        <v>1395</v>
      </c>
      <c r="E22" s="123">
        <v>13.69</v>
      </c>
      <c r="F22" s="122">
        <v>1676</v>
      </c>
      <c r="G22" s="123">
        <v>22.87</v>
      </c>
      <c r="H22" s="122">
        <v>1884</v>
      </c>
      <c r="I22" s="123">
        <v>8.2799999999999994</v>
      </c>
      <c r="J22" s="122">
        <v>1836</v>
      </c>
      <c r="K22" s="123">
        <v>12.22</v>
      </c>
      <c r="L22" s="122">
        <v>1505</v>
      </c>
      <c r="M22" s="123">
        <v>10.99</v>
      </c>
      <c r="N22" s="122">
        <v>1225</v>
      </c>
      <c r="O22" s="123">
        <v>81.75</v>
      </c>
      <c r="P22" s="122">
        <v>2120</v>
      </c>
      <c r="Q22" s="123">
        <v>1.78</v>
      </c>
    </row>
    <row r="23" spans="1:17" s="65" customFormat="1" ht="12" customHeight="1" x14ac:dyDescent="0.4">
      <c r="A23" s="20" t="s">
        <v>70</v>
      </c>
      <c r="B23" s="125">
        <v>2270</v>
      </c>
      <c r="C23" s="126">
        <v>43.85</v>
      </c>
      <c r="D23" s="130" t="s">
        <v>68</v>
      </c>
      <c r="E23" s="131" t="s">
        <v>69</v>
      </c>
      <c r="F23" s="125">
        <v>944</v>
      </c>
      <c r="G23" s="126">
        <v>-0.84</v>
      </c>
      <c r="H23" s="125">
        <v>2433</v>
      </c>
      <c r="I23" s="126">
        <v>46.83</v>
      </c>
      <c r="J23" s="125">
        <v>1658</v>
      </c>
      <c r="K23" s="126">
        <v>27.64</v>
      </c>
      <c r="L23" s="130" t="s">
        <v>68</v>
      </c>
      <c r="M23" s="131" t="s">
        <v>69</v>
      </c>
      <c r="N23" s="125">
        <v>1159</v>
      </c>
      <c r="O23" s="126">
        <v>96.77</v>
      </c>
      <c r="P23" s="125">
        <v>2367</v>
      </c>
      <c r="Q23" s="126">
        <v>4.83</v>
      </c>
    </row>
    <row r="24" spans="1:17" s="78" customFormat="1" ht="11.5" x14ac:dyDescent="0.3">
      <c r="A24" s="21" t="s">
        <v>28</v>
      </c>
      <c r="B24" s="122">
        <v>3391</v>
      </c>
      <c r="C24" s="123">
        <v>-8.77</v>
      </c>
      <c r="D24" s="122">
        <v>3458</v>
      </c>
      <c r="E24" s="123">
        <v>-2.21</v>
      </c>
      <c r="F24" s="122">
        <v>2759</v>
      </c>
      <c r="G24" s="123">
        <v>-14.53</v>
      </c>
      <c r="H24" s="122">
        <v>3500</v>
      </c>
      <c r="I24" s="124">
        <v>-11.82</v>
      </c>
      <c r="J24" s="122">
        <v>4082</v>
      </c>
      <c r="K24" s="123">
        <v>19.78</v>
      </c>
      <c r="L24" s="122">
        <v>3014</v>
      </c>
      <c r="M24" s="123">
        <v>-6.28</v>
      </c>
      <c r="N24" s="122">
        <v>3046</v>
      </c>
      <c r="O24" s="123">
        <v>5.33</v>
      </c>
      <c r="P24" s="122">
        <v>4063</v>
      </c>
      <c r="Q24" s="123">
        <v>1.0900000000000001</v>
      </c>
    </row>
    <row r="25" spans="1:17" s="65" customFormat="1" ht="11.5" customHeight="1" x14ac:dyDescent="0.4">
      <c r="A25" s="171" t="s">
        <v>29</v>
      </c>
      <c r="B25" s="172">
        <v>2146</v>
      </c>
      <c r="C25" s="173">
        <v>-3.38</v>
      </c>
      <c r="D25" s="172">
        <v>2470</v>
      </c>
      <c r="E25" s="173">
        <v>-20.6</v>
      </c>
      <c r="F25" s="172">
        <v>2118</v>
      </c>
      <c r="G25" s="173">
        <v>-8.6300000000000008</v>
      </c>
      <c r="H25" s="172">
        <v>2426</v>
      </c>
      <c r="I25" s="173">
        <v>-16.260000000000002</v>
      </c>
      <c r="J25" s="172">
        <v>2687</v>
      </c>
      <c r="K25" s="173">
        <v>-17.02</v>
      </c>
      <c r="L25" s="172">
        <v>1382</v>
      </c>
      <c r="M25" s="173">
        <v>-20.3</v>
      </c>
      <c r="N25" s="172">
        <v>1313</v>
      </c>
      <c r="O25" s="173">
        <v>-3.31</v>
      </c>
      <c r="P25" s="172">
        <v>2617</v>
      </c>
      <c r="Q25" s="173">
        <v>-13.89</v>
      </c>
    </row>
    <row r="26" spans="1:17" s="65" customFormat="1" ht="12" customHeight="1" x14ac:dyDescent="0.4">
      <c r="A26" s="71" t="s">
        <v>30</v>
      </c>
      <c r="B26" s="72"/>
      <c r="C26" s="73"/>
      <c r="D26" s="72"/>
      <c r="E26" s="73"/>
      <c r="F26" s="72"/>
      <c r="G26" s="73"/>
      <c r="H26" s="72"/>
      <c r="I26" s="73"/>
      <c r="J26" s="72"/>
      <c r="K26" s="73"/>
      <c r="L26" s="72"/>
      <c r="M26" s="73"/>
      <c r="N26" s="72"/>
      <c r="O26" s="73"/>
      <c r="P26" s="72"/>
      <c r="Q26" s="73"/>
    </row>
    <row r="27" spans="1:17" s="65" customFormat="1" ht="12" customHeight="1" x14ac:dyDescent="0.4">
      <c r="A27" s="21" t="s">
        <v>47</v>
      </c>
      <c r="B27" s="128" t="s">
        <v>68</v>
      </c>
      <c r="C27" s="129" t="s">
        <v>69</v>
      </c>
      <c r="D27" s="122">
        <v>9803</v>
      </c>
      <c r="E27" s="123">
        <v>-17.3</v>
      </c>
      <c r="F27" s="122">
        <v>9422</v>
      </c>
      <c r="G27" s="124">
        <v>-6.64</v>
      </c>
      <c r="H27" s="122">
        <v>10143</v>
      </c>
      <c r="I27" s="124">
        <v>-8.8800000000000008</v>
      </c>
      <c r="J27" s="122">
        <v>8271</v>
      </c>
      <c r="K27" s="124">
        <v>-8.39</v>
      </c>
      <c r="L27" s="128" t="s">
        <v>68</v>
      </c>
      <c r="M27" s="129" t="s">
        <v>69</v>
      </c>
      <c r="N27" s="122">
        <v>7127</v>
      </c>
      <c r="O27" s="124">
        <v>-15.8</v>
      </c>
      <c r="P27" s="122">
        <v>7333</v>
      </c>
      <c r="Q27" s="124">
        <v>-17.16</v>
      </c>
    </row>
    <row r="28" spans="1:17" s="65" customFormat="1" ht="12" customHeight="1" x14ac:dyDescent="0.4">
      <c r="A28" s="20" t="s">
        <v>31</v>
      </c>
      <c r="B28" s="125">
        <v>1950</v>
      </c>
      <c r="C28" s="126">
        <v>8.0299999999999994</v>
      </c>
      <c r="D28" s="125">
        <v>2369</v>
      </c>
      <c r="E28" s="127">
        <v>-0.08</v>
      </c>
      <c r="F28" s="125">
        <v>2730</v>
      </c>
      <c r="G28" s="126">
        <v>-2.81</v>
      </c>
      <c r="H28" s="130" t="s">
        <v>68</v>
      </c>
      <c r="I28" s="131" t="s">
        <v>69</v>
      </c>
      <c r="J28" s="125">
        <v>2268</v>
      </c>
      <c r="K28" s="126">
        <v>-2.2400000000000002</v>
      </c>
      <c r="L28" s="125">
        <v>2780</v>
      </c>
      <c r="M28" s="126">
        <v>-7.0000000000000007E-2</v>
      </c>
      <c r="N28" s="125">
        <v>1379</v>
      </c>
      <c r="O28" s="127">
        <v>-13.76</v>
      </c>
      <c r="P28" s="125">
        <v>1857</v>
      </c>
      <c r="Q28" s="126">
        <v>-1.59</v>
      </c>
    </row>
    <row r="29" spans="1:17" s="65" customFormat="1" ht="12" customHeight="1" x14ac:dyDescent="0.4">
      <c r="A29" s="21" t="s">
        <v>32</v>
      </c>
      <c r="B29" s="122">
        <v>4010</v>
      </c>
      <c r="C29" s="123">
        <v>-0.84</v>
      </c>
      <c r="D29" s="122">
        <v>5566</v>
      </c>
      <c r="E29" s="123">
        <v>-7.42</v>
      </c>
      <c r="F29" s="128" t="s">
        <v>68</v>
      </c>
      <c r="G29" s="129" t="s">
        <v>69</v>
      </c>
      <c r="H29" s="122">
        <v>3905</v>
      </c>
      <c r="I29" s="123">
        <v>-1.86</v>
      </c>
      <c r="J29" s="122">
        <v>4675</v>
      </c>
      <c r="K29" s="123">
        <v>0.73</v>
      </c>
      <c r="L29" s="128" t="s">
        <v>68</v>
      </c>
      <c r="M29" s="129" t="s">
        <v>69</v>
      </c>
      <c r="N29" s="122">
        <v>5890</v>
      </c>
      <c r="O29" s="123">
        <v>-6.8</v>
      </c>
      <c r="P29" s="122">
        <v>4625</v>
      </c>
      <c r="Q29" s="123">
        <v>-1.89</v>
      </c>
    </row>
    <row r="30" spans="1:17" s="65" customFormat="1" ht="12" customHeight="1" x14ac:dyDescent="0.4">
      <c r="A30" s="20" t="s">
        <v>33</v>
      </c>
      <c r="B30" s="130" t="s">
        <v>68</v>
      </c>
      <c r="C30" s="131" t="s">
        <v>69</v>
      </c>
      <c r="D30" s="125">
        <v>8860</v>
      </c>
      <c r="E30" s="126">
        <v>0.52</v>
      </c>
      <c r="F30" s="125">
        <v>10067</v>
      </c>
      <c r="G30" s="126">
        <v>-0.03</v>
      </c>
      <c r="H30" s="130" t="s">
        <v>68</v>
      </c>
      <c r="I30" s="131" t="s">
        <v>69</v>
      </c>
      <c r="J30" s="125">
        <v>8833</v>
      </c>
      <c r="K30" s="126">
        <v>-2.31</v>
      </c>
      <c r="L30" s="125">
        <v>10098</v>
      </c>
      <c r="M30" s="126">
        <v>1.3</v>
      </c>
      <c r="N30" s="125">
        <v>5022</v>
      </c>
      <c r="O30" s="126">
        <v>-9.19</v>
      </c>
      <c r="P30" s="125">
        <v>8292</v>
      </c>
      <c r="Q30" s="126">
        <v>-3.35</v>
      </c>
    </row>
    <row r="31" spans="1:17" s="65" customFormat="1" ht="12" customHeight="1" x14ac:dyDescent="0.4">
      <c r="A31" s="21" t="s">
        <v>34</v>
      </c>
      <c r="B31" s="122">
        <v>4248</v>
      </c>
      <c r="C31" s="123">
        <v>-1.96</v>
      </c>
      <c r="D31" s="122">
        <v>4567</v>
      </c>
      <c r="E31" s="123">
        <v>-11.75</v>
      </c>
      <c r="F31" s="122">
        <v>2840</v>
      </c>
      <c r="G31" s="123">
        <v>33.58</v>
      </c>
      <c r="H31" s="122">
        <v>4148</v>
      </c>
      <c r="I31" s="123">
        <v>-1.52</v>
      </c>
      <c r="J31" s="122">
        <v>2450</v>
      </c>
      <c r="K31" s="124">
        <v>-30.63</v>
      </c>
      <c r="L31" s="122">
        <v>3459</v>
      </c>
      <c r="M31" s="123">
        <v>-1.68</v>
      </c>
      <c r="N31" s="122">
        <v>3090</v>
      </c>
      <c r="O31" s="123">
        <v>-14.71</v>
      </c>
      <c r="P31" s="122">
        <v>2900</v>
      </c>
      <c r="Q31" s="123">
        <v>-3.33</v>
      </c>
    </row>
    <row r="32" spans="1:17" s="65" customFormat="1" ht="12" customHeight="1" x14ac:dyDescent="0.4">
      <c r="A32" s="20" t="s">
        <v>54</v>
      </c>
      <c r="B32" s="125">
        <v>2289</v>
      </c>
      <c r="C32" s="127">
        <v>-1.8</v>
      </c>
      <c r="D32" s="125">
        <v>2012</v>
      </c>
      <c r="E32" s="126">
        <v>-6.51</v>
      </c>
      <c r="F32" s="125">
        <v>1482</v>
      </c>
      <c r="G32" s="126">
        <v>-12.15</v>
      </c>
      <c r="H32" s="125">
        <v>2590</v>
      </c>
      <c r="I32" s="127">
        <v>-17.829999999999998</v>
      </c>
      <c r="J32" s="125">
        <v>1948</v>
      </c>
      <c r="K32" s="126">
        <v>-24.53</v>
      </c>
      <c r="L32" s="125">
        <v>1974</v>
      </c>
      <c r="M32" s="127">
        <v>-31.32</v>
      </c>
      <c r="N32" s="125">
        <v>2102</v>
      </c>
      <c r="O32" s="126">
        <v>-15.89</v>
      </c>
      <c r="P32" s="125">
        <v>1848</v>
      </c>
      <c r="Q32" s="126">
        <v>-33.909999999999997</v>
      </c>
    </row>
    <row r="33" spans="1:17" s="65" customFormat="1" ht="12" customHeight="1" x14ac:dyDescent="0.4">
      <c r="A33" s="21" t="s">
        <v>35</v>
      </c>
      <c r="B33" s="122">
        <v>6952</v>
      </c>
      <c r="C33" s="124">
        <v>-12.34</v>
      </c>
      <c r="D33" s="122">
        <v>5333</v>
      </c>
      <c r="E33" s="124">
        <v>-7.7</v>
      </c>
      <c r="F33" s="122">
        <v>5385</v>
      </c>
      <c r="G33" s="124">
        <v>-11.95</v>
      </c>
      <c r="H33" s="122">
        <v>6981</v>
      </c>
      <c r="I33" s="124">
        <v>-7.55</v>
      </c>
      <c r="J33" s="122">
        <v>4896</v>
      </c>
      <c r="K33" s="124">
        <v>-10.97</v>
      </c>
      <c r="L33" s="122">
        <v>6733</v>
      </c>
      <c r="M33" s="124">
        <v>-5.22</v>
      </c>
      <c r="N33" s="122">
        <v>4951</v>
      </c>
      <c r="O33" s="124">
        <v>-12.23</v>
      </c>
      <c r="P33" s="122">
        <v>5835</v>
      </c>
      <c r="Q33" s="124">
        <v>-1.57</v>
      </c>
    </row>
    <row r="34" spans="1:17" s="65" customFormat="1" ht="12" customHeight="1" x14ac:dyDescent="0.4">
      <c r="A34" s="20" t="s">
        <v>36</v>
      </c>
      <c r="B34" s="125" t="s">
        <v>68</v>
      </c>
      <c r="C34" s="131" t="s">
        <v>69</v>
      </c>
      <c r="D34" s="125">
        <v>4127</v>
      </c>
      <c r="E34" s="127">
        <v>-6.94</v>
      </c>
      <c r="F34" s="125">
        <v>3152</v>
      </c>
      <c r="G34" s="126">
        <v>-25.33</v>
      </c>
      <c r="H34" s="125">
        <v>4886</v>
      </c>
      <c r="I34" s="127">
        <v>-21.21</v>
      </c>
      <c r="J34" s="125">
        <v>5639</v>
      </c>
      <c r="K34" s="127">
        <v>14.75</v>
      </c>
      <c r="L34" s="125">
        <v>3728</v>
      </c>
      <c r="M34" s="126">
        <v>-29.73</v>
      </c>
      <c r="N34" s="125">
        <v>7785</v>
      </c>
      <c r="O34" s="126">
        <v>-7.51</v>
      </c>
      <c r="P34" s="125">
        <v>5633</v>
      </c>
      <c r="Q34" s="126">
        <v>-0.3</v>
      </c>
    </row>
    <row r="35" spans="1:17" s="65" customFormat="1" ht="12" customHeight="1" x14ac:dyDescent="0.4">
      <c r="A35" s="21" t="s">
        <v>37</v>
      </c>
      <c r="B35" s="122">
        <v>5138</v>
      </c>
      <c r="C35" s="123">
        <v>7.29</v>
      </c>
      <c r="D35" s="122">
        <v>9455</v>
      </c>
      <c r="E35" s="123">
        <v>17.21</v>
      </c>
      <c r="F35" s="122">
        <v>7781</v>
      </c>
      <c r="G35" s="123">
        <v>43.53</v>
      </c>
      <c r="H35" s="128" t="s">
        <v>68</v>
      </c>
      <c r="I35" s="129" t="s">
        <v>69</v>
      </c>
      <c r="J35" s="122">
        <v>7861</v>
      </c>
      <c r="K35" s="123">
        <v>14.93</v>
      </c>
      <c r="L35" s="128" t="s">
        <v>68</v>
      </c>
      <c r="M35" s="129" t="s">
        <v>69</v>
      </c>
      <c r="N35" s="122">
        <v>8320</v>
      </c>
      <c r="O35" s="123">
        <v>25.41</v>
      </c>
      <c r="P35" s="122">
        <v>8008</v>
      </c>
      <c r="Q35" s="123">
        <v>11.91</v>
      </c>
    </row>
    <row r="36" spans="1:17" s="65" customFormat="1" ht="12" customHeight="1" x14ac:dyDescent="0.4">
      <c r="A36" s="20" t="s">
        <v>71</v>
      </c>
      <c r="B36" s="130" t="s">
        <v>68</v>
      </c>
      <c r="C36" s="131" t="s">
        <v>69</v>
      </c>
      <c r="D36" s="125">
        <v>8529</v>
      </c>
      <c r="E36" s="127">
        <v>7.35</v>
      </c>
      <c r="F36" s="125">
        <v>8117</v>
      </c>
      <c r="G36" s="127">
        <v>2.9</v>
      </c>
      <c r="H36" s="130" t="s">
        <v>68</v>
      </c>
      <c r="I36" s="131" t="s">
        <v>69</v>
      </c>
      <c r="J36" s="125">
        <v>7682</v>
      </c>
      <c r="K36" s="126">
        <v>2.73</v>
      </c>
      <c r="L36" s="125">
        <v>8139</v>
      </c>
      <c r="M36" s="127">
        <v>1.31</v>
      </c>
      <c r="N36" s="125">
        <v>7729</v>
      </c>
      <c r="O36" s="126">
        <v>2.82</v>
      </c>
      <c r="P36" s="125">
        <v>7219</v>
      </c>
      <c r="Q36" s="126">
        <v>3.99</v>
      </c>
    </row>
    <row r="37" spans="1:17" s="65" customFormat="1" ht="12" customHeight="1" x14ac:dyDescent="0.4">
      <c r="A37" s="21" t="s">
        <v>38</v>
      </c>
      <c r="B37" s="122">
        <v>4990</v>
      </c>
      <c r="C37" s="123">
        <v>-20.86</v>
      </c>
      <c r="D37" s="122">
        <v>4845</v>
      </c>
      <c r="E37" s="124">
        <v>-6.95</v>
      </c>
      <c r="F37" s="122">
        <v>4492</v>
      </c>
      <c r="G37" s="124">
        <v>-2.1800000000000002</v>
      </c>
      <c r="H37" s="128" t="s">
        <v>68</v>
      </c>
      <c r="I37" s="129" t="s">
        <v>69</v>
      </c>
      <c r="J37" s="122">
        <v>4385</v>
      </c>
      <c r="K37" s="123">
        <v>-21.18</v>
      </c>
      <c r="L37" s="122">
        <v>5614</v>
      </c>
      <c r="M37" s="123">
        <v>-16.27</v>
      </c>
      <c r="N37" s="122">
        <v>3463</v>
      </c>
      <c r="O37" s="123">
        <v>-24.14</v>
      </c>
      <c r="P37" s="122">
        <v>4556</v>
      </c>
      <c r="Q37" s="123">
        <v>-26.47</v>
      </c>
    </row>
    <row r="38" spans="1:17" s="65" customFormat="1" ht="12" customHeight="1" x14ac:dyDescent="0.4">
      <c r="A38" s="20" t="s">
        <v>39</v>
      </c>
      <c r="B38" s="125">
        <v>6977</v>
      </c>
      <c r="C38" s="127">
        <v>5.23</v>
      </c>
      <c r="D38" s="125">
        <v>5593</v>
      </c>
      <c r="E38" s="126">
        <v>-14.69</v>
      </c>
      <c r="F38" s="125">
        <v>4778</v>
      </c>
      <c r="G38" s="126">
        <v>0.34</v>
      </c>
      <c r="H38" s="125">
        <v>5579</v>
      </c>
      <c r="I38" s="127">
        <v>3.64</v>
      </c>
      <c r="J38" s="125">
        <v>5172</v>
      </c>
      <c r="K38" s="127">
        <v>1.79</v>
      </c>
      <c r="L38" s="125">
        <v>5467</v>
      </c>
      <c r="M38" s="126">
        <v>6.59</v>
      </c>
      <c r="N38" s="125">
        <v>4520</v>
      </c>
      <c r="O38" s="127">
        <v>-7.09</v>
      </c>
      <c r="P38" s="125">
        <v>7056</v>
      </c>
      <c r="Q38" s="127">
        <v>0.17</v>
      </c>
    </row>
    <row r="39" spans="1:17" s="65" customFormat="1" ht="12" customHeight="1" x14ac:dyDescent="0.4">
      <c r="A39" s="21" t="s">
        <v>56</v>
      </c>
      <c r="B39" s="122">
        <v>2271</v>
      </c>
      <c r="C39" s="124">
        <v>3.23</v>
      </c>
      <c r="D39" s="122">
        <v>2671</v>
      </c>
      <c r="E39" s="124">
        <v>14.93</v>
      </c>
      <c r="F39" s="122">
        <v>1931</v>
      </c>
      <c r="G39" s="124">
        <v>14.8</v>
      </c>
      <c r="H39" s="134">
        <v>2123</v>
      </c>
      <c r="I39" s="123">
        <v>6.31</v>
      </c>
      <c r="J39" s="122">
        <v>2161</v>
      </c>
      <c r="K39" s="124">
        <v>19.72</v>
      </c>
      <c r="L39" s="122">
        <v>2128</v>
      </c>
      <c r="M39" s="123">
        <v>6.67</v>
      </c>
      <c r="N39" s="122">
        <v>2819</v>
      </c>
      <c r="O39" s="124">
        <v>6.7</v>
      </c>
      <c r="P39" s="122">
        <v>2071</v>
      </c>
      <c r="Q39" s="123">
        <v>15.18</v>
      </c>
    </row>
    <row r="40" spans="1:17" s="65" customFormat="1" ht="12" customHeight="1" x14ac:dyDescent="0.4">
      <c r="A40" s="20" t="s">
        <v>55</v>
      </c>
      <c r="B40" s="125">
        <v>2576</v>
      </c>
      <c r="C40" s="126">
        <v>-5.68</v>
      </c>
      <c r="D40" s="125">
        <v>2318</v>
      </c>
      <c r="E40" s="126">
        <v>32.61</v>
      </c>
      <c r="F40" s="125">
        <v>2194</v>
      </c>
      <c r="G40" s="126">
        <v>-8.16</v>
      </c>
      <c r="H40" s="125">
        <v>2813</v>
      </c>
      <c r="I40" s="126">
        <v>2.37</v>
      </c>
      <c r="J40" s="125">
        <v>1859</v>
      </c>
      <c r="K40" s="127">
        <v>-4.13</v>
      </c>
      <c r="L40" s="125">
        <v>2589</v>
      </c>
      <c r="M40" s="126">
        <v>-7.54</v>
      </c>
      <c r="N40" s="125">
        <v>2882</v>
      </c>
      <c r="O40" s="127">
        <v>-0.28000000000000003</v>
      </c>
      <c r="P40" s="125">
        <v>2067</v>
      </c>
      <c r="Q40" s="127">
        <v>3.14</v>
      </c>
    </row>
    <row r="41" spans="1:17" s="65" customFormat="1" ht="12" customHeight="1" x14ac:dyDescent="0.4">
      <c r="A41" s="21" t="s">
        <v>72</v>
      </c>
      <c r="B41" s="122" t="s">
        <v>68</v>
      </c>
      <c r="C41" s="123" t="s">
        <v>69</v>
      </c>
      <c r="D41" s="122">
        <v>8428</v>
      </c>
      <c r="E41" s="123">
        <v>13.02</v>
      </c>
      <c r="F41" s="122">
        <v>8628</v>
      </c>
      <c r="G41" s="123">
        <v>26.9</v>
      </c>
      <c r="H41" s="122">
        <v>8868</v>
      </c>
      <c r="I41" s="123">
        <v>25.04</v>
      </c>
      <c r="J41" s="122">
        <v>8462</v>
      </c>
      <c r="K41" s="124">
        <v>15.62</v>
      </c>
      <c r="L41" s="122">
        <v>9426</v>
      </c>
      <c r="M41" s="123">
        <v>22.72</v>
      </c>
      <c r="N41" s="122">
        <v>8632</v>
      </c>
      <c r="O41" s="124">
        <v>11.67</v>
      </c>
      <c r="P41" s="122">
        <v>8089</v>
      </c>
      <c r="Q41" s="124">
        <v>35.56</v>
      </c>
    </row>
    <row r="42" spans="1:17" s="65" customFormat="1" ht="12" customHeight="1" x14ac:dyDescent="0.4">
      <c r="A42" s="20" t="s">
        <v>64</v>
      </c>
      <c r="B42" s="125">
        <v>4162</v>
      </c>
      <c r="C42" s="127">
        <v>2.0299999999999998</v>
      </c>
      <c r="D42" s="125">
        <v>2274</v>
      </c>
      <c r="E42" s="126">
        <v>1.84</v>
      </c>
      <c r="F42" s="125">
        <v>1994</v>
      </c>
      <c r="G42" s="126">
        <v>2.57</v>
      </c>
      <c r="H42" s="125">
        <v>2870</v>
      </c>
      <c r="I42" s="126">
        <v>-1.58</v>
      </c>
      <c r="J42" s="125">
        <v>2398</v>
      </c>
      <c r="K42" s="126">
        <v>9.1999999999999993</v>
      </c>
      <c r="L42" s="125">
        <v>2715</v>
      </c>
      <c r="M42" s="126">
        <v>-6.25</v>
      </c>
      <c r="N42" s="125">
        <v>3489</v>
      </c>
      <c r="O42" s="126">
        <v>14.32</v>
      </c>
      <c r="P42" s="125">
        <v>3704</v>
      </c>
      <c r="Q42" s="126">
        <v>-2.04</v>
      </c>
    </row>
    <row r="43" spans="1:17" s="65" customFormat="1" ht="11.5" customHeight="1" x14ac:dyDescent="0.4">
      <c r="A43" s="21" t="s">
        <v>41</v>
      </c>
      <c r="B43" s="122">
        <v>4988</v>
      </c>
      <c r="C43" s="123">
        <v>-9.31</v>
      </c>
      <c r="D43" s="122">
        <v>4504</v>
      </c>
      <c r="E43" s="123">
        <v>-2.74</v>
      </c>
      <c r="F43" s="122">
        <v>5253</v>
      </c>
      <c r="G43" s="124">
        <v>-1.43</v>
      </c>
      <c r="H43" s="122">
        <v>5533</v>
      </c>
      <c r="I43" s="123">
        <v>-5.56</v>
      </c>
      <c r="J43" s="122">
        <v>4853</v>
      </c>
      <c r="K43" s="123">
        <v>-4.58</v>
      </c>
      <c r="L43" s="122">
        <v>4911</v>
      </c>
      <c r="M43" s="123">
        <v>2.44</v>
      </c>
      <c r="N43" s="122">
        <v>4276</v>
      </c>
      <c r="O43" s="123">
        <v>-11.21</v>
      </c>
      <c r="P43" s="122">
        <v>4767</v>
      </c>
      <c r="Q43" s="123">
        <v>-6.93</v>
      </c>
    </row>
    <row r="44" spans="1:17" s="65" customFormat="1" ht="12" customHeight="1" x14ac:dyDescent="0.4">
      <c r="A44" s="171" t="s">
        <v>73</v>
      </c>
      <c r="B44" s="174" t="s">
        <v>68</v>
      </c>
      <c r="C44" s="175" t="s">
        <v>69</v>
      </c>
      <c r="D44" s="174">
        <v>10958</v>
      </c>
      <c r="E44" s="175" t="s">
        <v>69</v>
      </c>
      <c r="F44" s="172">
        <v>11175</v>
      </c>
      <c r="G44" s="176">
        <v>13.19</v>
      </c>
      <c r="H44" s="172">
        <v>11643</v>
      </c>
      <c r="I44" s="173">
        <v>18.55</v>
      </c>
      <c r="J44" s="172">
        <v>10444</v>
      </c>
      <c r="K44" s="176">
        <v>16.16</v>
      </c>
      <c r="L44" s="174" t="s">
        <v>68</v>
      </c>
      <c r="M44" s="175" t="s">
        <v>69</v>
      </c>
      <c r="N44" s="172">
        <v>10532</v>
      </c>
      <c r="O44" s="176">
        <v>16.399999999999999</v>
      </c>
      <c r="P44" s="172">
        <v>10110</v>
      </c>
      <c r="Q44" s="176">
        <v>14.26</v>
      </c>
    </row>
    <row r="45" spans="1:17" s="65" customFormat="1" ht="12" customHeight="1" x14ac:dyDescent="0.4">
      <c r="A45" s="71" t="s">
        <v>65</v>
      </c>
      <c r="B45" s="72"/>
      <c r="C45" s="73"/>
      <c r="D45" s="72"/>
      <c r="E45" s="73"/>
      <c r="F45" s="72"/>
      <c r="G45" s="73"/>
      <c r="H45" s="72"/>
      <c r="I45" s="73"/>
      <c r="J45" s="72"/>
      <c r="K45" s="73"/>
      <c r="L45" s="72"/>
      <c r="M45" s="73"/>
      <c r="N45" s="72"/>
      <c r="O45" s="73"/>
      <c r="P45" s="72"/>
      <c r="Q45" s="73"/>
    </row>
    <row r="46" spans="1:17" s="65" customFormat="1" ht="12" customHeight="1" x14ac:dyDescent="0.4">
      <c r="A46" s="21" t="s">
        <v>42</v>
      </c>
      <c r="B46" s="128" t="s">
        <v>68</v>
      </c>
      <c r="C46" s="129" t="s">
        <v>69</v>
      </c>
      <c r="D46" s="122">
        <v>5429</v>
      </c>
      <c r="E46" s="124">
        <v>1.91</v>
      </c>
      <c r="F46" s="122">
        <v>4003</v>
      </c>
      <c r="G46" s="124">
        <v>49.93</v>
      </c>
      <c r="H46" s="128" t="s">
        <v>68</v>
      </c>
      <c r="I46" s="129" t="s">
        <v>69</v>
      </c>
      <c r="J46" s="122">
        <v>5053</v>
      </c>
      <c r="K46" s="124">
        <v>0.04</v>
      </c>
      <c r="L46" s="122">
        <v>3806</v>
      </c>
      <c r="M46" s="123">
        <v>9.1199999999999992</v>
      </c>
      <c r="N46" s="122">
        <v>3442</v>
      </c>
      <c r="O46" s="124">
        <v>58.4</v>
      </c>
      <c r="P46" s="122">
        <v>2405</v>
      </c>
      <c r="Q46" s="124">
        <v>13.55</v>
      </c>
    </row>
    <row r="47" spans="1:17" s="65" customFormat="1" ht="12" customHeight="1" x14ac:dyDescent="0.4">
      <c r="A47" s="20" t="s">
        <v>43</v>
      </c>
      <c r="B47" s="125">
        <v>1986</v>
      </c>
      <c r="C47" s="126">
        <v>-1.97</v>
      </c>
      <c r="D47" s="125">
        <v>1826</v>
      </c>
      <c r="E47" s="126">
        <v>-6.93</v>
      </c>
      <c r="F47" s="125">
        <v>1936</v>
      </c>
      <c r="G47" s="126">
        <v>-1.53</v>
      </c>
      <c r="H47" s="125">
        <v>1832</v>
      </c>
      <c r="I47" s="126">
        <v>-6</v>
      </c>
      <c r="J47" s="125">
        <v>1814</v>
      </c>
      <c r="K47" s="126">
        <v>-10.42</v>
      </c>
      <c r="L47" s="125">
        <v>1710</v>
      </c>
      <c r="M47" s="127">
        <v>1.97</v>
      </c>
      <c r="N47" s="125">
        <v>2351</v>
      </c>
      <c r="O47" s="126">
        <v>-11.62</v>
      </c>
      <c r="P47" s="125">
        <v>1912</v>
      </c>
      <c r="Q47" s="126">
        <v>-10.28</v>
      </c>
    </row>
    <row r="48" spans="1:17" s="65" customFormat="1" ht="12" customHeight="1" x14ac:dyDescent="0.4">
      <c r="A48" s="21" t="s">
        <v>74</v>
      </c>
      <c r="B48" s="122">
        <v>6295</v>
      </c>
      <c r="C48" s="124">
        <v>1.6</v>
      </c>
      <c r="D48" s="122">
        <v>6921</v>
      </c>
      <c r="E48" s="123">
        <v>4.67</v>
      </c>
      <c r="F48" s="122">
        <v>4723</v>
      </c>
      <c r="G48" s="124">
        <v>-3.69</v>
      </c>
      <c r="H48" s="122">
        <v>6911</v>
      </c>
      <c r="I48" s="123">
        <v>4.78</v>
      </c>
      <c r="J48" s="122">
        <v>4812</v>
      </c>
      <c r="K48" s="124">
        <v>0.86</v>
      </c>
      <c r="L48" s="122">
        <v>3980</v>
      </c>
      <c r="M48" s="124">
        <v>-3.4</v>
      </c>
      <c r="N48" s="122">
        <v>5417</v>
      </c>
      <c r="O48" s="123">
        <v>24.93</v>
      </c>
      <c r="P48" s="122">
        <v>6011</v>
      </c>
      <c r="Q48" s="123">
        <v>2.12</v>
      </c>
    </row>
    <row r="49" spans="1:25" s="65" customFormat="1" ht="11.5" customHeight="1" x14ac:dyDescent="0.4">
      <c r="A49" s="20" t="s">
        <v>44</v>
      </c>
      <c r="B49" s="125">
        <v>2014</v>
      </c>
      <c r="C49" s="126">
        <v>17.43</v>
      </c>
      <c r="D49" s="125">
        <v>2012</v>
      </c>
      <c r="E49" s="127">
        <v>-9.1199999999999992</v>
      </c>
      <c r="F49" s="125">
        <v>2688</v>
      </c>
      <c r="G49" s="126">
        <v>7.78</v>
      </c>
      <c r="H49" s="125">
        <v>2111</v>
      </c>
      <c r="I49" s="126">
        <v>2.48</v>
      </c>
      <c r="J49" s="125">
        <v>1560</v>
      </c>
      <c r="K49" s="127">
        <v>-21.96</v>
      </c>
      <c r="L49" s="125">
        <v>2539</v>
      </c>
      <c r="M49" s="127">
        <v>7.49</v>
      </c>
      <c r="N49" s="125">
        <v>1347</v>
      </c>
      <c r="O49" s="127">
        <v>-24.71</v>
      </c>
      <c r="P49" s="125">
        <v>1281</v>
      </c>
      <c r="Q49" s="127">
        <v>-21.22</v>
      </c>
    </row>
    <row r="50" spans="1:25" s="65" customFormat="1" ht="12" customHeight="1" x14ac:dyDescent="0.4">
      <c r="A50" s="22" t="s">
        <v>45</v>
      </c>
      <c r="B50" s="132">
        <v>2380</v>
      </c>
      <c r="C50" s="136">
        <v>6.44</v>
      </c>
      <c r="D50" s="132">
        <v>2714</v>
      </c>
      <c r="E50" s="133">
        <v>-13.15</v>
      </c>
      <c r="F50" s="132">
        <v>2990</v>
      </c>
      <c r="G50" s="136">
        <v>4.62</v>
      </c>
      <c r="H50" s="132">
        <v>2460</v>
      </c>
      <c r="I50" s="136">
        <v>14.1</v>
      </c>
      <c r="J50" s="132">
        <v>2154</v>
      </c>
      <c r="K50" s="136">
        <v>-2.09</v>
      </c>
      <c r="L50" s="132">
        <v>2573</v>
      </c>
      <c r="M50" s="136">
        <v>-2.83</v>
      </c>
      <c r="N50" s="137" t="s">
        <v>68</v>
      </c>
      <c r="O50" s="135" t="s">
        <v>69</v>
      </c>
      <c r="P50" s="132">
        <v>2284</v>
      </c>
      <c r="Q50" s="136">
        <v>-10.54</v>
      </c>
    </row>
    <row r="51" spans="1:25" s="65" customFormat="1" ht="12" customHeight="1" x14ac:dyDescent="0.4">
      <c r="A51" s="71" t="s">
        <v>75</v>
      </c>
      <c r="B51" s="72"/>
      <c r="C51" s="73"/>
      <c r="D51" s="72"/>
      <c r="E51" s="73"/>
      <c r="F51" s="72"/>
      <c r="G51" s="73"/>
      <c r="H51" s="72"/>
      <c r="I51" s="73"/>
      <c r="J51" s="72"/>
      <c r="K51" s="73"/>
      <c r="L51" s="72"/>
      <c r="M51" s="73"/>
      <c r="N51" s="72"/>
      <c r="O51" s="73"/>
      <c r="P51" s="72"/>
      <c r="Q51" s="73"/>
    </row>
    <row r="52" spans="1:25" s="65" customFormat="1" ht="12" customHeight="1" x14ac:dyDescent="0.4">
      <c r="A52" s="15" t="s">
        <v>76</v>
      </c>
      <c r="B52" s="138">
        <v>3329</v>
      </c>
      <c r="C52" s="139">
        <v>0.12</v>
      </c>
      <c r="D52" s="138">
        <v>3251</v>
      </c>
      <c r="E52" s="139">
        <v>4.7</v>
      </c>
      <c r="F52" s="138">
        <v>3936</v>
      </c>
      <c r="G52" s="139">
        <v>-0.1</v>
      </c>
      <c r="H52" s="138">
        <v>3356</v>
      </c>
      <c r="I52" s="139">
        <v>0.36</v>
      </c>
      <c r="J52" s="138">
        <v>3432</v>
      </c>
      <c r="K52" s="139">
        <v>-0.44</v>
      </c>
      <c r="L52" s="138">
        <v>3504</v>
      </c>
      <c r="M52" s="139">
        <v>0.03</v>
      </c>
      <c r="N52" s="138">
        <v>3573</v>
      </c>
      <c r="O52" s="139">
        <v>-1.1599999999999999</v>
      </c>
      <c r="P52" s="138">
        <v>3753</v>
      </c>
      <c r="Q52" s="140">
        <v>0.51</v>
      </c>
    </row>
    <row r="53" spans="1:25" s="65" customFormat="1" ht="12" customHeight="1" x14ac:dyDescent="0.4">
      <c r="A53" s="24" t="s">
        <v>77</v>
      </c>
      <c r="B53" s="141" t="s">
        <v>68</v>
      </c>
      <c r="C53" s="142" t="s">
        <v>69</v>
      </c>
      <c r="D53" s="143">
        <v>3297</v>
      </c>
      <c r="E53" s="144">
        <v>-1.9</v>
      </c>
      <c r="F53" s="143">
        <v>3457</v>
      </c>
      <c r="G53" s="144">
        <v>-1.68</v>
      </c>
      <c r="H53" s="143">
        <v>4450</v>
      </c>
      <c r="I53" s="145">
        <v>-5.32</v>
      </c>
      <c r="J53" s="143">
        <v>4473</v>
      </c>
      <c r="K53" s="145">
        <v>-1.91</v>
      </c>
      <c r="L53" s="143">
        <v>3307</v>
      </c>
      <c r="M53" s="144">
        <v>-3.67</v>
      </c>
      <c r="N53" s="143">
        <v>3545</v>
      </c>
      <c r="O53" s="144">
        <v>-2.34</v>
      </c>
      <c r="P53" s="143">
        <v>3888</v>
      </c>
      <c r="Q53" s="144">
        <v>0.21</v>
      </c>
    </row>
    <row r="54" spans="1:25" s="65" customFormat="1" ht="12" customHeight="1" x14ac:dyDescent="0.4">
      <c r="A54" s="15" t="s">
        <v>78</v>
      </c>
      <c r="B54" s="138">
        <v>6750</v>
      </c>
      <c r="C54" s="139">
        <v>6.02</v>
      </c>
      <c r="D54" s="138">
        <v>11240</v>
      </c>
      <c r="E54" s="139">
        <v>2.71</v>
      </c>
      <c r="F54" s="138">
        <v>8413</v>
      </c>
      <c r="G54" s="139">
        <v>-0.43</v>
      </c>
      <c r="H54" s="138">
        <v>7375</v>
      </c>
      <c r="I54" s="139">
        <v>0</v>
      </c>
      <c r="J54" s="138">
        <v>8687</v>
      </c>
      <c r="K54" s="139">
        <v>-0.74</v>
      </c>
      <c r="L54" s="138">
        <v>8000</v>
      </c>
      <c r="M54" s="139">
        <v>16.36</v>
      </c>
      <c r="N54" s="138">
        <v>11690</v>
      </c>
      <c r="O54" s="139">
        <v>-1.81</v>
      </c>
      <c r="P54" s="138">
        <v>13090</v>
      </c>
      <c r="Q54" s="140">
        <v>4.7699999999999996</v>
      </c>
    </row>
    <row r="55" spans="1:25" s="65" customFormat="1" ht="12" customHeight="1" x14ac:dyDescent="0.4">
      <c r="A55" s="24" t="s">
        <v>79</v>
      </c>
      <c r="B55" s="141" t="s">
        <v>68</v>
      </c>
      <c r="C55" s="142" t="s">
        <v>69</v>
      </c>
      <c r="D55" s="143">
        <v>7706</v>
      </c>
      <c r="E55" s="144">
        <v>-4.2300000000000004</v>
      </c>
      <c r="F55" s="143">
        <v>5613</v>
      </c>
      <c r="G55" s="144">
        <v>-0.8</v>
      </c>
      <c r="H55" s="141" t="s">
        <v>68</v>
      </c>
      <c r="I55" s="142" t="s">
        <v>69</v>
      </c>
      <c r="J55" s="141" t="s">
        <v>68</v>
      </c>
      <c r="K55" s="142" t="s">
        <v>69</v>
      </c>
      <c r="L55" s="143">
        <v>5540</v>
      </c>
      <c r="M55" s="144">
        <v>-4.6100000000000003</v>
      </c>
      <c r="N55" s="143">
        <v>5010</v>
      </c>
      <c r="O55" s="144">
        <v>0.4</v>
      </c>
      <c r="P55" s="143">
        <v>6650</v>
      </c>
      <c r="Q55" s="145">
        <v>1.2</v>
      </c>
    </row>
    <row r="56" spans="1:25" s="66" customFormat="1" ht="12" customHeight="1" x14ac:dyDescent="0.45">
      <c r="A56" s="15" t="s">
        <v>80</v>
      </c>
      <c r="B56" s="138">
        <v>4205</v>
      </c>
      <c r="C56" s="139">
        <v>7.02</v>
      </c>
      <c r="D56" s="138">
        <v>4286</v>
      </c>
      <c r="E56" s="139">
        <v>0.85</v>
      </c>
      <c r="F56" s="138">
        <v>4320</v>
      </c>
      <c r="G56" s="139">
        <v>-5.03</v>
      </c>
      <c r="H56" s="138">
        <v>4875</v>
      </c>
      <c r="I56" s="139">
        <v>-7.14</v>
      </c>
      <c r="J56" s="138">
        <v>5413</v>
      </c>
      <c r="K56" s="140">
        <v>-4.08</v>
      </c>
      <c r="L56" s="138">
        <v>4580</v>
      </c>
      <c r="M56" s="139">
        <v>11.25</v>
      </c>
      <c r="N56" s="138">
        <v>4368</v>
      </c>
      <c r="O56" s="139">
        <v>-4.84</v>
      </c>
      <c r="P56" s="138">
        <v>4460</v>
      </c>
      <c r="Q56" s="140">
        <v>-4.7</v>
      </c>
      <c r="R56" s="79"/>
      <c r="S56" s="58"/>
      <c r="T56" s="79"/>
      <c r="U56" s="58"/>
      <c r="V56" s="79"/>
      <c r="W56" s="57"/>
      <c r="X56" s="79"/>
      <c r="Y56" s="58"/>
    </row>
    <row r="57" spans="1:25" s="27" customFormat="1" ht="12" customHeight="1" x14ac:dyDescent="0.45">
      <c r="A57" s="24" t="s">
        <v>81</v>
      </c>
      <c r="B57" s="143">
        <v>2511</v>
      </c>
      <c r="C57" s="145">
        <v>6.99</v>
      </c>
      <c r="D57" s="143">
        <v>2312</v>
      </c>
      <c r="E57" s="145">
        <v>4.57</v>
      </c>
      <c r="F57" s="141" t="s">
        <v>68</v>
      </c>
      <c r="G57" s="142" t="s">
        <v>69</v>
      </c>
      <c r="H57" s="143">
        <v>2744</v>
      </c>
      <c r="I57" s="145">
        <v>0.92</v>
      </c>
      <c r="J57" s="143">
        <v>2467</v>
      </c>
      <c r="K57" s="145">
        <v>0.28000000000000003</v>
      </c>
      <c r="L57" s="143">
        <v>2675</v>
      </c>
      <c r="M57" s="144">
        <v>3</v>
      </c>
      <c r="N57" s="143">
        <v>2320</v>
      </c>
      <c r="O57" s="145">
        <v>6.42</v>
      </c>
      <c r="P57" s="143">
        <v>2880</v>
      </c>
      <c r="Q57" s="145">
        <v>0.66</v>
      </c>
      <c r="S57" s="61"/>
      <c r="U57" s="61"/>
      <c r="W57" s="61"/>
      <c r="Y57" s="61"/>
    </row>
    <row r="58" spans="1:25" s="27" customFormat="1" ht="12" customHeight="1" x14ac:dyDescent="0.45">
      <c r="A58" s="15" t="s">
        <v>82</v>
      </c>
      <c r="B58" s="146" t="s">
        <v>68</v>
      </c>
      <c r="C58" s="147" t="s">
        <v>69</v>
      </c>
      <c r="D58" s="138">
        <v>369</v>
      </c>
      <c r="E58" s="139">
        <v>-6.35</v>
      </c>
      <c r="F58" s="138">
        <v>348</v>
      </c>
      <c r="G58" s="139">
        <v>-4.92</v>
      </c>
      <c r="H58" s="148">
        <v>390</v>
      </c>
      <c r="I58" s="139">
        <v>-4.88</v>
      </c>
      <c r="J58" s="148">
        <v>433</v>
      </c>
      <c r="K58" s="139">
        <v>-1.1399999999999999</v>
      </c>
      <c r="L58" s="138">
        <v>349</v>
      </c>
      <c r="M58" s="139">
        <v>-10.74</v>
      </c>
      <c r="N58" s="138">
        <v>433</v>
      </c>
      <c r="O58" s="139">
        <v>-2.48</v>
      </c>
      <c r="P58" s="138">
        <v>467</v>
      </c>
      <c r="Q58" s="139">
        <v>0</v>
      </c>
      <c r="S58" s="61"/>
      <c r="U58" s="61"/>
      <c r="W58" s="61"/>
      <c r="Y58" s="61"/>
    </row>
    <row r="59" spans="1:25" s="27" customFormat="1" ht="12" customHeight="1" x14ac:dyDescent="0.45">
      <c r="A59" s="24" t="s">
        <v>83</v>
      </c>
      <c r="B59" s="143">
        <v>22267</v>
      </c>
      <c r="C59" s="145">
        <v>-0.3</v>
      </c>
      <c r="D59" s="143">
        <v>23225</v>
      </c>
      <c r="E59" s="144">
        <v>5.87</v>
      </c>
      <c r="F59" s="143">
        <v>22200</v>
      </c>
      <c r="G59" s="144">
        <v>-0.22</v>
      </c>
      <c r="H59" s="143">
        <v>19725</v>
      </c>
      <c r="I59" s="145">
        <v>0.83</v>
      </c>
      <c r="J59" s="143">
        <v>22500</v>
      </c>
      <c r="K59" s="145">
        <v>5.47</v>
      </c>
      <c r="L59" s="143">
        <v>25292</v>
      </c>
      <c r="M59" s="145">
        <v>0.91</v>
      </c>
      <c r="N59" s="143">
        <v>24885</v>
      </c>
      <c r="O59" s="144">
        <v>7.61</v>
      </c>
      <c r="P59" s="141" t="s">
        <v>68</v>
      </c>
      <c r="Q59" s="142" t="s">
        <v>69</v>
      </c>
      <c r="S59" s="61"/>
      <c r="U59" s="61"/>
      <c r="W59" s="61"/>
      <c r="Y59" s="61"/>
    </row>
    <row r="60" spans="1:25" s="27" customFormat="1" ht="12" customHeight="1" x14ac:dyDescent="0.45">
      <c r="A60" s="15" t="s">
        <v>84</v>
      </c>
      <c r="B60" s="138">
        <v>18467</v>
      </c>
      <c r="C60" s="140">
        <v>0.27</v>
      </c>
      <c r="D60" s="138">
        <v>14938</v>
      </c>
      <c r="E60" s="139">
        <v>6.45</v>
      </c>
      <c r="F60" s="146" t="s">
        <v>68</v>
      </c>
      <c r="G60" s="147" t="s">
        <v>69</v>
      </c>
      <c r="H60" s="138">
        <v>19067</v>
      </c>
      <c r="I60" s="139">
        <v>0.79</v>
      </c>
      <c r="J60" s="138">
        <v>20350</v>
      </c>
      <c r="K60" s="140">
        <v>-4.21</v>
      </c>
      <c r="L60" s="146" t="s">
        <v>68</v>
      </c>
      <c r="M60" s="147" t="s">
        <v>69</v>
      </c>
      <c r="N60" s="138">
        <v>16210</v>
      </c>
      <c r="O60" s="139">
        <v>-4.47</v>
      </c>
      <c r="P60" s="138">
        <v>17500</v>
      </c>
      <c r="Q60" s="140">
        <v>-0.56999999999999995</v>
      </c>
      <c r="S60" s="61"/>
      <c r="U60" s="61"/>
      <c r="W60" s="61"/>
      <c r="Y60" s="61"/>
    </row>
    <row r="61" spans="1:25" s="27" customFormat="1" ht="12" customHeight="1" x14ac:dyDescent="0.45">
      <c r="A61" s="24" t="s">
        <v>85</v>
      </c>
      <c r="B61" s="143">
        <v>36067</v>
      </c>
      <c r="C61" s="145">
        <v>1.36</v>
      </c>
      <c r="D61" s="143">
        <v>50250</v>
      </c>
      <c r="E61" s="145">
        <v>1.93</v>
      </c>
      <c r="F61" s="143">
        <v>70806</v>
      </c>
      <c r="G61" s="144">
        <v>1.25</v>
      </c>
      <c r="H61" s="143">
        <v>35533</v>
      </c>
      <c r="I61" s="144">
        <v>1.07</v>
      </c>
      <c r="J61" s="143">
        <v>52138</v>
      </c>
      <c r="K61" s="145">
        <v>2.61</v>
      </c>
      <c r="L61" s="143">
        <v>40933</v>
      </c>
      <c r="M61" s="145">
        <v>1.91</v>
      </c>
      <c r="N61" s="143">
        <v>55763</v>
      </c>
      <c r="O61" s="145">
        <v>-6.93</v>
      </c>
      <c r="P61" s="143">
        <v>44000</v>
      </c>
      <c r="Q61" s="145">
        <v>0</v>
      </c>
      <c r="S61" s="61"/>
      <c r="U61" s="61"/>
      <c r="W61" s="61"/>
      <c r="Y61" s="61"/>
    </row>
    <row r="62" spans="1:25" s="27" customFormat="1" ht="12" customHeight="1" x14ac:dyDescent="0.45">
      <c r="A62" s="15" t="s">
        <v>86</v>
      </c>
      <c r="B62" s="138">
        <v>12407</v>
      </c>
      <c r="C62" s="140">
        <v>-2.88</v>
      </c>
      <c r="D62" s="138">
        <v>18646</v>
      </c>
      <c r="E62" s="140">
        <v>0.19</v>
      </c>
      <c r="F62" s="138">
        <v>12674</v>
      </c>
      <c r="G62" s="140">
        <v>-0.21</v>
      </c>
      <c r="H62" s="138">
        <v>13195</v>
      </c>
      <c r="I62" s="140">
        <v>3.09</v>
      </c>
      <c r="J62" s="138">
        <v>15863</v>
      </c>
      <c r="K62" s="140">
        <v>-1.84</v>
      </c>
      <c r="L62" s="138">
        <v>14840</v>
      </c>
      <c r="M62" s="139">
        <v>1.64</v>
      </c>
      <c r="N62" s="138">
        <v>19030</v>
      </c>
      <c r="O62" s="140">
        <v>-0.43</v>
      </c>
      <c r="P62" s="146" t="s">
        <v>68</v>
      </c>
      <c r="Q62" s="147" t="s">
        <v>69</v>
      </c>
      <c r="S62" s="61"/>
      <c r="U62" s="61"/>
      <c r="W62" s="61"/>
      <c r="Y62" s="61"/>
    </row>
    <row r="63" spans="1:25" s="27" customFormat="1" ht="12" customHeight="1" x14ac:dyDescent="0.45">
      <c r="A63" s="24" t="s">
        <v>87</v>
      </c>
      <c r="B63" s="143">
        <v>10143</v>
      </c>
      <c r="C63" s="144">
        <v>0.25</v>
      </c>
      <c r="D63" s="143">
        <v>9250</v>
      </c>
      <c r="E63" s="145">
        <v>8.02</v>
      </c>
      <c r="F63" s="141" t="s">
        <v>68</v>
      </c>
      <c r="G63" s="142" t="s">
        <v>69</v>
      </c>
      <c r="H63" s="143">
        <v>9745</v>
      </c>
      <c r="I63" s="145">
        <v>-0.53</v>
      </c>
      <c r="J63" s="143">
        <v>12769</v>
      </c>
      <c r="K63" s="145">
        <v>0.02</v>
      </c>
      <c r="L63" s="141" t="s">
        <v>68</v>
      </c>
      <c r="M63" s="142" t="s">
        <v>69</v>
      </c>
      <c r="N63" s="143">
        <v>9320</v>
      </c>
      <c r="O63" s="145">
        <v>-0.71</v>
      </c>
      <c r="P63" s="143">
        <v>9924</v>
      </c>
      <c r="Q63" s="145">
        <v>1.1599999999999999</v>
      </c>
      <c r="S63" s="61"/>
      <c r="U63" s="61"/>
      <c r="W63" s="61"/>
      <c r="Y63" s="61"/>
    </row>
    <row r="64" spans="1:25" s="27" customFormat="1" ht="12" customHeight="1" x14ac:dyDescent="0.45">
      <c r="A64" s="15" t="s">
        <v>88</v>
      </c>
      <c r="B64" s="138">
        <v>2921</v>
      </c>
      <c r="C64" s="139">
        <v>-2.8</v>
      </c>
      <c r="D64" s="138">
        <v>3082</v>
      </c>
      <c r="E64" s="139">
        <v>-3.6</v>
      </c>
      <c r="F64" s="138">
        <v>3099</v>
      </c>
      <c r="G64" s="139">
        <v>-0.45</v>
      </c>
      <c r="H64" s="138">
        <v>2755</v>
      </c>
      <c r="I64" s="139">
        <v>-1.71</v>
      </c>
      <c r="J64" s="138">
        <v>3217</v>
      </c>
      <c r="K64" s="139">
        <v>-0.71</v>
      </c>
      <c r="L64" s="146" t="s">
        <v>68</v>
      </c>
      <c r="M64" s="147" t="s">
        <v>69</v>
      </c>
      <c r="N64" s="138">
        <v>2960</v>
      </c>
      <c r="O64" s="139">
        <v>-2.1800000000000002</v>
      </c>
      <c r="P64" s="146" t="s">
        <v>68</v>
      </c>
      <c r="Q64" s="147" t="s">
        <v>69</v>
      </c>
      <c r="S64" s="61"/>
      <c r="U64" s="61"/>
      <c r="W64" s="61"/>
      <c r="Y64" s="61"/>
    </row>
    <row r="65" spans="1:25" s="27" customFormat="1" ht="12" customHeight="1" x14ac:dyDescent="0.45">
      <c r="A65" s="24" t="s">
        <v>89</v>
      </c>
      <c r="B65" s="143">
        <v>54536</v>
      </c>
      <c r="C65" s="145">
        <v>1.1200000000000001</v>
      </c>
      <c r="D65" s="143">
        <v>50835</v>
      </c>
      <c r="E65" s="145">
        <v>-0.63</v>
      </c>
      <c r="F65" s="141" t="s">
        <v>68</v>
      </c>
      <c r="G65" s="142" t="s">
        <v>69</v>
      </c>
      <c r="H65" s="143">
        <v>51392</v>
      </c>
      <c r="I65" s="144">
        <v>-1.69</v>
      </c>
      <c r="J65" s="143">
        <v>50120</v>
      </c>
      <c r="K65" s="145">
        <v>-1.72</v>
      </c>
      <c r="L65" s="143">
        <v>53017</v>
      </c>
      <c r="M65" s="144">
        <v>-0.86</v>
      </c>
      <c r="N65" s="143">
        <v>46404</v>
      </c>
      <c r="O65" s="145">
        <v>0.02</v>
      </c>
      <c r="P65" s="143">
        <v>55477</v>
      </c>
      <c r="Q65" s="145">
        <v>-0.81</v>
      </c>
      <c r="S65" s="61"/>
      <c r="U65" s="61"/>
      <c r="W65" s="61"/>
      <c r="Y65" s="61"/>
    </row>
    <row r="66" spans="1:25" s="27" customFormat="1" ht="12" customHeight="1" x14ac:dyDescent="0.45">
      <c r="A66" s="15" t="s">
        <v>90</v>
      </c>
      <c r="B66" s="138">
        <v>17405</v>
      </c>
      <c r="C66" s="139">
        <v>0.96</v>
      </c>
      <c r="D66" s="138">
        <v>18351</v>
      </c>
      <c r="E66" s="139">
        <v>0.36</v>
      </c>
      <c r="F66" s="138">
        <v>19882</v>
      </c>
      <c r="G66" s="140">
        <v>0.45</v>
      </c>
      <c r="H66" s="138">
        <v>15341</v>
      </c>
      <c r="I66" s="139">
        <v>-0.92</v>
      </c>
      <c r="J66" s="138">
        <v>20206</v>
      </c>
      <c r="K66" s="139">
        <v>-2.0499999999999998</v>
      </c>
      <c r="L66" s="138">
        <v>18667</v>
      </c>
      <c r="M66" s="140">
        <v>-2.13</v>
      </c>
      <c r="N66" s="138">
        <v>16786</v>
      </c>
      <c r="O66" s="140">
        <v>-0.21</v>
      </c>
      <c r="P66" s="138">
        <v>20078</v>
      </c>
      <c r="Q66" s="140">
        <v>-2.16</v>
      </c>
      <c r="S66" s="61"/>
      <c r="U66" s="61"/>
      <c r="W66" s="61"/>
      <c r="Y66" s="61"/>
    </row>
    <row r="67" spans="1:25" s="27" customFormat="1" ht="12" customHeight="1" x14ac:dyDescent="0.45">
      <c r="A67" s="24" t="s">
        <v>91</v>
      </c>
      <c r="B67" s="143">
        <v>113576</v>
      </c>
      <c r="C67" s="144">
        <v>6.27</v>
      </c>
      <c r="D67" s="143">
        <v>100675</v>
      </c>
      <c r="E67" s="144">
        <v>0.81</v>
      </c>
      <c r="F67" s="143">
        <v>104069</v>
      </c>
      <c r="G67" s="145">
        <v>-0.79</v>
      </c>
      <c r="H67" s="143">
        <v>49274</v>
      </c>
      <c r="I67" s="144">
        <v>1.07</v>
      </c>
      <c r="J67" s="143">
        <v>54167</v>
      </c>
      <c r="K67" s="144">
        <v>-2.16</v>
      </c>
      <c r="L67" s="143">
        <v>102282</v>
      </c>
      <c r="M67" s="145">
        <v>-0.87</v>
      </c>
      <c r="N67" s="143">
        <v>94918</v>
      </c>
      <c r="O67" s="145">
        <v>1.06</v>
      </c>
      <c r="P67" s="143">
        <v>50020</v>
      </c>
      <c r="Q67" s="145">
        <v>0.01</v>
      </c>
      <c r="R67" s="80"/>
      <c r="S67" s="29"/>
      <c r="T67" s="80"/>
      <c r="U67" s="29"/>
      <c r="V67" s="80"/>
      <c r="W67" s="29"/>
      <c r="X67" s="80"/>
      <c r="Y67" s="29"/>
    </row>
    <row r="68" spans="1:25" s="27" customFormat="1" ht="12" customHeight="1" x14ac:dyDescent="0.45">
      <c r="A68" s="15" t="s">
        <v>92</v>
      </c>
      <c r="B68" s="177">
        <v>2149</v>
      </c>
      <c r="C68" s="178">
        <v>2.2799999999999998</v>
      </c>
      <c r="D68" s="177">
        <v>2784</v>
      </c>
      <c r="E68" s="179">
        <v>1.46</v>
      </c>
      <c r="F68" s="177">
        <v>3169</v>
      </c>
      <c r="G68" s="178">
        <v>2.42</v>
      </c>
      <c r="H68" s="177">
        <v>2400</v>
      </c>
      <c r="I68" s="178">
        <v>-0.41</v>
      </c>
      <c r="J68" s="177">
        <v>4493</v>
      </c>
      <c r="K68" s="179">
        <v>1.1299999999999999</v>
      </c>
      <c r="L68" s="177">
        <v>3190</v>
      </c>
      <c r="M68" s="179">
        <v>2.4700000000000002</v>
      </c>
      <c r="N68" s="177">
        <v>4071</v>
      </c>
      <c r="O68" s="178">
        <v>-2.61</v>
      </c>
      <c r="P68" s="177">
        <v>4021</v>
      </c>
      <c r="Q68" s="178">
        <v>0.37</v>
      </c>
      <c r="R68" s="80"/>
      <c r="S68" s="29"/>
      <c r="T68" s="80"/>
      <c r="U68" s="29"/>
      <c r="V68" s="80"/>
      <c r="W68" s="29"/>
      <c r="X68" s="80"/>
      <c r="Y68" s="29"/>
    </row>
    <row r="69" spans="1:25" s="27" customFormat="1" ht="12" customHeight="1" x14ac:dyDescent="0.45">
      <c r="A69" s="24" t="s">
        <v>93</v>
      </c>
      <c r="B69" s="143">
        <v>2874</v>
      </c>
      <c r="C69" s="144">
        <v>1.81</v>
      </c>
      <c r="D69" s="143">
        <v>4422</v>
      </c>
      <c r="E69" s="144">
        <v>0.14000000000000001</v>
      </c>
      <c r="F69" s="143">
        <v>3110</v>
      </c>
      <c r="G69" s="144">
        <v>0.32</v>
      </c>
      <c r="H69" s="143">
        <v>3417</v>
      </c>
      <c r="I69" s="144">
        <v>0</v>
      </c>
      <c r="J69" s="143">
        <v>4250</v>
      </c>
      <c r="K69" s="144">
        <v>-1.67</v>
      </c>
      <c r="L69" s="143">
        <v>2633</v>
      </c>
      <c r="M69" s="144">
        <v>0.15</v>
      </c>
      <c r="N69" s="141" t="s">
        <v>68</v>
      </c>
      <c r="O69" s="142" t="s">
        <v>69</v>
      </c>
      <c r="P69" s="143">
        <v>4075</v>
      </c>
      <c r="Q69" s="145">
        <v>0.74</v>
      </c>
      <c r="R69" s="80"/>
      <c r="S69" s="29"/>
      <c r="T69" s="80"/>
      <c r="U69" s="29"/>
      <c r="V69" s="80"/>
      <c r="W69" s="29"/>
      <c r="X69" s="80"/>
      <c r="Y69" s="29"/>
    </row>
    <row r="70" spans="1:25" s="27" customFormat="1" ht="12" customHeight="1" x14ac:dyDescent="0.45">
      <c r="A70" s="15" t="s">
        <v>94</v>
      </c>
      <c r="B70" s="177">
        <v>86167</v>
      </c>
      <c r="C70" s="178">
        <v>0.36</v>
      </c>
      <c r="D70" s="177">
        <v>84650</v>
      </c>
      <c r="E70" s="179">
        <v>-1.22</v>
      </c>
      <c r="F70" s="180" t="s">
        <v>68</v>
      </c>
      <c r="G70" s="181" t="s">
        <v>69</v>
      </c>
      <c r="H70" s="177">
        <v>81250</v>
      </c>
      <c r="I70" s="179">
        <v>-0.76</v>
      </c>
      <c r="J70" s="177">
        <v>97500</v>
      </c>
      <c r="K70" s="178">
        <v>0.52</v>
      </c>
      <c r="L70" s="177">
        <v>69444</v>
      </c>
      <c r="M70" s="179">
        <v>0</v>
      </c>
      <c r="N70" s="177">
        <v>84388</v>
      </c>
      <c r="O70" s="178">
        <v>1.31</v>
      </c>
      <c r="P70" s="180" t="s">
        <v>68</v>
      </c>
      <c r="Q70" s="181" t="s">
        <v>69</v>
      </c>
      <c r="R70" s="80"/>
      <c r="S70" s="29"/>
      <c r="T70" s="80"/>
      <c r="U70" s="29"/>
      <c r="V70" s="80"/>
      <c r="W70" s="29"/>
      <c r="X70" s="80"/>
      <c r="Y70" s="29"/>
    </row>
    <row r="71" spans="1:25" s="27" customFormat="1" ht="12" customHeight="1" x14ac:dyDescent="0.45">
      <c r="A71" s="24" t="s">
        <v>95</v>
      </c>
      <c r="B71" s="143">
        <v>41708</v>
      </c>
      <c r="C71" s="144">
        <v>-0.13</v>
      </c>
      <c r="D71" s="143">
        <v>39377</v>
      </c>
      <c r="E71" s="144">
        <v>-0.88</v>
      </c>
      <c r="F71" s="143">
        <v>41183</v>
      </c>
      <c r="G71" s="145">
        <v>0.67</v>
      </c>
      <c r="H71" s="141" t="s">
        <v>68</v>
      </c>
      <c r="I71" s="142" t="s">
        <v>69</v>
      </c>
      <c r="J71" s="143">
        <v>23284</v>
      </c>
      <c r="K71" s="144">
        <v>1.24</v>
      </c>
      <c r="L71" s="143">
        <v>38492</v>
      </c>
      <c r="M71" s="145">
        <v>0.6</v>
      </c>
      <c r="N71" s="143">
        <v>34713</v>
      </c>
      <c r="O71" s="145">
        <v>-0.7</v>
      </c>
      <c r="P71" s="143">
        <v>46558</v>
      </c>
      <c r="Q71" s="145">
        <v>2.0499999999999998</v>
      </c>
      <c r="S71" s="61"/>
      <c r="U71" s="61"/>
      <c r="W71" s="61"/>
      <c r="Y71" s="61"/>
    </row>
    <row r="72" spans="1:25" s="27" customFormat="1" ht="12" customHeight="1" x14ac:dyDescent="0.45">
      <c r="A72" s="15" t="s">
        <v>96</v>
      </c>
      <c r="B72" s="177">
        <v>18463</v>
      </c>
      <c r="C72" s="178">
        <v>-0.67</v>
      </c>
      <c r="D72" s="177">
        <v>15373</v>
      </c>
      <c r="E72" s="178">
        <v>-2.15</v>
      </c>
      <c r="F72" s="177">
        <v>16883</v>
      </c>
      <c r="G72" s="178">
        <v>3.15</v>
      </c>
      <c r="H72" s="180" t="s">
        <v>68</v>
      </c>
      <c r="I72" s="181" t="s">
        <v>69</v>
      </c>
      <c r="J72" s="177">
        <v>32417</v>
      </c>
      <c r="K72" s="178">
        <v>0.05</v>
      </c>
      <c r="L72" s="177">
        <v>18765</v>
      </c>
      <c r="M72" s="179">
        <v>-0.74</v>
      </c>
      <c r="N72" s="177">
        <v>16082</v>
      </c>
      <c r="O72" s="178">
        <v>0.49</v>
      </c>
      <c r="P72" s="177">
        <v>24324</v>
      </c>
      <c r="Q72" s="179">
        <v>-1.88</v>
      </c>
      <c r="S72" s="61"/>
      <c r="U72" s="61"/>
      <c r="W72" s="61"/>
      <c r="Y72" s="61"/>
    </row>
    <row r="73" spans="1:25" s="27" customFormat="1" ht="12" customHeight="1" x14ac:dyDescent="0.45">
      <c r="A73" s="24" t="s">
        <v>97</v>
      </c>
      <c r="B73" s="141" t="s">
        <v>68</v>
      </c>
      <c r="C73" s="142" t="s">
        <v>69</v>
      </c>
      <c r="D73" s="143">
        <v>4561</v>
      </c>
      <c r="E73" s="144">
        <v>0.51</v>
      </c>
      <c r="F73" s="143">
        <v>4420</v>
      </c>
      <c r="G73" s="144">
        <v>0.75</v>
      </c>
      <c r="H73" s="143">
        <v>4788</v>
      </c>
      <c r="I73" s="144">
        <v>-2.17</v>
      </c>
      <c r="J73" s="143">
        <v>7038</v>
      </c>
      <c r="K73" s="145">
        <v>-0.98</v>
      </c>
      <c r="L73" s="143">
        <v>6531</v>
      </c>
      <c r="M73" s="144">
        <v>1.63</v>
      </c>
      <c r="N73" s="143">
        <v>5949</v>
      </c>
      <c r="O73" s="144">
        <v>0</v>
      </c>
      <c r="P73" s="143">
        <v>5917</v>
      </c>
      <c r="Q73" s="145">
        <v>-3.08</v>
      </c>
      <c r="S73" s="61"/>
      <c r="U73" s="61"/>
      <c r="W73" s="61"/>
      <c r="Y73" s="61"/>
    </row>
    <row r="74" spans="1:25" s="27" customFormat="1" ht="12" customHeight="1" x14ac:dyDescent="0.45">
      <c r="A74" s="15" t="s">
        <v>98</v>
      </c>
      <c r="B74" s="177">
        <v>6275</v>
      </c>
      <c r="C74" s="178">
        <v>5.07</v>
      </c>
      <c r="D74" s="177">
        <v>7737</v>
      </c>
      <c r="E74" s="179">
        <v>2.57</v>
      </c>
      <c r="F74" s="177">
        <v>7013</v>
      </c>
      <c r="G74" s="179">
        <v>0.2</v>
      </c>
      <c r="H74" s="177">
        <v>6583</v>
      </c>
      <c r="I74" s="179">
        <v>0</v>
      </c>
      <c r="J74" s="177">
        <v>8854</v>
      </c>
      <c r="K74" s="178">
        <v>-0.24</v>
      </c>
      <c r="L74" s="177">
        <v>3083</v>
      </c>
      <c r="M74" s="179">
        <v>0.88</v>
      </c>
      <c r="N74" s="177">
        <v>7149</v>
      </c>
      <c r="O74" s="178">
        <v>0.93</v>
      </c>
      <c r="P74" s="177">
        <v>7440</v>
      </c>
      <c r="Q74" s="178">
        <v>0</v>
      </c>
      <c r="S74" s="61"/>
      <c r="U74" s="61"/>
      <c r="W74" s="61"/>
      <c r="Y74" s="61"/>
    </row>
    <row r="75" spans="1:25" s="27" customFormat="1" x14ac:dyDescent="0.45">
      <c r="A75" s="24" t="s">
        <v>99</v>
      </c>
      <c r="B75" s="143">
        <v>2588</v>
      </c>
      <c r="C75" s="144">
        <v>1.17</v>
      </c>
      <c r="D75" s="143">
        <v>2075</v>
      </c>
      <c r="E75" s="145">
        <v>0.57999999999999996</v>
      </c>
      <c r="F75" s="143">
        <v>2550</v>
      </c>
      <c r="G75" s="144">
        <v>3.45</v>
      </c>
      <c r="H75" s="143">
        <v>1080</v>
      </c>
      <c r="I75" s="144">
        <v>1.89</v>
      </c>
      <c r="J75" s="143">
        <v>2827</v>
      </c>
      <c r="K75" s="145">
        <v>4.74</v>
      </c>
      <c r="L75" s="143">
        <v>2560</v>
      </c>
      <c r="M75" s="144">
        <v>1.55</v>
      </c>
      <c r="N75" s="143">
        <v>2698</v>
      </c>
      <c r="O75" s="145">
        <v>0.71</v>
      </c>
      <c r="P75" s="143">
        <v>2409</v>
      </c>
      <c r="Q75" s="145">
        <v>2.29</v>
      </c>
      <c r="R75" s="25"/>
      <c r="S75" s="26"/>
      <c r="T75" s="25"/>
      <c r="U75" s="26"/>
      <c r="V75" s="25"/>
      <c r="W75" s="26"/>
      <c r="X75" s="25"/>
      <c r="Y75" s="26"/>
    </row>
    <row r="76" spans="1:25" s="27" customFormat="1" x14ac:dyDescent="0.45">
      <c r="A76" s="15" t="s">
        <v>100</v>
      </c>
      <c r="B76" s="177">
        <v>18900</v>
      </c>
      <c r="C76" s="179">
        <v>-5.63</v>
      </c>
      <c r="D76" s="177">
        <v>17255</v>
      </c>
      <c r="E76" s="179">
        <v>-2.4</v>
      </c>
      <c r="F76" s="177">
        <v>17484</v>
      </c>
      <c r="G76" s="179">
        <v>-0.03</v>
      </c>
      <c r="H76" s="177">
        <v>18490</v>
      </c>
      <c r="I76" s="179">
        <v>0</v>
      </c>
      <c r="J76" s="177">
        <v>20833</v>
      </c>
      <c r="K76" s="178">
        <v>0</v>
      </c>
      <c r="L76" s="177">
        <v>21542</v>
      </c>
      <c r="M76" s="178">
        <v>-0.65</v>
      </c>
      <c r="N76" s="177">
        <v>22879</v>
      </c>
      <c r="O76" s="178">
        <v>0.01</v>
      </c>
      <c r="P76" s="180" t="s">
        <v>68</v>
      </c>
      <c r="Q76" s="181" t="s">
        <v>69</v>
      </c>
      <c r="R76" s="25"/>
      <c r="S76" s="26"/>
      <c r="T76" s="25"/>
      <c r="U76" s="26"/>
      <c r="V76" s="25"/>
      <c r="W76" s="26"/>
      <c r="X76" s="25"/>
      <c r="Y76" s="26"/>
    </row>
    <row r="77" spans="1:25" s="27" customFormat="1" x14ac:dyDescent="0.45">
      <c r="A77" s="182" t="s">
        <v>101</v>
      </c>
      <c r="B77" s="172">
        <v>13850</v>
      </c>
      <c r="C77" s="173">
        <v>-0.14000000000000001</v>
      </c>
      <c r="D77" s="172">
        <v>18030</v>
      </c>
      <c r="E77" s="176">
        <v>2.04</v>
      </c>
      <c r="F77" s="172">
        <v>18342</v>
      </c>
      <c r="G77" s="173">
        <v>1.47</v>
      </c>
      <c r="H77" s="172">
        <v>11483</v>
      </c>
      <c r="I77" s="176">
        <v>-0.42</v>
      </c>
      <c r="J77" s="172">
        <v>14011</v>
      </c>
      <c r="K77" s="173">
        <v>-0.76</v>
      </c>
      <c r="L77" s="172">
        <v>17889</v>
      </c>
      <c r="M77" s="173">
        <v>1.37</v>
      </c>
      <c r="N77" s="172">
        <v>18005</v>
      </c>
      <c r="O77" s="173">
        <v>0.33</v>
      </c>
      <c r="P77" s="172">
        <v>19741</v>
      </c>
      <c r="Q77" s="176">
        <v>0</v>
      </c>
      <c r="R77" s="25"/>
      <c r="S77" s="26"/>
      <c r="T77" s="25"/>
      <c r="U77" s="26"/>
      <c r="V77" s="25"/>
      <c r="W77" s="26"/>
      <c r="X77" s="25"/>
      <c r="Y77" s="26"/>
    </row>
    <row r="78" spans="1:25" s="184" customFormat="1" x14ac:dyDescent="0.45">
      <c r="A78" s="183"/>
      <c r="B78" s="122"/>
      <c r="C78" s="123"/>
      <c r="D78" s="122"/>
      <c r="E78" s="124"/>
      <c r="F78" s="122"/>
      <c r="G78" s="123"/>
      <c r="H78" s="122"/>
      <c r="I78" s="124"/>
      <c r="J78" s="122"/>
      <c r="K78" s="123"/>
      <c r="L78" s="122"/>
      <c r="M78" s="123"/>
      <c r="N78" s="122"/>
      <c r="O78" s="123"/>
      <c r="P78" s="122"/>
      <c r="Q78" s="124"/>
      <c r="R78" s="25"/>
      <c r="S78" s="26"/>
      <c r="T78" s="25"/>
      <c r="U78" s="26"/>
      <c r="V78" s="25"/>
      <c r="W78" s="26"/>
      <c r="X78" s="25"/>
      <c r="Y78" s="26"/>
    </row>
    <row r="79" spans="1:25" s="27" customFormat="1" x14ac:dyDescent="0.45">
      <c r="A79" s="21" t="s">
        <v>12</v>
      </c>
      <c r="B79" s="28"/>
      <c r="C79" s="29"/>
      <c r="D79" s="28"/>
      <c r="E79" s="29"/>
      <c r="F79" s="28"/>
      <c r="G79" s="29"/>
      <c r="H79" s="28"/>
      <c r="I79" s="29"/>
      <c r="J79" s="28"/>
      <c r="K79" s="29"/>
      <c r="L79" s="28"/>
      <c r="M79" s="29"/>
      <c r="N79" s="28"/>
      <c r="O79" s="29"/>
      <c r="P79" s="28"/>
      <c r="Q79" s="29"/>
      <c r="R79" s="28"/>
      <c r="S79" s="29"/>
      <c r="T79" s="28"/>
      <c r="U79" s="29"/>
      <c r="V79" s="28"/>
      <c r="W79" s="29"/>
      <c r="X79" s="28"/>
      <c r="Y79" s="29"/>
    </row>
    <row r="80" spans="1:25" s="27" customFormat="1" x14ac:dyDescent="0.45">
      <c r="A80" s="30" t="s">
        <v>13</v>
      </c>
      <c r="B80" s="28"/>
      <c r="C80" s="29"/>
      <c r="D80" s="28"/>
      <c r="E80" s="29"/>
      <c r="F80" s="28"/>
      <c r="G80" s="29"/>
      <c r="H80" s="28"/>
      <c r="I80" s="29"/>
      <c r="J80" s="28"/>
      <c r="K80" s="29"/>
      <c r="L80" s="28"/>
      <c r="M80" s="29"/>
      <c r="N80" s="28"/>
      <c r="O80" s="29"/>
      <c r="P80" s="28"/>
      <c r="Q80" s="29"/>
      <c r="R80" s="28"/>
      <c r="S80" s="29"/>
      <c r="T80" s="28"/>
      <c r="U80" s="29"/>
      <c r="V80" s="28"/>
      <c r="W80" s="29"/>
      <c r="X80" s="28"/>
      <c r="Y80" s="29"/>
    </row>
    <row r="81" spans="1:25" s="27" customFormat="1" ht="19.5" customHeight="1" x14ac:dyDescent="0.45">
      <c r="A81" s="163" t="s">
        <v>48</v>
      </c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</row>
    <row r="82" spans="1:25" s="27" customFormat="1" x14ac:dyDescent="0.45">
      <c r="A82" s="21" t="s">
        <v>14</v>
      </c>
      <c r="B82" s="31"/>
      <c r="C82" s="32"/>
      <c r="D82" s="33"/>
      <c r="E82" s="32"/>
      <c r="F82" s="33"/>
      <c r="G82" s="32"/>
      <c r="H82" s="34"/>
      <c r="I82" s="32"/>
      <c r="J82" s="31"/>
      <c r="K82" s="32"/>
      <c r="L82" s="33"/>
      <c r="M82" s="32"/>
      <c r="N82" s="33"/>
      <c r="O82" s="32"/>
      <c r="P82" s="34"/>
      <c r="Q82" s="32"/>
      <c r="R82" s="33"/>
      <c r="S82" s="35"/>
      <c r="T82" s="33"/>
      <c r="U82" s="35"/>
      <c r="V82" s="33"/>
      <c r="W82" s="35"/>
      <c r="X82" s="33"/>
      <c r="Y82" s="35"/>
    </row>
    <row r="83" spans="1:25" s="27" customFormat="1" x14ac:dyDescent="0.45">
      <c r="A83" s="36" t="s">
        <v>15</v>
      </c>
      <c r="B83" s="28"/>
      <c r="C83" s="29"/>
      <c r="D83" s="28"/>
      <c r="E83" s="29"/>
      <c r="F83" s="28"/>
      <c r="G83" s="29"/>
      <c r="H83" s="28"/>
      <c r="I83" s="29"/>
      <c r="J83" s="28"/>
      <c r="K83" s="29"/>
      <c r="L83" s="28"/>
      <c r="M83" s="29"/>
      <c r="N83" s="28"/>
      <c r="O83" s="29"/>
      <c r="P83" s="28"/>
      <c r="Q83" s="29"/>
      <c r="R83" s="28"/>
      <c r="S83" s="29"/>
      <c r="T83" s="28"/>
      <c r="U83" s="29"/>
      <c r="V83" s="28"/>
      <c r="W83" s="29"/>
      <c r="X83" s="28"/>
      <c r="Y83" s="29"/>
    </row>
    <row r="85" spans="1:25" x14ac:dyDescent="0.45">
      <c r="A85" s="8" t="str">
        <f>+Índice!A14</f>
        <v>Fecha de actualización: 11 de agosto de 2026</v>
      </c>
      <c r="B85" s="6"/>
      <c r="C85" s="7"/>
      <c r="D85" s="6"/>
      <c r="E85" s="7"/>
      <c r="F85" s="6"/>
      <c r="G85" s="7"/>
      <c r="H85" s="6"/>
      <c r="I85" s="7"/>
      <c r="J85" s="6"/>
      <c r="K85" s="7"/>
      <c r="L85" s="6"/>
      <c r="M85" s="7"/>
      <c r="N85" s="6"/>
      <c r="O85" s="7"/>
      <c r="P85" s="6"/>
      <c r="Q85" s="7"/>
    </row>
  </sheetData>
  <mergeCells count="11">
    <mergeCell ref="A81:Y81"/>
    <mergeCell ref="A4:Q5"/>
    <mergeCell ref="H9:I9"/>
    <mergeCell ref="J9:K9"/>
    <mergeCell ref="L9:M9"/>
    <mergeCell ref="N9:O9"/>
    <mergeCell ref="P9:Q9"/>
    <mergeCell ref="A9:A10"/>
    <mergeCell ref="B9:C9"/>
    <mergeCell ref="D9:E9"/>
    <mergeCell ref="F9:G9"/>
  </mergeCells>
  <hyperlinks>
    <hyperlink ref="S5" location="Índice!A1" display="Regresar al índice" xr:uid="{172CDF23-0751-4F6A-B5E0-48C27F080073}"/>
  </hyperlinks>
  <pageMargins left="0.75" right="0.75" top="1" bottom="1" header="0.5" footer="0.5"/>
  <pageSetup orientation="portrait" horizontalDpi="4294967292" vertic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F2012-A8C4-4438-9A11-59B020FA0AB4}">
  <dimension ref="A1:Y57"/>
  <sheetViews>
    <sheetView showGridLines="0" zoomScale="85" zoomScaleNormal="85" workbookViewId="0">
      <selection activeCell="A6" sqref="A6"/>
    </sheetView>
  </sheetViews>
  <sheetFormatPr baseColWidth="10" defaultColWidth="11.453125" defaultRowHeight="16" x14ac:dyDescent="0.45"/>
  <cols>
    <col min="1" max="1" width="24.453125" style="43" customWidth="1"/>
    <col min="2" max="2" width="12" style="43" bestFit="1" customWidth="1"/>
    <col min="3" max="3" width="9.453125" style="43" customWidth="1"/>
    <col min="4" max="4" width="13.54296875" style="43" bestFit="1" customWidth="1"/>
    <col min="5" max="5" width="12" style="43" customWidth="1"/>
    <col min="6" max="6" width="10.26953125" style="43" customWidth="1"/>
    <col min="7" max="7" width="9.453125" style="43" customWidth="1"/>
    <col min="8" max="8" width="10.54296875" style="43" customWidth="1"/>
    <col min="9" max="9" width="9.26953125" style="43" customWidth="1"/>
    <col min="10" max="16384" width="11.453125" style="43"/>
  </cols>
  <sheetData>
    <row r="1" spans="1:11" s="37" customFormat="1" ht="18" customHeight="1" x14ac:dyDescent="0.4"/>
    <row r="2" spans="1:11" s="37" customFormat="1" ht="33" customHeight="1" x14ac:dyDescent="0.4"/>
    <row r="3" spans="1:11" s="37" customFormat="1" ht="19" customHeight="1" x14ac:dyDescent="0.4"/>
    <row r="4" spans="1:11" s="37" customFormat="1" ht="18.75" customHeight="1" x14ac:dyDescent="0.4">
      <c r="A4" s="170" t="s">
        <v>0</v>
      </c>
      <c r="B4" s="170"/>
      <c r="C4" s="170"/>
      <c r="D4" s="170"/>
      <c r="E4" s="170"/>
      <c r="F4" s="170"/>
      <c r="G4" s="170"/>
      <c r="H4" s="170"/>
      <c r="I4" s="170"/>
    </row>
    <row r="5" spans="1:11" s="37" customFormat="1" ht="24" customHeight="1" x14ac:dyDescent="0.4">
      <c r="A5" s="170"/>
      <c r="B5" s="170"/>
      <c r="C5" s="170"/>
      <c r="D5" s="170"/>
      <c r="E5" s="170"/>
      <c r="F5" s="170"/>
      <c r="G5" s="170"/>
      <c r="H5" s="170"/>
      <c r="I5" s="170"/>
      <c r="K5" s="94" t="s">
        <v>62</v>
      </c>
    </row>
    <row r="6" spans="1:11" s="37" customFormat="1" ht="18.75" customHeight="1" x14ac:dyDescent="0.4">
      <c r="A6" s="38" t="s">
        <v>16</v>
      </c>
      <c r="B6" s="39"/>
      <c r="C6" s="39"/>
      <c r="D6" s="39"/>
      <c r="E6" s="39"/>
      <c r="F6" s="39"/>
      <c r="G6" s="39"/>
      <c r="H6" s="39"/>
      <c r="I6" s="39"/>
    </row>
    <row r="7" spans="1:11" s="37" customFormat="1" ht="15" customHeight="1" x14ac:dyDescent="0.4">
      <c r="A7" s="38" t="str">
        <f>+"Variación año corrido. "&amp;Índice!A7</f>
        <v>Variación año corrido. Julio de 2026</v>
      </c>
      <c r="B7" s="39"/>
      <c r="C7" s="39"/>
      <c r="D7" s="39"/>
      <c r="E7" s="39"/>
      <c r="F7" s="39"/>
      <c r="G7" s="39"/>
      <c r="H7" s="39"/>
      <c r="I7" s="39"/>
    </row>
    <row r="8" spans="1:11" s="37" customFormat="1" ht="14" x14ac:dyDescent="0.4"/>
    <row r="9" spans="1:11" x14ac:dyDescent="0.45">
      <c r="A9" s="40" t="s">
        <v>49</v>
      </c>
      <c r="B9" s="41" t="s">
        <v>2</v>
      </c>
      <c r="C9" s="41" t="s">
        <v>3</v>
      </c>
      <c r="D9" s="41" t="s">
        <v>4</v>
      </c>
      <c r="E9" s="42" t="s">
        <v>5</v>
      </c>
      <c r="F9" s="41" t="s">
        <v>6</v>
      </c>
      <c r="G9" s="41" t="s">
        <v>7</v>
      </c>
      <c r="H9" s="41" t="s">
        <v>8</v>
      </c>
      <c r="I9" s="41" t="s">
        <v>9</v>
      </c>
    </row>
    <row r="10" spans="1:11" ht="14" customHeight="1" x14ac:dyDescent="0.45">
      <c r="A10" s="44" t="s">
        <v>17</v>
      </c>
      <c r="B10" s="44"/>
      <c r="C10" s="44"/>
      <c r="D10" s="44"/>
      <c r="E10" s="44"/>
      <c r="F10" s="44"/>
      <c r="G10" s="44"/>
      <c r="H10" s="44"/>
      <c r="I10" s="44"/>
    </row>
    <row r="11" spans="1:11" ht="14" customHeight="1" x14ac:dyDescent="0.45">
      <c r="A11" s="1" t="s">
        <v>18</v>
      </c>
      <c r="B11" s="95">
        <v>72.051696284329566</v>
      </c>
      <c r="C11" s="96">
        <v>28.295454545454568</v>
      </c>
      <c r="D11" s="96">
        <v>-7.9435783221974869</v>
      </c>
      <c r="E11" s="95">
        <v>45.755568934376889</v>
      </c>
      <c r="F11" s="96">
        <v>23.212913143735548</v>
      </c>
      <c r="G11" s="96">
        <v>-1.3364323067983408</v>
      </c>
      <c r="H11" s="96">
        <v>6.5647482014388858</v>
      </c>
      <c r="I11" s="96">
        <v>8.2381238725195196</v>
      </c>
    </row>
    <row r="12" spans="1:11" ht="14" customHeight="1" x14ac:dyDescent="0.45">
      <c r="A12" s="62" t="s">
        <v>19</v>
      </c>
      <c r="B12" s="97">
        <v>9.0424997488214309E-2</v>
      </c>
      <c r="C12" s="97">
        <v>63.993948562783686</v>
      </c>
      <c r="D12" s="97">
        <v>34.463403682083516</v>
      </c>
      <c r="E12" s="76" t="s">
        <v>69</v>
      </c>
      <c r="F12" s="97">
        <v>32.738979692917283</v>
      </c>
      <c r="G12" s="97">
        <v>49.593630784541396</v>
      </c>
      <c r="H12" s="97">
        <v>32.036007413291003</v>
      </c>
      <c r="I12" s="98">
        <v>13.626991565135938</v>
      </c>
    </row>
    <row r="13" spans="1:11" ht="14" customHeight="1" x14ac:dyDescent="0.45">
      <c r="A13" s="1" t="s">
        <v>20</v>
      </c>
      <c r="B13" s="96">
        <v>104.56161137440762</v>
      </c>
      <c r="C13" s="96">
        <v>142.26713532513179</v>
      </c>
      <c r="D13" s="96">
        <v>146.28378378378378</v>
      </c>
      <c r="E13" s="96">
        <v>122.17873450750164</v>
      </c>
      <c r="F13" s="96">
        <v>127.25274725274728</v>
      </c>
      <c r="G13" s="96">
        <v>139.71176941553244</v>
      </c>
      <c r="H13" s="96">
        <v>126.12809315866089</v>
      </c>
      <c r="I13" s="96">
        <v>101.28287363694675</v>
      </c>
    </row>
    <row r="14" spans="1:11" ht="14" customHeight="1" x14ac:dyDescent="0.45">
      <c r="A14" s="62" t="s">
        <v>21</v>
      </c>
      <c r="B14" s="99">
        <v>23.558800922367375</v>
      </c>
      <c r="C14" s="97">
        <v>26.784249384741578</v>
      </c>
      <c r="D14" s="97">
        <v>38.070267435762958</v>
      </c>
      <c r="E14" s="100">
        <v>10.574785646236906</v>
      </c>
      <c r="F14" s="98">
        <v>77.450090744101601</v>
      </c>
      <c r="G14" s="97">
        <v>10.320284697508853</v>
      </c>
      <c r="H14" s="97">
        <v>-15.240852856014742</v>
      </c>
      <c r="I14" s="97">
        <v>17.899999999999959</v>
      </c>
    </row>
    <row r="15" spans="1:11" ht="14" customHeight="1" x14ac:dyDescent="0.45">
      <c r="A15" s="1" t="s">
        <v>22</v>
      </c>
      <c r="B15" s="75" t="s">
        <v>69</v>
      </c>
      <c r="C15" s="96">
        <v>-37.193460490463195</v>
      </c>
      <c r="D15" s="96">
        <v>-8.9032258064516085</v>
      </c>
      <c r="E15" s="96">
        <v>-0.19317450096588695</v>
      </c>
      <c r="F15" s="96">
        <v>-5.8602554470323032</v>
      </c>
      <c r="G15" s="96">
        <v>-14.535984848484851</v>
      </c>
      <c r="H15" s="96">
        <v>-17.341897233201564</v>
      </c>
      <c r="I15" s="77" t="s">
        <v>69</v>
      </c>
    </row>
    <row r="16" spans="1:11" ht="14" customHeight="1" x14ac:dyDescent="0.45">
      <c r="A16" s="62" t="s">
        <v>57</v>
      </c>
      <c r="B16" s="98">
        <v>21.393880524526466</v>
      </c>
      <c r="C16" s="97">
        <v>50.211495396864912</v>
      </c>
      <c r="D16" s="97">
        <v>23.437116940426627</v>
      </c>
      <c r="E16" s="74" t="s">
        <v>69</v>
      </c>
      <c r="F16" s="97">
        <v>7.5247023055485363</v>
      </c>
      <c r="G16" s="97">
        <v>27.481510315297754</v>
      </c>
      <c r="H16" s="97">
        <v>-6.9700910273081789</v>
      </c>
      <c r="I16" s="100">
        <v>11.12716763005781</v>
      </c>
    </row>
    <row r="17" spans="1:9" ht="14" customHeight="1" x14ac:dyDescent="0.45">
      <c r="A17" s="1" t="s">
        <v>23</v>
      </c>
      <c r="B17" s="96">
        <v>-19.171959538932036</v>
      </c>
      <c r="C17" s="96">
        <v>-38.484179543782219</v>
      </c>
      <c r="D17" s="96">
        <v>-27.902170168790896</v>
      </c>
      <c r="E17" s="96">
        <v>-36.805408831607856</v>
      </c>
      <c r="F17" s="96">
        <v>-5.284450063211132</v>
      </c>
      <c r="G17" s="96">
        <v>-40.960114640554103</v>
      </c>
      <c r="H17" s="96">
        <v>-38.77112135176651</v>
      </c>
      <c r="I17" s="96">
        <v>12.714776632302405</v>
      </c>
    </row>
    <row r="18" spans="1:9" ht="14" customHeight="1" x14ac:dyDescent="0.45">
      <c r="A18" s="62" t="s">
        <v>24</v>
      </c>
      <c r="B18" s="97">
        <v>26.763636363636365</v>
      </c>
      <c r="C18" s="97">
        <v>22.705771050141955</v>
      </c>
      <c r="D18" s="97">
        <v>3.5889872173058057</v>
      </c>
      <c r="E18" s="97">
        <v>25.934861278648992</v>
      </c>
      <c r="F18" s="97">
        <v>7.7985377741673245</v>
      </c>
      <c r="G18" s="97">
        <v>-12.598425196850393</v>
      </c>
      <c r="H18" s="97">
        <v>16.781767955801108</v>
      </c>
      <c r="I18" s="97">
        <v>15.320456540825301</v>
      </c>
    </row>
    <row r="19" spans="1:9" ht="14" customHeight="1" x14ac:dyDescent="0.45">
      <c r="A19" s="1" t="s">
        <v>25</v>
      </c>
      <c r="B19" s="96">
        <v>-22.255192878338292</v>
      </c>
      <c r="C19" s="96">
        <v>-9.9813432835820883</v>
      </c>
      <c r="D19" s="96">
        <v>-37.535014005602264</v>
      </c>
      <c r="E19" s="96">
        <v>-26.901590030081678</v>
      </c>
      <c r="F19" s="96">
        <v>-35.018430753027872</v>
      </c>
      <c r="G19" s="96">
        <v>-15.183537263626235</v>
      </c>
      <c r="H19" s="96">
        <v>-17.811704834605592</v>
      </c>
      <c r="I19" s="96">
        <v>-23.769946808510621</v>
      </c>
    </row>
    <row r="20" spans="1:9" ht="14" customHeight="1" x14ac:dyDescent="0.45">
      <c r="A20" s="62" t="s">
        <v>26</v>
      </c>
      <c r="B20" s="97">
        <v>5.0232558139534644</v>
      </c>
      <c r="C20" s="97">
        <v>-16.676761558651343</v>
      </c>
      <c r="D20" s="97">
        <v>-14.690587623504959</v>
      </c>
      <c r="E20" s="97">
        <v>-24.812752064528542</v>
      </c>
      <c r="F20" s="97">
        <v>-24.337662337662337</v>
      </c>
      <c r="G20" s="97">
        <v>2.115743621655275</v>
      </c>
      <c r="H20" s="97">
        <v>-53.730896014384186</v>
      </c>
      <c r="I20" s="97">
        <v>-7.1463414634146289</v>
      </c>
    </row>
    <row r="21" spans="1:9" ht="14" customHeight="1" x14ac:dyDescent="0.45">
      <c r="A21" s="1" t="s">
        <v>27</v>
      </c>
      <c r="B21" s="96">
        <v>1.9417475728155109</v>
      </c>
      <c r="C21" s="96">
        <v>4.4161676646706782</v>
      </c>
      <c r="D21" s="96">
        <v>8.3387201034259562</v>
      </c>
      <c r="E21" s="96">
        <v>5.4871220604703064</v>
      </c>
      <c r="F21" s="96">
        <v>0.93457943925230325</v>
      </c>
      <c r="G21" s="96">
        <v>3.152844413982181</v>
      </c>
      <c r="H21" s="96">
        <v>-27.126710291493172</v>
      </c>
      <c r="I21" s="101">
        <v>2.5145067698259416</v>
      </c>
    </row>
    <row r="22" spans="1:9" ht="14" customHeight="1" x14ac:dyDescent="0.45">
      <c r="A22" s="62" t="s">
        <v>28</v>
      </c>
      <c r="B22" s="97">
        <v>18.194492854653177</v>
      </c>
      <c r="C22" s="97">
        <v>45.599999999999952</v>
      </c>
      <c r="D22" s="97">
        <v>13.632619439868176</v>
      </c>
      <c r="E22" s="98">
        <v>12.757731958762864</v>
      </c>
      <c r="F22" s="98">
        <v>44.240282685512369</v>
      </c>
      <c r="G22" s="98">
        <v>46.381738708110753</v>
      </c>
      <c r="H22" s="97">
        <v>10.884601383327253</v>
      </c>
      <c r="I22" s="97">
        <v>37.356321839080465</v>
      </c>
    </row>
    <row r="23" spans="1:9" ht="14" customHeight="1" x14ac:dyDescent="0.45">
      <c r="A23" s="64" t="s">
        <v>29</v>
      </c>
      <c r="B23" s="102">
        <v>33.540759178593696</v>
      </c>
      <c r="C23" s="103">
        <v>43.188405797101439</v>
      </c>
      <c r="D23" s="103">
        <v>69.440000000000012</v>
      </c>
      <c r="E23" s="103">
        <v>28.29190904283443</v>
      </c>
      <c r="F23" s="103">
        <v>21.090581342947303</v>
      </c>
      <c r="G23" s="103">
        <v>-1.2857142857142678</v>
      </c>
      <c r="H23" s="103">
        <v>78.882833787465941</v>
      </c>
      <c r="I23" s="104">
        <v>31.772406847935542</v>
      </c>
    </row>
    <row r="24" spans="1:9" ht="14" customHeight="1" x14ac:dyDescent="0.45">
      <c r="A24" s="44" t="s">
        <v>30</v>
      </c>
      <c r="B24" s="44"/>
      <c r="C24" s="44"/>
      <c r="D24" s="44"/>
      <c r="E24" s="44"/>
      <c r="F24" s="44"/>
      <c r="G24" s="44"/>
      <c r="H24" s="44"/>
      <c r="I24" s="44"/>
    </row>
    <row r="25" spans="1:9" ht="14" customHeight="1" x14ac:dyDescent="0.45">
      <c r="A25" s="1" t="s">
        <v>47</v>
      </c>
      <c r="B25" s="75" t="s">
        <v>69</v>
      </c>
      <c r="C25" s="96">
        <v>-18.956679894179874</v>
      </c>
      <c r="D25" s="95">
        <v>-12.839962997224797</v>
      </c>
      <c r="E25" s="95">
        <v>-7.0898598516076046</v>
      </c>
      <c r="F25" s="95">
        <v>-20.471153846153843</v>
      </c>
      <c r="G25" s="106" t="s">
        <v>69</v>
      </c>
      <c r="H25" s="96">
        <v>-25.238644707856917</v>
      </c>
      <c r="I25" s="95">
        <v>-22.810526315789492</v>
      </c>
    </row>
    <row r="26" spans="1:9" ht="14" customHeight="1" x14ac:dyDescent="0.45">
      <c r="A26" s="62" t="s">
        <v>31</v>
      </c>
      <c r="B26" s="97">
        <v>3.448275862068928</v>
      </c>
      <c r="C26" s="97">
        <v>2.1120689655172331</v>
      </c>
      <c r="D26" s="97">
        <v>-6.9212410501193089</v>
      </c>
      <c r="E26" s="76" t="s">
        <v>69</v>
      </c>
      <c r="F26" s="97">
        <v>13.286713286713292</v>
      </c>
      <c r="G26" s="97">
        <v>-5.2165018752131083</v>
      </c>
      <c r="H26" s="97">
        <v>-20.057971014492736</v>
      </c>
      <c r="I26" s="97">
        <v>-5.382131324006556E-2</v>
      </c>
    </row>
    <row r="27" spans="1:9" ht="14" customHeight="1" x14ac:dyDescent="0.45">
      <c r="A27" s="1" t="s">
        <v>32</v>
      </c>
      <c r="B27" s="95">
        <v>-0.91425747467259733</v>
      </c>
      <c r="C27" s="96">
        <v>-16.738967838444275</v>
      </c>
      <c r="D27" s="75" t="s">
        <v>69</v>
      </c>
      <c r="E27" s="96">
        <v>-25.033595699750443</v>
      </c>
      <c r="F27" s="96">
        <v>-6.4129970072701603E-2</v>
      </c>
      <c r="G27" s="75" t="s">
        <v>69</v>
      </c>
      <c r="H27" s="96">
        <v>-34.533733466711134</v>
      </c>
      <c r="I27" s="95">
        <v>-17.894549973371188</v>
      </c>
    </row>
    <row r="28" spans="1:9" ht="14" customHeight="1" x14ac:dyDescent="0.45">
      <c r="A28" s="62" t="s">
        <v>33</v>
      </c>
      <c r="B28" s="76" t="s">
        <v>69</v>
      </c>
      <c r="C28" s="97">
        <v>7.6810889645114289</v>
      </c>
      <c r="D28" s="97">
        <v>9.0918942349371932</v>
      </c>
      <c r="E28" s="74" t="s">
        <v>69</v>
      </c>
      <c r="F28" s="98">
        <v>15.132950990615225</v>
      </c>
      <c r="G28" s="98">
        <v>33.271743434076775</v>
      </c>
      <c r="H28" s="97">
        <v>-9.7411933860532152</v>
      </c>
      <c r="I28" s="98">
        <v>-12.411534805112501</v>
      </c>
    </row>
    <row r="29" spans="1:9" ht="14" customHeight="1" x14ac:dyDescent="0.45">
      <c r="A29" s="1" t="s">
        <v>34</v>
      </c>
      <c r="B29" s="96">
        <v>15.059588299024895</v>
      </c>
      <c r="C29" s="96">
        <v>51.828457446808507</v>
      </c>
      <c r="D29" s="96">
        <v>28.739800543971029</v>
      </c>
      <c r="E29" s="96">
        <v>12.68676989948383</v>
      </c>
      <c r="F29" s="95">
        <v>15.40273198304285</v>
      </c>
      <c r="G29" s="96" t="s">
        <v>69</v>
      </c>
      <c r="H29" s="96">
        <v>2.2840119165838946</v>
      </c>
      <c r="I29" s="96">
        <v>11.538461538461542</v>
      </c>
    </row>
    <row r="30" spans="1:9" ht="14" customHeight="1" x14ac:dyDescent="0.45">
      <c r="A30" s="62" t="s">
        <v>54</v>
      </c>
      <c r="B30" s="98">
        <v>21.17522498676545</v>
      </c>
      <c r="C30" s="98">
        <v>20.768307322929157</v>
      </c>
      <c r="D30" s="74" t="s">
        <v>69</v>
      </c>
      <c r="E30" s="97">
        <v>7.2908036454018443</v>
      </c>
      <c r="F30" s="98">
        <v>82.056074766355124</v>
      </c>
      <c r="G30" s="98">
        <v>12.159090909090908</v>
      </c>
      <c r="H30" s="97">
        <v>80.895008605851942</v>
      </c>
      <c r="I30" s="97">
        <v>27.097661623108692</v>
      </c>
    </row>
    <row r="31" spans="1:9" ht="14" customHeight="1" x14ac:dyDescent="0.45">
      <c r="A31" s="1" t="s">
        <v>35</v>
      </c>
      <c r="B31" s="96">
        <v>10.34920634920633</v>
      </c>
      <c r="C31" s="96">
        <v>10.643153526970984</v>
      </c>
      <c r="D31" s="96">
        <v>4.7869235259778264</v>
      </c>
      <c r="E31" s="96">
        <v>13.125911521633448</v>
      </c>
      <c r="F31" s="96">
        <v>13.517273359610527</v>
      </c>
      <c r="G31" s="96">
        <v>6.7205579331114151</v>
      </c>
      <c r="H31" s="96">
        <v>5.9490691204793666</v>
      </c>
      <c r="I31" s="96">
        <v>29.839786381842504</v>
      </c>
    </row>
    <row r="32" spans="1:9" ht="14" customHeight="1" x14ac:dyDescent="0.45">
      <c r="A32" s="62" t="s">
        <v>36</v>
      </c>
      <c r="B32" s="97" t="s">
        <v>69</v>
      </c>
      <c r="C32" s="97">
        <v>55.677102980007561</v>
      </c>
      <c r="D32" s="98">
        <v>29.445585215605764</v>
      </c>
      <c r="E32" s="98">
        <v>24.484076433120983</v>
      </c>
      <c r="F32" s="98">
        <v>39.64834076275379</v>
      </c>
      <c r="G32" s="97">
        <v>18.311647096159977</v>
      </c>
      <c r="H32" s="97">
        <v>58.45715448809279</v>
      </c>
      <c r="I32" s="98">
        <v>58.052749719416411</v>
      </c>
    </row>
    <row r="33" spans="1:25" ht="14" customHeight="1" x14ac:dyDescent="0.45">
      <c r="A33" s="1" t="s">
        <v>37</v>
      </c>
      <c r="B33" s="105">
        <v>69.795109054857889</v>
      </c>
      <c r="C33" s="105">
        <v>389.38923395445136</v>
      </c>
      <c r="D33" s="96">
        <v>320.82206598161173</v>
      </c>
      <c r="E33" s="77" t="s">
        <v>69</v>
      </c>
      <c r="F33" s="96">
        <v>267.85212915301815</v>
      </c>
      <c r="G33" s="95" t="s">
        <v>69</v>
      </c>
      <c r="H33" s="96">
        <v>462.54225828262349</v>
      </c>
      <c r="I33" s="105">
        <v>298.80478087649402</v>
      </c>
    </row>
    <row r="34" spans="1:25" ht="14" customHeight="1" x14ac:dyDescent="0.45">
      <c r="A34" s="62" t="s">
        <v>50</v>
      </c>
      <c r="B34" s="74" t="s">
        <v>69</v>
      </c>
      <c r="C34" s="97">
        <v>-1.6911764705882293</v>
      </c>
      <c r="D34" s="97">
        <v>-4.5085662759269951E-2</v>
      </c>
      <c r="E34" s="97">
        <v>-3.9523965498417191</v>
      </c>
      <c r="F34" s="97">
        <v>-12.590387069332188</v>
      </c>
      <c r="G34" s="97">
        <v>-0.76701821668264669</v>
      </c>
      <c r="H34" s="97">
        <v>-4.8878923766816023</v>
      </c>
      <c r="I34" s="97">
        <v>1.0838233598523983</v>
      </c>
    </row>
    <row r="35" spans="1:25" ht="14" customHeight="1" x14ac:dyDescent="0.45">
      <c r="A35" s="1" t="s">
        <v>38</v>
      </c>
      <c r="B35" s="75" t="s">
        <v>69</v>
      </c>
      <c r="C35" s="96">
        <v>20.223325062034768</v>
      </c>
      <c r="D35" s="96">
        <v>18.303924150645258</v>
      </c>
      <c r="E35" s="75" t="s">
        <v>69</v>
      </c>
      <c r="F35" s="96">
        <v>1.7401392111369152</v>
      </c>
      <c r="G35" s="96">
        <v>18.689217758985176</v>
      </c>
      <c r="H35" s="96">
        <v>10.006353240152489</v>
      </c>
      <c r="I35" s="96">
        <v>15.575849822425191</v>
      </c>
    </row>
    <row r="36" spans="1:25" ht="14" customHeight="1" x14ac:dyDescent="0.45">
      <c r="A36" s="62" t="s">
        <v>39</v>
      </c>
      <c r="B36" s="97">
        <v>18.818119891008187</v>
      </c>
      <c r="C36" s="97">
        <v>14.563703400245798</v>
      </c>
      <c r="D36" s="97">
        <v>19.809428284854569</v>
      </c>
      <c r="E36" s="97">
        <v>14.043336058871692</v>
      </c>
      <c r="F36" s="97">
        <v>3.5850190266372817</v>
      </c>
      <c r="G36" s="97">
        <v>40.035860655737721</v>
      </c>
      <c r="H36" s="97">
        <v>13.028257064266068</v>
      </c>
      <c r="I36" s="97">
        <v>42.89185905224786</v>
      </c>
    </row>
    <row r="37" spans="1:25" ht="14" customHeight="1" x14ac:dyDescent="0.45">
      <c r="A37" s="1" t="s">
        <v>56</v>
      </c>
      <c r="B37" s="95">
        <v>-2.3225806451612763</v>
      </c>
      <c r="C37" s="96">
        <v>22.691777675700475</v>
      </c>
      <c r="D37" s="96">
        <v>41.880969875091843</v>
      </c>
      <c r="E37" s="75" t="s">
        <v>69</v>
      </c>
      <c r="F37" s="106">
        <v>11.105398457583536</v>
      </c>
      <c r="G37" s="95">
        <v>33.1664580725908</v>
      </c>
      <c r="H37" s="96">
        <v>19.95744680851066</v>
      </c>
      <c r="I37" s="96">
        <v>5.1802945657694055</v>
      </c>
    </row>
    <row r="38" spans="1:25" ht="14" customHeight="1" x14ac:dyDescent="0.45">
      <c r="A38" s="62" t="s">
        <v>55</v>
      </c>
      <c r="B38" s="97">
        <v>29.904185577407993</v>
      </c>
      <c r="C38" s="98">
        <v>12.469674915089769</v>
      </c>
      <c r="D38" s="97">
        <v>5.6840077071290684</v>
      </c>
      <c r="E38" s="98">
        <v>24.634470536109919</v>
      </c>
      <c r="F38" s="97">
        <v>-13.171415226529648</v>
      </c>
      <c r="G38" s="97">
        <v>8.1002087682672261</v>
      </c>
      <c r="H38" s="97">
        <v>-12.321265591724973</v>
      </c>
      <c r="I38" s="97">
        <v>-16.146044624746423</v>
      </c>
    </row>
    <row r="39" spans="1:25" ht="14" customHeight="1" x14ac:dyDescent="0.45">
      <c r="A39" s="1" t="s">
        <v>64</v>
      </c>
      <c r="B39" s="96">
        <v>1.5865267268733163</v>
      </c>
      <c r="C39" s="96">
        <v>-9.2939768647785854</v>
      </c>
      <c r="D39" s="96">
        <v>-25.5692422545726</v>
      </c>
      <c r="E39" s="95">
        <v>-3.2692955847657301</v>
      </c>
      <c r="F39" s="95">
        <v>1.5241320914479051</v>
      </c>
      <c r="G39" s="95">
        <v>-21.870503597122259</v>
      </c>
      <c r="H39" s="95">
        <v>10.30667088207402</v>
      </c>
      <c r="I39" s="95">
        <v>-0.56375838926172595</v>
      </c>
    </row>
    <row r="40" spans="1:25" ht="14" customHeight="1" x14ac:dyDescent="0.45">
      <c r="A40" s="63" t="s">
        <v>41</v>
      </c>
      <c r="B40" s="107">
        <v>96.687697160883303</v>
      </c>
      <c r="C40" s="107">
        <v>89.323245060950001</v>
      </c>
      <c r="D40" s="107">
        <v>94.844213649851625</v>
      </c>
      <c r="E40" s="107">
        <v>94.549929676511994</v>
      </c>
      <c r="F40" s="107">
        <v>105.72276388300131</v>
      </c>
      <c r="G40" s="108">
        <v>51.574074074074041</v>
      </c>
      <c r="H40" s="107">
        <v>96.507352941176478</v>
      </c>
      <c r="I40" s="107">
        <v>73.345454545454515</v>
      </c>
    </row>
    <row r="41" spans="1:25" ht="14" customHeight="1" x14ac:dyDescent="0.45">
      <c r="A41" s="44" t="s">
        <v>65</v>
      </c>
      <c r="B41" s="44"/>
      <c r="C41" s="44"/>
      <c r="D41" s="44"/>
      <c r="E41" s="44"/>
      <c r="F41" s="44"/>
      <c r="G41" s="44"/>
      <c r="H41" s="44"/>
      <c r="I41" s="44"/>
    </row>
    <row r="42" spans="1:25" ht="14" customHeight="1" x14ac:dyDescent="0.45">
      <c r="A42" s="1" t="s">
        <v>42</v>
      </c>
      <c r="B42" s="77" t="s">
        <v>69</v>
      </c>
      <c r="C42" s="96">
        <v>112.40219092331762</v>
      </c>
      <c r="D42" s="96">
        <v>125.14060742407204</v>
      </c>
      <c r="E42" s="77" t="s">
        <v>69</v>
      </c>
      <c r="F42" s="96">
        <v>134.9139934913994</v>
      </c>
      <c r="G42" s="96">
        <v>92.416582406471221</v>
      </c>
      <c r="H42" s="96">
        <v>107.59951749095298</v>
      </c>
      <c r="I42" s="95">
        <v>2.8217186831979602</v>
      </c>
    </row>
    <row r="43" spans="1:25" ht="14" customHeight="1" x14ac:dyDescent="0.45">
      <c r="A43" s="62" t="s">
        <v>43</v>
      </c>
      <c r="B43" s="97">
        <v>70.179948586118243</v>
      </c>
      <c r="C43" s="97">
        <v>51.284175642087824</v>
      </c>
      <c r="D43" s="97">
        <v>62.008368200836792</v>
      </c>
      <c r="E43" s="97">
        <v>64.600179694519298</v>
      </c>
      <c r="F43" s="97">
        <v>62.109025915996405</v>
      </c>
      <c r="G43" s="98">
        <v>76.71860678276812</v>
      </c>
      <c r="H43" s="97">
        <v>57.46818486269261</v>
      </c>
      <c r="I43" s="98" t="s">
        <v>69</v>
      </c>
    </row>
    <row r="44" spans="1:25" ht="14" customHeight="1" x14ac:dyDescent="0.45">
      <c r="A44" s="1" t="s">
        <v>51</v>
      </c>
      <c r="B44" s="95">
        <v>100.09535918626824</v>
      </c>
      <c r="C44" s="96">
        <v>99.280161243881366</v>
      </c>
      <c r="D44" s="96">
        <v>70.937386898298953</v>
      </c>
      <c r="E44" s="96">
        <v>92.239221140472921</v>
      </c>
      <c r="F44" s="96">
        <v>88.262910798122036</v>
      </c>
      <c r="G44" s="96">
        <v>66.596902469652576</v>
      </c>
      <c r="H44" s="96">
        <v>108.34615384615391</v>
      </c>
      <c r="I44" s="96">
        <v>85.238828967642561</v>
      </c>
    </row>
    <row r="45" spans="1:25" ht="14" customHeight="1" x14ac:dyDescent="0.45">
      <c r="A45" s="62" t="s">
        <v>44</v>
      </c>
      <c r="B45" s="97">
        <v>-33.421487603305799</v>
      </c>
      <c r="C45" s="97">
        <v>-47.631441957313903</v>
      </c>
      <c r="D45" s="97">
        <v>-44.405377456049635</v>
      </c>
      <c r="E45" s="97">
        <v>-30.421885299934072</v>
      </c>
      <c r="F45" s="97">
        <v>-28.110599078341004</v>
      </c>
      <c r="G45" s="97">
        <v>-48.183673469387756</v>
      </c>
      <c r="H45" s="97">
        <v>-40.133333333333333</v>
      </c>
      <c r="I45" s="97">
        <v>-42.633228840125383</v>
      </c>
    </row>
    <row r="46" spans="1:25" x14ac:dyDescent="0.45">
      <c r="A46" s="64" t="s">
        <v>45</v>
      </c>
      <c r="B46" s="103">
        <v>22.427983539094654</v>
      </c>
      <c r="C46" s="103">
        <v>-27.199570815450635</v>
      </c>
      <c r="D46" s="103">
        <v>-0.20026702269692054</v>
      </c>
      <c r="E46" s="103">
        <v>22.693266832917701</v>
      </c>
      <c r="F46" s="103">
        <v>-14.285714285714256</v>
      </c>
      <c r="G46" s="103">
        <v>-3.9208364451082778</v>
      </c>
      <c r="H46" s="103">
        <v>0.42946812025106418</v>
      </c>
      <c r="I46" s="103">
        <v>-20.362622036262202</v>
      </c>
    </row>
    <row r="47" spans="1:25" x14ac:dyDescent="0.45">
      <c r="A47" s="1"/>
      <c r="B47" s="45"/>
      <c r="C47" s="45"/>
      <c r="D47" s="45"/>
      <c r="E47" s="45"/>
      <c r="F47" s="45"/>
      <c r="G47" s="45"/>
      <c r="H47" s="45"/>
      <c r="I47" s="45"/>
    </row>
    <row r="48" spans="1:25" s="27" customFormat="1" x14ac:dyDescent="0.45">
      <c r="A48" s="90" t="s">
        <v>61</v>
      </c>
      <c r="B48" s="23"/>
      <c r="C48" s="59"/>
      <c r="D48" s="69"/>
      <c r="E48" s="60"/>
      <c r="F48" s="68"/>
      <c r="G48" s="56"/>
      <c r="H48" s="23"/>
      <c r="I48" s="59"/>
      <c r="J48" s="23"/>
      <c r="K48" s="59"/>
      <c r="L48" s="69"/>
      <c r="M48" s="67"/>
      <c r="N48" s="68"/>
      <c r="O48" s="70"/>
      <c r="P48" s="23"/>
      <c r="Q48" s="59"/>
      <c r="R48" s="25"/>
      <c r="S48" s="26"/>
      <c r="T48" s="25"/>
      <c r="U48" s="26"/>
      <c r="V48" s="25"/>
      <c r="W48" s="26"/>
      <c r="X48" s="25"/>
      <c r="Y48" s="26"/>
    </row>
    <row r="49" spans="1:9" x14ac:dyDescent="0.45">
      <c r="A49" s="46" t="s">
        <v>12</v>
      </c>
      <c r="B49" s="47"/>
      <c r="C49" s="48"/>
      <c r="D49" s="48"/>
      <c r="E49" s="47"/>
      <c r="F49" s="48"/>
      <c r="G49" s="48"/>
      <c r="H49" s="48"/>
      <c r="I49" s="48"/>
    </row>
    <row r="50" spans="1:9" x14ac:dyDescent="0.45">
      <c r="A50" s="49" t="s">
        <v>53</v>
      </c>
      <c r="B50" s="49"/>
      <c r="C50" s="49"/>
      <c r="D50" s="49"/>
      <c r="E50" s="49"/>
      <c r="F50" s="49"/>
      <c r="G50" s="49"/>
      <c r="H50" s="49"/>
      <c r="I50" s="49"/>
    </row>
    <row r="51" spans="1:9" x14ac:dyDescent="0.45">
      <c r="A51" s="50" t="s">
        <v>14</v>
      </c>
      <c r="B51" s="47"/>
      <c r="C51" s="48"/>
      <c r="D51" s="48"/>
      <c r="E51" s="47"/>
      <c r="F51" s="48"/>
      <c r="G51" s="48"/>
      <c r="H51" s="48"/>
      <c r="I51" s="48"/>
    </row>
    <row r="52" spans="1:9" x14ac:dyDescent="0.45">
      <c r="A52" s="51" t="s">
        <v>15</v>
      </c>
      <c r="B52" s="52"/>
      <c r="C52" s="52"/>
      <c r="D52" s="52"/>
      <c r="E52" s="52"/>
      <c r="F52" s="52"/>
      <c r="G52" s="52"/>
      <c r="H52" s="52"/>
      <c r="I52" s="52"/>
    </row>
    <row r="53" spans="1:9" x14ac:dyDescent="0.45">
      <c r="A53" s="51"/>
      <c r="B53" s="6"/>
      <c r="C53" s="7"/>
      <c r="D53" s="6"/>
      <c r="E53" s="7"/>
      <c r="F53" s="6"/>
      <c r="G53" s="7"/>
      <c r="H53" s="6"/>
      <c r="I53" s="7"/>
    </row>
    <row r="54" spans="1:9" x14ac:dyDescent="0.45">
      <c r="A54" s="53" t="str">
        <f>+Índice!A14</f>
        <v>Fecha de actualización: 11 de agosto de 2026</v>
      </c>
      <c r="B54" s="6"/>
      <c r="C54" s="7"/>
      <c r="D54" s="6"/>
      <c r="E54" s="7"/>
      <c r="F54" s="6"/>
      <c r="G54" s="7"/>
      <c r="H54" s="6"/>
      <c r="I54" s="7"/>
    </row>
    <row r="55" spans="1:9" x14ac:dyDescent="0.45">
      <c r="A55" s="51"/>
      <c r="B55" s="6"/>
      <c r="C55" s="7"/>
      <c r="D55" s="6"/>
      <c r="E55" s="7"/>
      <c r="F55" s="6"/>
      <c r="G55" s="7"/>
      <c r="H55" s="6"/>
      <c r="I55" s="7"/>
    </row>
    <row r="56" spans="1:9" x14ac:dyDescent="0.45">
      <c r="A56" s="51"/>
      <c r="B56" s="6"/>
      <c r="C56" s="7"/>
      <c r="D56" s="6"/>
      <c r="E56" s="7"/>
      <c r="F56" s="6"/>
      <c r="G56" s="7"/>
      <c r="H56" s="6"/>
      <c r="I56" s="7"/>
    </row>
    <row r="57" spans="1:9" x14ac:dyDescent="0.45">
      <c r="A57" s="51"/>
      <c r="B57" s="6"/>
      <c r="C57" s="7"/>
      <c r="D57" s="6"/>
      <c r="E57" s="7"/>
      <c r="F57" s="6"/>
      <c r="G57" s="7"/>
      <c r="H57" s="6"/>
      <c r="I57" s="7"/>
    </row>
  </sheetData>
  <mergeCells count="1">
    <mergeCell ref="A4:I5"/>
  </mergeCells>
  <hyperlinks>
    <hyperlink ref="K5" location="Índice!A1" display="Regresar al índice" xr:uid="{F7402EBD-9201-4A84-8AF0-7C5F9A3B5FC8}"/>
  </hyperlinks>
  <pageMargins left="0.75" right="0.75" top="1" bottom="1" header="0.5" footer="0.5"/>
  <pageSetup orientation="portrait" horizontalDpi="4294967292" verticalDpi="4294967292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A5B01-133B-4735-A10B-A521B9ED8989}">
  <dimension ref="A1:Y57"/>
  <sheetViews>
    <sheetView showGridLines="0" topLeftCell="A5" workbookViewId="0">
      <selection activeCell="A6" sqref="A6"/>
    </sheetView>
  </sheetViews>
  <sheetFormatPr baseColWidth="10" defaultColWidth="11.453125" defaultRowHeight="16" x14ac:dyDescent="0.45"/>
  <cols>
    <col min="1" max="1" width="24.453125" style="43" customWidth="1"/>
    <col min="2" max="2" width="12" style="43" bestFit="1" customWidth="1"/>
    <col min="3" max="3" width="9.453125" style="43" customWidth="1"/>
    <col min="4" max="4" width="13.54296875" style="43" bestFit="1" customWidth="1"/>
    <col min="5" max="5" width="12" style="43" customWidth="1"/>
    <col min="6" max="6" width="10.26953125" style="43" customWidth="1"/>
    <col min="7" max="7" width="9.453125" style="43" customWidth="1"/>
    <col min="8" max="8" width="10.54296875" style="43" customWidth="1"/>
    <col min="9" max="9" width="9.26953125" style="43" customWidth="1"/>
    <col min="10" max="16384" width="11.453125" style="43"/>
  </cols>
  <sheetData>
    <row r="1" spans="1:11" s="37" customFormat="1" ht="18.5" customHeight="1" x14ac:dyDescent="0.4"/>
    <row r="2" spans="1:11" s="37" customFormat="1" ht="33" customHeight="1" x14ac:dyDescent="0.4"/>
    <row r="3" spans="1:11" s="37" customFormat="1" ht="19" customHeight="1" x14ac:dyDescent="0.4"/>
    <row r="4" spans="1:11" s="37" customFormat="1" ht="18.75" customHeight="1" x14ac:dyDescent="0.4">
      <c r="A4" s="170" t="s">
        <v>0</v>
      </c>
      <c r="B4" s="170"/>
      <c r="C4" s="170"/>
      <c r="D4" s="170"/>
      <c r="E4" s="170"/>
      <c r="F4" s="170"/>
      <c r="G4" s="170"/>
      <c r="H4" s="170"/>
      <c r="I4" s="170"/>
    </row>
    <row r="5" spans="1:11" s="37" customFormat="1" ht="27.75" customHeight="1" x14ac:dyDescent="0.4">
      <c r="A5" s="170"/>
      <c r="B5" s="170"/>
      <c r="C5" s="170"/>
      <c r="D5" s="170"/>
      <c r="E5" s="170"/>
      <c r="F5" s="170"/>
      <c r="G5" s="170"/>
      <c r="H5" s="170"/>
      <c r="I5" s="170"/>
      <c r="K5" s="94" t="s">
        <v>62</v>
      </c>
    </row>
    <row r="6" spans="1:11" s="37" customFormat="1" ht="18.75" customHeight="1" x14ac:dyDescent="0.4">
      <c r="A6" s="38" t="s">
        <v>16</v>
      </c>
      <c r="B6" s="39"/>
      <c r="C6" s="39"/>
      <c r="D6" s="39"/>
      <c r="E6" s="39"/>
      <c r="F6" s="39"/>
      <c r="G6" s="39"/>
      <c r="H6" s="39"/>
      <c r="I6" s="39"/>
    </row>
    <row r="7" spans="1:11" s="37" customFormat="1" ht="15" customHeight="1" x14ac:dyDescent="0.4">
      <c r="A7" s="38" t="str">
        <f>+"Variación anual. "&amp;Índice!A7</f>
        <v>Variación anual. Julio de 2026</v>
      </c>
      <c r="B7" s="39"/>
      <c r="C7" s="39"/>
      <c r="D7" s="39"/>
      <c r="E7" s="39"/>
      <c r="F7" s="39"/>
      <c r="G7" s="39"/>
      <c r="H7" s="39"/>
      <c r="I7" s="39"/>
    </row>
    <row r="8" spans="1:11" s="37" customFormat="1" ht="14" x14ac:dyDescent="0.4"/>
    <row r="9" spans="1:11" x14ac:dyDescent="0.45">
      <c r="A9" s="40" t="s">
        <v>49</v>
      </c>
      <c r="B9" s="54" t="s">
        <v>2</v>
      </c>
      <c r="C9" s="54" t="s">
        <v>3</v>
      </c>
      <c r="D9" s="54" t="s">
        <v>4</v>
      </c>
      <c r="E9" s="55" t="s">
        <v>5</v>
      </c>
      <c r="F9" s="54" t="s">
        <v>6</v>
      </c>
      <c r="G9" s="54" t="s">
        <v>7</v>
      </c>
      <c r="H9" s="54" t="s">
        <v>8</v>
      </c>
      <c r="I9" s="54" t="s">
        <v>9</v>
      </c>
    </row>
    <row r="10" spans="1:11" ht="14" customHeight="1" x14ac:dyDescent="0.45">
      <c r="A10" s="44" t="s">
        <v>17</v>
      </c>
      <c r="B10" s="44"/>
      <c r="C10" s="44"/>
      <c r="D10" s="44"/>
      <c r="E10" s="44"/>
      <c r="F10" s="44"/>
      <c r="G10" s="44"/>
      <c r="H10" s="44"/>
      <c r="I10" s="44"/>
    </row>
    <row r="11" spans="1:11" ht="14" customHeight="1" x14ac:dyDescent="0.45">
      <c r="A11" s="1" t="s">
        <v>18</v>
      </c>
      <c r="B11" s="109">
        <v>16.013071895424847</v>
      </c>
      <c r="C11" s="45">
        <v>-22.030386740331476</v>
      </c>
      <c r="D11" s="45">
        <v>-17.388407728181232</v>
      </c>
      <c r="E11" s="109">
        <v>8.080357142857153</v>
      </c>
      <c r="F11" s="45">
        <v>-17.328519855595705</v>
      </c>
      <c r="G11" s="45">
        <v>-12.744090441932132</v>
      </c>
      <c r="H11" s="45">
        <v>-23.892100192678189</v>
      </c>
      <c r="I11" s="45">
        <v>-8.2100968893421893</v>
      </c>
    </row>
    <row r="12" spans="1:11" ht="14" customHeight="1" x14ac:dyDescent="0.45">
      <c r="A12" s="62" t="s">
        <v>19</v>
      </c>
      <c r="B12" s="112">
        <v>3.0123506376145137E-2</v>
      </c>
      <c r="C12" s="112">
        <v>4.8645660585959316</v>
      </c>
      <c r="D12" s="112">
        <v>-6.5532844437509841</v>
      </c>
      <c r="E12" s="76" t="s">
        <v>69</v>
      </c>
      <c r="F12" s="112">
        <v>-21.013852048334812</v>
      </c>
      <c r="G12" s="112">
        <v>10.499877481009555</v>
      </c>
      <c r="H12" s="112">
        <v>-12.921250218264346</v>
      </c>
      <c r="I12" s="111">
        <v>-11.374269005847925</v>
      </c>
    </row>
    <row r="13" spans="1:11" ht="14" customHeight="1" x14ac:dyDescent="0.45">
      <c r="A13" s="1" t="s">
        <v>20</v>
      </c>
      <c r="B13" s="45">
        <v>19.812630117973629</v>
      </c>
      <c r="C13" s="45">
        <v>18.17402486069437</v>
      </c>
      <c r="D13" s="45">
        <v>21.500000000000007</v>
      </c>
      <c r="E13" s="45">
        <v>18.96611945511706</v>
      </c>
      <c r="F13" s="45">
        <v>11.86440677966103</v>
      </c>
      <c r="G13" s="45">
        <v>27.025880356385269</v>
      </c>
      <c r="H13" s="45">
        <v>24.729024488157371</v>
      </c>
      <c r="I13" s="45">
        <v>23.494687131050785</v>
      </c>
    </row>
    <row r="14" spans="1:11" ht="14" customHeight="1" x14ac:dyDescent="0.45">
      <c r="A14" s="62" t="s">
        <v>21</v>
      </c>
      <c r="B14" s="113">
        <v>6.0356200527704074</v>
      </c>
      <c r="C14" s="112">
        <v>-30.42988971415711</v>
      </c>
      <c r="D14" s="112">
        <v>5.7854560064282579</v>
      </c>
      <c r="E14" s="110">
        <v>2.9872818692694425</v>
      </c>
      <c r="F14" s="111">
        <v>-17.680488318248809</v>
      </c>
      <c r="G14" s="112">
        <v>-9.6962130669996256</v>
      </c>
      <c r="H14" s="112">
        <v>-1.1966861000306972</v>
      </c>
      <c r="I14" s="112">
        <v>-20.445344129554677</v>
      </c>
    </row>
    <row r="15" spans="1:11" ht="14" customHeight="1" x14ac:dyDescent="0.45">
      <c r="A15" s="1" t="s">
        <v>22</v>
      </c>
      <c r="B15" s="75" t="s">
        <v>69</v>
      </c>
      <c r="C15" s="45">
        <v>-1.143674052894883</v>
      </c>
      <c r="D15" s="45">
        <v>12.869704236610712</v>
      </c>
      <c r="E15" s="45">
        <v>30.471380471380449</v>
      </c>
      <c r="F15" s="45">
        <v>-22.125543816034821</v>
      </c>
      <c r="G15" s="45">
        <v>5.3092182030338275</v>
      </c>
      <c r="H15" s="45">
        <v>8.4251458198315134</v>
      </c>
      <c r="I15" s="77" t="s">
        <v>69</v>
      </c>
    </row>
    <row r="16" spans="1:11" ht="14" customHeight="1" x14ac:dyDescent="0.45">
      <c r="A16" s="62" t="s">
        <v>57</v>
      </c>
      <c r="B16" s="111">
        <v>11.373510081318905</v>
      </c>
      <c r="C16" s="112">
        <v>-13.398364653564753</v>
      </c>
      <c r="D16" s="112">
        <v>9.5041322314050269</v>
      </c>
      <c r="E16" s="74" t="s">
        <v>69</v>
      </c>
      <c r="F16" s="112">
        <v>6.0734816295926031</v>
      </c>
      <c r="G16" s="112">
        <v>12.73666092943202</v>
      </c>
      <c r="H16" s="112">
        <v>6.9357249626308182</v>
      </c>
      <c r="I16" s="110">
        <v>12.685786058195546</v>
      </c>
    </row>
    <row r="17" spans="1:9" ht="14" customHeight="1" x14ac:dyDescent="0.45">
      <c r="A17" s="1" t="s">
        <v>23</v>
      </c>
      <c r="B17" s="45">
        <v>-9.0042372881356307</v>
      </c>
      <c r="C17" s="45">
        <v>-53.675655707425193</v>
      </c>
      <c r="D17" s="45">
        <v>-35.281385281385269</v>
      </c>
      <c r="E17" s="45">
        <v>-25.910329452563751</v>
      </c>
      <c r="F17" s="45">
        <v>-7.1162906025291406</v>
      </c>
      <c r="G17" s="45">
        <v>-36.18998451213217</v>
      </c>
      <c r="H17" s="45">
        <v>-41.708101784147409</v>
      </c>
      <c r="I17" s="45">
        <v>-9.3720712277423068E-2</v>
      </c>
    </row>
    <row r="18" spans="1:9" ht="14" customHeight="1" x14ac:dyDescent="0.45">
      <c r="A18" s="62" t="s">
        <v>24</v>
      </c>
      <c r="B18" s="112">
        <v>0.69324090121316573</v>
      </c>
      <c r="C18" s="112">
        <v>-23.367799113737053</v>
      </c>
      <c r="D18" s="112">
        <v>-9.0634441087612991</v>
      </c>
      <c r="E18" s="112">
        <v>10.281690140845079</v>
      </c>
      <c r="F18" s="112">
        <v>-12.639894667544471</v>
      </c>
      <c r="G18" s="112">
        <v>-17.929759704251381</v>
      </c>
      <c r="H18" s="112">
        <v>7.0930968967701125</v>
      </c>
      <c r="I18" s="112">
        <v>20.948434622467783</v>
      </c>
    </row>
    <row r="19" spans="1:9" ht="14" customHeight="1" x14ac:dyDescent="0.45">
      <c r="A19" s="1" t="s">
        <v>25</v>
      </c>
      <c r="B19" s="45">
        <v>-19.135802469135822</v>
      </c>
      <c r="C19" s="45">
        <v>1.6502808988763995</v>
      </c>
      <c r="D19" s="45">
        <v>-27.124183006535972</v>
      </c>
      <c r="E19" s="45">
        <v>-19.422074846044534</v>
      </c>
      <c r="F19" s="45">
        <v>-13.766596785464669</v>
      </c>
      <c r="G19" s="45">
        <v>-9.4955489614243156</v>
      </c>
      <c r="H19" s="45">
        <v>-19.128693039559352</v>
      </c>
      <c r="I19" s="45">
        <v>36.325802615933476</v>
      </c>
    </row>
    <row r="20" spans="1:9" ht="14" customHeight="1" x14ac:dyDescent="0.45">
      <c r="A20" s="62" t="s">
        <v>26</v>
      </c>
      <c r="B20" s="112">
        <v>30.019193857965433</v>
      </c>
      <c r="C20" s="112">
        <v>14.830272676683332</v>
      </c>
      <c r="D20" s="112">
        <v>19.352491815205486</v>
      </c>
      <c r="E20" s="112">
        <v>12.791702679343109</v>
      </c>
      <c r="F20" s="112">
        <v>-7.7288565093443173</v>
      </c>
      <c r="G20" s="112">
        <v>5.1586030118551784</v>
      </c>
      <c r="H20" s="112">
        <v>-19.708788351534089</v>
      </c>
      <c r="I20" s="112">
        <v>26.352472618652524</v>
      </c>
    </row>
    <row r="21" spans="1:9" ht="14" customHeight="1" x14ac:dyDescent="0.45">
      <c r="A21" s="1" t="s">
        <v>27</v>
      </c>
      <c r="B21" s="45">
        <v>-42.709912094574122</v>
      </c>
      <c r="C21" s="45">
        <v>-56.03529782540182</v>
      </c>
      <c r="D21" s="45">
        <v>-46.607199745141784</v>
      </c>
      <c r="E21" s="45">
        <v>-45.799769850402761</v>
      </c>
      <c r="F21" s="45">
        <v>-46.890367370552525</v>
      </c>
      <c r="G21" s="45">
        <v>-53.23182100683654</v>
      </c>
      <c r="H21" s="45">
        <v>-58.572877916807577</v>
      </c>
      <c r="I21" s="115">
        <v>-47.092587971050662</v>
      </c>
    </row>
    <row r="22" spans="1:9" ht="14" customHeight="1" x14ac:dyDescent="0.45">
      <c r="A22" s="62" t="s">
        <v>28</v>
      </c>
      <c r="B22" s="112">
        <v>-26.394616887345357</v>
      </c>
      <c r="C22" s="112">
        <v>-25.905292479108667</v>
      </c>
      <c r="D22" s="112">
        <v>-31.960542540073998</v>
      </c>
      <c r="E22" s="111">
        <v>-22.873512560599394</v>
      </c>
      <c r="F22" s="111">
        <v>-5.6621215622833176</v>
      </c>
      <c r="G22" s="111">
        <v>-35.954101147471306</v>
      </c>
      <c r="H22" s="112">
        <v>-30.377142857142879</v>
      </c>
      <c r="I22" s="112">
        <v>-13.97416896040653</v>
      </c>
    </row>
    <row r="23" spans="1:9" ht="14" customHeight="1" x14ac:dyDescent="0.45">
      <c r="A23" s="64" t="s">
        <v>29</v>
      </c>
      <c r="B23" s="116">
        <v>-30.974589900289473</v>
      </c>
      <c r="C23" s="117">
        <v>-36.060056950556572</v>
      </c>
      <c r="D23" s="117">
        <v>-23.895077254761055</v>
      </c>
      <c r="E23" s="117">
        <v>-26.507119054831886</v>
      </c>
      <c r="F23" s="117">
        <v>-35.09661835748792</v>
      </c>
      <c r="G23" s="117">
        <v>-55.260602136613791</v>
      </c>
      <c r="H23" s="117">
        <v>-24.928530588907925</v>
      </c>
      <c r="I23" s="118">
        <v>-31.742305685967644</v>
      </c>
    </row>
    <row r="24" spans="1:9" ht="14" customHeight="1" x14ac:dyDescent="0.45">
      <c r="A24" s="44" t="s">
        <v>30</v>
      </c>
      <c r="B24" s="44"/>
      <c r="C24" s="44"/>
      <c r="D24" s="44"/>
      <c r="E24" s="44"/>
      <c r="F24" s="44"/>
      <c r="G24" s="44"/>
      <c r="H24" s="44"/>
      <c r="I24" s="44"/>
    </row>
    <row r="25" spans="1:9" ht="14" customHeight="1" x14ac:dyDescent="0.45">
      <c r="A25" s="1" t="s">
        <v>47</v>
      </c>
      <c r="B25" s="75" t="s">
        <v>69</v>
      </c>
      <c r="C25" s="45">
        <v>23.822154856637656</v>
      </c>
      <c r="D25" s="109">
        <v>30.715871254162018</v>
      </c>
      <c r="E25" s="109">
        <v>26.03131212723655</v>
      </c>
      <c r="F25" s="109">
        <v>14.90691858849682</v>
      </c>
      <c r="G25" s="77" t="s">
        <v>69</v>
      </c>
      <c r="H25" s="45">
        <v>26.499822506212233</v>
      </c>
      <c r="I25" s="109">
        <v>12.091103638031143</v>
      </c>
    </row>
    <row r="26" spans="1:9" ht="14" customHeight="1" x14ac:dyDescent="0.45">
      <c r="A26" s="62" t="s">
        <v>31</v>
      </c>
      <c r="B26" s="112">
        <v>9.7355092853122827</v>
      </c>
      <c r="C26" s="112">
        <v>-6.6955494289090201</v>
      </c>
      <c r="D26" s="112">
        <v>-13.825757575757535</v>
      </c>
      <c r="E26" s="76" t="s">
        <v>69</v>
      </c>
      <c r="F26" s="112">
        <v>-0.91743119266054496</v>
      </c>
      <c r="G26" s="112">
        <v>-19.209532112757945</v>
      </c>
      <c r="H26" s="112">
        <v>-33.73378183565594</v>
      </c>
      <c r="I26" s="112">
        <v>-11.865211200759385</v>
      </c>
    </row>
    <row r="27" spans="1:9" ht="14" customHeight="1" x14ac:dyDescent="0.45">
      <c r="A27" s="1" t="s">
        <v>32</v>
      </c>
      <c r="B27" s="109">
        <v>-41.185098269287181</v>
      </c>
      <c r="C27" s="45">
        <v>-26.618325642715867</v>
      </c>
      <c r="D27" s="75" t="s">
        <v>69</v>
      </c>
      <c r="E27" s="45">
        <v>-43.893678160919549</v>
      </c>
      <c r="F27" s="45">
        <v>-11.290322580645185</v>
      </c>
      <c r="G27" s="75" t="s">
        <v>69</v>
      </c>
      <c r="H27" s="45">
        <v>-41.21756487025948</v>
      </c>
      <c r="I27" s="109">
        <v>-20.134691763080646</v>
      </c>
    </row>
    <row r="28" spans="1:9" ht="14" customHeight="1" x14ac:dyDescent="0.45">
      <c r="A28" s="62" t="s">
        <v>33</v>
      </c>
      <c r="B28" s="76" t="s">
        <v>69</v>
      </c>
      <c r="C28" s="112">
        <v>17.615823709013668</v>
      </c>
      <c r="D28" s="112">
        <v>20.303537284894912</v>
      </c>
      <c r="E28" s="74" t="s">
        <v>69</v>
      </c>
      <c r="F28" s="111">
        <v>17.585197018104349</v>
      </c>
      <c r="G28" s="111">
        <v>10.204081632653029</v>
      </c>
      <c r="H28" s="112">
        <v>-21.690316544518971</v>
      </c>
      <c r="I28" s="111">
        <v>6.8694419383940941</v>
      </c>
    </row>
    <row r="29" spans="1:9" ht="14" customHeight="1" x14ac:dyDescent="0.45">
      <c r="A29" s="1" t="s">
        <v>34</v>
      </c>
      <c r="B29" s="45">
        <v>7.5715370979994701</v>
      </c>
      <c r="C29" s="45">
        <v>44.296998420221186</v>
      </c>
      <c r="D29" s="45">
        <v>6.2874251497006428</v>
      </c>
      <c r="E29" s="45">
        <v>26.347852573865381</v>
      </c>
      <c r="F29" s="109">
        <v>-9.6940656100258256</v>
      </c>
      <c r="G29" s="45" t="s">
        <v>69</v>
      </c>
      <c r="H29" s="45">
        <v>10.081938012112591</v>
      </c>
      <c r="I29" s="45">
        <v>30.220026942074551</v>
      </c>
    </row>
    <row r="30" spans="1:9" ht="14" customHeight="1" x14ac:dyDescent="0.45">
      <c r="A30" s="62" t="s">
        <v>54</v>
      </c>
      <c r="B30" s="111">
        <v>84.745762711864316</v>
      </c>
      <c r="C30" s="111">
        <v>49.47994056463596</v>
      </c>
      <c r="D30" s="74" t="s">
        <v>69</v>
      </c>
      <c r="E30" s="112">
        <v>44.531250000000021</v>
      </c>
      <c r="F30" s="111">
        <v>44.08284023668638</v>
      </c>
      <c r="G30" s="111">
        <v>60.618388934092728</v>
      </c>
      <c r="H30" s="112">
        <v>81.991341991341955</v>
      </c>
      <c r="I30" s="112">
        <v>16.226415094339643</v>
      </c>
    </row>
    <row r="31" spans="1:9" ht="14" customHeight="1" x14ac:dyDescent="0.45">
      <c r="A31" s="1" t="s">
        <v>35</v>
      </c>
      <c r="B31" s="45">
        <v>13.911191217434027</v>
      </c>
      <c r="C31" s="45">
        <v>24.515526500116792</v>
      </c>
      <c r="D31" s="45">
        <v>17.243631613324606</v>
      </c>
      <c r="E31" s="45">
        <v>33.684412102642682</v>
      </c>
      <c r="F31" s="45">
        <v>41.462005200809074</v>
      </c>
      <c r="G31" s="45">
        <v>17.483859710347225</v>
      </c>
      <c r="H31" s="45">
        <v>22.216736608244926</v>
      </c>
      <c r="I31" s="45">
        <v>38.664448669201555</v>
      </c>
    </row>
    <row r="32" spans="1:9" ht="14" customHeight="1" x14ac:dyDescent="0.45">
      <c r="A32" s="62" t="s">
        <v>36</v>
      </c>
      <c r="B32" s="74" t="s">
        <v>69</v>
      </c>
      <c r="C32" s="112">
        <v>58.914131690412042</v>
      </c>
      <c r="D32" s="111">
        <v>31.388078365985827</v>
      </c>
      <c r="E32" s="111">
        <v>33.71647509578537</v>
      </c>
      <c r="F32" s="111">
        <v>81.14359139094114</v>
      </c>
      <c r="G32" s="112">
        <v>33.047822983583174</v>
      </c>
      <c r="H32" s="112">
        <v>44.380563798219576</v>
      </c>
      <c r="I32" s="111">
        <v>68.804315253221418</v>
      </c>
    </row>
    <row r="33" spans="1:25" ht="14" customHeight="1" x14ac:dyDescent="0.45">
      <c r="A33" s="1" t="s">
        <v>37</v>
      </c>
      <c r="B33" s="119">
        <v>56.170212765957437</v>
      </c>
      <c r="C33" s="119">
        <v>50.869634593904564</v>
      </c>
      <c r="D33" s="45">
        <v>67.585612750376939</v>
      </c>
      <c r="E33" s="77" t="s">
        <v>69</v>
      </c>
      <c r="F33" s="45">
        <v>32.006717044500398</v>
      </c>
      <c r="G33" s="109" t="s">
        <v>69</v>
      </c>
      <c r="H33" s="45">
        <v>45.27675921075609</v>
      </c>
      <c r="I33" s="119">
        <v>25.773519711009897</v>
      </c>
    </row>
    <row r="34" spans="1:25" ht="14" customHeight="1" x14ac:dyDescent="0.45">
      <c r="A34" s="62" t="s">
        <v>50</v>
      </c>
      <c r="B34" s="74" t="s">
        <v>69</v>
      </c>
      <c r="C34" s="112">
        <v>-0.44676098287413923</v>
      </c>
      <c r="D34" s="112">
        <v>0.78418002045683721</v>
      </c>
      <c r="E34" s="112">
        <v>2.1718931475028791</v>
      </c>
      <c r="F34" s="112">
        <v>-5.5932008728608924</v>
      </c>
      <c r="G34" s="112">
        <v>-0.91479629826617392</v>
      </c>
      <c r="H34" s="112">
        <v>-2.6617714547957694</v>
      </c>
      <c r="I34" s="112">
        <v>0.61976357167445872</v>
      </c>
    </row>
    <row r="35" spans="1:25" ht="14" customHeight="1" x14ac:dyDescent="0.45">
      <c r="A35" s="1" t="s">
        <v>38</v>
      </c>
      <c r="B35" s="75" t="s">
        <v>69</v>
      </c>
      <c r="C35" s="45">
        <v>2.3663638284386668</v>
      </c>
      <c r="D35" s="45">
        <v>8.267052301759481</v>
      </c>
      <c r="E35" s="75" t="s">
        <v>69</v>
      </c>
      <c r="F35" s="45">
        <v>13.718879668049787</v>
      </c>
      <c r="G35" s="45">
        <v>16.255953613584563</v>
      </c>
      <c r="H35" s="45">
        <v>11.637653127014836</v>
      </c>
      <c r="I35" s="45">
        <v>20.624834524755119</v>
      </c>
    </row>
    <row r="36" spans="1:25" ht="14" customHeight="1" x14ac:dyDescent="0.45">
      <c r="A36" s="62" t="s">
        <v>39</v>
      </c>
      <c r="B36" s="112">
        <v>30.19220003732044</v>
      </c>
      <c r="C36" s="112">
        <v>22.358346094946381</v>
      </c>
      <c r="D36" s="112">
        <v>27.788178657395047</v>
      </c>
      <c r="E36" s="112">
        <v>28.904805914972332</v>
      </c>
      <c r="F36" s="112">
        <v>51.938895417156218</v>
      </c>
      <c r="G36" s="112">
        <v>31.292026897214221</v>
      </c>
      <c r="H36" s="112">
        <v>44.593730006397905</v>
      </c>
      <c r="I36" s="112">
        <v>53.391304347826086</v>
      </c>
    </row>
    <row r="37" spans="1:25" ht="14" customHeight="1" x14ac:dyDescent="0.45">
      <c r="A37" s="1" t="s">
        <v>56</v>
      </c>
      <c r="B37" s="109">
        <v>43.916349809885944</v>
      </c>
      <c r="C37" s="45">
        <v>76.653439153439052</v>
      </c>
      <c r="D37" s="45">
        <v>84.255725190839698</v>
      </c>
      <c r="E37" s="75" t="s">
        <v>69</v>
      </c>
      <c r="F37" s="114">
        <v>90.396475770925065</v>
      </c>
      <c r="G37" s="109">
        <v>71.612903225806519</v>
      </c>
      <c r="H37" s="45">
        <v>39.623576027736497</v>
      </c>
      <c r="I37" s="45">
        <v>41.365187713310547</v>
      </c>
    </row>
    <row r="38" spans="1:25" ht="14" customHeight="1" x14ac:dyDescent="0.45">
      <c r="A38" s="62" t="s">
        <v>55</v>
      </c>
      <c r="B38" s="110">
        <v>1.4972419227738731</v>
      </c>
      <c r="C38" s="111">
        <v>-28.124031007751949</v>
      </c>
      <c r="D38" s="112">
        <v>-28.881685575364667</v>
      </c>
      <c r="E38" s="111">
        <v>10.8353033884949</v>
      </c>
      <c r="F38" s="112">
        <v>-32.644927536231869</v>
      </c>
      <c r="G38" s="112">
        <v>-12.916246215943483</v>
      </c>
      <c r="H38" s="112">
        <v>-21.471389645776572</v>
      </c>
      <c r="I38" s="112">
        <v>-27.979094076655031</v>
      </c>
    </row>
    <row r="39" spans="1:25" ht="14" customHeight="1" x14ac:dyDescent="0.45">
      <c r="A39" s="1" t="s">
        <v>40</v>
      </c>
      <c r="B39" s="45">
        <v>2.7400641816835103</v>
      </c>
      <c r="C39" s="45">
        <v>-7.5985371800080914</v>
      </c>
      <c r="D39" s="45">
        <v>-14.493996569468271</v>
      </c>
      <c r="E39" s="109">
        <v>7.1295259425158797</v>
      </c>
      <c r="F39" s="109">
        <v>5.6387665198237569</v>
      </c>
      <c r="G39" s="109">
        <v>-7.3694984646877622</v>
      </c>
      <c r="H39" s="109">
        <v>27.382256297919039</v>
      </c>
      <c r="I39" s="109">
        <v>24.170298357358377</v>
      </c>
    </row>
    <row r="40" spans="1:25" ht="14" customHeight="1" x14ac:dyDescent="0.45">
      <c r="A40" s="63" t="s">
        <v>41</v>
      </c>
      <c r="B40" s="120">
        <v>11.663308708305365</v>
      </c>
      <c r="C40" s="120">
        <v>4.4424700133283146E-2</v>
      </c>
      <c r="D40" s="120">
        <v>16.733333333333356</v>
      </c>
      <c r="E40" s="120">
        <v>13.87116690677097</v>
      </c>
      <c r="F40" s="120">
        <v>14.241996233521647</v>
      </c>
      <c r="G40" s="121">
        <v>17.040038131553814</v>
      </c>
      <c r="H40" s="120">
        <v>10.949662688116257</v>
      </c>
      <c r="I40" s="120">
        <v>11.300490310530019</v>
      </c>
    </row>
    <row r="41" spans="1:25" ht="14" customHeight="1" x14ac:dyDescent="0.45">
      <c r="A41" s="44" t="s">
        <v>63</v>
      </c>
      <c r="B41" s="44"/>
      <c r="C41" s="44"/>
      <c r="D41" s="44"/>
      <c r="E41" s="44"/>
      <c r="F41" s="44"/>
      <c r="G41" s="44"/>
      <c r="H41" s="44"/>
      <c r="I41" s="44"/>
    </row>
    <row r="42" spans="1:25" ht="14" customHeight="1" x14ac:dyDescent="0.45">
      <c r="A42" s="1" t="s">
        <v>42</v>
      </c>
      <c r="B42" s="77" t="s">
        <v>69</v>
      </c>
      <c r="C42" s="45">
        <v>878.19819819819816</v>
      </c>
      <c r="D42" s="45">
        <v>201.43072289156638</v>
      </c>
      <c r="E42" s="77" t="s">
        <v>69</v>
      </c>
      <c r="F42" s="45">
        <v>603.76044568245129</v>
      </c>
      <c r="G42" s="45">
        <v>106.73546985334058</v>
      </c>
      <c r="H42" s="45">
        <v>113.65611421477344</v>
      </c>
      <c r="I42" s="109">
        <v>40.06988934187541</v>
      </c>
    </row>
    <row r="43" spans="1:25" ht="14" customHeight="1" x14ac:dyDescent="0.45">
      <c r="A43" s="62" t="s">
        <v>43</v>
      </c>
      <c r="B43" s="112">
        <v>114.70270270270274</v>
      </c>
      <c r="C43" s="112">
        <v>78.146341463414615</v>
      </c>
      <c r="D43" s="112">
        <v>84.030418250950518</v>
      </c>
      <c r="E43" s="112">
        <v>119.92797118847531</v>
      </c>
      <c r="F43" s="112">
        <v>103.13549832026871</v>
      </c>
      <c r="G43" s="111">
        <v>86.640851887705736</v>
      </c>
      <c r="H43" s="112">
        <v>63.718662952646277</v>
      </c>
      <c r="I43" s="185" t="s">
        <v>69</v>
      </c>
    </row>
    <row r="44" spans="1:25" ht="14" customHeight="1" x14ac:dyDescent="0.45">
      <c r="A44" s="1" t="s">
        <v>51</v>
      </c>
      <c r="B44" s="109">
        <v>114.26140231449962</v>
      </c>
      <c r="C44" s="45">
        <v>113.34771886559807</v>
      </c>
      <c r="D44" s="45">
        <v>85.57956777996074</v>
      </c>
      <c r="E44" s="45">
        <v>106.97813716681645</v>
      </c>
      <c r="F44" s="45">
        <v>74.791136941518317</v>
      </c>
      <c r="G44" s="45">
        <v>102.85423037716619</v>
      </c>
      <c r="H44" s="45">
        <v>93.464285714285779</v>
      </c>
      <c r="I44" s="45">
        <v>108.06507442021464</v>
      </c>
    </row>
    <row r="45" spans="1:25" ht="14" customHeight="1" x14ac:dyDescent="0.45">
      <c r="A45" s="62" t="s">
        <v>44</v>
      </c>
      <c r="B45" s="112">
        <v>0.29880478087647155</v>
      </c>
      <c r="C45" s="112">
        <v>-31.704005431093009</v>
      </c>
      <c r="D45" s="112">
        <v>-18.372304889158809</v>
      </c>
      <c r="E45" s="112">
        <v>-3.6073059360730464</v>
      </c>
      <c r="F45" s="112">
        <v>-25.536992840095451</v>
      </c>
      <c r="G45" s="112">
        <v>-15.899304405432257</v>
      </c>
      <c r="H45" s="112">
        <v>-32.817955112219451</v>
      </c>
      <c r="I45" s="112">
        <v>-27.339761769710702</v>
      </c>
    </row>
    <row r="46" spans="1:25" x14ac:dyDescent="0.45">
      <c r="A46" s="64" t="s">
        <v>45</v>
      </c>
      <c r="B46" s="117">
        <v>36.311569301260008</v>
      </c>
      <c r="C46" s="117">
        <v>-3.997170145030049</v>
      </c>
      <c r="D46" s="117">
        <v>27.50533049040509</v>
      </c>
      <c r="E46" s="117">
        <v>48.910411622275987</v>
      </c>
      <c r="F46" s="117">
        <v>8.1325301204819631</v>
      </c>
      <c r="G46" s="117">
        <v>12.309035355739905</v>
      </c>
      <c r="H46" s="117">
        <v>26.613910870470669</v>
      </c>
      <c r="I46" s="117">
        <v>6.1338289962825199</v>
      </c>
    </row>
    <row r="47" spans="1:25" x14ac:dyDescent="0.45">
      <c r="A47" s="1"/>
      <c r="B47" s="45"/>
      <c r="C47" s="45"/>
      <c r="D47" s="45"/>
      <c r="E47" s="45"/>
      <c r="F47" s="45"/>
      <c r="G47" s="45"/>
      <c r="H47" s="45"/>
      <c r="I47" s="45"/>
    </row>
    <row r="48" spans="1:25" s="27" customFormat="1" x14ac:dyDescent="0.45">
      <c r="A48" s="90" t="s">
        <v>61</v>
      </c>
      <c r="B48" s="23"/>
      <c r="C48" s="59"/>
      <c r="D48" s="69"/>
      <c r="E48" s="60"/>
      <c r="F48" s="68"/>
      <c r="G48" s="56"/>
      <c r="H48" s="23"/>
      <c r="I48" s="59"/>
      <c r="J48" s="23"/>
      <c r="K48" s="59"/>
      <c r="L48" s="69"/>
      <c r="M48" s="67"/>
      <c r="N48" s="68"/>
      <c r="O48" s="70"/>
      <c r="P48" s="23"/>
      <c r="Q48" s="59"/>
      <c r="R48" s="25"/>
      <c r="S48" s="26"/>
      <c r="T48" s="25"/>
      <c r="U48" s="26"/>
      <c r="V48" s="25"/>
      <c r="W48" s="26"/>
      <c r="X48" s="25"/>
      <c r="Y48" s="26"/>
    </row>
    <row r="49" spans="1:9" x14ac:dyDescent="0.45">
      <c r="A49" s="46" t="s">
        <v>12</v>
      </c>
      <c r="B49" s="47"/>
      <c r="C49" s="48"/>
      <c r="D49" s="48"/>
      <c r="E49" s="47"/>
      <c r="F49" s="48"/>
      <c r="G49" s="48"/>
      <c r="H49" s="48"/>
      <c r="I49" s="48"/>
    </row>
    <row r="50" spans="1:9" x14ac:dyDescent="0.45">
      <c r="A50" s="49" t="s">
        <v>52</v>
      </c>
      <c r="B50" s="49"/>
      <c r="C50" s="49"/>
      <c r="D50" s="49"/>
      <c r="E50" s="49"/>
      <c r="F50" s="49"/>
      <c r="G50" s="49"/>
      <c r="H50" s="49"/>
      <c r="I50" s="49"/>
    </row>
    <row r="51" spans="1:9" x14ac:dyDescent="0.45">
      <c r="A51" s="50" t="s">
        <v>14</v>
      </c>
      <c r="B51" s="47"/>
      <c r="C51" s="48"/>
      <c r="D51" s="48"/>
      <c r="E51" s="47"/>
      <c r="F51" s="48"/>
      <c r="G51" s="48"/>
      <c r="H51" s="48"/>
      <c r="I51" s="48"/>
    </row>
    <row r="52" spans="1:9" x14ac:dyDescent="0.45">
      <c r="A52" s="51" t="s">
        <v>15</v>
      </c>
      <c r="B52" s="52"/>
      <c r="C52" s="52"/>
      <c r="D52" s="52"/>
      <c r="E52" s="52"/>
      <c r="F52" s="52"/>
      <c r="G52" s="52"/>
      <c r="H52" s="52"/>
      <c r="I52" s="52"/>
    </row>
    <row r="53" spans="1:9" x14ac:dyDescent="0.45">
      <c r="A53" s="51"/>
      <c r="B53" s="6"/>
      <c r="C53" s="7"/>
      <c r="D53" s="6"/>
      <c r="E53" s="7"/>
      <c r="F53" s="6"/>
      <c r="G53" s="7"/>
      <c r="H53" s="6"/>
      <c r="I53" s="7"/>
    </row>
    <row r="54" spans="1:9" x14ac:dyDescent="0.45">
      <c r="A54" s="53" t="str">
        <f>+Índice!A14</f>
        <v>Fecha de actualización: 11 de agosto de 2026</v>
      </c>
      <c r="B54" s="6"/>
      <c r="C54" s="7"/>
      <c r="D54" s="6"/>
      <c r="E54" s="7"/>
      <c r="F54" s="6"/>
      <c r="G54" s="7"/>
      <c r="H54" s="6"/>
      <c r="I54" s="7"/>
    </row>
    <row r="55" spans="1:9" x14ac:dyDescent="0.45">
      <c r="A55" s="51"/>
      <c r="B55" s="6"/>
      <c r="C55" s="7"/>
      <c r="D55" s="6"/>
      <c r="E55" s="7"/>
      <c r="F55" s="6"/>
      <c r="G55" s="7"/>
      <c r="H55" s="6"/>
      <c r="I55" s="7"/>
    </row>
    <row r="56" spans="1:9" x14ac:dyDescent="0.45">
      <c r="A56" s="51"/>
      <c r="B56" s="6"/>
      <c r="C56" s="7"/>
      <c r="D56" s="6"/>
      <c r="E56" s="7"/>
      <c r="F56" s="6"/>
      <c r="G56" s="7"/>
      <c r="H56" s="6"/>
      <c r="I56" s="7"/>
    </row>
    <row r="57" spans="1:9" x14ac:dyDescent="0.45">
      <c r="A57" s="51"/>
      <c r="B57" s="6"/>
      <c r="C57" s="7"/>
      <c r="D57" s="6"/>
      <c r="E57" s="7"/>
      <c r="F57" s="6"/>
      <c r="G57" s="7"/>
      <c r="H57" s="6"/>
      <c r="I57" s="7"/>
    </row>
  </sheetData>
  <mergeCells count="1">
    <mergeCell ref="A4:I5"/>
  </mergeCells>
  <hyperlinks>
    <hyperlink ref="K5" location="Índice!A1" display="Regresar al índice" xr:uid="{49B2056C-9B59-4A7A-82F2-895EA26E484F}"/>
  </hyperlinks>
  <pageMargins left="0.75" right="0.75" top="1" bottom="1" header="0.5" footer="0.5"/>
  <pageSetup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</vt:lpstr>
      <vt:lpstr>1</vt:lpstr>
      <vt:lpstr>2</vt:lpstr>
      <vt:lpstr>3</vt:lpstr>
    </vt:vector>
  </TitlesOfParts>
  <Company>DANE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LMChaparroC</dc:creator>
  <cp:lastModifiedBy>Elsa Beatriz Hernandez Gomez</cp:lastModifiedBy>
  <cp:lastPrinted>2018-10-02T21:35:14Z</cp:lastPrinted>
  <dcterms:created xsi:type="dcterms:W3CDTF">2007-01-25T17:17:56Z</dcterms:created>
  <dcterms:modified xsi:type="dcterms:W3CDTF">2026-08-03T16:21:31Z</dcterms:modified>
</cp:coreProperties>
</file>