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Z:\Mayoristas\boletines\mensual\2025\Junio\"/>
    </mc:Choice>
  </mc:AlternateContent>
  <xr:revisionPtr revIDLastSave="0" documentId="13_ncr:1_{05D422A7-C2B0-4E63-B6E0-3A48108444AC}" xr6:coauthVersionLast="47" xr6:coauthVersionMax="47" xr10:uidLastSave="{00000000-0000-0000-0000-000000000000}"/>
  <bookViews>
    <workbookView xWindow="-110" yWindow="-110" windowWidth="19420" windowHeight="10300" tabRatio="815" xr2:uid="{00000000-000D-0000-FFFF-FFFF00000000}"/>
  </bookViews>
  <sheets>
    <sheet name="Índice" sheetId="519" r:id="rId1"/>
    <sheet name="1" sheetId="520" r:id="rId2"/>
    <sheet name="2" sheetId="521" r:id="rId3"/>
    <sheet name="3" sheetId="52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7" i="522" l="1"/>
  <c r="B12" i="519" s="1"/>
  <c r="A7" i="521"/>
  <c r="B11" i="519" s="1"/>
  <c r="A7" i="520"/>
  <c r="B10" i="519" s="1"/>
  <c r="A83" i="520"/>
  <c r="A54" i="521"/>
  <c r="A54" i="522"/>
</calcChain>
</file>

<file path=xl/sharedStrings.xml><?xml version="1.0" encoding="utf-8"?>
<sst xmlns="http://schemas.openxmlformats.org/spreadsheetml/2006/main" count="345" uniqueCount="97">
  <si>
    <t>Sistema de Información de Precios y Abastecimiento del Sector Agropecuario -SIPSA- 
Precios Mayoristas</t>
  </si>
  <si>
    <t>Precio $/Kg</t>
  </si>
  <si>
    <t>Barranquilla</t>
  </si>
  <si>
    <t>Bogotá</t>
  </si>
  <si>
    <t>Bucaramanga</t>
  </si>
  <si>
    <t>Cartagena</t>
  </si>
  <si>
    <t>Cali</t>
  </si>
  <si>
    <t>Cúcuta</t>
  </si>
  <si>
    <t>Medellín</t>
  </si>
  <si>
    <t>Pereira</t>
  </si>
  <si>
    <t>Precio</t>
  </si>
  <si>
    <t>Var %</t>
  </si>
  <si>
    <t>*Variedad predominante en el mercado</t>
  </si>
  <si>
    <t>** Los precios reportados para los huevos son $/unidad y los del aceite vegetal mezcla $/litro.</t>
  </si>
  <si>
    <t>n.d.: no disponible</t>
  </si>
  <si>
    <t xml:space="preserve"> -: no es posible calcular la variación</t>
  </si>
  <si>
    <t>Comportamiento de los precios mayoristas de los principales alimentos en las principales ocho ciudades.</t>
  </si>
  <si>
    <t>Hortalizas y verduras</t>
  </si>
  <si>
    <t>Ahuyama</t>
  </si>
  <si>
    <t>Arveja verde en vaina</t>
  </si>
  <si>
    <t>Cebolla cabezona blanca</t>
  </si>
  <si>
    <t>Cebolla junca</t>
  </si>
  <si>
    <t>Chócolo mazorca</t>
  </si>
  <si>
    <t>Habichuela</t>
  </si>
  <si>
    <t>Lechuga Batavia</t>
  </si>
  <si>
    <t>Pepino cohombro</t>
  </si>
  <si>
    <t>Pimentón</t>
  </si>
  <si>
    <t>Remolacha</t>
  </si>
  <si>
    <t>Tomate*</t>
  </si>
  <si>
    <t>Zanahoria</t>
  </si>
  <si>
    <t>Frutas frescas</t>
  </si>
  <si>
    <t>Banano*</t>
  </si>
  <si>
    <t>Coco</t>
  </si>
  <si>
    <t>Granadilla</t>
  </si>
  <si>
    <t>Guayaba pera</t>
  </si>
  <si>
    <t>Lulo</t>
  </si>
  <si>
    <t>Mandarina*</t>
  </si>
  <si>
    <t>Mango Tommy</t>
  </si>
  <si>
    <t>Maracuyá</t>
  </si>
  <si>
    <t>Mora de Castilla</t>
  </si>
  <si>
    <t>Piña *</t>
  </si>
  <si>
    <t>Tomate de árbol</t>
  </si>
  <si>
    <t>Tubérculos y plátanos</t>
  </si>
  <si>
    <t>Arracacha*</t>
  </si>
  <si>
    <t>Papa negra*</t>
  </si>
  <si>
    <t>Plátano hartón verde</t>
  </si>
  <si>
    <t>Yuca*</t>
  </si>
  <si>
    <t>SISTEMA DE INFORMACIÓN DE PRECIOS Y ABASTECIMIENTO DEL SECTOR AGROPECUARIO 
-SIPSA- 
PRECIOS MAYORISTAS</t>
  </si>
  <si>
    <t>Aguacate papelillo</t>
  </si>
  <si>
    <t>Var%: Variación porcentual con respecto al promedio del mes anterior. Dado que la variedad predominante en el mercado puede 
cambiar de un período a otro, las variaciones reportadas pueden obedecer a estos cambios, al igual que el mercado reportado en cada ciudad.</t>
  </si>
  <si>
    <t>Producto</t>
  </si>
  <si>
    <t>Manzana verde importada</t>
  </si>
  <si>
    <t>Papa criolla</t>
  </si>
  <si>
    <t>Var%: Variación porcentual con respecto al promedio del mismo mes del año anterior</t>
  </si>
  <si>
    <t>Var%: Variación porcentual en lo corrido del año</t>
  </si>
  <si>
    <t>Limón Tahití</t>
  </si>
  <si>
    <t>Papaya*</t>
  </si>
  <si>
    <t>Naranja*</t>
  </si>
  <si>
    <t>Fríjol verde*</t>
  </si>
  <si>
    <t>1.</t>
  </si>
  <si>
    <t>2.</t>
  </si>
  <si>
    <t>3.</t>
  </si>
  <si>
    <r>
      <rPr>
        <b/>
        <sz val="8"/>
        <rFont val="Segoe UI"/>
        <family val="2"/>
        <charset val="204"/>
      </rPr>
      <t>Fuente:</t>
    </r>
    <r>
      <rPr>
        <sz val="8"/>
        <rFont val="Segoe UI"/>
        <family val="2"/>
        <charset val="204"/>
      </rPr>
      <t xml:space="preserve"> DANE, SIPSA</t>
    </r>
  </si>
  <si>
    <t>Regresar al índice</t>
  </si>
  <si>
    <t>Junio de 2025</t>
  </si>
  <si>
    <t>Fecha de actualización: 8 de julio de 2025</t>
  </si>
  <si>
    <t>Apio</t>
  </si>
  <si>
    <t>n.d.</t>
  </si>
  <si>
    <t>-</t>
  </si>
  <si>
    <t>Uva red globe nacional</t>
  </si>
  <si>
    <t>Papa criolla limpia</t>
  </si>
  <si>
    <t>Granos, cárnicos y procesados</t>
  </si>
  <si>
    <t>Arroz de primera</t>
  </si>
  <si>
    <t>Arveja verde seca importada</t>
  </si>
  <si>
    <t>Fríjol seco*</t>
  </si>
  <si>
    <t>Garbanzo importado</t>
  </si>
  <si>
    <t>Lenteja importada</t>
  </si>
  <si>
    <t>Maíz blanco trillado</t>
  </si>
  <si>
    <t>Huevo tipo AA**</t>
  </si>
  <si>
    <t>Queso costeño</t>
  </si>
  <si>
    <t>Carne de cerdo, costilla</t>
  </si>
  <si>
    <t>Carne de res, bola de pierna</t>
  </si>
  <si>
    <t>Pechuga de pollo</t>
  </si>
  <si>
    <t>Aceite vegetal mezcla**</t>
  </si>
  <si>
    <t>Azúcar sulfitada</t>
  </si>
  <si>
    <t>Café molido</t>
  </si>
  <si>
    <t>Galletas saladas</t>
  </si>
  <si>
    <t>Harina de trigo</t>
  </si>
  <si>
    <t>Harina precocida de maíz</t>
  </si>
  <si>
    <t>Jugo instantáneo (sobre)</t>
  </si>
  <si>
    <t>Lomitos de atún en lata</t>
  </si>
  <si>
    <t>Margarina</t>
  </si>
  <si>
    <t>Panela*</t>
  </si>
  <si>
    <t>Pastas alimenticias</t>
  </si>
  <si>
    <t>Sal yodada</t>
  </si>
  <si>
    <t>Salsa de tomate doy pack</t>
  </si>
  <si>
    <t>Sardinas en lata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</si>
</sst>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_-* #,##0.00\ _P_t_s_-;\-* #,##0.00\ _P_t_s_-;_-* &quot;-&quot;??\ _P_t_s_-;_-@_-"/>
    <numFmt numFmtId="166" formatCode="_-* #,##0.00\ [$€]_-;\-* #,##0.00\ [$€]_-;_-* &quot;-&quot;??\ [$€]_-;_-@_-"/>
    <numFmt numFmtId="167" formatCode="_(* #,##0_);_(* \(#,##0\);_(* &quot;-&quot;??_);_(@_)"/>
  </numFmts>
  <fonts count="36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9"/>
      <name val="Segoe UI"/>
      <family val="2"/>
    </font>
    <font>
      <b/>
      <sz val="16"/>
      <color theme="0"/>
      <name val="Segoe UI"/>
      <family val="2"/>
    </font>
    <font>
      <b/>
      <sz val="10"/>
      <name val="Segoe UI"/>
      <family val="2"/>
    </font>
    <font>
      <sz val="10"/>
      <name val="Segoe UI"/>
      <family val="2"/>
    </font>
    <font>
      <b/>
      <sz val="8"/>
      <name val="Segoe UI"/>
      <family val="2"/>
    </font>
    <font>
      <b/>
      <sz val="8"/>
      <color theme="1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  <font>
      <sz val="10"/>
      <color theme="4" tint="-0.249977111117893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sz val="11"/>
      <name val="Segoe UI"/>
      <family val="2"/>
    </font>
    <font>
      <b/>
      <sz val="9"/>
      <name val="Segoe UI"/>
      <family val="2"/>
    </font>
    <font>
      <b/>
      <sz val="9"/>
      <color theme="1"/>
      <name val="Segoe UI"/>
      <family val="2"/>
    </font>
    <font>
      <sz val="9"/>
      <color theme="1"/>
      <name val="Segoe UI"/>
      <family val="2"/>
    </font>
    <font>
      <b/>
      <sz val="11"/>
      <color rgb="FFC00000"/>
      <name val="Segoe UI"/>
      <family val="2"/>
    </font>
    <font>
      <sz val="8"/>
      <name val="Segoe UI"/>
      <family val="2"/>
      <charset val="204"/>
    </font>
    <font>
      <b/>
      <sz val="8"/>
      <name val="Segoe UI"/>
      <family val="2"/>
      <charset val="204"/>
    </font>
    <font>
      <b/>
      <u/>
      <sz val="10"/>
      <color theme="4" tint="-0.249977111117893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8" fillId="20" borderId="4" applyNumberFormat="0" applyAlignment="0" applyProtection="0"/>
    <xf numFmtId="0" fontId="9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11" fillId="27" borderId="4" applyNumberFormat="0" applyAlignment="0" applyProtection="0"/>
    <xf numFmtId="166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2" fillId="28" borderId="0" applyNumberFormat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3" fillId="29" borderId="0" applyNumberFormat="0" applyBorder="0" applyAlignment="0" applyProtection="0"/>
    <xf numFmtId="0" fontId="6" fillId="0" borderId="0"/>
    <xf numFmtId="0" fontId="6" fillId="30" borderId="6" applyNumberFormat="0" applyFont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4" fillId="20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5">
    <xf numFmtId="0" fontId="0" fillId="0" borderId="0" xfId="0"/>
    <xf numFmtId="0" fontId="17" fillId="0" borderId="0" xfId="0" applyFont="1"/>
    <xf numFmtId="0" fontId="19" fillId="33" borderId="0" xfId="0" applyFont="1" applyFill="1" applyAlignment="1">
      <alignment vertical="center"/>
    </xf>
    <xf numFmtId="0" fontId="19" fillId="33" borderId="0" xfId="0" applyFont="1" applyFill="1" applyAlignment="1">
      <alignment vertical="center" wrapText="1"/>
    </xf>
    <xf numFmtId="0" fontId="20" fillId="0" borderId="0" xfId="0" applyFont="1"/>
    <xf numFmtId="167" fontId="21" fillId="0" borderId="2" xfId="33" applyNumberFormat="1" applyFont="1" applyFill="1" applyBorder="1" applyAlignment="1">
      <alignment horizontal="center"/>
    </xf>
    <xf numFmtId="167" fontId="24" fillId="0" borderId="0" xfId="33" applyNumberFormat="1" applyFont="1" applyAlignment="1">
      <alignment horizontal="right"/>
    </xf>
    <xf numFmtId="2" fontId="24" fillId="0" borderId="0" xfId="33" applyNumberFormat="1" applyFont="1" applyAlignment="1">
      <alignment horizontal="right"/>
    </xf>
    <xf numFmtId="0" fontId="22" fillId="0" borderId="0" xfId="0" applyFont="1"/>
    <xf numFmtId="0" fontId="20" fillId="31" borderId="0" xfId="0" applyFont="1" applyFill="1"/>
    <xf numFmtId="0" fontId="28" fillId="31" borderId="0" xfId="0" applyFont="1" applyFill="1" applyAlignment="1">
      <alignment vertical="center"/>
    </xf>
    <xf numFmtId="0" fontId="25" fillId="32" borderId="0" xfId="0" applyFont="1" applyFill="1"/>
    <xf numFmtId="0" fontId="20" fillId="32" borderId="0" xfId="0" applyFont="1" applyFill="1"/>
    <xf numFmtId="0" fontId="19" fillId="31" borderId="0" xfId="0" applyFont="1" applyFill="1"/>
    <xf numFmtId="0" fontId="25" fillId="31" borderId="0" xfId="0" applyFont="1" applyFill="1"/>
    <xf numFmtId="0" fontId="23" fillId="0" borderId="0" xfId="0" applyFont="1"/>
    <xf numFmtId="0" fontId="17" fillId="0" borderId="0" xfId="0" applyFont="1" applyAlignment="1">
      <alignment horizontal="right"/>
    </xf>
    <xf numFmtId="0" fontId="19" fillId="33" borderId="0" xfId="0" applyFont="1" applyFill="1" applyAlignment="1">
      <alignment horizontal="right" vertical="center" wrapText="1"/>
    </xf>
    <xf numFmtId="0" fontId="20" fillId="0" borderId="0" xfId="0" applyFont="1" applyAlignment="1">
      <alignment horizontal="right"/>
    </xf>
    <xf numFmtId="4" fontId="21" fillId="0" borderId="2" xfId="33" applyNumberFormat="1" applyFont="1" applyFill="1" applyBorder="1" applyAlignment="1">
      <alignment horizontal="center"/>
    </xf>
    <xf numFmtId="0" fontId="23" fillId="33" borderId="0" xfId="36" applyFont="1" applyFill="1"/>
    <xf numFmtId="3" fontId="24" fillId="33" borderId="0" xfId="34" applyNumberFormat="1" applyFont="1" applyFill="1" applyBorder="1" applyAlignment="1">
      <alignment horizontal="right"/>
    </xf>
    <xf numFmtId="0" fontId="23" fillId="0" borderId="0" xfId="36" applyFont="1"/>
    <xf numFmtId="3" fontId="24" fillId="0" borderId="0" xfId="34" applyNumberFormat="1" applyFont="1" applyFill="1" applyBorder="1" applyAlignment="1">
      <alignment horizontal="right"/>
    </xf>
    <xf numFmtId="0" fontId="23" fillId="0" borderId="2" xfId="36" applyFont="1" applyBorder="1"/>
    <xf numFmtId="3" fontId="24" fillId="0" borderId="2" xfId="34" applyNumberFormat="1" applyFont="1" applyFill="1" applyBorder="1" applyAlignment="1">
      <alignment horizontal="right"/>
    </xf>
    <xf numFmtId="3" fontId="24" fillId="0" borderId="0" xfId="0" applyNumberFormat="1" applyFont="1" applyAlignment="1">
      <alignment horizontal="right"/>
    </xf>
    <xf numFmtId="0" fontId="23" fillId="33" borderId="0" xfId="0" applyFont="1" applyFill="1"/>
    <xf numFmtId="3" fontId="24" fillId="33" borderId="0" xfId="0" applyNumberFormat="1" applyFont="1" applyFill="1" applyAlignment="1">
      <alignment horizontal="right"/>
    </xf>
    <xf numFmtId="167" fontId="24" fillId="0" borderId="0" xfId="34" applyNumberFormat="1" applyFont="1" applyFill="1" applyBorder="1" applyAlignment="1">
      <alignment horizontal="right"/>
    </xf>
    <xf numFmtId="2" fontId="24" fillId="0" borderId="0" xfId="34" applyNumberFormat="1" applyFont="1" applyFill="1" applyBorder="1" applyAlignment="1">
      <alignment horizontal="right"/>
    </xf>
    <xf numFmtId="0" fontId="20" fillId="0" borderId="0" xfId="36" applyFont="1"/>
    <xf numFmtId="167" fontId="24" fillId="0" borderId="0" xfId="34" applyNumberFormat="1" applyFont="1" applyAlignment="1">
      <alignment horizontal="right"/>
    </xf>
    <xf numFmtId="2" fontId="24" fillId="0" borderId="0" xfId="34" applyNumberFormat="1" applyFont="1" applyAlignment="1">
      <alignment horizontal="right"/>
    </xf>
    <xf numFmtId="0" fontId="23" fillId="0" borderId="0" xfId="36" applyFont="1" applyAlignment="1">
      <alignment vertical="center"/>
    </xf>
    <xf numFmtId="0" fontId="23" fillId="0" borderId="0" xfId="36" applyFont="1" applyAlignment="1">
      <alignment horizontal="right"/>
    </xf>
    <xf numFmtId="2" fontId="23" fillId="0" borderId="0" xfId="34" applyNumberFormat="1" applyFont="1" applyFill="1" applyAlignment="1">
      <alignment horizontal="right"/>
    </xf>
    <xf numFmtId="167" fontId="21" fillId="0" borderId="0" xfId="34" applyNumberFormat="1" applyFont="1" applyFill="1" applyAlignment="1">
      <alignment horizontal="right"/>
    </xf>
    <xf numFmtId="167" fontId="23" fillId="0" borderId="0" xfId="34" applyNumberFormat="1" applyFont="1" applyFill="1" applyAlignment="1">
      <alignment horizontal="right"/>
    </xf>
    <xf numFmtId="2" fontId="21" fillId="0" borderId="0" xfId="34" applyNumberFormat="1" applyFont="1" applyFill="1" applyAlignment="1">
      <alignment horizontal="right"/>
    </xf>
    <xf numFmtId="0" fontId="24" fillId="0" borderId="0" xfId="36" applyFont="1"/>
    <xf numFmtId="0" fontId="17" fillId="0" borderId="0" xfId="43" applyFont="1"/>
    <xf numFmtId="0" fontId="19" fillId="33" borderId="0" xfId="43" applyFont="1" applyFill="1" applyAlignment="1">
      <alignment vertical="center"/>
    </xf>
    <xf numFmtId="0" fontId="29" fillId="33" borderId="0" xfId="43" applyFont="1" applyFill="1" applyAlignment="1">
      <alignment vertical="center" wrapText="1"/>
    </xf>
    <xf numFmtId="0" fontId="29" fillId="0" borderId="1" xfId="43" applyFont="1" applyBorder="1" applyAlignment="1">
      <alignment horizontal="center" vertical="center"/>
    </xf>
    <xf numFmtId="10" fontId="29" fillId="0" borderId="1" xfId="44" applyNumberFormat="1" applyFont="1" applyFill="1" applyBorder="1" applyAlignment="1">
      <alignment horizontal="center"/>
    </xf>
    <xf numFmtId="10" fontId="30" fillId="0" borderId="1" xfId="44" applyNumberFormat="1" applyFont="1" applyFill="1" applyBorder="1" applyAlignment="1">
      <alignment horizontal="center"/>
    </xf>
    <xf numFmtId="0" fontId="20" fillId="0" borderId="0" xfId="43" applyFont="1"/>
    <xf numFmtId="0" fontId="29" fillId="33" borderId="0" xfId="43" applyFont="1" applyFill="1" applyAlignment="1">
      <alignment horizontal="centerContinuous"/>
    </xf>
    <xf numFmtId="4" fontId="31" fillId="0" borderId="0" xfId="33" applyNumberFormat="1" applyFont="1" applyFill="1" applyBorder="1" applyAlignment="1">
      <alignment horizontal="right"/>
    </xf>
    <xf numFmtId="0" fontId="23" fillId="0" borderId="0" xfId="43" applyFont="1"/>
    <xf numFmtId="10" fontId="17" fillId="0" borderId="0" xfId="45" applyNumberFormat="1" applyFont="1" applyFill="1" applyAlignment="1">
      <alignment horizontal="right"/>
    </xf>
    <xf numFmtId="10" fontId="29" fillId="0" borderId="0" xfId="45" applyNumberFormat="1" applyFont="1" applyFill="1" applyAlignment="1">
      <alignment horizontal="right"/>
    </xf>
    <xf numFmtId="0" fontId="23" fillId="0" borderId="0" xfId="43" applyFont="1" applyAlignment="1">
      <alignment vertical="center"/>
    </xf>
    <xf numFmtId="0" fontId="23" fillId="0" borderId="0" xfId="43" applyFont="1" applyAlignment="1">
      <alignment horizontal="left"/>
    </xf>
    <xf numFmtId="0" fontId="24" fillId="0" borderId="0" xfId="43" applyFont="1"/>
    <xf numFmtId="10" fontId="24" fillId="0" borderId="0" xfId="45" applyNumberFormat="1" applyFont="1" applyAlignment="1">
      <alignment horizontal="right"/>
    </xf>
    <xf numFmtId="0" fontId="22" fillId="0" borderId="0" xfId="43" applyFont="1"/>
    <xf numFmtId="10" fontId="29" fillId="0" borderId="1" xfId="45" applyNumberFormat="1" applyFont="1" applyFill="1" applyBorder="1" applyAlignment="1">
      <alignment horizontal="center"/>
    </xf>
    <xf numFmtId="10" fontId="30" fillId="0" borderId="1" xfId="45" applyNumberFormat="1" applyFont="1" applyFill="1" applyBorder="1" applyAlignment="1">
      <alignment horizontal="center"/>
    </xf>
    <xf numFmtId="0" fontId="24" fillId="0" borderId="0" xfId="0" applyFont="1" applyAlignment="1">
      <alignment horizontal="center" vertical="center"/>
    </xf>
    <xf numFmtId="4" fontId="24" fillId="33" borderId="0" xfId="34" applyNumberFormat="1" applyFont="1" applyFill="1" applyBorder="1" applyAlignment="1">
      <alignment horizontal="right"/>
    </xf>
    <xf numFmtId="4" fontId="24" fillId="0" borderId="0" xfId="34" applyNumberFormat="1" applyFont="1" applyFill="1" applyBorder="1" applyAlignment="1">
      <alignment horizontal="right" vertical="center"/>
    </xf>
    <xf numFmtId="4" fontId="24" fillId="0" borderId="0" xfId="34" applyNumberFormat="1" applyFont="1" applyFill="1" applyBorder="1" applyAlignment="1">
      <alignment horizontal="right"/>
    </xf>
    <xf numFmtId="4" fontId="24" fillId="0" borderId="2" xfId="34" applyNumberFormat="1" applyFont="1" applyFill="1" applyBorder="1" applyAlignment="1">
      <alignment horizontal="right"/>
    </xf>
    <xf numFmtId="4" fontId="24" fillId="33" borderId="0" xfId="0" applyNumberFormat="1" applyFont="1" applyFill="1" applyAlignment="1">
      <alignment horizontal="right"/>
    </xf>
    <xf numFmtId="4" fontId="24" fillId="0" borderId="0" xfId="0" applyNumberFormat="1" applyFont="1" applyAlignment="1">
      <alignment horizontal="right"/>
    </xf>
    <xf numFmtId="4" fontId="24" fillId="0" borderId="0" xfId="0" applyNumberFormat="1" applyFont="1" applyAlignment="1">
      <alignment horizontal="right" vertical="center"/>
    </xf>
    <xf numFmtId="0" fontId="20" fillId="0" borderId="0" xfId="36" applyFont="1" applyAlignment="1">
      <alignment horizontal="right"/>
    </xf>
    <xf numFmtId="0" fontId="17" fillId="33" borderId="0" xfId="0" applyFont="1" applyFill="1"/>
    <xf numFmtId="0" fontId="17" fillId="33" borderId="2" xfId="0" applyFont="1" applyFill="1" applyBorder="1"/>
    <xf numFmtId="0" fontId="17" fillId="0" borderId="2" xfId="0" applyFont="1" applyBorder="1"/>
    <xf numFmtId="0" fontId="17" fillId="0" borderId="0" xfId="36" applyFont="1"/>
    <xf numFmtId="0" fontId="20" fillId="31" borderId="0" xfId="36" applyFont="1" applyFill="1"/>
    <xf numFmtId="0" fontId="24" fillId="0" borderId="0" xfId="0" applyFont="1" applyAlignment="1">
      <alignment horizontal="right" vertical="center"/>
    </xf>
    <xf numFmtId="3" fontId="24" fillId="0" borderId="0" xfId="0" applyNumberFormat="1" applyFont="1" applyAlignment="1">
      <alignment horizontal="center"/>
    </xf>
    <xf numFmtId="3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horizontal="center"/>
    </xf>
    <xf numFmtId="0" fontId="21" fillId="32" borderId="9" xfId="0" applyFont="1" applyFill="1" applyBorder="1" applyAlignment="1">
      <alignment horizontal="centerContinuous"/>
    </xf>
    <xf numFmtId="0" fontId="21" fillId="32" borderId="1" xfId="0" applyFont="1" applyFill="1" applyBorder="1" applyAlignment="1">
      <alignment horizontal="centerContinuous"/>
    </xf>
    <xf numFmtId="4" fontId="21" fillId="32" borderId="1" xfId="0" applyNumberFormat="1" applyFont="1" applyFill="1" applyBorder="1" applyAlignment="1">
      <alignment horizontal="centerContinuous"/>
    </xf>
    <xf numFmtId="4" fontId="31" fillId="33" borderId="0" xfId="33" applyNumberFormat="1" applyFont="1" applyFill="1" applyBorder="1" applyAlignment="1">
      <alignment horizontal="center" vertical="center"/>
    </xf>
    <xf numFmtId="4" fontId="31" fillId="0" borderId="0" xfId="33" applyNumberFormat="1" applyFont="1" applyFill="1" applyBorder="1" applyAlignment="1">
      <alignment horizontal="center" vertical="center"/>
    </xf>
    <xf numFmtId="4" fontId="31" fillId="33" borderId="0" xfId="33" applyNumberFormat="1" applyFont="1" applyFill="1" applyBorder="1" applyAlignment="1" applyProtection="1">
      <alignment horizontal="center" vertical="center"/>
    </xf>
    <xf numFmtId="4" fontId="31" fillId="0" borderId="0" xfId="33" applyNumberFormat="1" applyFont="1" applyFill="1" applyBorder="1" applyAlignment="1" applyProtection="1">
      <alignment horizontal="center" vertical="center"/>
    </xf>
    <xf numFmtId="0" fontId="24" fillId="0" borderId="0" xfId="0" applyFont="1"/>
    <xf numFmtId="164" fontId="24" fillId="0" borderId="0" xfId="34" applyFont="1" applyFill="1" applyBorder="1" applyAlignment="1">
      <alignment horizontal="right"/>
    </xf>
    <xf numFmtId="0" fontId="28" fillId="31" borderId="2" xfId="0" applyFont="1" applyFill="1" applyBorder="1" applyAlignment="1">
      <alignment vertical="center"/>
    </xf>
    <xf numFmtId="0" fontId="28" fillId="31" borderId="15" xfId="0" applyFont="1" applyFill="1" applyBorder="1" applyAlignment="1">
      <alignment vertical="center"/>
    </xf>
    <xf numFmtId="0" fontId="28" fillId="31" borderId="3" xfId="0" applyFont="1" applyFill="1" applyBorder="1" applyAlignment="1">
      <alignment vertical="center"/>
    </xf>
    <xf numFmtId="0" fontId="28" fillId="31" borderId="11" xfId="0" applyFont="1" applyFill="1" applyBorder="1" applyAlignment="1">
      <alignment vertical="center"/>
    </xf>
    <xf numFmtId="0" fontId="32" fillId="31" borderId="10" xfId="0" applyFont="1" applyFill="1" applyBorder="1" applyAlignment="1">
      <alignment horizontal="right" vertical="center"/>
    </xf>
    <xf numFmtId="0" fontId="32" fillId="31" borderId="14" xfId="0" applyFont="1" applyFill="1" applyBorder="1" applyAlignment="1">
      <alignment horizontal="right" vertical="center"/>
    </xf>
    <xf numFmtId="0" fontId="32" fillId="31" borderId="9" xfId="0" applyFont="1" applyFill="1" applyBorder="1" applyAlignment="1">
      <alignment horizontal="right" vertical="center"/>
    </xf>
    <xf numFmtId="0" fontId="28" fillId="31" borderId="1" xfId="0" applyFont="1" applyFill="1" applyBorder="1" applyAlignment="1">
      <alignment vertical="center"/>
    </xf>
    <xf numFmtId="0" fontId="28" fillId="31" borderId="16" xfId="0" applyFont="1" applyFill="1" applyBorder="1" applyAlignment="1">
      <alignment vertical="center"/>
    </xf>
    <xf numFmtId="0" fontId="33" fillId="31" borderId="12" xfId="43" applyFont="1" applyFill="1" applyBorder="1" applyAlignment="1">
      <alignment horizontal="left" vertical="center"/>
    </xf>
    <xf numFmtId="0" fontId="2" fillId="31" borderId="3" xfId="31" quotePrefix="1" applyFill="1" applyBorder="1" applyAlignment="1" applyProtection="1">
      <alignment vertical="center"/>
    </xf>
    <xf numFmtId="0" fontId="2" fillId="31" borderId="1" xfId="31" quotePrefix="1" applyFill="1" applyBorder="1" applyAlignment="1" applyProtection="1">
      <alignment vertical="center"/>
    </xf>
    <xf numFmtId="0" fontId="2" fillId="31" borderId="2" xfId="31" quotePrefix="1" applyFill="1" applyBorder="1" applyAlignment="1" applyProtection="1">
      <alignment vertical="center"/>
    </xf>
    <xf numFmtId="0" fontId="35" fillId="0" borderId="0" xfId="31" applyFont="1" applyAlignment="1" applyProtection="1"/>
    <xf numFmtId="4" fontId="31" fillId="0" borderId="0" xfId="33" applyNumberFormat="1" applyFont="1" applyFill="1" applyBorder="1" applyAlignment="1">
      <alignment vertical="center"/>
    </xf>
    <xf numFmtId="4" fontId="31" fillId="0" borderId="0" xfId="33" applyNumberFormat="1" applyFont="1" applyFill="1" applyBorder="1" applyAlignment="1"/>
    <xf numFmtId="4" fontId="31" fillId="33" borderId="0" xfId="33" applyNumberFormat="1" applyFont="1" applyFill="1" applyBorder="1" applyAlignment="1"/>
    <xf numFmtId="4" fontId="31" fillId="33" borderId="0" xfId="33" applyNumberFormat="1" applyFont="1" applyFill="1" applyBorder="1" applyAlignment="1">
      <alignment vertical="center"/>
    </xf>
    <xf numFmtId="4" fontId="31" fillId="33" borderId="0" xfId="33" applyNumberFormat="1" applyFont="1" applyFill="1" applyBorder="1" applyAlignment="1">
      <alignment vertical="justify"/>
    </xf>
    <xf numFmtId="4" fontId="31" fillId="33" borderId="0" xfId="33" applyNumberFormat="1" applyFont="1" applyFill="1" applyBorder="1" applyAlignment="1" applyProtection="1">
      <alignment vertical="center"/>
    </xf>
    <xf numFmtId="4" fontId="31" fillId="0" borderId="0" xfId="33" applyNumberFormat="1" applyFont="1" applyFill="1" applyBorder="1" applyAlignment="1" applyProtection="1">
      <alignment vertical="justify"/>
    </xf>
    <xf numFmtId="4" fontId="31" fillId="0" borderId="2" xfId="33" applyNumberFormat="1" applyFont="1" applyFill="1" applyBorder="1" applyAlignment="1">
      <alignment vertical="center"/>
    </xf>
    <xf numFmtId="4" fontId="31" fillId="0" borderId="2" xfId="33" applyNumberFormat="1" applyFont="1" applyFill="1" applyBorder="1" applyAlignment="1"/>
    <xf numFmtId="4" fontId="31" fillId="0" borderId="2" xfId="33" applyNumberFormat="1" applyFont="1" applyFill="1" applyBorder="1" applyAlignment="1">
      <alignment vertical="justify"/>
    </xf>
    <xf numFmtId="4" fontId="31" fillId="0" borderId="0" xfId="33" applyNumberFormat="1" applyFont="1" applyFill="1" applyBorder="1" applyAlignment="1" applyProtection="1"/>
    <xf numFmtId="4" fontId="31" fillId="0" borderId="0" xfId="33" applyNumberFormat="1" applyFont="1" applyFill="1" applyBorder="1" applyAlignment="1" applyProtection="1">
      <alignment vertical="center"/>
    </xf>
    <xf numFmtId="4" fontId="31" fillId="33" borderId="2" xfId="33" applyNumberFormat="1" applyFont="1" applyFill="1" applyBorder="1" applyAlignment="1"/>
    <xf numFmtId="4" fontId="31" fillId="33" borderId="2" xfId="33" applyNumberFormat="1" applyFont="1" applyFill="1" applyBorder="1" applyAlignment="1">
      <alignment vertical="center"/>
    </xf>
    <xf numFmtId="4" fontId="31" fillId="0" borderId="0" xfId="33" applyNumberFormat="1" applyFont="1" applyFill="1" applyBorder="1" applyAlignment="1">
      <alignment horizontal="right" vertical="center"/>
    </xf>
    <xf numFmtId="0" fontId="24" fillId="33" borderId="0" xfId="34" applyNumberFormat="1" applyFont="1" applyFill="1" applyBorder="1" applyAlignment="1">
      <alignment horizontal="right"/>
    </xf>
    <xf numFmtId="0" fontId="24" fillId="0" borderId="0" xfId="34" applyNumberFormat="1" applyFont="1" applyFill="1" applyBorder="1" applyAlignment="1">
      <alignment horizontal="right"/>
    </xf>
    <xf numFmtId="2" fontId="24" fillId="33" borderId="0" xfId="34" applyNumberFormat="1" applyFont="1" applyFill="1" applyBorder="1" applyAlignment="1">
      <alignment horizontal="center"/>
    </xf>
    <xf numFmtId="2" fontId="24" fillId="0" borderId="0" xfId="34" applyNumberFormat="1" applyFont="1" applyFill="1" applyBorder="1" applyAlignment="1">
      <alignment horizontal="center"/>
    </xf>
    <xf numFmtId="2" fontId="24" fillId="33" borderId="0" xfId="34" applyNumberFormat="1" applyFont="1" applyFill="1" applyBorder="1" applyAlignment="1">
      <alignment horizontal="right"/>
    </xf>
    <xf numFmtId="3" fontId="24" fillId="0" borderId="0" xfId="34" applyNumberFormat="1" applyFont="1" applyFill="1" applyBorder="1" applyAlignment="1">
      <alignment horizontal="center"/>
    </xf>
    <xf numFmtId="2" fontId="24" fillId="33" borderId="0" xfId="33" applyNumberFormat="1" applyFont="1" applyFill="1" applyBorder="1" applyAlignment="1">
      <alignment horizontal="center"/>
    </xf>
    <xf numFmtId="2" fontId="24" fillId="0" borderId="2" xfId="34" applyNumberFormat="1" applyFont="1" applyFill="1" applyBorder="1" applyAlignment="1">
      <alignment horizontal="center"/>
    </xf>
    <xf numFmtId="2" fontId="24" fillId="0" borderId="2" xfId="34" applyNumberFormat="1" applyFont="1" applyFill="1" applyBorder="1" applyAlignment="1">
      <alignment horizontal="right"/>
    </xf>
    <xf numFmtId="2" fontId="24" fillId="33" borderId="0" xfId="0" applyNumberFormat="1" applyFont="1" applyFill="1" applyAlignment="1">
      <alignment horizontal="center"/>
    </xf>
    <xf numFmtId="2" fontId="24" fillId="0" borderId="0" xfId="0" applyNumberFormat="1" applyFont="1" applyAlignment="1">
      <alignment horizontal="center"/>
    </xf>
    <xf numFmtId="0" fontId="24" fillId="33" borderId="0" xfId="0" applyFont="1" applyFill="1" applyAlignment="1">
      <alignment horizontal="right"/>
    </xf>
    <xf numFmtId="2" fontId="24" fillId="0" borderId="0" xfId="0" applyNumberFormat="1" applyFont="1" applyAlignment="1">
      <alignment horizontal="right"/>
    </xf>
    <xf numFmtId="0" fontId="24" fillId="0" borderId="0" xfId="0" applyFont="1" applyAlignment="1">
      <alignment horizontal="right"/>
    </xf>
    <xf numFmtId="2" fontId="24" fillId="33" borderId="0" xfId="0" applyNumberFormat="1" applyFont="1" applyFill="1" applyAlignment="1">
      <alignment horizontal="right"/>
    </xf>
    <xf numFmtId="0" fontId="24" fillId="0" borderId="0" xfId="34" applyNumberFormat="1" applyFont="1" applyFill="1" applyBorder="1" applyAlignment="1">
      <alignment horizontal="center" vertical="center"/>
    </xf>
    <xf numFmtId="0" fontId="24" fillId="33" borderId="0" xfId="34" applyNumberFormat="1" applyFont="1" applyFill="1" applyBorder="1" applyAlignment="1">
      <alignment horizontal="center" vertical="center"/>
    </xf>
    <xf numFmtId="4" fontId="24" fillId="0" borderId="0" xfId="34" applyNumberFormat="1" applyFont="1" applyFill="1" applyBorder="1" applyAlignment="1">
      <alignment horizontal="center" vertical="center"/>
    </xf>
    <xf numFmtId="4" fontId="24" fillId="33" borderId="0" xfId="34" applyNumberFormat="1" applyFont="1" applyFill="1" applyBorder="1" applyAlignment="1">
      <alignment horizontal="center" vertical="center"/>
    </xf>
    <xf numFmtId="0" fontId="24" fillId="0" borderId="2" xfId="34" applyNumberFormat="1" applyFont="1" applyFill="1" applyBorder="1" applyAlignment="1">
      <alignment horizontal="center" vertical="center"/>
    </xf>
    <xf numFmtId="0" fontId="24" fillId="33" borderId="0" xfId="0" applyFont="1" applyFill="1" applyAlignment="1">
      <alignment horizontal="center" vertical="center"/>
    </xf>
    <xf numFmtId="4" fontId="24" fillId="33" borderId="0" xfId="0" applyNumberFormat="1" applyFont="1" applyFill="1" applyAlignment="1">
      <alignment horizontal="center" vertical="center"/>
    </xf>
    <xf numFmtId="4" fontId="24" fillId="0" borderId="0" xfId="0" applyNumberFormat="1" applyFont="1" applyAlignment="1">
      <alignment horizontal="center" vertical="center"/>
    </xf>
    <xf numFmtId="167" fontId="24" fillId="33" borderId="0" xfId="33" applyNumberFormat="1" applyFont="1" applyFill="1" applyAlignment="1">
      <alignment horizontal="center"/>
    </xf>
    <xf numFmtId="167" fontId="24" fillId="33" borderId="0" xfId="33" applyNumberFormat="1" applyFont="1" applyFill="1" applyAlignment="1">
      <alignment horizontal="right"/>
    </xf>
    <xf numFmtId="164" fontId="24" fillId="0" borderId="0" xfId="34" applyFont="1" applyFill="1" applyAlignment="1">
      <alignment horizontal="right"/>
    </xf>
    <xf numFmtId="2" fontId="24" fillId="0" borderId="0" xfId="34" applyNumberFormat="1" applyFont="1" applyFill="1" applyAlignment="1">
      <alignment horizontal="right"/>
    </xf>
    <xf numFmtId="0" fontId="23" fillId="0" borderId="2" xfId="0" applyFont="1" applyBorder="1"/>
    <xf numFmtId="3" fontId="24" fillId="0" borderId="2" xfId="0" applyNumberFormat="1" applyFont="1" applyBorder="1" applyAlignment="1">
      <alignment horizontal="right"/>
    </xf>
    <xf numFmtId="4" fontId="24" fillId="0" borderId="2" xfId="0" applyNumberFormat="1" applyFont="1" applyBorder="1" applyAlignment="1">
      <alignment horizontal="right"/>
    </xf>
    <xf numFmtId="2" fontId="24" fillId="0" borderId="2" xfId="0" applyNumberFormat="1" applyFont="1" applyBorder="1" applyAlignment="1">
      <alignment horizontal="right"/>
    </xf>
    <xf numFmtId="2" fontId="24" fillId="0" borderId="2" xfId="0" applyNumberFormat="1" applyFont="1" applyBorder="1" applyAlignment="1">
      <alignment horizontal="center"/>
    </xf>
    <xf numFmtId="4" fontId="24" fillId="0" borderId="2" xfId="0" applyNumberFormat="1" applyFont="1" applyBorder="1" applyAlignment="1">
      <alignment horizontal="center" vertical="center"/>
    </xf>
    <xf numFmtId="0" fontId="27" fillId="32" borderId="10" xfId="0" applyFont="1" applyFill="1" applyBorder="1" applyAlignment="1">
      <alignment horizontal="center" vertical="center" wrapText="1"/>
    </xf>
    <xf numFmtId="0" fontId="27" fillId="32" borderId="3" xfId="0" applyFont="1" applyFill="1" applyBorder="1" applyAlignment="1">
      <alignment horizontal="center" vertical="center" wrapText="1"/>
    </xf>
    <xf numFmtId="0" fontId="27" fillId="32" borderId="11" xfId="0" applyFont="1" applyFill="1" applyBorder="1" applyAlignment="1">
      <alignment horizontal="center" vertical="center" wrapText="1"/>
    </xf>
    <xf numFmtId="0" fontId="27" fillId="32" borderId="12" xfId="0" applyFont="1" applyFill="1" applyBorder="1" applyAlignment="1">
      <alignment horizontal="center" vertical="center" wrapText="1"/>
    </xf>
    <xf numFmtId="0" fontId="27" fillId="32" borderId="0" xfId="0" applyFont="1" applyFill="1" applyAlignment="1">
      <alignment horizontal="center" vertical="center" wrapText="1"/>
    </xf>
    <xf numFmtId="0" fontId="27" fillId="32" borderId="13" xfId="0" applyFont="1" applyFill="1" applyBorder="1" applyAlignment="1">
      <alignment horizontal="center" vertical="center" wrapText="1"/>
    </xf>
    <xf numFmtId="0" fontId="25" fillId="31" borderId="0" xfId="0" applyFont="1" applyFill="1" applyAlignment="1">
      <alignment horizontal="center"/>
    </xf>
    <xf numFmtId="0" fontId="26" fillId="34" borderId="10" xfId="0" applyFont="1" applyFill="1" applyBorder="1" applyAlignment="1">
      <alignment horizontal="center" vertical="center" wrapText="1"/>
    </xf>
    <xf numFmtId="0" fontId="26" fillId="34" borderId="3" xfId="0" applyFont="1" applyFill="1" applyBorder="1" applyAlignment="1">
      <alignment horizontal="center" vertical="center" wrapText="1"/>
    </xf>
    <xf numFmtId="0" fontId="26" fillId="34" borderId="11" xfId="0" applyFont="1" applyFill="1" applyBorder="1" applyAlignment="1">
      <alignment horizontal="center" vertical="center" wrapText="1"/>
    </xf>
    <xf numFmtId="0" fontId="26" fillId="34" borderId="12" xfId="0" applyFont="1" applyFill="1" applyBorder="1" applyAlignment="1">
      <alignment horizontal="center" vertical="center" wrapText="1"/>
    </xf>
    <xf numFmtId="0" fontId="26" fillId="34" borderId="0" xfId="0" applyFont="1" applyFill="1" applyAlignment="1">
      <alignment horizontal="center" vertical="center" wrapText="1"/>
    </xf>
    <xf numFmtId="0" fontId="26" fillId="34" borderId="13" xfId="0" applyFont="1" applyFill="1" applyBorder="1" applyAlignment="1">
      <alignment horizontal="center" vertical="center" wrapText="1"/>
    </xf>
    <xf numFmtId="0" fontId="23" fillId="0" borderId="0" xfId="36" applyFont="1" applyAlignment="1">
      <alignment horizontal="left" vertical="center" wrapText="1"/>
    </xf>
    <xf numFmtId="0" fontId="23" fillId="0" borderId="0" xfId="36" applyFont="1" applyAlignment="1">
      <alignment horizontal="left" vertical="center"/>
    </xf>
    <xf numFmtId="0" fontId="18" fillId="34" borderId="0" xfId="0" applyFont="1" applyFill="1" applyAlignment="1">
      <alignment horizontal="center" vertical="center" wrapText="1"/>
    </xf>
    <xf numFmtId="167" fontId="22" fillId="0" borderId="1" xfId="33" applyNumberFormat="1" applyFont="1" applyFill="1" applyBorder="1" applyAlignment="1">
      <alignment horizontal="center"/>
    </xf>
    <xf numFmtId="167" fontId="21" fillId="0" borderId="1" xfId="33" applyNumberFormat="1" applyFont="1" applyFill="1" applyBorder="1" applyAlignment="1">
      <alignment horizontal="center"/>
    </xf>
    <xf numFmtId="0" fontId="21" fillId="0" borderId="3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8" fillId="34" borderId="0" xfId="43" applyFont="1" applyFill="1" applyAlignment="1">
      <alignment horizontal="center" vertical="center" wrapText="1"/>
    </xf>
    <xf numFmtId="0" fontId="21" fillId="32" borderId="1" xfId="0" applyFont="1" applyFill="1" applyBorder="1" applyAlignment="1">
      <alignment horizontal="right"/>
    </xf>
    <xf numFmtId="4" fontId="21" fillId="32" borderId="1" xfId="0" applyNumberFormat="1" applyFont="1" applyFill="1" applyBorder="1" applyAlignment="1">
      <alignment horizontal="right"/>
    </xf>
    <xf numFmtId="0" fontId="24" fillId="0" borderId="0" xfId="34" applyNumberFormat="1" applyFont="1" applyFill="1" applyBorder="1" applyAlignment="1">
      <alignment horizontal="right" vertical="center"/>
    </xf>
    <xf numFmtId="4" fontId="31" fillId="33" borderId="0" xfId="33" applyNumberFormat="1" applyFont="1" applyFill="1" applyBorder="1" applyAlignment="1">
      <alignment horizontal="right" vertical="center"/>
    </xf>
    <xf numFmtId="167" fontId="31" fillId="33" borderId="0" xfId="33" applyNumberFormat="1" applyFont="1" applyFill="1" applyBorder="1" applyAlignment="1">
      <alignment horizontal="center" vertical="center"/>
    </xf>
  </cellXfs>
  <cellStyles count="46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 2" xfId="19" xr:uid="{00000000-0005-0000-0000-000012000000}"/>
    <cellStyle name="Celda vinculada" xfId="20" builtinId="24" customBuiltin="1"/>
    <cellStyle name="Encabezado 4" xfId="21" builtinId="19" customBuiltin="1"/>
    <cellStyle name="Énfasis1" xfId="22" builtinId="29" customBuiltin="1"/>
    <cellStyle name="Énfasis2" xfId="23" builtinId="33" customBuiltin="1"/>
    <cellStyle name="Énfasis3" xfId="24" builtinId="37" customBuiltin="1"/>
    <cellStyle name="Énfasis4" xfId="25" builtinId="41" customBuiltin="1"/>
    <cellStyle name="Énfasis5" xfId="26" builtinId="45" customBuiltin="1"/>
    <cellStyle name="Énfasis6" xfId="27" builtinId="49" customBuiltin="1"/>
    <cellStyle name="Entrada" xfId="28" builtinId="20" customBuiltin="1"/>
    <cellStyle name="Euro" xfId="29" xr:uid="{00000000-0005-0000-0000-00001C000000}"/>
    <cellStyle name="Euro 2" xfId="30" xr:uid="{00000000-0005-0000-0000-00001D000000}"/>
    <cellStyle name="Hipervínculo" xfId="31" builtinId="8"/>
    <cellStyle name="Incorrecto" xfId="32" builtinId="27" customBuiltin="1"/>
    <cellStyle name="Millares" xfId="33" builtinId="3"/>
    <cellStyle name="Millares 2" xfId="34" xr:uid="{00000000-0005-0000-0000-000021000000}"/>
    <cellStyle name="Neutral" xfId="35" builtinId="28" customBuiltin="1"/>
    <cellStyle name="Normal" xfId="0" builtinId="0"/>
    <cellStyle name="Normal 2" xfId="36" xr:uid="{00000000-0005-0000-0000-000024000000}"/>
    <cellStyle name="Normal 3" xfId="43" xr:uid="{674C42A4-B064-4353-9D04-968834AD136F}"/>
    <cellStyle name="Notas 2" xfId="37" xr:uid="{00000000-0005-0000-0000-000025000000}"/>
    <cellStyle name="Porcentaje 2" xfId="38" xr:uid="{00000000-0005-0000-0000-000026000000}"/>
    <cellStyle name="Porcentaje 2 2" xfId="45" xr:uid="{D14C4C04-AF22-4D25-B65E-B19B91AE0366}"/>
    <cellStyle name="Porcentaje 3" xfId="39" xr:uid="{00000000-0005-0000-0000-000027000000}"/>
    <cellStyle name="Porcentaje 4" xfId="44" xr:uid="{CF6C299B-C562-4F38-84BF-B1724B9C16BA}"/>
    <cellStyle name="Salida 2" xfId="40" xr:uid="{00000000-0005-0000-0000-000029000000}"/>
    <cellStyle name="Título" xfId="41" builtinId="15" customBuiltin="1"/>
    <cellStyle name="Total" xfId="42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DDDDD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18143</xdr:rowOff>
    </xdr:from>
    <xdr:to>
      <xdr:col>11</xdr:col>
      <xdr:colOff>760286</xdr:colOff>
      <xdr:row>3</xdr:row>
      <xdr:rowOff>181031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A8ADD37F-0ED7-D563-AA29-869069BA32DF}"/>
            </a:ext>
          </a:extLst>
        </xdr:cNvPr>
        <xdr:cNvGrpSpPr/>
      </xdr:nvGrpSpPr>
      <xdr:grpSpPr>
        <a:xfrm>
          <a:off x="0" y="18143"/>
          <a:ext cx="9178572" cy="1006531"/>
          <a:chOff x="0" y="18143"/>
          <a:chExt cx="9178572" cy="1006531"/>
        </a:xfrm>
      </xdr:grpSpPr>
      <xdr:pic>
        <xdr:nvPicPr>
          <xdr:cNvPr id="8" name="Imagen 12">
            <a:extLst>
              <a:ext uri="{FF2B5EF4-FFF2-40B4-BE49-F238E27FC236}">
                <a16:creationId xmlns:a16="http://schemas.microsoft.com/office/drawing/2014/main" id="{30080E15-C83E-742B-6534-C8A225AF661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0" y="974564"/>
            <a:ext cx="9178572" cy="5011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" name="Imagen 1">
            <a:extLst>
              <a:ext uri="{FF2B5EF4-FFF2-40B4-BE49-F238E27FC236}">
                <a16:creationId xmlns:a16="http://schemas.microsoft.com/office/drawing/2014/main" id="{A23DC10D-307D-438F-AE9A-A10E4F6C71C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18143"/>
            <a:ext cx="2414225" cy="859611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89644</xdr:colOff>
      <xdr:row>2</xdr:row>
      <xdr:rowOff>345971</xdr:rowOff>
    </xdr:from>
    <xdr:to>
      <xdr:col>16</xdr:col>
      <xdr:colOff>440115</xdr:colOff>
      <xdr:row>2</xdr:row>
      <xdr:rowOff>396081</xdr:rowOff>
    </xdr:to>
    <xdr:pic>
      <xdr:nvPicPr>
        <xdr:cNvPr id="10" name="Imagen 12">
          <a:extLst>
            <a:ext uri="{FF2B5EF4-FFF2-40B4-BE49-F238E27FC236}">
              <a16:creationId xmlns:a16="http://schemas.microsoft.com/office/drawing/2014/main" id="{CD11CFED-4138-4BB7-4FEF-1BAE9EDD9D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89644" y="951089"/>
          <a:ext cx="9360000" cy="50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37353</xdr:rowOff>
    </xdr:from>
    <xdr:to>
      <xdr:col>2</xdr:col>
      <xdr:colOff>202931</xdr:colOff>
      <xdr:row>2</xdr:row>
      <xdr:rowOff>291846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2522A49-0263-4509-9436-4879373004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7353"/>
          <a:ext cx="2414225" cy="8596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27611</xdr:colOff>
      <xdr:row>2</xdr:row>
      <xdr:rowOff>147964</xdr:rowOff>
    </xdr:from>
    <xdr:to>
      <xdr:col>9</xdr:col>
      <xdr:colOff>9567</xdr:colOff>
      <xdr:row>2</xdr:row>
      <xdr:rowOff>189565</xdr:rowOff>
    </xdr:to>
    <xdr:pic>
      <xdr:nvPicPr>
        <xdr:cNvPr id="6" name="Imagen 12">
          <a:extLst>
            <a:ext uri="{FF2B5EF4-FFF2-40B4-BE49-F238E27FC236}">
              <a16:creationId xmlns:a16="http://schemas.microsoft.com/office/drawing/2014/main" id="{A234E613-67D1-4316-8DBA-CBD8EDBDF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27611" y="797905"/>
          <a:ext cx="7736427" cy="41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703460</xdr:colOff>
      <xdr:row>2</xdr:row>
      <xdr:rowOff>209670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0F63E79-B5CE-45CA-B907-6D154FEAC2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2</xdr:row>
      <xdr:rowOff>146503</xdr:rowOff>
    </xdr:from>
    <xdr:to>
      <xdr:col>9</xdr:col>
      <xdr:colOff>6528</xdr:colOff>
      <xdr:row>2</xdr:row>
      <xdr:rowOff>187911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9381C516-CEC9-0720-1547-FD5C30DDBD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25400" y="800553"/>
          <a:ext cx="7734478" cy="414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706075</xdr:colOff>
      <xdr:row>2</xdr:row>
      <xdr:rowOff>205561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A697641-1CD5-4E87-8500-DE2E55BA56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19"/>
  <sheetViews>
    <sheetView showGridLines="0" tabSelected="1" zoomScale="70" zoomScaleNormal="70" workbookViewId="0">
      <selection activeCell="A7" sqref="A7:L9"/>
    </sheetView>
  </sheetViews>
  <sheetFormatPr baseColWidth="10" defaultColWidth="11.453125" defaultRowHeight="16" x14ac:dyDescent="0.45"/>
  <cols>
    <col min="1" max="1" width="3.6328125" style="14" customWidth="1"/>
    <col min="2" max="2" width="11.453125" style="9"/>
    <col min="3" max="3" width="14" style="9" customWidth="1"/>
    <col min="4" max="16384" width="11.453125" style="9"/>
  </cols>
  <sheetData>
    <row r="1" spans="1:14" ht="22" customHeight="1" x14ac:dyDescent="0.45">
      <c r="A1" s="155"/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</row>
    <row r="2" spans="1:14" ht="22" customHeight="1" x14ac:dyDescent="0.45">
      <c r="A2" s="155"/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</row>
    <row r="3" spans="1:14" ht="22" customHeight="1" x14ac:dyDescent="0.45">
      <c r="A3" s="155"/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N3" s="4"/>
    </row>
    <row r="4" spans="1:14" ht="22" customHeight="1" x14ac:dyDescent="0.45">
      <c r="A4" s="155"/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</row>
    <row r="5" spans="1:14" ht="36" customHeight="1" x14ac:dyDescent="0.45">
      <c r="A5" s="156" t="s">
        <v>47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8"/>
    </row>
    <row r="6" spans="1:14" ht="31.5" customHeight="1" x14ac:dyDescent="0.45">
      <c r="A6" s="159"/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1"/>
    </row>
    <row r="7" spans="1:14" x14ac:dyDescent="0.45">
      <c r="A7" s="149" t="s">
        <v>64</v>
      </c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1"/>
    </row>
    <row r="8" spans="1:14" ht="15" customHeight="1" x14ac:dyDescent="0.45">
      <c r="A8" s="152"/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154"/>
    </row>
    <row r="9" spans="1:14" x14ac:dyDescent="0.45">
      <c r="A9" s="152"/>
      <c r="B9" s="153"/>
      <c r="C9" s="153"/>
      <c r="D9" s="153"/>
      <c r="E9" s="153"/>
      <c r="F9" s="153"/>
      <c r="G9" s="153"/>
      <c r="H9" s="153"/>
      <c r="I9" s="153"/>
      <c r="J9" s="153"/>
      <c r="K9" s="153"/>
      <c r="L9" s="154"/>
    </row>
    <row r="10" spans="1:14" s="10" customFormat="1" ht="31.5" customHeight="1" x14ac:dyDescent="0.25">
      <c r="A10" s="91" t="s">
        <v>59</v>
      </c>
      <c r="B10" s="97" t="str">
        <f>'1'!A6&amp;" "&amp;'1'!A7</f>
        <v>Comportamiento de los precios mayoristas de los principales alimentos en las principales ocho ciudades. Variación mensual. Junio de 2025</v>
      </c>
      <c r="C10" s="89"/>
      <c r="D10" s="89"/>
      <c r="E10" s="89"/>
      <c r="F10" s="89"/>
      <c r="G10" s="89"/>
      <c r="H10" s="89"/>
      <c r="I10" s="89"/>
      <c r="J10" s="89"/>
      <c r="K10" s="89"/>
      <c r="L10" s="90"/>
    </row>
    <row r="11" spans="1:14" s="10" customFormat="1" ht="31.5" customHeight="1" x14ac:dyDescent="0.25">
      <c r="A11" s="93" t="s">
        <v>60</v>
      </c>
      <c r="B11" s="98" t="str">
        <f>'2'!A6&amp;" "&amp;'2'!A7</f>
        <v>Comportamiento de los precios mayoristas de los principales alimentos en las principales ocho ciudades. Variación año corrido. Junio de 2025</v>
      </c>
      <c r="C11" s="94"/>
      <c r="D11" s="94"/>
      <c r="E11" s="94"/>
      <c r="F11" s="94"/>
      <c r="G11" s="94"/>
      <c r="H11" s="94"/>
      <c r="I11" s="94"/>
      <c r="J11" s="94"/>
      <c r="K11" s="94"/>
      <c r="L11" s="95"/>
    </row>
    <row r="12" spans="1:14" s="10" customFormat="1" ht="31.5" customHeight="1" x14ac:dyDescent="0.25">
      <c r="A12" s="92" t="s">
        <v>61</v>
      </c>
      <c r="B12" s="99" t="str">
        <f>'3'!A6&amp;" "&amp;'3'!A7</f>
        <v>Comportamiento de los precios mayoristas de los principales alimentos en las principales ocho ciudades. Variación anual. Junio de 2025</v>
      </c>
      <c r="C12" s="87"/>
      <c r="D12" s="87"/>
      <c r="E12" s="87"/>
      <c r="F12" s="87"/>
      <c r="G12" s="87"/>
      <c r="H12" s="87"/>
      <c r="I12" s="87"/>
      <c r="J12" s="87"/>
      <c r="K12" s="87"/>
      <c r="L12" s="88"/>
    </row>
    <row r="13" spans="1:14" x14ac:dyDescent="0.45">
      <c r="A13" s="11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</row>
    <row r="14" spans="1:14" ht="18.75" customHeight="1" x14ac:dyDescent="0.45">
      <c r="A14" s="13" t="s">
        <v>65</v>
      </c>
    </row>
    <row r="15" spans="1:14" s="4" customFormat="1" ht="30" customHeight="1" x14ac:dyDescent="0.45"/>
    <row r="16" spans="1:14" s="4" customFormat="1" ht="32.25" customHeight="1" x14ac:dyDescent="0.45"/>
    <row r="17" spans="1:1" s="4" customFormat="1" ht="34.5" customHeight="1" x14ac:dyDescent="0.45"/>
    <row r="18" spans="1:1" s="4" customFormat="1" x14ac:dyDescent="0.45"/>
    <row r="19" spans="1:1" x14ac:dyDescent="0.45">
      <c r="A19" s="9"/>
    </row>
  </sheetData>
  <mergeCells count="3">
    <mergeCell ref="A7:L9"/>
    <mergeCell ref="A1:L4"/>
    <mergeCell ref="A5:L6"/>
  </mergeCells>
  <phoneticPr fontId="3" type="noConversion"/>
  <hyperlinks>
    <hyperlink ref="A10" location="'Anexo 1'!A1" display="'Anexo 1'!A1" xr:uid="{00000000-0004-0000-0000-000000000000}"/>
    <hyperlink ref="B11" location="'2'!A1" display="'2'!A1" xr:uid="{549AA18A-F416-4462-A600-6B2E456340C2}"/>
    <hyperlink ref="B12" location="'3'!A1" display="'3'!A1" xr:uid="{0B4092F7-A9A7-4AEB-82ED-D56014BF70B6}"/>
    <hyperlink ref="B10" location="'1'!A1" display="'1'!A1" xr:uid="{D574E648-D3CE-4B18-B9F5-A71884B6F08B}"/>
  </hyperlinks>
  <pageMargins left="0.7" right="0.7" top="0.75" bottom="0.75" header="0.3" footer="0.3"/>
  <pageSetup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83"/>
  <sheetViews>
    <sheetView showGridLines="0" zoomScale="85" zoomScaleNormal="85" workbookViewId="0">
      <selection activeCell="A6" sqref="A6"/>
    </sheetView>
  </sheetViews>
  <sheetFormatPr baseColWidth="10" defaultColWidth="11.453125" defaultRowHeight="16" x14ac:dyDescent="0.45"/>
  <cols>
    <col min="1" max="1" width="24.453125" style="4" customWidth="1"/>
    <col min="2" max="2" width="7.1796875" style="4" customWidth="1"/>
    <col min="3" max="3" width="6.7265625" style="18" customWidth="1"/>
    <col min="4" max="4" width="7.1796875" style="4" customWidth="1"/>
    <col min="5" max="5" width="6.7265625" style="18" customWidth="1"/>
    <col min="6" max="6" width="7.1796875" style="4" customWidth="1"/>
    <col min="7" max="7" width="6.7265625" style="18" customWidth="1"/>
    <col min="8" max="8" width="7.1796875" style="4" customWidth="1"/>
    <col min="9" max="9" width="6.7265625" style="18" customWidth="1"/>
    <col min="10" max="10" width="7.1796875" style="4" customWidth="1"/>
    <col min="11" max="11" width="6.7265625" style="18" customWidth="1"/>
    <col min="12" max="12" width="7.1796875" style="4" customWidth="1"/>
    <col min="13" max="13" width="6.7265625" style="18" customWidth="1"/>
    <col min="14" max="14" width="7.1796875" style="4" customWidth="1"/>
    <col min="15" max="15" width="6.7265625" style="18" customWidth="1"/>
    <col min="16" max="16" width="7.1796875" style="4" customWidth="1"/>
    <col min="17" max="17" width="6.7265625" style="18" customWidth="1"/>
    <col min="18" max="16384" width="11.453125" style="4"/>
  </cols>
  <sheetData>
    <row r="1" spans="1:19" s="1" customFormat="1" ht="14" x14ac:dyDescent="0.4">
      <c r="C1" s="16"/>
      <c r="E1" s="16"/>
      <c r="G1" s="16"/>
      <c r="I1" s="16"/>
      <c r="K1" s="16"/>
      <c r="M1" s="16"/>
      <c r="O1" s="16"/>
      <c r="Q1" s="16"/>
    </row>
    <row r="2" spans="1:19" s="1" customFormat="1" ht="33.75" customHeight="1" x14ac:dyDescent="0.4">
      <c r="C2" s="16"/>
      <c r="E2" s="16"/>
      <c r="G2" s="16"/>
      <c r="I2" s="16"/>
      <c r="K2" s="16"/>
      <c r="M2" s="16"/>
      <c r="O2" s="16"/>
      <c r="Q2" s="16"/>
    </row>
    <row r="3" spans="1:19" s="1" customFormat="1" ht="40.5" customHeight="1" x14ac:dyDescent="0.4">
      <c r="C3" s="16"/>
      <c r="E3" s="16"/>
      <c r="G3" s="16"/>
      <c r="I3" s="16"/>
      <c r="K3" s="16"/>
      <c r="M3" s="16"/>
      <c r="O3" s="16"/>
      <c r="Q3" s="16"/>
    </row>
    <row r="4" spans="1:19" s="1" customFormat="1" ht="18.75" customHeight="1" x14ac:dyDescent="0.4">
      <c r="A4" s="164" t="s">
        <v>0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</row>
    <row r="5" spans="1:19" s="1" customFormat="1" ht="24" customHeight="1" x14ac:dyDescent="0.4">
      <c r="A5" s="164"/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S5" s="100" t="s">
        <v>63</v>
      </c>
    </row>
    <row r="6" spans="1:19" ht="18.75" customHeight="1" x14ac:dyDescent="0.45">
      <c r="A6" s="2" t="s">
        <v>16</v>
      </c>
      <c r="B6" s="3"/>
      <c r="C6" s="17"/>
      <c r="D6" s="3"/>
      <c r="E6" s="17"/>
      <c r="F6" s="3"/>
      <c r="G6" s="17"/>
      <c r="H6" s="3"/>
      <c r="I6" s="17"/>
      <c r="J6" s="3"/>
      <c r="K6" s="17"/>
      <c r="L6" s="3"/>
      <c r="M6" s="17"/>
      <c r="N6" s="3"/>
      <c r="O6" s="17"/>
      <c r="P6" s="3"/>
      <c r="Q6" s="17"/>
    </row>
    <row r="7" spans="1:19" ht="19.5" customHeight="1" x14ac:dyDescent="0.45">
      <c r="A7" s="2" t="str">
        <f>+"Variación mensual. "&amp;Índice!A7</f>
        <v>Variación mensual. Junio de 2025</v>
      </c>
      <c r="B7" s="3"/>
      <c r="C7" s="17"/>
      <c r="D7" s="3"/>
      <c r="E7" s="17"/>
      <c r="F7" s="3"/>
      <c r="G7" s="17"/>
      <c r="H7" s="3"/>
      <c r="I7" s="17"/>
      <c r="J7" s="3"/>
      <c r="K7" s="17"/>
      <c r="L7" s="3"/>
      <c r="M7" s="17"/>
      <c r="N7" s="3"/>
      <c r="O7" s="17"/>
      <c r="P7" s="3"/>
      <c r="Q7" s="17"/>
    </row>
    <row r="8" spans="1:19" s="1" customFormat="1" ht="14" x14ac:dyDescent="0.4">
      <c r="C8" s="16"/>
      <c r="E8" s="16"/>
      <c r="G8" s="16"/>
      <c r="I8" s="16"/>
      <c r="K8" s="16"/>
      <c r="M8" s="16"/>
      <c r="O8" s="16"/>
      <c r="Q8" s="16"/>
    </row>
    <row r="9" spans="1:19" x14ac:dyDescent="0.45">
      <c r="A9" s="167" t="s">
        <v>1</v>
      </c>
      <c r="B9" s="166" t="s">
        <v>2</v>
      </c>
      <c r="C9" s="166"/>
      <c r="D9" s="166" t="s">
        <v>3</v>
      </c>
      <c r="E9" s="166"/>
      <c r="F9" s="166" t="s">
        <v>4</v>
      </c>
      <c r="G9" s="166"/>
      <c r="H9" s="165" t="s">
        <v>5</v>
      </c>
      <c r="I9" s="165"/>
      <c r="J9" s="166" t="s">
        <v>6</v>
      </c>
      <c r="K9" s="166"/>
      <c r="L9" s="166" t="s">
        <v>7</v>
      </c>
      <c r="M9" s="166"/>
      <c r="N9" s="166" t="s">
        <v>8</v>
      </c>
      <c r="O9" s="166"/>
      <c r="P9" s="166" t="s">
        <v>9</v>
      </c>
      <c r="Q9" s="166"/>
    </row>
    <row r="10" spans="1:19" x14ac:dyDescent="0.45">
      <c r="A10" s="168"/>
      <c r="B10" s="5" t="s">
        <v>10</v>
      </c>
      <c r="C10" s="19" t="s">
        <v>11</v>
      </c>
      <c r="D10" s="5" t="s">
        <v>10</v>
      </c>
      <c r="E10" s="19" t="s">
        <v>11</v>
      </c>
      <c r="F10" s="5" t="s">
        <v>10</v>
      </c>
      <c r="G10" s="19" t="s">
        <v>11</v>
      </c>
      <c r="H10" s="5" t="s">
        <v>10</v>
      </c>
      <c r="I10" s="19" t="s">
        <v>11</v>
      </c>
      <c r="J10" s="5" t="s">
        <v>10</v>
      </c>
      <c r="K10" s="19" t="s">
        <v>11</v>
      </c>
      <c r="L10" s="5" t="s">
        <v>10</v>
      </c>
      <c r="M10" s="19" t="s">
        <v>11</v>
      </c>
      <c r="N10" s="5" t="s">
        <v>10</v>
      </c>
      <c r="O10" s="19" t="s">
        <v>11</v>
      </c>
      <c r="P10" s="5" t="s">
        <v>10</v>
      </c>
      <c r="Q10" s="19" t="s">
        <v>11</v>
      </c>
    </row>
    <row r="11" spans="1:19" s="72" customFormat="1" ht="11.5" customHeight="1" x14ac:dyDescent="0.4">
      <c r="A11" s="78" t="s">
        <v>17</v>
      </c>
      <c r="B11" s="79"/>
      <c r="C11" s="80"/>
      <c r="D11" s="79"/>
      <c r="E11" s="80"/>
      <c r="F11" s="79"/>
      <c r="G11" s="80"/>
      <c r="H11" s="79"/>
      <c r="I11" s="80"/>
      <c r="J11" s="79"/>
      <c r="K11" s="80"/>
      <c r="L11" s="79"/>
      <c r="M11" s="80"/>
      <c r="N11" s="79"/>
      <c r="O11" s="80"/>
      <c r="P11" s="79"/>
      <c r="Q11" s="80"/>
    </row>
    <row r="12" spans="1:19" s="72" customFormat="1" ht="12" customHeight="1" x14ac:dyDescent="0.4">
      <c r="A12" s="20" t="s">
        <v>18</v>
      </c>
      <c r="B12" s="21">
        <v>1229</v>
      </c>
      <c r="C12" s="116">
        <v>43.41</v>
      </c>
      <c r="D12" s="21">
        <v>2823</v>
      </c>
      <c r="E12" s="61">
        <v>35.07</v>
      </c>
      <c r="F12" s="21">
        <v>1503</v>
      </c>
      <c r="G12" s="61">
        <v>22.59</v>
      </c>
      <c r="H12" s="21">
        <v>1795</v>
      </c>
      <c r="I12" s="116">
        <v>70.47</v>
      </c>
      <c r="J12" s="21">
        <v>1636</v>
      </c>
      <c r="K12" s="61">
        <v>25.08</v>
      </c>
      <c r="L12" s="21">
        <v>1831</v>
      </c>
      <c r="M12" s="61">
        <v>11.51</v>
      </c>
      <c r="N12" s="21">
        <v>1449</v>
      </c>
      <c r="O12" s="61">
        <v>52.21</v>
      </c>
      <c r="P12" s="21">
        <v>2000</v>
      </c>
      <c r="Q12" s="61">
        <v>39.86</v>
      </c>
    </row>
    <row r="13" spans="1:19" s="72" customFormat="1" ht="12" customHeight="1" x14ac:dyDescent="0.4">
      <c r="A13" s="22" t="s">
        <v>66</v>
      </c>
      <c r="B13" s="23">
        <v>2123</v>
      </c>
      <c r="C13" s="117">
        <v>12.03</v>
      </c>
      <c r="D13" s="23">
        <v>779</v>
      </c>
      <c r="E13" s="63">
        <v>77.05</v>
      </c>
      <c r="F13" s="23">
        <v>996</v>
      </c>
      <c r="G13" s="63">
        <v>0.71</v>
      </c>
      <c r="H13" s="23">
        <v>2082</v>
      </c>
      <c r="I13" s="117">
        <v>5.79</v>
      </c>
      <c r="J13" s="23">
        <v>1747</v>
      </c>
      <c r="K13" s="63">
        <v>32.85</v>
      </c>
      <c r="L13" s="23">
        <v>1578</v>
      </c>
      <c r="M13" s="63">
        <v>11.99</v>
      </c>
      <c r="N13" s="23">
        <v>1093</v>
      </c>
      <c r="O13" s="63">
        <v>8.65</v>
      </c>
      <c r="P13" s="23">
        <v>1990</v>
      </c>
      <c r="Q13" s="63">
        <v>5.63</v>
      </c>
    </row>
    <row r="14" spans="1:19" s="72" customFormat="1" ht="12" customHeight="1" x14ac:dyDescent="0.4">
      <c r="A14" s="20" t="s">
        <v>19</v>
      </c>
      <c r="B14" s="21">
        <v>9982</v>
      </c>
      <c r="C14" s="61">
        <v>5.5</v>
      </c>
      <c r="D14" s="21">
        <v>7050</v>
      </c>
      <c r="E14" s="61">
        <v>-16.600000000000001</v>
      </c>
      <c r="F14" s="21">
        <v>6798</v>
      </c>
      <c r="G14" s="61">
        <v>-19.38</v>
      </c>
      <c r="H14" s="118" t="s">
        <v>67</v>
      </c>
      <c r="I14" s="132" t="s">
        <v>68</v>
      </c>
      <c r="J14" s="21">
        <v>7226</v>
      </c>
      <c r="K14" s="61">
        <v>-7.01</v>
      </c>
      <c r="L14" s="21">
        <v>10161</v>
      </c>
      <c r="M14" s="61">
        <v>7.88</v>
      </c>
      <c r="N14" s="21">
        <v>6076</v>
      </c>
      <c r="O14" s="61">
        <v>-9.5399999999999991</v>
      </c>
      <c r="P14" s="21">
        <v>7765</v>
      </c>
      <c r="Q14" s="61">
        <v>0.57999999999999996</v>
      </c>
    </row>
    <row r="15" spans="1:19" s="72" customFormat="1" ht="12" customHeight="1" x14ac:dyDescent="0.4">
      <c r="A15" s="22" t="s">
        <v>20</v>
      </c>
      <c r="B15" s="23">
        <v>2672</v>
      </c>
      <c r="C15" s="63">
        <v>6.5</v>
      </c>
      <c r="D15" s="23">
        <v>2131</v>
      </c>
      <c r="E15" s="63">
        <v>6.55</v>
      </c>
      <c r="F15" s="23">
        <v>2361</v>
      </c>
      <c r="G15" s="63">
        <v>10.79</v>
      </c>
      <c r="H15" s="23">
        <v>2617</v>
      </c>
      <c r="I15" s="63">
        <v>5.91</v>
      </c>
      <c r="J15" s="23">
        <v>2597</v>
      </c>
      <c r="K15" s="63">
        <v>-5.46</v>
      </c>
      <c r="L15" s="23">
        <v>2205</v>
      </c>
      <c r="M15" s="63">
        <v>2.3199999999999998</v>
      </c>
      <c r="N15" s="23">
        <v>2367</v>
      </c>
      <c r="O15" s="63">
        <v>2.5099999999999998</v>
      </c>
      <c r="P15" s="23">
        <v>2331</v>
      </c>
      <c r="Q15" s="63">
        <v>2.69</v>
      </c>
    </row>
    <row r="16" spans="1:19" s="72" customFormat="1" ht="12" customHeight="1" x14ac:dyDescent="0.4">
      <c r="A16" s="20" t="s">
        <v>21</v>
      </c>
      <c r="B16" s="21">
        <v>2614</v>
      </c>
      <c r="C16" s="61">
        <v>7.4</v>
      </c>
      <c r="D16" s="21">
        <v>3664</v>
      </c>
      <c r="E16" s="61">
        <v>32.04</v>
      </c>
      <c r="F16" s="21">
        <v>1922</v>
      </c>
      <c r="G16" s="61">
        <v>0</v>
      </c>
      <c r="H16" s="21">
        <v>3043</v>
      </c>
      <c r="I16" s="116">
        <v>9.6999999999999993</v>
      </c>
      <c r="J16" s="21">
        <v>3561</v>
      </c>
      <c r="K16" s="61">
        <v>22.84</v>
      </c>
      <c r="L16" s="21">
        <v>1838</v>
      </c>
      <c r="M16" s="61">
        <v>8.82</v>
      </c>
      <c r="N16" s="21">
        <v>2860</v>
      </c>
      <c r="O16" s="61">
        <v>-9.41</v>
      </c>
      <c r="P16" s="21">
        <v>2361</v>
      </c>
      <c r="Q16" s="61">
        <v>27.14</v>
      </c>
    </row>
    <row r="17" spans="1:17" s="72" customFormat="1" ht="12" customHeight="1" x14ac:dyDescent="0.4">
      <c r="A17" s="22" t="s">
        <v>22</v>
      </c>
      <c r="B17" s="119" t="s">
        <v>67</v>
      </c>
      <c r="C17" s="131" t="s">
        <v>68</v>
      </c>
      <c r="D17" s="23">
        <v>1513</v>
      </c>
      <c r="E17" s="63">
        <v>-21.07</v>
      </c>
      <c r="F17" s="23">
        <v>1128</v>
      </c>
      <c r="G17" s="63">
        <v>-12.9</v>
      </c>
      <c r="H17" s="23">
        <v>1397</v>
      </c>
      <c r="I17" s="63">
        <v>-8.75</v>
      </c>
      <c r="J17" s="23">
        <v>1220</v>
      </c>
      <c r="K17" s="63">
        <v>38.64</v>
      </c>
      <c r="L17" s="23">
        <v>1610</v>
      </c>
      <c r="M17" s="63">
        <v>-2.48</v>
      </c>
      <c r="N17" s="23">
        <v>1555</v>
      </c>
      <c r="O17" s="63">
        <v>-8.85</v>
      </c>
      <c r="P17" s="119" t="s">
        <v>67</v>
      </c>
      <c r="Q17" s="131" t="s">
        <v>68</v>
      </c>
    </row>
    <row r="18" spans="1:17" s="72" customFormat="1" ht="12" customHeight="1" x14ac:dyDescent="0.4">
      <c r="A18" s="20" t="s">
        <v>58</v>
      </c>
      <c r="B18" s="21">
        <v>8851</v>
      </c>
      <c r="C18" s="120">
        <v>15.49</v>
      </c>
      <c r="D18" s="21">
        <v>5756</v>
      </c>
      <c r="E18" s="61">
        <v>17.04</v>
      </c>
      <c r="F18" s="21">
        <v>3915</v>
      </c>
      <c r="G18" s="61">
        <v>5.9</v>
      </c>
      <c r="H18" s="118" t="s">
        <v>67</v>
      </c>
      <c r="I18" s="134" t="s">
        <v>68</v>
      </c>
      <c r="J18" s="21">
        <v>4421</v>
      </c>
      <c r="K18" s="61">
        <v>-12.12</v>
      </c>
      <c r="L18" s="21">
        <v>5500</v>
      </c>
      <c r="M18" s="61">
        <v>4.3600000000000003</v>
      </c>
      <c r="N18" s="21">
        <v>3571</v>
      </c>
      <c r="O18" s="61">
        <v>-4.67</v>
      </c>
      <c r="P18" s="21">
        <v>4400</v>
      </c>
      <c r="Q18" s="120">
        <v>-5.94</v>
      </c>
    </row>
    <row r="19" spans="1:17" s="72" customFormat="1" ht="12" customHeight="1" x14ac:dyDescent="0.4">
      <c r="A19" s="22" t="s">
        <v>23</v>
      </c>
      <c r="B19" s="23">
        <v>3159</v>
      </c>
      <c r="C19" s="63">
        <v>0.38</v>
      </c>
      <c r="D19" s="23">
        <v>3711</v>
      </c>
      <c r="E19" s="63">
        <v>-0.05</v>
      </c>
      <c r="F19" s="23">
        <v>2064</v>
      </c>
      <c r="G19" s="63">
        <v>-2.27</v>
      </c>
      <c r="H19" s="23">
        <v>2888</v>
      </c>
      <c r="I19" s="63">
        <v>-12.48</v>
      </c>
      <c r="J19" s="23">
        <v>5720</v>
      </c>
      <c r="K19" s="63">
        <v>17.329999999999998</v>
      </c>
      <c r="L19" s="23">
        <v>2849</v>
      </c>
      <c r="M19" s="63">
        <v>-9.76</v>
      </c>
      <c r="N19" s="23">
        <v>2220</v>
      </c>
      <c r="O19" s="63">
        <v>-19.91</v>
      </c>
      <c r="P19" s="23">
        <v>4657</v>
      </c>
      <c r="Q19" s="63">
        <v>6.98</v>
      </c>
    </row>
    <row r="20" spans="1:17" s="72" customFormat="1" ht="12" customHeight="1" x14ac:dyDescent="0.4">
      <c r="A20" s="20" t="s">
        <v>24</v>
      </c>
      <c r="B20" s="21">
        <v>3523</v>
      </c>
      <c r="C20" s="61">
        <v>-1.56</v>
      </c>
      <c r="D20" s="21">
        <v>2773</v>
      </c>
      <c r="E20" s="61">
        <v>-5.87</v>
      </c>
      <c r="F20" s="21">
        <v>1991</v>
      </c>
      <c r="G20" s="61">
        <v>4.9000000000000004</v>
      </c>
      <c r="H20" s="21">
        <v>2971</v>
      </c>
      <c r="I20" s="61">
        <v>2.41</v>
      </c>
      <c r="J20" s="21">
        <v>1108</v>
      </c>
      <c r="K20" s="61">
        <v>-41.47</v>
      </c>
      <c r="L20" s="21">
        <v>2316</v>
      </c>
      <c r="M20" s="61">
        <v>33.1</v>
      </c>
      <c r="N20" s="21">
        <v>1504</v>
      </c>
      <c r="O20" s="61">
        <v>-2.5299999999999998</v>
      </c>
      <c r="P20" s="21">
        <v>2535</v>
      </c>
      <c r="Q20" s="61">
        <v>-13.1</v>
      </c>
    </row>
    <row r="21" spans="1:17" s="72" customFormat="1" ht="12" customHeight="1" x14ac:dyDescent="0.4">
      <c r="A21" s="22" t="s">
        <v>25</v>
      </c>
      <c r="B21" s="23">
        <v>1264</v>
      </c>
      <c r="C21" s="63">
        <v>-26.72</v>
      </c>
      <c r="D21" s="23">
        <v>2068</v>
      </c>
      <c r="E21" s="63">
        <v>-28.32</v>
      </c>
      <c r="F21" s="23">
        <v>797</v>
      </c>
      <c r="G21" s="63">
        <v>-32.909999999999997</v>
      </c>
      <c r="H21" s="23">
        <v>1521</v>
      </c>
      <c r="I21" s="63">
        <v>-21.84</v>
      </c>
      <c r="J21" s="23">
        <v>861</v>
      </c>
      <c r="K21" s="63">
        <v>-48.32</v>
      </c>
      <c r="L21" s="23">
        <v>1675</v>
      </c>
      <c r="M21" s="63">
        <v>-9.07</v>
      </c>
      <c r="N21" s="23">
        <v>1167</v>
      </c>
      <c r="O21" s="63">
        <v>-32.78</v>
      </c>
      <c r="P21" s="23">
        <v>1625</v>
      </c>
      <c r="Q21" s="63">
        <v>-27.36</v>
      </c>
    </row>
    <row r="22" spans="1:17" s="72" customFormat="1" ht="12" customHeight="1" x14ac:dyDescent="0.4">
      <c r="A22" s="20" t="s">
        <v>26</v>
      </c>
      <c r="B22" s="21">
        <v>2600</v>
      </c>
      <c r="C22" s="61">
        <v>9.24</v>
      </c>
      <c r="D22" s="21">
        <v>3481</v>
      </c>
      <c r="E22" s="61">
        <v>-7.42</v>
      </c>
      <c r="F22" s="21">
        <v>2754</v>
      </c>
      <c r="G22" s="61">
        <v>17.440000000000001</v>
      </c>
      <c r="H22" s="21">
        <v>3401</v>
      </c>
      <c r="I22" s="61">
        <v>-4.84</v>
      </c>
      <c r="J22" s="21">
        <v>3221</v>
      </c>
      <c r="K22" s="61">
        <v>31.79</v>
      </c>
      <c r="L22" s="21">
        <v>2671</v>
      </c>
      <c r="M22" s="61">
        <v>7.66</v>
      </c>
      <c r="N22" s="21">
        <v>1620</v>
      </c>
      <c r="O22" s="61">
        <v>-22.89</v>
      </c>
      <c r="P22" s="21">
        <v>3050</v>
      </c>
      <c r="Q22" s="61">
        <v>-7.15</v>
      </c>
    </row>
    <row r="23" spans="1:17" s="72" customFormat="1" ht="12" customHeight="1" x14ac:dyDescent="0.4">
      <c r="A23" s="22" t="s">
        <v>27</v>
      </c>
      <c r="B23" s="23">
        <v>2595</v>
      </c>
      <c r="C23" s="63">
        <v>32.06</v>
      </c>
      <c r="D23" s="23">
        <v>2270</v>
      </c>
      <c r="E23" s="63">
        <v>52.25</v>
      </c>
      <c r="F23" s="23">
        <v>2397</v>
      </c>
      <c r="G23" s="63">
        <v>32.14</v>
      </c>
      <c r="H23" s="23">
        <v>2512</v>
      </c>
      <c r="I23" s="63">
        <v>28.49</v>
      </c>
      <c r="J23" s="23">
        <v>2559</v>
      </c>
      <c r="K23" s="63">
        <v>31.57</v>
      </c>
      <c r="L23" s="23">
        <v>2096</v>
      </c>
      <c r="M23" s="63">
        <v>18.75</v>
      </c>
      <c r="N23" s="23">
        <v>1170</v>
      </c>
      <c r="O23" s="63">
        <v>63.64</v>
      </c>
      <c r="P23" s="23">
        <v>2945</v>
      </c>
      <c r="Q23" s="63">
        <v>36.979999999999997</v>
      </c>
    </row>
    <row r="24" spans="1:17" s="72" customFormat="1" ht="12" customHeight="1" x14ac:dyDescent="0.4">
      <c r="A24" s="20" t="s">
        <v>28</v>
      </c>
      <c r="B24" s="21">
        <v>4678</v>
      </c>
      <c r="C24" s="61">
        <v>-3.13</v>
      </c>
      <c r="D24" s="21">
        <v>4352</v>
      </c>
      <c r="E24" s="61">
        <v>-12.36</v>
      </c>
      <c r="F24" s="21">
        <v>4279</v>
      </c>
      <c r="G24" s="61">
        <v>-1.95</v>
      </c>
      <c r="H24" s="21">
        <v>4858</v>
      </c>
      <c r="I24" s="61">
        <v>-5.67</v>
      </c>
      <c r="J24" s="21">
        <v>4405</v>
      </c>
      <c r="K24" s="61">
        <v>-19.059999999999999</v>
      </c>
      <c r="L24" s="21">
        <v>4204</v>
      </c>
      <c r="M24" s="61">
        <v>-7.79</v>
      </c>
      <c r="N24" s="21">
        <v>4095</v>
      </c>
      <c r="O24" s="61">
        <v>-12.5</v>
      </c>
      <c r="P24" s="21">
        <v>4279</v>
      </c>
      <c r="Q24" s="61">
        <v>-21.24</v>
      </c>
    </row>
    <row r="25" spans="1:17" s="85" customFormat="1" ht="11.5" x14ac:dyDescent="0.3">
      <c r="A25" s="24" t="s">
        <v>29</v>
      </c>
      <c r="B25" s="25">
        <v>2492</v>
      </c>
      <c r="C25" s="64">
        <v>44.8</v>
      </c>
      <c r="D25" s="25">
        <v>3049</v>
      </c>
      <c r="E25" s="64">
        <v>48.44</v>
      </c>
      <c r="F25" s="25">
        <v>2246</v>
      </c>
      <c r="G25" s="64">
        <v>48.06</v>
      </c>
      <c r="H25" s="25">
        <v>2608</v>
      </c>
      <c r="I25" s="64">
        <v>36.69</v>
      </c>
      <c r="J25" s="25">
        <v>2902</v>
      </c>
      <c r="K25" s="64">
        <v>31.02</v>
      </c>
      <c r="L25" s="25">
        <v>1987</v>
      </c>
      <c r="M25" s="64">
        <v>46.32</v>
      </c>
      <c r="N25" s="25">
        <v>1095</v>
      </c>
      <c r="O25" s="64">
        <v>16</v>
      </c>
      <c r="P25" s="25">
        <v>3153</v>
      </c>
      <c r="Q25" s="64">
        <v>44.04</v>
      </c>
    </row>
    <row r="26" spans="1:17" s="72" customFormat="1" ht="12" customHeight="1" x14ac:dyDescent="0.4">
      <c r="A26" s="78" t="s">
        <v>30</v>
      </c>
      <c r="B26" s="170"/>
      <c r="C26" s="171"/>
      <c r="D26" s="170"/>
      <c r="E26" s="171"/>
      <c r="F26" s="170"/>
      <c r="G26" s="171"/>
      <c r="H26" s="170"/>
      <c r="I26" s="171"/>
      <c r="J26" s="170"/>
      <c r="K26" s="171"/>
      <c r="L26" s="170"/>
      <c r="M26" s="171"/>
      <c r="N26" s="170"/>
      <c r="O26" s="171"/>
      <c r="P26" s="170"/>
      <c r="Q26" s="171"/>
    </row>
    <row r="27" spans="1:17" s="72" customFormat="1" ht="12" customHeight="1" x14ac:dyDescent="0.4">
      <c r="A27" s="22" t="s">
        <v>48</v>
      </c>
      <c r="B27" s="121" t="s">
        <v>67</v>
      </c>
      <c r="C27" s="131" t="s">
        <v>68</v>
      </c>
      <c r="D27" s="23">
        <v>8857</v>
      </c>
      <c r="E27" s="63">
        <v>-8.07</v>
      </c>
      <c r="F27" s="23">
        <v>7280</v>
      </c>
      <c r="G27" s="117">
        <v>-15.86</v>
      </c>
      <c r="H27" s="23">
        <v>9405</v>
      </c>
      <c r="I27" s="30">
        <v>-16.399999999999999</v>
      </c>
      <c r="J27" s="23">
        <v>8371</v>
      </c>
      <c r="K27" s="63">
        <v>-12.08</v>
      </c>
      <c r="L27" s="23">
        <v>7883</v>
      </c>
      <c r="M27" s="117">
        <v>-26.61</v>
      </c>
      <c r="N27" s="23">
        <v>6100</v>
      </c>
      <c r="O27" s="63">
        <v>-30.54</v>
      </c>
      <c r="P27" s="23">
        <v>7890</v>
      </c>
      <c r="Q27" s="63">
        <v>-25.12</v>
      </c>
    </row>
    <row r="28" spans="1:17" s="72" customFormat="1" ht="12" customHeight="1" x14ac:dyDescent="0.4">
      <c r="A28" s="20" t="s">
        <v>31</v>
      </c>
      <c r="B28" s="21">
        <v>1795</v>
      </c>
      <c r="C28" s="61">
        <v>33.159999999999997</v>
      </c>
      <c r="D28" s="21">
        <v>2568</v>
      </c>
      <c r="E28" s="61">
        <v>-9.1300000000000008</v>
      </c>
      <c r="F28" s="21">
        <v>3171</v>
      </c>
      <c r="G28" s="61">
        <v>-0.19</v>
      </c>
      <c r="H28" s="118" t="s">
        <v>67</v>
      </c>
      <c r="I28" s="132" t="s">
        <v>68</v>
      </c>
      <c r="J28" s="21">
        <v>2359</v>
      </c>
      <c r="K28" s="61">
        <v>-9.76</v>
      </c>
      <c r="L28" s="21">
        <v>3440</v>
      </c>
      <c r="M28" s="61">
        <v>8.14</v>
      </c>
      <c r="N28" s="21">
        <v>2025</v>
      </c>
      <c r="O28" s="61">
        <v>0.95</v>
      </c>
      <c r="P28" s="21">
        <v>2102</v>
      </c>
      <c r="Q28" s="61">
        <v>-1.22</v>
      </c>
    </row>
    <row r="29" spans="1:17" s="72" customFormat="1" ht="12" customHeight="1" x14ac:dyDescent="0.4">
      <c r="A29" s="22" t="s">
        <v>32</v>
      </c>
      <c r="B29" s="23">
        <v>7608</v>
      </c>
      <c r="C29" s="63">
        <v>0.17</v>
      </c>
      <c r="D29" s="23">
        <v>7480</v>
      </c>
      <c r="E29" s="63">
        <v>-5.89</v>
      </c>
      <c r="F29" s="119" t="s">
        <v>67</v>
      </c>
      <c r="G29" s="131" t="s">
        <v>68</v>
      </c>
      <c r="H29" s="23">
        <v>7040</v>
      </c>
      <c r="I29" s="63">
        <v>-6.78</v>
      </c>
      <c r="J29" s="23">
        <v>5358</v>
      </c>
      <c r="K29" s="63">
        <v>-0.39</v>
      </c>
      <c r="L29" s="119" t="s">
        <v>67</v>
      </c>
      <c r="M29" s="131" t="s">
        <v>68</v>
      </c>
      <c r="N29" s="23">
        <v>10831</v>
      </c>
      <c r="O29" s="63">
        <v>-6.34</v>
      </c>
      <c r="P29" s="23">
        <v>5910</v>
      </c>
      <c r="Q29" s="63">
        <v>-3.84</v>
      </c>
    </row>
    <row r="30" spans="1:17" s="72" customFormat="1" ht="12" customHeight="1" x14ac:dyDescent="0.4">
      <c r="A30" s="20" t="s">
        <v>33</v>
      </c>
      <c r="B30" s="118" t="s">
        <v>67</v>
      </c>
      <c r="C30" s="132" t="s">
        <v>68</v>
      </c>
      <c r="D30" s="21">
        <v>11522</v>
      </c>
      <c r="E30" s="61">
        <v>38.090000000000003</v>
      </c>
      <c r="F30" s="21">
        <v>10990</v>
      </c>
      <c r="G30" s="61">
        <v>16.98</v>
      </c>
      <c r="H30" s="118" t="s">
        <v>67</v>
      </c>
      <c r="I30" s="132" t="s">
        <v>68</v>
      </c>
      <c r="J30" s="21">
        <v>9704</v>
      </c>
      <c r="K30" s="116">
        <v>31.12</v>
      </c>
      <c r="L30" s="21">
        <v>9892</v>
      </c>
      <c r="M30" s="61">
        <v>10.87</v>
      </c>
      <c r="N30" s="21">
        <v>9247</v>
      </c>
      <c r="O30" s="61">
        <v>29.22</v>
      </c>
      <c r="P30" s="21">
        <v>9429</v>
      </c>
      <c r="Q30" s="61">
        <v>11.18</v>
      </c>
    </row>
    <row r="31" spans="1:17" s="72" customFormat="1" ht="12" customHeight="1" x14ac:dyDescent="0.4">
      <c r="A31" s="22" t="s">
        <v>34</v>
      </c>
      <c r="B31" s="23">
        <v>3785</v>
      </c>
      <c r="C31" s="63">
        <v>4.62</v>
      </c>
      <c r="D31" s="23">
        <v>3181</v>
      </c>
      <c r="E31" s="63">
        <v>-19.71</v>
      </c>
      <c r="F31" s="23">
        <v>1356</v>
      </c>
      <c r="G31" s="63">
        <v>26.37</v>
      </c>
      <c r="H31" s="23">
        <v>3046</v>
      </c>
      <c r="I31" s="63">
        <v>-0.42</v>
      </c>
      <c r="J31" s="23">
        <v>2315</v>
      </c>
      <c r="K31" s="63">
        <v>2.62</v>
      </c>
      <c r="L31" s="23">
        <v>2262</v>
      </c>
      <c r="M31" s="63">
        <v>-6.06</v>
      </c>
      <c r="N31" s="23">
        <v>2208</v>
      </c>
      <c r="O31" s="63">
        <v>11.46</v>
      </c>
      <c r="P31" s="23">
        <v>2375</v>
      </c>
      <c r="Q31" s="63">
        <v>1.8</v>
      </c>
    </row>
    <row r="32" spans="1:17" s="72" customFormat="1" ht="12" customHeight="1" x14ac:dyDescent="0.4">
      <c r="A32" s="20" t="s">
        <v>55</v>
      </c>
      <c r="B32" s="21">
        <v>1255</v>
      </c>
      <c r="C32" s="61">
        <v>-30.66</v>
      </c>
      <c r="D32" s="21">
        <v>1017</v>
      </c>
      <c r="E32" s="61">
        <v>-40.07</v>
      </c>
      <c r="F32" s="21">
        <v>831</v>
      </c>
      <c r="G32" s="134">
        <v>-17.97</v>
      </c>
      <c r="H32" s="21">
        <v>1867</v>
      </c>
      <c r="I32" s="61">
        <v>-31.94</v>
      </c>
      <c r="J32" s="21">
        <v>1143</v>
      </c>
      <c r="K32" s="61">
        <v>-39.229999999999997</v>
      </c>
      <c r="L32" s="21">
        <v>1589</v>
      </c>
      <c r="M32" s="61">
        <v>-27.67</v>
      </c>
      <c r="N32" s="21">
        <v>1315</v>
      </c>
      <c r="O32" s="61">
        <v>-33.85</v>
      </c>
      <c r="P32" s="21">
        <v>1483</v>
      </c>
      <c r="Q32" s="61">
        <v>-31.22</v>
      </c>
    </row>
    <row r="33" spans="1:17" s="72" customFormat="1" ht="12" customHeight="1" x14ac:dyDescent="0.4">
      <c r="A33" s="22" t="s">
        <v>35</v>
      </c>
      <c r="B33" s="23">
        <v>5854</v>
      </c>
      <c r="C33" s="63">
        <v>1.47</v>
      </c>
      <c r="D33" s="23">
        <v>4176</v>
      </c>
      <c r="E33" s="63">
        <v>4.37</v>
      </c>
      <c r="F33" s="23">
        <v>4572</v>
      </c>
      <c r="G33" s="63">
        <v>4.34</v>
      </c>
      <c r="H33" s="23">
        <v>5365</v>
      </c>
      <c r="I33" s="63">
        <v>-1.18</v>
      </c>
      <c r="J33" s="23">
        <v>3775</v>
      </c>
      <c r="K33" s="63">
        <v>-0.84</v>
      </c>
      <c r="L33" s="23">
        <v>5438</v>
      </c>
      <c r="M33" s="63">
        <v>-7.75</v>
      </c>
      <c r="N33" s="23">
        <v>3782</v>
      </c>
      <c r="O33" s="63">
        <v>-3.25</v>
      </c>
      <c r="P33" s="23">
        <v>4158</v>
      </c>
      <c r="Q33" s="63">
        <v>-4.74</v>
      </c>
    </row>
    <row r="34" spans="1:17" s="72" customFormat="1" ht="12" customHeight="1" x14ac:dyDescent="0.4">
      <c r="A34" s="20" t="s">
        <v>36</v>
      </c>
      <c r="B34" s="21">
        <v>3184</v>
      </c>
      <c r="C34" s="61">
        <v>-32.24</v>
      </c>
      <c r="D34" s="21">
        <v>3085</v>
      </c>
      <c r="E34" s="61">
        <v>-47.55</v>
      </c>
      <c r="F34" s="21">
        <v>1924</v>
      </c>
      <c r="G34" s="61">
        <v>-46.29</v>
      </c>
      <c r="H34" s="21">
        <v>3454</v>
      </c>
      <c r="I34" s="120">
        <v>-33.44</v>
      </c>
      <c r="J34" s="21">
        <v>3253</v>
      </c>
      <c r="K34" s="61">
        <v>-27.08</v>
      </c>
      <c r="L34" s="21">
        <v>3017</v>
      </c>
      <c r="M34" s="61">
        <v>-38.9</v>
      </c>
      <c r="N34" s="21">
        <v>5198</v>
      </c>
      <c r="O34" s="61">
        <v>-24.56</v>
      </c>
      <c r="P34" s="21">
        <v>3517</v>
      </c>
      <c r="Q34" s="116">
        <v>9.26</v>
      </c>
    </row>
    <row r="35" spans="1:17" s="72" customFormat="1" ht="12" customHeight="1" x14ac:dyDescent="0.4">
      <c r="A35" s="22" t="s">
        <v>37</v>
      </c>
      <c r="B35" s="23">
        <v>3013</v>
      </c>
      <c r="C35" s="63">
        <v>5.61</v>
      </c>
      <c r="D35" s="23">
        <v>4093</v>
      </c>
      <c r="E35" s="30">
        <v>0.74</v>
      </c>
      <c r="F35" s="23">
        <v>2898</v>
      </c>
      <c r="G35" s="63">
        <v>21.36</v>
      </c>
      <c r="H35" s="23">
        <v>2109</v>
      </c>
      <c r="I35" s="62">
        <v>3.28</v>
      </c>
      <c r="J35" s="23">
        <v>4232</v>
      </c>
      <c r="K35" s="63">
        <v>20.71</v>
      </c>
      <c r="L35" s="23">
        <v>2683</v>
      </c>
      <c r="M35" s="63">
        <v>13.78</v>
      </c>
      <c r="N35" s="23">
        <v>3787</v>
      </c>
      <c r="O35" s="63">
        <v>35.83</v>
      </c>
      <c r="P35" s="23">
        <v>4433</v>
      </c>
      <c r="Q35" s="63">
        <v>14.64</v>
      </c>
    </row>
    <row r="36" spans="1:17" s="72" customFormat="1" ht="12" customHeight="1" x14ac:dyDescent="0.4">
      <c r="A36" s="20" t="s">
        <v>51</v>
      </c>
      <c r="B36" s="122" t="s">
        <v>67</v>
      </c>
      <c r="C36" s="132" t="s">
        <v>68</v>
      </c>
      <c r="D36" s="21">
        <v>9058</v>
      </c>
      <c r="E36" s="61">
        <v>-0.8</v>
      </c>
      <c r="F36" s="21">
        <v>8554</v>
      </c>
      <c r="G36" s="61">
        <v>-2.68</v>
      </c>
      <c r="H36" s="21">
        <v>8792</v>
      </c>
      <c r="I36" s="116">
        <v>-2.69</v>
      </c>
      <c r="J36" s="21">
        <v>8476</v>
      </c>
      <c r="K36" s="61">
        <v>-2.2599999999999998</v>
      </c>
      <c r="L36" s="21">
        <v>9490</v>
      </c>
      <c r="M36" s="61">
        <v>-0.7</v>
      </c>
      <c r="N36" s="21">
        <v>8669</v>
      </c>
      <c r="O36" s="61">
        <v>-2.64</v>
      </c>
      <c r="P36" s="21">
        <v>8759</v>
      </c>
      <c r="Q36" s="61">
        <v>-5.6</v>
      </c>
    </row>
    <row r="37" spans="1:17" s="72" customFormat="1" ht="12" customHeight="1" x14ac:dyDescent="0.4">
      <c r="A37" s="22" t="s">
        <v>38</v>
      </c>
      <c r="B37" s="23">
        <v>5351</v>
      </c>
      <c r="C37" s="172">
        <v>39.68</v>
      </c>
      <c r="D37" s="23">
        <v>4426</v>
      </c>
      <c r="E37" s="63">
        <v>31.1</v>
      </c>
      <c r="F37" s="23">
        <v>3869</v>
      </c>
      <c r="G37" s="63">
        <v>20.27</v>
      </c>
      <c r="H37" s="119" t="s">
        <v>67</v>
      </c>
      <c r="I37" s="131" t="s">
        <v>68</v>
      </c>
      <c r="J37" s="23">
        <v>4310</v>
      </c>
      <c r="K37" s="63">
        <v>48.36</v>
      </c>
      <c r="L37" s="23">
        <v>4109</v>
      </c>
      <c r="M37" s="63">
        <v>-10.87</v>
      </c>
      <c r="N37" s="23">
        <v>3828</v>
      </c>
      <c r="O37" s="63">
        <v>35.840000000000003</v>
      </c>
      <c r="P37" s="23">
        <v>4388</v>
      </c>
      <c r="Q37" s="63">
        <v>46.07</v>
      </c>
    </row>
    <row r="38" spans="1:17" s="72" customFormat="1" ht="12" customHeight="1" x14ac:dyDescent="0.4">
      <c r="A38" s="20" t="s">
        <v>39</v>
      </c>
      <c r="B38" s="21">
        <v>5044</v>
      </c>
      <c r="C38" s="61">
        <v>-22.08</v>
      </c>
      <c r="D38" s="21">
        <v>3677</v>
      </c>
      <c r="E38" s="61">
        <v>-30.4</v>
      </c>
      <c r="F38" s="21">
        <v>3063</v>
      </c>
      <c r="G38" s="61">
        <v>-33.06</v>
      </c>
      <c r="H38" s="21">
        <v>3706</v>
      </c>
      <c r="I38" s="61">
        <v>-30.15</v>
      </c>
      <c r="J38" s="21">
        <v>2842</v>
      </c>
      <c r="K38" s="61">
        <v>-35.86</v>
      </c>
      <c r="L38" s="21">
        <v>3361</v>
      </c>
      <c r="M38" s="61">
        <v>-22.24</v>
      </c>
      <c r="N38" s="21">
        <v>2389</v>
      </c>
      <c r="O38" s="61">
        <v>-38.33</v>
      </c>
      <c r="P38" s="21">
        <v>4188</v>
      </c>
      <c r="Q38" s="61">
        <v>-12.35</v>
      </c>
    </row>
    <row r="39" spans="1:17" s="72" customFormat="1" ht="12" customHeight="1" x14ac:dyDescent="0.4">
      <c r="A39" s="22" t="s">
        <v>57</v>
      </c>
      <c r="B39" s="23">
        <v>1591</v>
      </c>
      <c r="C39" s="30">
        <v>-0.19</v>
      </c>
      <c r="D39" s="23">
        <v>1548</v>
      </c>
      <c r="E39" s="63">
        <v>-6.35</v>
      </c>
      <c r="F39" s="23">
        <v>963</v>
      </c>
      <c r="G39" s="63">
        <v>-6.69</v>
      </c>
      <c r="H39" s="23">
        <v>1400</v>
      </c>
      <c r="I39" s="63">
        <v>-0.14000000000000001</v>
      </c>
      <c r="J39" s="23">
        <v>1035</v>
      </c>
      <c r="K39" s="30">
        <v>-8.73</v>
      </c>
      <c r="L39" s="23">
        <v>1276</v>
      </c>
      <c r="M39" s="30">
        <v>-12.3</v>
      </c>
      <c r="N39" s="23">
        <v>2108</v>
      </c>
      <c r="O39" s="63">
        <v>-9.8800000000000008</v>
      </c>
      <c r="P39" s="23">
        <v>1539</v>
      </c>
      <c r="Q39" s="63">
        <v>-7.46</v>
      </c>
    </row>
    <row r="40" spans="1:17" s="72" customFormat="1" ht="12" customHeight="1" x14ac:dyDescent="0.4">
      <c r="A40" s="20" t="s">
        <v>56</v>
      </c>
      <c r="B40" s="21">
        <v>2451</v>
      </c>
      <c r="C40" s="116">
        <v>12.17</v>
      </c>
      <c r="D40" s="21">
        <v>2283</v>
      </c>
      <c r="E40" s="61">
        <v>2.42</v>
      </c>
      <c r="F40" s="21">
        <v>2881</v>
      </c>
      <c r="G40" s="134">
        <v>33.07</v>
      </c>
      <c r="H40" s="21">
        <v>2542</v>
      </c>
      <c r="I40" s="61">
        <v>-8.4600000000000009</v>
      </c>
      <c r="J40" s="21">
        <v>2061</v>
      </c>
      <c r="K40" s="61">
        <v>-11.47</v>
      </c>
      <c r="L40" s="21">
        <v>2508</v>
      </c>
      <c r="M40" s="61">
        <v>2.0299999999999998</v>
      </c>
      <c r="N40" s="21">
        <v>3093</v>
      </c>
      <c r="O40" s="61">
        <v>-22.87</v>
      </c>
      <c r="P40" s="21">
        <v>2308</v>
      </c>
      <c r="Q40" s="61">
        <v>-13.2</v>
      </c>
    </row>
    <row r="41" spans="1:17" s="72" customFormat="1" ht="12" customHeight="1" x14ac:dyDescent="0.4">
      <c r="A41" s="22" t="s">
        <v>40</v>
      </c>
      <c r="B41" s="23">
        <v>2422</v>
      </c>
      <c r="C41" s="63">
        <v>-4.16</v>
      </c>
      <c r="D41" s="23">
        <v>1697</v>
      </c>
      <c r="E41" s="63">
        <v>-10.119999999999999</v>
      </c>
      <c r="F41" s="23">
        <v>1469</v>
      </c>
      <c r="G41" s="63">
        <v>-7.08</v>
      </c>
      <c r="H41" s="23">
        <v>2290</v>
      </c>
      <c r="I41" s="63">
        <v>-19.649999999999999</v>
      </c>
      <c r="J41" s="23">
        <v>1562</v>
      </c>
      <c r="K41" s="63">
        <v>-17.14</v>
      </c>
      <c r="L41" s="23">
        <v>2458</v>
      </c>
      <c r="M41" s="133">
        <v>-6.65</v>
      </c>
      <c r="N41" s="23">
        <v>1755</v>
      </c>
      <c r="O41" s="63">
        <v>-19.53</v>
      </c>
      <c r="P41" s="23">
        <v>2608</v>
      </c>
      <c r="Q41" s="63">
        <v>-10.29</v>
      </c>
    </row>
    <row r="42" spans="1:17" s="72" customFormat="1" ht="12" customHeight="1" x14ac:dyDescent="0.4">
      <c r="A42" s="20" t="s">
        <v>41</v>
      </c>
      <c r="B42" s="21">
        <v>4231</v>
      </c>
      <c r="C42" s="61">
        <v>64.5</v>
      </c>
      <c r="D42" s="21">
        <v>3618</v>
      </c>
      <c r="E42" s="61">
        <v>77.180000000000007</v>
      </c>
      <c r="F42" s="21">
        <v>4244</v>
      </c>
      <c r="G42" s="61">
        <v>59.55</v>
      </c>
      <c r="H42" s="21">
        <v>4564</v>
      </c>
      <c r="I42" s="61">
        <v>62.25</v>
      </c>
      <c r="J42" s="21">
        <v>4020</v>
      </c>
      <c r="K42" s="61">
        <v>55.87</v>
      </c>
      <c r="L42" s="21">
        <v>3558</v>
      </c>
      <c r="M42" s="61">
        <v>16.809999999999999</v>
      </c>
      <c r="N42" s="21">
        <v>3824</v>
      </c>
      <c r="O42" s="61">
        <v>68.98</v>
      </c>
      <c r="P42" s="21">
        <v>3875</v>
      </c>
      <c r="Q42" s="61">
        <v>47.34</v>
      </c>
    </row>
    <row r="43" spans="1:17" s="72" customFormat="1" ht="12" customHeight="1" x14ac:dyDescent="0.4">
      <c r="A43" s="24" t="s">
        <v>69</v>
      </c>
      <c r="B43" s="123" t="s">
        <v>67</v>
      </c>
      <c r="C43" s="135" t="s">
        <v>68</v>
      </c>
      <c r="D43" s="25">
        <v>7578</v>
      </c>
      <c r="E43" s="64">
        <v>8.58</v>
      </c>
      <c r="F43" s="25">
        <v>8040</v>
      </c>
      <c r="G43" s="64">
        <v>0.54</v>
      </c>
      <c r="H43" s="25">
        <v>8019</v>
      </c>
      <c r="I43" s="64">
        <v>-3.14</v>
      </c>
      <c r="J43" s="25">
        <v>7704</v>
      </c>
      <c r="K43" s="64">
        <v>7.66</v>
      </c>
      <c r="L43" s="123" t="s">
        <v>67</v>
      </c>
      <c r="M43" s="135" t="s">
        <v>68</v>
      </c>
      <c r="N43" s="25">
        <v>6850</v>
      </c>
      <c r="O43" s="64">
        <v>8.8000000000000007</v>
      </c>
      <c r="P43" s="25">
        <v>7440</v>
      </c>
      <c r="Q43" s="64">
        <v>7.16</v>
      </c>
    </row>
    <row r="44" spans="1:17" s="72" customFormat="1" ht="12" customHeight="1" x14ac:dyDescent="0.4">
      <c r="A44" s="78" t="s">
        <v>42</v>
      </c>
      <c r="B44" s="170"/>
      <c r="C44" s="171"/>
      <c r="D44" s="170"/>
      <c r="E44" s="171"/>
      <c r="F44" s="170"/>
      <c r="G44" s="171"/>
      <c r="H44" s="170"/>
      <c r="I44" s="171"/>
      <c r="J44" s="170"/>
      <c r="K44" s="171"/>
      <c r="L44" s="170"/>
      <c r="M44" s="171"/>
      <c r="N44" s="170"/>
      <c r="O44" s="171"/>
      <c r="P44" s="170"/>
      <c r="Q44" s="171"/>
    </row>
    <row r="45" spans="1:17" s="72" customFormat="1" ht="12" customHeight="1" x14ac:dyDescent="0.4">
      <c r="A45" s="22" t="s">
        <v>43</v>
      </c>
      <c r="B45" s="119" t="s">
        <v>67</v>
      </c>
      <c r="C45" s="131" t="s">
        <v>68</v>
      </c>
      <c r="D45" s="23">
        <v>527</v>
      </c>
      <c r="E45" s="63">
        <v>-10.68</v>
      </c>
      <c r="F45" s="23">
        <v>1526</v>
      </c>
      <c r="G45" s="63">
        <v>1.06</v>
      </c>
      <c r="H45" s="119" t="s">
        <v>67</v>
      </c>
      <c r="I45" s="131" t="s">
        <v>68</v>
      </c>
      <c r="J45" s="23">
        <v>721</v>
      </c>
      <c r="K45" s="63">
        <v>-2.04</v>
      </c>
      <c r="L45" s="23">
        <v>2119</v>
      </c>
      <c r="M45" s="63">
        <v>-2.98</v>
      </c>
      <c r="N45" s="23">
        <v>1652</v>
      </c>
      <c r="O45" s="63">
        <v>-3.17</v>
      </c>
      <c r="P45" s="23">
        <v>1417</v>
      </c>
      <c r="Q45" s="63">
        <v>-5.22</v>
      </c>
    </row>
    <row r="46" spans="1:17" s="72" customFormat="1" ht="12" customHeight="1" x14ac:dyDescent="0.4">
      <c r="A46" s="20" t="s">
        <v>44</v>
      </c>
      <c r="B46" s="21">
        <v>994</v>
      </c>
      <c r="C46" s="61">
        <v>-26.8</v>
      </c>
      <c r="D46" s="21">
        <v>1200</v>
      </c>
      <c r="E46" s="61">
        <v>-32.89</v>
      </c>
      <c r="F46" s="21">
        <v>1183</v>
      </c>
      <c r="G46" s="61">
        <v>-30</v>
      </c>
      <c r="H46" s="21">
        <v>870</v>
      </c>
      <c r="I46" s="61">
        <v>-26.95</v>
      </c>
      <c r="J46" s="21">
        <v>828</v>
      </c>
      <c r="K46" s="61">
        <v>-21.81</v>
      </c>
      <c r="L46" s="21">
        <v>785</v>
      </c>
      <c r="M46" s="116">
        <v>-39.19</v>
      </c>
      <c r="N46" s="21">
        <v>1676</v>
      </c>
      <c r="O46" s="61">
        <v>-16.579999999999998</v>
      </c>
      <c r="P46" s="21">
        <v>1146</v>
      </c>
      <c r="Q46" s="61">
        <v>-19.47</v>
      </c>
    </row>
    <row r="47" spans="1:17" s="72" customFormat="1" ht="12" customHeight="1" x14ac:dyDescent="0.4">
      <c r="A47" s="22" t="s">
        <v>70</v>
      </c>
      <c r="B47" s="23">
        <v>2755</v>
      </c>
      <c r="C47" s="63">
        <v>-9.64</v>
      </c>
      <c r="D47" s="23">
        <v>3019</v>
      </c>
      <c r="E47" s="63">
        <v>-3.73</v>
      </c>
      <c r="F47" s="23">
        <v>2246</v>
      </c>
      <c r="G47" s="63">
        <v>-16.97</v>
      </c>
      <c r="H47" s="23">
        <v>3359</v>
      </c>
      <c r="I47" s="63">
        <v>-9.56</v>
      </c>
      <c r="J47" s="23">
        <v>1925</v>
      </c>
      <c r="K47" s="63">
        <v>3.16</v>
      </c>
      <c r="L47" s="23">
        <v>1857</v>
      </c>
      <c r="M47" s="63">
        <v>-23.45</v>
      </c>
      <c r="N47" s="23">
        <v>1961</v>
      </c>
      <c r="O47" s="63">
        <v>-5.86</v>
      </c>
      <c r="P47" s="23">
        <v>2258</v>
      </c>
      <c r="Q47" s="63">
        <v>-6.23</v>
      </c>
    </row>
    <row r="48" spans="1:17" s="72" customFormat="1" ht="12" customHeight="1" x14ac:dyDescent="0.4">
      <c r="A48" s="20" t="s">
        <v>45</v>
      </c>
      <c r="B48" s="21">
        <v>1777</v>
      </c>
      <c r="C48" s="61">
        <v>-4.5599999999999996</v>
      </c>
      <c r="D48" s="21">
        <v>2825</v>
      </c>
      <c r="E48" s="61">
        <v>5.29</v>
      </c>
      <c r="F48" s="21">
        <v>3008</v>
      </c>
      <c r="G48" s="61">
        <v>18.940000000000001</v>
      </c>
      <c r="H48" s="21">
        <v>1843</v>
      </c>
      <c r="I48" s="61">
        <v>16.350000000000001</v>
      </c>
      <c r="J48" s="21">
        <v>2335</v>
      </c>
      <c r="K48" s="61">
        <v>5.7</v>
      </c>
      <c r="L48" s="21">
        <v>2610</v>
      </c>
      <c r="M48" s="61">
        <v>5.5</v>
      </c>
      <c r="N48" s="21">
        <v>2106</v>
      </c>
      <c r="O48" s="61">
        <v>3.69</v>
      </c>
      <c r="P48" s="21">
        <v>2021</v>
      </c>
      <c r="Q48" s="61">
        <v>5.54</v>
      </c>
    </row>
    <row r="49" spans="1:25" s="72" customFormat="1" ht="12" customHeight="1" x14ac:dyDescent="0.4">
      <c r="A49" s="24" t="s">
        <v>46</v>
      </c>
      <c r="B49" s="25">
        <v>1345</v>
      </c>
      <c r="C49" s="64">
        <v>7.86</v>
      </c>
      <c r="D49" s="25">
        <v>2286</v>
      </c>
      <c r="E49" s="64">
        <v>24.58</v>
      </c>
      <c r="F49" s="25">
        <v>1947</v>
      </c>
      <c r="G49" s="64">
        <v>13.59</v>
      </c>
      <c r="H49" s="25">
        <v>1361</v>
      </c>
      <c r="I49" s="64">
        <v>13.42</v>
      </c>
      <c r="J49" s="25">
        <v>1619</v>
      </c>
      <c r="K49" s="64">
        <v>3.72</v>
      </c>
      <c r="L49" s="25">
        <v>2102</v>
      </c>
      <c r="M49" s="64">
        <v>-1.45</v>
      </c>
      <c r="N49" s="25" t="s">
        <v>67</v>
      </c>
      <c r="O49" s="124" t="s">
        <v>68</v>
      </c>
      <c r="P49" s="25">
        <v>1903</v>
      </c>
      <c r="Q49" s="64">
        <v>10.38</v>
      </c>
    </row>
    <row r="50" spans="1:25" s="72" customFormat="1" ht="12" customHeight="1" x14ac:dyDescent="0.4">
      <c r="A50" s="78" t="s">
        <v>71</v>
      </c>
      <c r="B50" s="170"/>
      <c r="C50" s="171"/>
      <c r="D50" s="170"/>
      <c r="E50" s="171"/>
      <c r="F50" s="170"/>
      <c r="G50" s="171"/>
      <c r="H50" s="170"/>
      <c r="I50" s="171"/>
      <c r="J50" s="170"/>
      <c r="K50" s="171"/>
      <c r="L50" s="170"/>
      <c r="M50" s="171"/>
      <c r="N50" s="170"/>
      <c r="O50" s="171"/>
      <c r="P50" s="170"/>
      <c r="Q50" s="171"/>
    </row>
    <row r="51" spans="1:25" s="72" customFormat="1" ht="12" customHeight="1" x14ac:dyDescent="0.4">
      <c r="A51" s="15" t="s">
        <v>72</v>
      </c>
      <c r="B51" s="26">
        <v>3608</v>
      </c>
      <c r="C51" s="66">
        <v>0.08</v>
      </c>
      <c r="D51" s="26">
        <v>3312</v>
      </c>
      <c r="E51" s="66">
        <v>-0.78</v>
      </c>
      <c r="F51" s="26">
        <v>4020</v>
      </c>
      <c r="G51" s="66">
        <v>-0.86</v>
      </c>
      <c r="H51" s="26">
        <v>3844</v>
      </c>
      <c r="I51" s="66">
        <v>-0.31</v>
      </c>
      <c r="J51" s="26">
        <v>3766</v>
      </c>
      <c r="K51" s="66">
        <v>0.21</v>
      </c>
      <c r="L51" s="26">
        <v>3822</v>
      </c>
      <c r="M51" s="66">
        <v>0.1</v>
      </c>
      <c r="N51" s="26">
        <v>3776</v>
      </c>
      <c r="O51" s="66">
        <v>-0.28999999999999998</v>
      </c>
      <c r="P51" s="26">
        <v>4055</v>
      </c>
      <c r="Q51" s="66">
        <v>0</v>
      </c>
    </row>
    <row r="52" spans="1:25" s="72" customFormat="1" ht="12" customHeight="1" x14ac:dyDescent="0.4">
      <c r="A52" s="27" t="s">
        <v>73</v>
      </c>
      <c r="B52" s="125" t="s">
        <v>67</v>
      </c>
      <c r="C52" s="136" t="s">
        <v>68</v>
      </c>
      <c r="D52" s="28">
        <v>3908</v>
      </c>
      <c r="E52" s="65">
        <v>2.76</v>
      </c>
      <c r="F52" s="28">
        <v>4445</v>
      </c>
      <c r="G52" s="65">
        <v>-0.91</v>
      </c>
      <c r="H52" s="28">
        <v>4556</v>
      </c>
      <c r="I52" s="65">
        <v>-1.24</v>
      </c>
      <c r="J52" s="28">
        <v>4640</v>
      </c>
      <c r="K52" s="65">
        <v>3.27</v>
      </c>
      <c r="L52" s="28">
        <v>3790</v>
      </c>
      <c r="M52" s="65">
        <v>-3.81</v>
      </c>
      <c r="N52" s="28">
        <v>4390</v>
      </c>
      <c r="O52" s="65">
        <v>1.1499999999999999</v>
      </c>
      <c r="P52" s="28">
        <v>4110</v>
      </c>
      <c r="Q52" s="65">
        <v>0</v>
      </c>
    </row>
    <row r="53" spans="1:25" s="72" customFormat="1" ht="12" customHeight="1" x14ac:dyDescent="0.4">
      <c r="A53" s="15" t="s">
        <v>74</v>
      </c>
      <c r="B53" s="26">
        <v>9367</v>
      </c>
      <c r="C53" s="66">
        <v>-0.88</v>
      </c>
      <c r="D53" s="26">
        <v>10583</v>
      </c>
      <c r="E53" s="66">
        <v>6.76</v>
      </c>
      <c r="F53" s="26">
        <v>10109</v>
      </c>
      <c r="G53" s="66">
        <v>1.02</v>
      </c>
      <c r="H53" s="26">
        <v>9675</v>
      </c>
      <c r="I53" s="66">
        <v>-0.45</v>
      </c>
      <c r="J53" s="26">
        <v>8613</v>
      </c>
      <c r="K53" s="66">
        <v>3.56</v>
      </c>
      <c r="L53" s="26">
        <v>9408</v>
      </c>
      <c r="M53" s="66">
        <v>-1.31</v>
      </c>
      <c r="N53" s="26">
        <v>11613</v>
      </c>
      <c r="O53" s="66">
        <v>2.37</v>
      </c>
      <c r="P53" s="26">
        <v>11370</v>
      </c>
      <c r="Q53" s="66">
        <v>1.88</v>
      </c>
    </row>
    <row r="54" spans="1:25" s="72" customFormat="1" ht="12" customHeight="1" x14ac:dyDescent="0.4">
      <c r="A54" s="27" t="s">
        <v>75</v>
      </c>
      <c r="B54" s="125" t="s">
        <v>67</v>
      </c>
      <c r="C54" s="136" t="s">
        <v>68</v>
      </c>
      <c r="D54" s="28">
        <v>9193</v>
      </c>
      <c r="E54" s="65">
        <v>-0.77</v>
      </c>
      <c r="F54" s="28">
        <v>6396</v>
      </c>
      <c r="G54" s="65">
        <v>-0.17</v>
      </c>
      <c r="H54" s="125" t="s">
        <v>67</v>
      </c>
      <c r="I54" s="136" t="s">
        <v>68</v>
      </c>
      <c r="J54" s="125" t="s">
        <v>67</v>
      </c>
      <c r="K54" s="136" t="s">
        <v>68</v>
      </c>
      <c r="L54" s="28">
        <v>6375</v>
      </c>
      <c r="M54" s="65">
        <v>-3.56</v>
      </c>
      <c r="N54" s="28">
        <v>6042</v>
      </c>
      <c r="O54" s="65">
        <v>0.03</v>
      </c>
      <c r="P54" s="28">
        <v>6555</v>
      </c>
      <c r="Q54" s="65">
        <v>0</v>
      </c>
    </row>
    <row r="55" spans="1:25" s="72" customFormat="1" ht="12" customHeight="1" x14ac:dyDescent="0.4">
      <c r="A55" s="15" t="s">
        <v>76</v>
      </c>
      <c r="B55" s="26">
        <v>6175</v>
      </c>
      <c r="C55" s="66">
        <v>0.54</v>
      </c>
      <c r="D55" s="26">
        <v>6585</v>
      </c>
      <c r="E55" s="66">
        <v>-3.09</v>
      </c>
      <c r="F55" s="26">
        <v>7478</v>
      </c>
      <c r="G55" s="66">
        <v>0.35</v>
      </c>
      <c r="H55" s="26">
        <v>7219</v>
      </c>
      <c r="I55" s="66">
        <v>-0.43</v>
      </c>
      <c r="J55" s="26">
        <v>7027</v>
      </c>
      <c r="K55" s="66">
        <v>-1.26</v>
      </c>
      <c r="L55" s="26">
        <v>6325</v>
      </c>
      <c r="M55" s="66">
        <v>-2.89</v>
      </c>
      <c r="N55" s="26">
        <v>6755</v>
      </c>
      <c r="O55" s="66">
        <v>-0.78</v>
      </c>
      <c r="P55" s="26">
        <v>7440</v>
      </c>
      <c r="Q55" s="66">
        <v>0</v>
      </c>
    </row>
    <row r="56" spans="1:25" s="73" customFormat="1" ht="12" customHeight="1" x14ac:dyDescent="0.45">
      <c r="A56" s="27" t="s">
        <v>77</v>
      </c>
      <c r="B56" s="28">
        <v>2529</v>
      </c>
      <c r="C56" s="65">
        <v>3.14</v>
      </c>
      <c r="D56" s="28">
        <v>2317</v>
      </c>
      <c r="E56" s="65">
        <v>1.8</v>
      </c>
      <c r="F56" s="125" t="s">
        <v>67</v>
      </c>
      <c r="G56" s="136" t="s">
        <v>68</v>
      </c>
      <c r="H56" s="28">
        <v>2845</v>
      </c>
      <c r="I56" s="65">
        <v>-2.37</v>
      </c>
      <c r="J56" s="28">
        <v>2400</v>
      </c>
      <c r="K56" s="65">
        <v>-1.72</v>
      </c>
      <c r="L56" s="28">
        <v>2605</v>
      </c>
      <c r="M56" s="65">
        <v>0.5</v>
      </c>
      <c r="N56" s="28">
        <v>2409</v>
      </c>
      <c r="O56" s="65">
        <v>-0.25</v>
      </c>
      <c r="P56" s="28">
        <v>2885</v>
      </c>
      <c r="Q56" s="65">
        <v>0.21</v>
      </c>
      <c r="R56" s="86"/>
      <c r="S56" s="63"/>
      <c r="T56" s="86"/>
      <c r="U56" s="63"/>
      <c r="V56" s="86"/>
      <c r="W56" s="62"/>
      <c r="X56" s="86"/>
      <c r="Y56" s="63"/>
    </row>
    <row r="57" spans="1:25" s="31" customFormat="1" ht="12" customHeight="1" x14ac:dyDescent="0.45">
      <c r="A57" s="15" t="s">
        <v>78</v>
      </c>
      <c r="B57" s="126" t="s">
        <v>67</v>
      </c>
      <c r="C57" s="60" t="s">
        <v>68</v>
      </c>
      <c r="D57" s="26">
        <v>463</v>
      </c>
      <c r="E57" s="66">
        <v>-0.22</v>
      </c>
      <c r="F57" s="26" t="s">
        <v>67</v>
      </c>
      <c r="G57" s="129" t="s">
        <v>68</v>
      </c>
      <c r="H57" s="26">
        <v>499</v>
      </c>
      <c r="I57" s="66">
        <v>0.6</v>
      </c>
      <c r="J57" s="26">
        <v>504</v>
      </c>
      <c r="K57" s="66">
        <v>0</v>
      </c>
      <c r="L57" s="26">
        <v>457</v>
      </c>
      <c r="M57" s="66">
        <v>0.66</v>
      </c>
      <c r="N57" s="26">
        <v>482</v>
      </c>
      <c r="O57" s="66">
        <v>-1.03</v>
      </c>
      <c r="P57" s="26">
        <v>500</v>
      </c>
      <c r="Q57" s="66">
        <v>0</v>
      </c>
      <c r="S57" s="68"/>
      <c r="U57" s="68"/>
      <c r="W57" s="68"/>
      <c r="Y57" s="68"/>
    </row>
    <row r="58" spans="1:25" s="31" customFormat="1" ht="12" customHeight="1" x14ac:dyDescent="0.45">
      <c r="A58" s="27" t="s">
        <v>79</v>
      </c>
      <c r="B58" s="28">
        <v>17583</v>
      </c>
      <c r="C58" s="127">
        <v>-1.4</v>
      </c>
      <c r="D58" s="28">
        <v>19375</v>
      </c>
      <c r="E58" s="65">
        <v>-1.77</v>
      </c>
      <c r="F58" s="28">
        <v>21167</v>
      </c>
      <c r="G58" s="65">
        <v>2.0099999999999998</v>
      </c>
      <c r="H58" s="28">
        <v>17469</v>
      </c>
      <c r="I58" s="127">
        <v>-8.51</v>
      </c>
      <c r="J58" s="28">
        <v>20167</v>
      </c>
      <c r="K58" s="65">
        <v>-1.62</v>
      </c>
      <c r="L58" s="28">
        <v>23583</v>
      </c>
      <c r="M58" s="65">
        <v>-7.0000000000000007E-2</v>
      </c>
      <c r="N58" s="28">
        <v>26450</v>
      </c>
      <c r="O58" s="65">
        <v>1.88</v>
      </c>
      <c r="P58" s="125" t="s">
        <v>67</v>
      </c>
      <c r="Q58" s="136" t="s">
        <v>68</v>
      </c>
      <c r="S58" s="68"/>
      <c r="U58" s="68"/>
      <c r="W58" s="68"/>
      <c r="Y58" s="68"/>
    </row>
    <row r="59" spans="1:25" s="31" customFormat="1" ht="12" customHeight="1" x14ac:dyDescent="0.45">
      <c r="A59" s="15" t="s">
        <v>80</v>
      </c>
      <c r="B59" s="26">
        <v>18583</v>
      </c>
      <c r="C59" s="66">
        <v>2.29</v>
      </c>
      <c r="D59" s="26">
        <v>20958</v>
      </c>
      <c r="E59" s="66">
        <v>-3.08</v>
      </c>
      <c r="F59" s="126" t="s">
        <v>67</v>
      </c>
      <c r="G59" s="60" t="s">
        <v>68</v>
      </c>
      <c r="H59" s="26">
        <v>18875</v>
      </c>
      <c r="I59" s="128">
        <v>1.17</v>
      </c>
      <c r="J59" s="26">
        <v>25938</v>
      </c>
      <c r="K59" s="66">
        <v>0.17</v>
      </c>
      <c r="L59" s="26">
        <v>20792</v>
      </c>
      <c r="M59" s="129">
        <v>-0.67</v>
      </c>
      <c r="N59" s="26">
        <v>23444</v>
      </c>
      <c r="O59" s="66">
        <v>-1.65</v>
      </c>
      <c r="P59" s="26">
        <v>22750</v>
      </c>
      <c r="Q59" s="66">
        <v>-2.67</v>
      </c>
      <c r="S59" s="68"/>
      <c r="U59" s="68"/>
      <c r="W59" s="68"/>
      <c r="Y59" s="68"/>
    </row>
    <row r="60" spans="1:25" s="31" customFormat="1" ht="12" customHeight="1" x14ac:dyDescent="0.45">
      <c r="A60" s="27" t="s">
        <v>81</v>
      </c>
      <c r="B60" s="28">
        <v>29500</v>
      </c>
      <c r="C60" s="65">
        <v>2.02</v>
      </c>
      <c r="D60" s="28">
        <v>27500</v>
      </c>
      <c r="E60" s="65">
        <v>1.07</v>
      </c>
      <c r="F60" s="28" t="s">
        <v>67</v>
      </c>
      <c r="G60" s="137" t="s">
        <v>68</v>
      </c>
      <c r="H60" s="28">
        <v>29363</v>
      </c>
      <c r="I60" s="65">
        <v>0.04</v>
      </c>
      <c r="J60" s="28">
        <v>34594</v>
      </c>
      <c r="K60" s="130">
        <v>5.89</v>
      </c>
      <c r="L60" s="28">
        <v>26417</v>
      </c>
      <c r="M60" s="65">
        <v>0.06</v>
      </c>
      <c r="N60" s="28">
        <v>34356</v>
      </c>
      <c r="O60" s="65">
        <v>0.46</v>
      </c>
      <c r="P60" s="28">
        <v>30000</v>
      </c>
      <c r="Q60" s="65">
        <v>0.42</v>
      </c>
      <c r="S60" s="68"/>
      <c r="U60" s="68"/>
      <c r="W60" s="68"/>
      <c r="Y60" s="68"/>
    </row>
    <row r="61" spans="1:25" s="31" customFormat="1" ht="12" customHeight="1" x14ac:dyDescent="0.45">
      <c r="A61" s="15" t="s">
        <v>82</v>
      </c>
      <c r="B61" s="26">
        <v>12067</v>
      </c>
      <c r="C61" s="66">
        <v>-4.8</v>
      </c>
      <c r="D61" s="26">
        <v>17644</v>
      </c>
      <c r="E61" s="66">
        <v>-0.28000000000000003</v>
      </c>
      <c r="F61" s="26">
        <v>11894</v>
      </c>
      <c r="G61" s="66">
        <v>-5.37</v>
      </c>
      <c r="H61" s="26">
        <v>12050</v>
      </c>
      <c r="I61" s="66">
        <v>-1.54</v>
      </c>
      <c r="J61" s="26">
        <v>15963</v>
      </c>
      <c r="K61" s="66">
        <v>-2.15</v>
      </c>
      <c r="L61" s="26">
        <v>12813</v>
      </c>
      <c r="M61" s="66">
        <v>3.89</v>
      </c>
      <c r="N61" s="26">
        <v>20131</v>
      </c>
      <c r="O61" s="66">
        <v>1.54</v>
      </c>
      <c r="P61" s="126" t="s">
        <v>67</v>
      </c>
      <c r="Q61" s="60" t="s">
        <v>68</v>
      </c>
      <c r="S61" s="68"/>
      <c r="U61" s="68"/>
      <c r="W61" s="68"/>
      <c r="Y61" s="68"/>
    </row>
    <row r="62" spans="1:25" s="31" customFormat="1" ht="12" customHeight="1" x14ac:dyDescent="0.45">
      <c r="A62" s="27" t="s">
        <v>83</v>
      </c>
      <c r="B62" s="28">
        <v>9041</v>
      </c>
      <c r="C62" s="65">
        <v>5.08</v>
      </c>
      <c r="D62" s="28">
        <v>8375</v>
      </c>
      <c r="E62" s="130">
        <v>-12.36</v>
      </c>
      <c r="F62" s="28" t="s">
        <v>67</v>
      </c>
      <c r="G62" s="137" t="s">
        <v>68</v>
      </c>
      <c r="H62" s="28">
        <v>8825</v>
      </c>
      <c r="I62" s="65">
        <v>8.9</v>
      </c>
      <c r="J62" s="28">
        <v>12032</v>
      </c>
      <c r="K62" s="65">
        <v>3.79</v>
      </c>
      <c r="L62" s="125">
        <v>5715</v>
      </c>
      <c r="M62" s="136" t="s">
        <v>68</v>
      </c>
      <c r="N62" s="28">
        <v>8354</v>
      </c>
      <c r="O62" s="65">
        <v>-6.89</v>
      </c>
      <c r="P62" s="28">
        <v>9679</v>
      </c>
      <c r="Q62" s="65">
        <v>0</v>
      </c>
      <c r="S62" s="68"/>
      <c r="U62" s="68"/>
      <c r="W62" s="68"/>
      <c r="Y62" s="68"/>
    </row>
    <row r="63" spans="1:25" s="31" customFormat="1" ht="12" customHeight="1" x14ac:dyDescent="0.45">
      <c r="A63" s="15" t="s">
        <v>84</v>
      </c>
      <c r="B63" s="26">
        <v>3576</v>
      </c>
      <c r="C63" s="66">
        <v>0.08</v>
      </c>
      <c r="D63" s="26">
        <v>3924</v>
      </c>
      <c r="E63" s="66">
        <v>8.2200000000000006</v>
      </c>
      <c r="F63" s="26">
        <v>3845</v>
      </c>
      <c r="G63" s="66">
        <v>1.69</v>
      </c>
      <c r="H63" s="26">
        <v>3624</v>
      </c>
      <c r="I63" s="66">
        <v>-1.52</v>
      </c>
      <c r="J63" s="26">
        <v>3780</v>
      </c>
      <c r="K63" s="66">
        <v>3.34</v>
      </c>
      <c r="L63" s="126" t="s">
        <v>67</v>
      </c>
      <c r="M63" s="60" t="s">
        <v>68</v>
      </c>
      <c r="N63" s="26">
        <v>3588</v>
      </c>
      <c r="O63" s="66">
        <v>7.78</v>
      </c>
      <c r="P63" s="126" t="s">
        <v>67</v>
      </c>
      <c r="Q63" s="60" t="s">
        <v>68</v>
      </c>
      <c r="S63" s="68"/>
      <c r="U63" s="68"/>
      <c r="W63" s="68"/>
      <c r="Y63" s="68"/>
    </row>
    <row r="64" spans="1:25" s="31" customFormat="1" ht="12" customHeight="1" x14ac:dyDescent="0.45">
      <c r="A64" s="27" t="s">
        <v>85</v>
      </c>
      <c r="B64" s="28">
        <v>44732</v>
      </c>
      <c r="C64" s="65">
        <v>6.98</v>
      </c>
      <c r="D64" s="28">
        <v>46129</v>
      </c>
      <c r="E64" s="65">
        <v>7.46</v>
      </c>
      <c r="F64" s="28">
        <v>46498</v>
      </c>
      <c r="G64" s="65">
        <v>3.92</v>
      </c>
      <c r="H64" s="28">
        <v>52533</v>
      </c>
      <c r="I64" s="137" t="s">
        <v>68</v>
      </c>
      <c r="J64" s="28">
        <v>45643</v>
      </c>
      <c r="K64" s="65">
        <v>4.6100000000000003</v>
      </c>
      <c r="L64" s="28">
        <v>49236</v>
      </c>
      <c r="M64" s="127">
        <v>17.190000000000001</v>
      </c>
      <c r="N64" s="28">
        <v>42547</v>
      </c>
      <c r="O64" s="65">
        <v>11.23</v>
      </c>
      <c r="P64" s="28">
        <v>50740</v>
      </c>
      <c r="Q64" s="127">
        <v>6.13</v>
      </c>
      <c r="S64" s="68"/>
      <c r="U64" s="68"/>
      <c r="W64" s="68"/>
      <c r="Y64" s="68"/>
    </row>
    <row r="65" spans="1:25" s="31" customFormat="1" ht="12" customHeight="1" x14ac:dyDescent="0.45">
      <c r="A65" s="15" t="s">
        <v>86</v>
      </c>
      <c r="B65" s="26">
        <v>16871</v>
      </c>
      <c r="C65" s="66">
        <v>5.17</v>
      </c>
      <c r="D65" s="26">
        <v>17509</v>
      </c>
      <c r="E65" s="66">
        <v>1.3</v>
      </c>
      <c r="F65" s="26">
        <v>18378</v>
      </c>
      <c r="G65" s="66">
        <v>0.03</v>
      </c>
      <c r="H65" s="26">
        <v>15294</v>
      </c>
      <c r="I65" s="66">
        <v>0.16</v>
      </c>
      <c r="J65" s="26">
        <v>19664</v>
      </c>
      <c r="K65" s="66">
        <v>5.52</v>
      </c>
      <c r="L65" s="26">
        <v>18009</v>
      </c>
      <c r="M65" s="129">
        <v>-2.36</v>
      </c>
      <c r="N65" s="26">
        <v>16137</v>
      </c>
      <c r="O65" s="66">
        <v>-1.87</v>
      </c>
      <c r="P65" s="26">
        <v>14879</v>
      </c>
      <c r="Q65" s="66">
        <v>0</v>
      </c>
      <c r="S65" s="68"/>
      <c r="U65" s="68"/>
      <c r="W65" s="68"/>
      <c r="Y65" s="68"/>
    </row>
    <row r="66" spans="1:25" s="31" customFormat="1" ht="12" customHeight="1" x14ac:dyDescent="0.45">
      <c r="A66" s="27" t="s">
        <v>87</v>
      </c>
      <c r="B66" s="28">
        <v>2218</v>
      </c>
      <c r="C66" s="65">
        <v>-5.09</v>
      </c>
      <c r="D66" s="28">
        <v>2784</v>
      </c>
      <c r="E66" s="65">
        <v>-1.1000000000000001</v>
      </c>
      <c r="F66" s="28">
        <v>3287</v>
      </c>
      <c r="G66" s="65">
        <v>-10.119999999999999</v>
      </c>
      <c r="H66" s="28">
        <v>2393</v>
      </c>
      <c r="I66" s="65">
        <v>-0.42</v>
      </c>
      <c r="J66" s="28">
        <v>4721</v>
      </c>
      <c r="K66" s="65">
        <v>3.01</v>
      </c>
      <c r="L66" s="28">
        <v>3158</v>
      </c>
      <c r="M66" s="127">
        <v>-0.91</v>
      </c>
      <c r="N66" s="28">
        <v>3915</v>
      </c>
      <c r="O66" s="65">
        <v>-0.91</v>
      </c>
      <c r="P66" s="28">
        <v>3742</v>
      </c>
      <c r="Q66" s="65">
        <v>0</v>
      </c>
      <c r="S66" s="68"/>
      <c r="U66" s="68"/>
      <c r="W66" s="68"/>
      <c r="Y66" s="68"/>
    </row>
    <row r="67" spans="1:25" s="31" customFormat="1" ht="12" customHeight="1" x14ac:dyDescent="0.45">
      <c r="A67" s="15" t="s">
        <v>88</v>
      </c>
      <c r="B67" s="26">
        <v>2724</v>
      </c>
      <c r="C67" s="66">
        <v>1.6</v>
      </c>
      <c r="D67" s="26">
        <v>4071</v>
      </c>
      <c r="E67" s="66">
        <v>0.3</v>
      </c>
      <c r="F67" s="26">
        <v>3169</v>
      </c>
      <c r="G67" s="66">
        <v>-3.62</v>
      </c>
      <c r="H67" s="26">
        <v>3432</v>
      </c>
      <c r="I67" s="66">
        <v>0.15</v>
      </c>
      <c r="J67" s="26">
        <v>4694</v>
      </c>
      <c r="K67" s="66">
        <v>-2.78</v>
      </c>
      <c r="L67" s="26">
        <v>2583</v>
      </c>
      <c r="M67" s="66">
        <v>-10.93</v>
      </c>
      <c r="N67" s="126" t="s">
        <v>67</v>
      </c>
      <c r="O67" s="138" t="s">
        <v>68</v>
      </c>
      <c r="P67" s="26">
        <v>3904</v>
      </c>
      <c r="Q67" s="66">
        <v>0.03</v>
      </c>
      <c r="S67" s="68"/>
      <c r="U67" s="68"/>
      <c r="W67" s="68"/>
      <c r="Y67" s="68"/>
    </row>
    <row r="68" spans="1:25" s="31" customFormat="1" ht="12" customHeight="1" x14ac:dyDescent="0.45">
      <c r="A68" s="27" t="s">
        <v>89</v>
      </c>
      <c r="B68" s="28">
        <v>87271</v>
      </c>
      <c r="C68" s="65">
        <v>0</v>
      </c>
      <c r="D68" s="28">
        <v>85688</v>
      </c>
      <c r="E68" s="137">
        <v>0.66</v>
      </c>
      <c r="F68" s="125" t="s">
        <v>67</v>
      </c>
      <c r="G68" s="137" t="s">
        <v>68</v>
      </c>
      <c r="H68" s="28">
        <v>81875</v>
      </c>
      <c r="I68" s="65">
        <v>0.38</v>
      </c>
      <c r="J68" s="28">
        <v>92667</v>
      </c>
      <c r="K68" s="65">
        <v>-1.1599999999999999</v>
      </c>
      <c r="L68" s="28">
        <v>69417</v>
      </c>
      <c r="M68" s="137" t="s">
        <v>68</v>
      </c>
      <c r="N68" s="28">
        <v>84844</v>
      </c>
      <c r="O68" s="65">
        <v>-1.49</v>
      </c>
      <c r="P68" s="125" t="s">
        <v>67</v>
      </c>
      <c r="Q68" s="137" t="s">
        <v>68</v>
      </c>
      <c r="S68" s="68"/>
      <c r="U68" s="68"/>
      <c r="W68" s="68"/>
      <c r="Y68" s="68"/>
    </row>
    <row r="69" spans="1:25" s="31" customFormat="1" ht="12" customHeight="1" x14ac:dyDescent="0.45">
      <c r="A69" s="15" t="s">
        <v>90</v>
      </c>
      <c r="B69" s="26">
        <v>39201</v>
      </c>
      <c r="C69" s="66">
        <v>1.26</v>
      </c>
      <c r="D69" s="26">
        <v>36665</v>
      </c>
      <c r="E69" s="66">
        <v>-0.08</v>
      </c>
      <c r="F69" s="26">
        <v>40020</v>
      </c>
      <c r="G69" s="128">
        <v>-0.1</v>
      </c>
      <c r="H69" s="126" t="s">
        <v>67</v>
      </c>
      <c r="I69" s="138" t="s">
        <v>68</v>
      </c>
      <c r="J69" s="26">
        <v>26242</v>
      </c>
      <c r="K69" s="66">
        <v>-2.85</v>
      </c>
      <c r="L69" s="26">
        <v>38318</v>
      </c>
      <c r="M69" s="129">
        <v>1.64</v>
      </c>
      <c r="N69" s="26">
        <v>32327</v>
      </c>
      <c r="O69" s="66">
        <v>-2.15</v>
      </c>
      <c r="P69" s="26">
        <v>42565</v>
      </c>
      <c r="Q69" s="66">
        <v>0.06</v>
      </c>
      <c r="R69" s="141"/>
      <c r="S69" s="142"/>
      <c r="T69" s="141"/>
      <c r="U69" s="142"/>
      <c r="V69" s="141"/>
      <c r="W69" s="142"/>
      <c r="X69" s="141"/>
      <c r="Y69" s="142"/>
    </row>
    <row r="70" spans="1:25" s="31" customFormat="1" ht="12" customHeight="1" x14ac:dyDescent="0.45">
      <c r="A70" s="27" t="s">
        <v>91</v>
      </c>
      <c r="B70" s="28">
        <v>17408</v>
      </c>
      <c r="C70" s="130">
        <v>6.3</v>
      </c>
      <c r="D70" s="28">
        <v>14992</v>
      </c>
      <c r="E70" s="65">
        <v>-0.1</v>
      </c>
      <c r="F70" s="28">
        <v>17030</v>
      </c>
      <c r="G70" s="65">
        <v>0.48</v>
      </c>
      <c r="H70" s="125" t="s">
        <v>67</v>
      </c>
      <c r="I70" s="136" t="s">
        <v>68</v>
      </c>
      <c r="J70" s="28">
        <v>27967</v>
      </c>
      <c r="K70" s="65">
        <v>1.85</v>
      </c>
      <c r="L70" s="139">
        <v>19020</v>
      </c>
      <c r="M70" s="65">
        <v>-2.1800000000000002</v>
      </c>
      <c r="N70" s="28">
        <v>15234</v>
      </c>
      <c r="O70" s="65">
        <v>-3.05</v>
      </c>
      <c r="P70" s="140">
        <v>13920</v>
      </c>
      <c r="Q70" s="137" t="s">
        <v>68</v>
      </c>
      <c r="R70" s="141"/>
      <c r="S70" s="142"/>
      <c r="T70" s="141"/>
      <c r="U70" s="142"/>
      <c r="V70" s="141"/>
      <c r="W70" s="142"/>
      <c r="X70" s="141"/>
      <c r="Y70" s="142"/>
    </row>
    <row r="71" spans="1:25" s="31" customFormat="1" ht="12" customHeight="1" x14ac:dyDescent="0.45">
      <c r="A71" s="15" t="s">
        <v>92</v>
      </c>
      <c r="B71" s="26">
        <v>7333</v>
      </c>
      <c r="C71" s="129">
        <v>8.93</v>
      </c>
      <c r="D71" s="26">
        <v>5901</v>
      </c>
      <c r="E71" s="66">
        <v>3.24</v>
      </c>
      <c r="F71" s="26">
        <v>5436</v>
      </c>
      <c r="G71" s="66">
        <v>9.9700000000000006</v>
      </c>
      <c r="H71" s="26">
        <v>5191</v>
      </c>
      <c r="I71" s="66">
        <v>2.02</v>
      </c>
      <c r="J71" s="26">
        <v>6972</v>
      </c>
      <c r="K71" s="66">
        <v>2.1800000000000002</v>
      </c>
      <c r="L71" s="26">
        <v>7222</v>
      </c>
      <c r="M71" s="129">
        <v>-6.48</v>
      </c>
      <c r="N71" s="26">
        <v>5567</v>
      </c>
      <c r="O71" s="66">
        <v>-1.56</v>
      </c>
      <c r="P71" s="26">
        <v>5764</v>
      </c>
      <c r="Q71" s="66">
        <v>0</v>
      </c>
      <c r="R71" s="141"/>
      <c r="S71" s="142"/>
      <c r="T71" s="141"/>
      <c r="U71" s="142"/>
      <c r="V71" s="141"/>
      <c r="W71" s="142"/>
      <c r="X71" s="141"/>
      <c r="Y71" s="142"/>
    </row>
    <row r="72" spans="1:25" s="31" customFormat="1" ht="12" customHeight="1" x14ac:dyDescent="0.45">
      <c r="A72" s="27" t="s">
        <v>93</v>
      </c>
      <c r="B72" s="28">
        <v>5421</v>
      </c>
      <c r="C72" s="65">
        <v>-9.85</v>
      </c>
      <c r="D72" s="28">
        <v>7473</v>
      </c>
      <c r="E72" s="65">
        <v>2.54</v>
      </c>
      <c r="F72" s="28">
        <v>7016</v>
      </c>
      <c r="G72" s="65">
        <v>0.24</v>
      </c>
      <c r="H72" s="28">
        <v>6625</v>
      </c>
      <c r="I72" s="65">
        <v>0</v>
      </c>
      <c r="J72" s="28">
        <v>7250</v>
      </c>
      <c r="K72" s="65">
        <v>-4.18</v>
      </c>
      <c r="L72" s="28">
        <v>3139</v>
      </c>
      <c r="M72" s="65">
        <v>0</v>
      </c>
      <c r="N72" s="28">
        <v>7823</v>
      </c>
      <c r="O72" s="65">
        <v>3.62</v>
      </c>
      <c r="P72" s="28">
        <v>6460</v>
      </c>
      <c r="Q72" s="65">
        <v>-1.27</v>
      </c>
      <c r="R72" s="141"/>
      <c r="S72" s="142"/>
      <c r="T72" s="141"/>
      <c r="U72" s="142"/>
      <c r="V72" s="141"/>
      <c r="W72" s="142"/>
      <c r="X72" s="141"/>
      <c r="Y72" s="142"/>
    </row>
    <row r="73" spans="1:25" s="31" customFormat="1" ht="12" customHeight="1" x14ac:dyDescent="0.45">
      <c r="A73" s="15" t="s">
        <v>94</v>
      </c>
      <c r="B73" s="26">
        <v>2295</v>
      </c>
      <c r="C73" s="66">
        <v>-0.04</v>
      </c>
      <c r="D73" s="26">
        <v>1705</v>
      </c>
      <c r="E73" s="66">
        <v>0.06</v>
      </c>
      <c r="F73" s="26">
        <v>2269</v>
      </c>
      <c r="G73" s="66">
        <v>1.84</v>
      </c>
      <c r="H73" s="26">
        <v>993</v>
      </c>
      <c r="I73" s="66">
        <v>1.02</v>
      </c>
      <c r="J73" s="26">
        <v>2267</v>
      </c>
      <c r="K73" s="66">
        <v>-4.22</v>
      </c>
      <c r="L73" s="26">
        <v>2154</v>
      </c>
      <c r="M73" s="66">
        <v>-0.28000000000000003</v>
      </c>
      <c r="N73" s="26">
        <v>2317</v>
      </c>
      <c r="O73" s="66">
        <v>2.16</v>
      </c>
      <c r="P73" s="26">
        <v>1933</v>
      </c>
      <c r="Q73" s="66">
        <v>0</v>
      </c>
      <c r="R73" s="141"/>
      <c r="S73" s="142"/>
      <c r="T73" s="141"/>
      <c r="U73" s="142"/>
      <c r="V73" s="141"/>
      <c r="W73" s="142"/>
      <c r="X73" s="141"/>
      <c r="Y73" s="142"/>
    </row>
    <row r="74" spans="1:25" s="31" customFormat="1" ht="12" customHeight="1" x14ac:dyDescent="0.45">
      <c r="A74" s="27" t="s">
        <v>95</v>
      </c>
      <c r="B74" s="28">
        <v>18324</v>
      </c>
      <c r="C74" s="65">
        <v>-5.25</v>
      </c>
      <c r="D74" s="28">
        <v>19688</v>
      </c>
      <c r="E74" s="65">
        <v>2.06</v>
      </c>
      <c r="F74" s="28">
        <v>17896</v>
      </c>
      <c r="G74" s="65">
        <v>0.52</v>
      </c>
      <c r="H74" s="28">
        <v>20660</v>
      </c>
      <c r="I74" s="65">
        <v>-0.21</v>
      </c>
      <c r="J74" s="28">
        <v>23125</v>
      </c>
      <c r="K74" s="65">
        <v>-0.78</v>
      </c>
      <c r="L74" s="28">
        <v>21441</v>
      </c>
      <c r="M74" s="65">
        <v>-0.72</v>
      </c>
      <c r="N74" s="28">
        <v>22184</v>
      </c>
      <c r="O74" s="65">
        <v>-0.38</v>
      </c>
      <c r="P74" s="125" t="s">
        <v>67</v>
      </c>
      <c r="Q74" s="137" t="s">
        <v>68</v>
      </c>
      <c r="S74" s="68"/>
      <c r="U74" s="68"/>
      <c r="W74" s="68"/>
      <c r="Y74" s="68"/>
    </row>
    <row r="75" spans="1:25" x14ac:dyDescent="0.45">
      <c r="A75" s="143" t="s">
        <v>96</v>
      </c>
      <c r="B75" s="144">
        <v>12850</v>
      </c>
      <c r="C75" s="145">
        <v>7.32</v>
      </c>
      <c r="D75" s="144">
        <v>16990</v>
      </c>
      <c r="E75" s="146">
        <v>1.38</v>
      </c>
      <c r="F75" s="147" t="s">
        <v>67</v>
      </c>
      <c r="G75" s="148" t="s">
        <v>68</v>
      </c>
      <c r="H75" s="144">
        <v>11298</v>
      </c>
      <c r="I75" s="145">
        <v>-4.25</v>
      </c>
      <c r="J75" s="144">
        <v>15039</v>
      </c>
      <c r="K75" s="145">
        <v>-0.23</v>
      </c>
      <c r="L75" s="144">
        <v>17533</v>
      </c>
      <c r="M75" s="145">
        <v>0.69</v>
      </c>
      <c r="N75" s="144">
        <v>17437</v>
      </c>
      <c r="O75" s="148" t="s">
        <v>68</v>
      </c>
      <c r="P75" s="144">
        <v>18101</v>
      </c>
      <c r="Q75" s="145">
        <v>0.27</v>
      </c>
    </row>
    <row r="77" spans="1:25" s="31" customFormat="1" x14ac:dyDescent="0.45">
      <c r="A77" s="22" t="s">
        <v>12</v>
      </c>
      <c r="B77" s="32"/>
      <c r="C77" s="33"/>
      <c r="D77" s="32"/>
      <c r="E77" s="33"/>
      <c r="F77" s="32"/>
      <c r="G77" s="33"/>
      <c r="H77" s="32"/>
      <c r="I77" s="33"/>
      <c r="J77" s="32"/>
      <c r="K77" s="33"/>
      <c r="L77" s="32"/>
      <c r="M77" s="33"/>
      <c r="N77" s="32"/>
      <c r="O77" s="33"/>
      <c r="P77" s="32"/>
      <c r="Q77" s="33"/>
      <c r="R77" s="32"/>
      <c r="S77" s="33"/>
      <c r="T77" s="32"/>
      <c r="U77" s="33"/>
      <c r="V77" s="32"/>
      <c r="W77" s="33"/>
      <c r="X77" s="32"/>
      <c r="Y77" s="33"/>
    </row>
    <row r="78" spans="1:25" s="31" customFormat="1" x14ac:dyDescent="0.45">
      <c r="A78" s="34" t="s">
        <v>13</v>
      </c>
      <c r="B78" s="32"/>
      <c r="C78" s="33"/>
      <c r="D78" s="32"/>
      <c r="E78" s="33"/>
      <c r="F78" s="32"/>
      <c r="G78" s="33"/>
      <c r="H78" s="32"/>
      <c r="I78" s="33"/>
      <c r="J78" s="32"/>
      <c r="K78" s="33"/>
      <c r="L78" s="32"/>
      <c r="M78" s="33"/>
      <c r="N78" s="32"/>
      <c r="O78" s="33"/>
      <c r="P78" s="32"/>
      <c r="Q78" s="33"/>
      <c r="R78" s="32"/>
      <c r="S78" s="33"/>
      <c r="T78" s="32"/>
      <c r="U78" s="33"/>
      <c r="V78" s="32"/>
      <c r="W78" s="33"/>
      <c r="X78" s="32"/>
      <c r="Y78" s="33"/>
    </row>
    <row r="79" spans="1:25" s="31" customFormat="1" ht="19.5" customHeight="1" x14ac:dyDescent="0.45">
      <c r="A79" s="162" t="s">
        <v>49</v>
      </c>
      <c r="B79" s="163"/>
      <c r="C79" s="163"/>
      <c r="D79" s="163"/>
      <c r="E79" s="163"/>
      <c r="F79" s="163"/>
      <c r="G79" s="163"/>
      <c r="H79" s="163"/>
      <c r="I79" s="163"/>
      <c r="J79" s="163"/>
      <c r="K79" s="163"/>
      <c r="L79" s="163"/>
      <c r="M79" s="163"/>
      <c r="N79" s="163"/>
      <c r="O79" s="163"/>
      <c r="P79" s="163"/>
      <c r="Q79" s="163"/>
      <c r="R79" s="163"/>
      <c r="S79" s="163"/>
      <c r="T79" s="163"/>
      <c r="U79" s="163"/>
      <c r="V79" s="163"/>
      <c r="W79" s="163"/>
      <c r="X79" s="163"/>
      <c r="Y79" s="163"/>
    </row>
    <row r="80" spans="1:25" s="31" customFormat="1" x14ac:dyDescent="0.45">
      <c r="A80" s="22" t="s">
        <v>14</v>
      </c>
      <c r="B80" s="35"/>
      <c r="C80" s="36"/>
      <c r="D80" s="37"/>
      <c r="E80" s="36"/>
      <c r="F80" s="37"/>
      <c r="G80" s="36"/>
      <c r="H80" s="38"/>
      <c r="I80" s="36"/>
      <c r="J80" s="35"/>
      <c r="K80" s="36"/>
      <c r="L80" s="37"/>
      <c r="M80" s="36"/>
      <c r="N80" s="37"/>
      <c r="O80" s="36"/>
      <c r="P80" s="38"/>
      <c r="Q80" s="36"/>
      <c r="R80" s="37"/>
      <c r="S80" s="39"/>
      <c r="T80" s="37"/>
      <c r="U80" s="39"/>
      <c r="V80" s="37"/>
      <c r="W80" s="39"/>
      <c r="X80" s="37"/>
      <c r="Y80" s="39"/>
    </row>
    <row r="81" spans="1:25" s="31" customFormat="1" x14ac:dyDescent="0.45">
      <c r="A81" s="40" t="s">
        <v>15</v>
      </c>
      <c r="B81" s="32"/>
      <c r="C81" s="33"/>
      <c r="D81" s="32"/>
      <c r="E81" s="33"/>
      <c r="F81" s="32"/>
      <c r="G81" s="33"/>
      <c r="H81" s="32"/>
      <c r="I81" s="33"/>
      <c r="J81" s="32"/>
      <c r="K81" s="33"/>
      <c r="L81" s="32"/>
      <c r="M81" s="33"/>
      <c r="N81" s="32"/>
      <c r="O81" s="33"/>
      <c r="P81" s="32"/>
      <c r="Q81" s="33"/>
      <c r="R81" s="32"/>
      <c r="S81" s="33"/>
      <c r="T81" s="32"/>
      <c r="U81" s="33"/>
      <c r="V81" s="32"/>
      <c r="W81" s="33"/>
      <c r="X81" s="32"/>
      <c r="Y81" s="33"/>
    </row>
    <row r="83" spans="1:25" x14ac:dyDescent="0.45">
      <c r="A83" s="8" t="str">
        <f>+Índice!A14</f>
        <v>Fecha de actualización: 8 de julio de 2025</v>
      </c>
      <c r="B83" s="6"/>
      <c r="C83" s="7"/>
      <c r="D83" s="6"/>
      <c r="E83" s="7"/>
      <c r="F83" s="6"/>
      <c r="G83" s="7"/>
      <c r="H83" s="6"/>
      <c r="I83" s="7"/>
      <c r="J83" s="6"/>
      <c r="K83" s="7"/>
      <c r="L83" s="6"/>
      <c r="M83" s="7"/>
      <c r="N83" s="6"/>
      <c r="O83" s="7"/>
      <c r="P83" s="6"/>
      <c r="Q83" s="7"/>
    </row>
  </sheetData>
  <mergeCells count="11">
    <mergeCell ref="A79:Y79"/>
    <mergeCell ref="A4:Q5"/>
    <mergeCell ref="H9:I9"/>
    <mergeCell ref="J9:K9"/>
    <mergeCell ref="L9:M9"/>
    <mergeCell ref="N9:O9"/>
    <mergeCell ref="P9:Q9"/>
    <mergeCell ref="A9:A10"/>
    <mergeCell ref="B9:C9"/>
    <mergeCell ref="D9:E9"/>
    <mergeCell ref="F9:G9"/>
  </mergeCells>
  <hyperlinks>
    <hyperlink ref="S5" location="Índice!A1" display="Regresar al índice" xr:uid="{172CDF23-0751-4F6A-B5E0-48C27F080073}"/>
  </hyperlink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F2012-A8C4-4438-9A11-59B020FA0AB4}">
  <dimension ref="A1:Y57"/>
  <sheetViews>
    <sheetView showGridLines="0" zoomScaleNormal="100" workbookViewId="0">
      <selection activeCell="A7" sqref="A7"/>
    </sheetView>
  </sheetViews>
  <sheetFormatPr baseColWidth="10" defaultColWidth="11.453125" defaultRowHeight="16" x14ac:dyDescent="0.45"/>
  <cols>
    <col min="1" max="1" width="24.453125" style="47" customWidth="1"/>
    <col min="2" max="2" width="12" style="47" bestFit="1" customWidth="1"/>
    <col min="3" max="3" width="9.453125" style="47" customWidth="1"/>
    <col min="4" max="4" width="13.54296875" style="47" bestFit="1" customWidth="1"/>
    <col min="5" max="5" width="12" style="47" customWidth="1"/>
    <col min="6" max="6" width="10.26953125" style="47" customWidth="1"/>
    <col min="7" max="7" width="9.453125" style="47" customWidth="1"/>
    <col min="8" max="8" width="10.54296875" style="47" customWidth="1"/>
    <col min="9" max="9" width="9.26953125" style="47" customWidth="1"/>
    <col min="10" max="16384" width="11.453125" style="47"/>
  </cols>
  <sheetData>
    <row r="1" spans="1:11" s="41" customFormat="1" ht="18" customHeight="1" x14ac:dyDescent="0.4"/>
    <row r="2" spans="1:11" s="41" customFormat="1" ht="33" customHeight="1" x14ac:dyDescent="0.4"/>
    <row r="3" spans="1:11" s="41" customFormat="1" ht="19" customHeight="1" x14ac:dyDescent="0.4"/>
    <row r="4" spans="1:11" s="41" customFormat="1" ht="18.75" customHeight="1" x14ac:dyDescent="0.4">
      <c r="A4" s="169" t="s">
        <v>0</v>
      </c>
      <c r="B4" s="169"/>
      <c r="C4" s="169"/>
      <c r="D4" s="169"/>
      <c r="E4" s="169"/>
      <c r="F4" s="169"/>
      <c r="G4" s="169"/>
      <c r="H4" s="169"/>
      <c r="I4" s="169"/>
    </row>
    <row r="5" spans="1:11" s="41" customFormat="1" ht="24" customHeight="1" x14ac:dyDescent="0.4">
      <c r="A5" s="169"/>
      <c r="B5" s="169"/>
      <c r="C5" s="169"/>
      <c r="D5" s="169"/>
      <c r="E5" s="169"/>
      <c r="F5" s="169"/>
      <c r="G5" s="169"/>
      <c r="H5" s="169"/>
      <c r="I5" s="169"/>
      <c r="K5" s="100" t="s">
        <v>63</v>
      </c>
    </row>
    <row r="6" spans="1:11" s="41" customFormat="1" ht="18.75" customHeight="1" x14ac:dyDescent="0.4">
      <c r="A6" s="42" t="s">
        <v>16</v>
      </c>
      <c r="B6" s="43"/>
      <c r="C6" s="43"/>
      <c r="D6" s="43"/>
      <c r="E6" s="43"/>
      <c r="F6" s="43"/>
      <c r="G6" s="43"/>
      <c r="H6" s="43"/>
      <c r="I6" s="43"/>
    </row>
    <row r="7" spans="1:11" s="41" customFormat="1" ht="15" customHeight="1" x14ac:dyDescent="0.4">
      <c r="A7" s="42" t="str">
        <f>+"Variación año corrido. "&amp;Índice!A7</f>
        <v>Variación año corrido. Junio de 2025</v>
      </c>
      <c r="B7" s="43"/>
      <c r="C7" s="43"/>
      <c r="D7" s="43"/>
      <c r="E7" s="43"/>
      <c r="F7" s="43"/>
      <c r="G7" s="43"/>
      <c r="H7" s="43"/>
      <c r="I7" s="43"/>
    </row>
    <row r="8" spans="1:11" s="41" customFormat="1" ht="14" x14ac:dyDescent="0.4"/>
    <row r="9" spans="1:11" x14ac:dyDescent="0.45">
      <c r="A9" s="44" t="s">
        <v>50</v>
      </c>
      <c r="B9" s="45" t="s">
        <v>2</v>
      </c>
      <c r="C9" s="45" t="s">
        <v>3</v>
      </c>
      <c r="D9" s="45" t="s">
        <v>4</v>
      </c>
      <c r="E9" s="46" t="s">
        <v>5</v>
      </c>
      <c r="F9" s="45" t="s">
        <v>6</v>
      </c>
      <c r="G9" s="45" t="s">
        <v>7</v>
      </c>
      <c r="H9" s="45" t="s">
        <v>8</v>
      </c>
      <c r="I9" s="45" t="s">
        <v>9</v>
      </c>
    </row>
    <row r="10" spans="1:11" ht="14" customHeight="1" x14ac:dyDescent="0.45">
      <c r="A10" s="48" t="s">
        <v>17</v>
      </c>
      <c r="B10" s="48"/>
      <c r="C10" s="48"/>
      <c r="D10" s="48"/>
      <c r="E10" s="48"/>
      <c r="F10" s="48"/>
      <c r="G10" s="48"/>
      <c r="H10" s="48"/>
      <c r="I10" s="48"/>
    </row>
    <row r="11" spans="1:11" ht="14" customHeight="1" x14ac:dyDescent="0.45">
      <c r="A11" s="1" t="s">
        <v>18</v>
      </c>
      <c r="B11" s="101">
        <v>37.318435754189935</v>
      </c>
      <c r="C11" s="102">
        <v>65.377855887521946</v>
      </c>
      <c r="D11" s="102">
        <v>51.359516616314217</v>
      </c>
      <c r="E11" s="82" t="s">
        <v>68</v>
      </c>
      <c r="F11" s="102">
        <v>31.829170024174068</v>
      </c>
      <c r="G11" s="102">
        <v>28.311142256482125</v>
      </c>
      <c r="H11" s="102">
        <v>57.843137254901933</v>
      </c>
      <c r="I11" s="102">
        <v>37.741046831955913</v>
      </c>
    </row>
    <row r="12" spans="1:11" ht="14" customHeight="1" x14ac:dyDescent="0.45">
      <c r="A12" s="69" t="s">
        <v>19</v>
      </c>
      <c r="B12" s="103">
        <v>25.528169014084479</v>
      </c>
      <c r="C12" s="103">
        <v>40.774760383386564</v>
      </c>
      <c r="D12" s="103">
        <v>48.427947598253326</v>
      </c>
      <c r="E12" s="83" t="s">
        <v>68</v>
      </c>
      <c r="F12" s="103">
        <v>81.012024048096194</v>
      </c>
      <c r="G12" s="103">
        <v>67.369461373743974</v>
      </c>
      <c r="H12" s="103">
        <v>42.729621799389236</v>
      </c>
      <c r="I12" s="104">
        <v>63.439275941906949</v>
      </c>
    </row>
    <row r="13" spans="1:11" ht="14" customHeight="1" x14ac:dyDescent="0.45">
      <c r="A13" s="1" t="s">
        <v>20</v>
      </c>
      <c r="B13" s="102">
        <v>29.582929194956375</v>
      </c>
      <c r="C13" s="102">
        <v>37.218287186091459</v>
      </c>
      <c r="D13" s="102">
        <v>53.112840466926102</v>
      </c>
      <c r="E13" s="102">
        <v>31.441486690105513</v>
      </c>
      <c r="F13" s="102">
        <v>52.585193889541706</v>
      </c>
      <c r="G13" s="102">
        <v>41.618497109826571</v>
      </c>
      <c r="H13" s="102">
        <v>27.945945945945951</v>
      </c>
      <c r="I13" s="102">
        <v>30.078125000000021</v>
      </c>
    </row>
    <row r="14" spans="1:11" ht="14" customHeight="1" x14ac:dyDescent="0.45">
      <c r="A14" s="69" t="s">
        <v>21</v>
      </c>
      <c r="B14" s="105">
        <v>8.690228690228686</v>
      </c>
      <c r="C14" s="103">
        <v>81.386138613861363</v>
      </c>
      <c r="D14" s="103">
        <v>11.420289855072463</v>
      </c>
      <c r="E14" s="106">
        <v>10.654545454545428</v>
      </c>
      <c r="F14" s="104">
        <v>130.18745959922433</v>
      </c>
      <c r="G14" s="103">
        <v>27.727588603196708</v>
      </c>
      <c r="H14" s="103">
        <v>-13.803496081977096</v>
      </c>
      <c r="I14" s="103">
        <v>29.72527472527473</v>
      </c>
    </row>
    <row r="15" spans="1:11" ht="14" customHeight="1" x14ac:dyDescent="0.45">
      <c r="A15" s="1" t="s">
        <v>22</v>
      </c>
      <c r="B15" s="82" t="s">
        <v>68</v>
      </c>
      <c r="C15" s="102">
        <v>-5.200501253132817</v>
      </c>
      <c r="D15" s="102">
        <v>-3.1759656652360468</v>
      </c>
      <c r="E15" s="102">
        <v>30.805243445692909</v>
      </c>
      <c r="F15" s="102">
        <v>10.009017132551822</v>
      </c>
      <c r="G15" s="102">
        <v>2.7440970006381793</v>
      </c>
      <c r="H15" s="102">
        <v>-6.0990338164251252</v>
      </c>
      <c r="I15" s="84" t="s">
        <v>68</v>
      </c>
    </row>
    <row r="16" spans="1:11" ht="14" customHeight="1" x14ac:dyDescent="0.45">
      <c r="A16" s="69" t="s">
        <v>58</v>
      </c>
      <c r="B16" s="104">
        <v>11.012166060454032</v>
      </c>
      <c r="C16" s="103">
        <v>33.61188486536679</v>
      </c>
      <c r="D16" s="103">
        <v>-1.0113780025284513</v>
      </c>
      <c r="E16" s="81" t="s">
        <v>68</v>
      </c>
      <c r="F16" s="103">
        <v>5.0368258493704188</v>
      </c>
      <c r="G16" s="103">
        <v>10.330992978936827</v>
      </c>
      <c r="H16" s="103">
        <v>6.6925605019420242</v>
      </c>
      <c r="I16" s="106">
        <v>-6.2033681517800199</v>
      </c>
    </row>
    <row r="17" spans="1:9" ht="14" customHeight="1" x14ac:dyDescent="0.45">
      <c r="A17" s="1" t="s">
        <v>23</v>
      </c>
      <c r="B17" s="102">
        <v>-29.106822262118492</v>
      </c>
      <c r="C17" s="102">
        <v>55.924369747899185</v>
      </c>
      <c r="D17" s="102">
        <v>-37.188070602556287</v>
      </c>
      <c r="E17" s="102">
        <v>-38.839474798814067</v>
      </c>
      <c r="F17" s="102">
        <v>212.91028446389504</v>
      </c>
      <c r="G17" s="102">
        <v>-35.789948163173314</v>
      </c>
      <c r="H17" s="102">
        <v>-13.484021823850355</v>
      </c>
      <c r="I17" s="102">
        <v>85.537848605577665</v>
      </c>
    </row>
    <row r="18" spans="1:9" ht="14" customHeight="1" x14ac:dyDescent="0.45">
      <c r="A18" s="69" t="s">
        <v>24</v>
      </c>
      <c r="B18" s="103">
        <v>32.393836903419796</v>
      </c>
      <c r="C18" s="103">
        <v>22.916666666666675</v>
      </c>
      <c r="D18" s="103">
        <v>-13.547546678245793</v>
      </c>
      <c r="E18" s="103">
        <v>26.965811965811959</v>
      </c>
      <c r="F18" s="103">
        <v>18.502673796791424</v>
      </c>
      <c r="G18" s="103">
        <v>1.2680367293397499</v>
      </c>
      <c r="H18" s="103">
        <v>12.238805970149279</v>
      </c>
      <c r="I18" s="103">
        <v>45.272206303724928</v>
      </c>
    </row>
    <row r="19" spans="1:9" ht="14" customHeight="1" x14ac:dyDescent="0.45">
      <c r="A19" s="1" t="s">
        <v>25</v>
      </c>
      <c r="B19" s="102">
        <v>-23.671497584541079</v>
      </c>
      <c r="C19" s="102">
        <v>-23.661867847914351</v>
      </c>
      <c r="D19" s="102">
        <v>-24.239543726235734</v>
      </c>
      <c r="E19" s="102">
        <v>-19.481206987824283</v>
      </c>
      <c r="F19" s="102">
        <v>-15.99999999999998</v>
      </c>
      <c r="G19" s="102">
        <v>1.3922518159806385</v>
      </c>
      <c r="H19" s="102">
        <v>-21.201890614449702</v>
      </c>
      <c r="I19" s="102">
        <v>-14.202745512143633</v>
      </c>
    </row>
    <row r="20" spans="1:9" ht="14" customHeight="1" x14ac:dyDescent="0.45">
      <c r="A20" s="69" t="s">
        <v>26</v>
      </c>
      <c r="B20" s="103">
        <v>-27.49581706636922</v>
      </c>
      <c r="C20" s="103">
        <v>-48.861466137799326</v>
      </c>
      <c r="D20" s="103">
        <v>-54.977930358018646</v>
      </c>
      <c r="E20" s="103">
        <v>-40.975355779243316</v>
      </c>
      <c r="F20" s="103">
        <v>-16.597617814603826</v>
      </c>
      <c r="G20" s="103">
        <v>-58.082234777150035</v>
      </c>
      <c r="H20" s="103">
        <v>-54.849498327759207</v>
      </c>
      <c r="I20" s="103">
        <v>-45.173467553478339</v>
      </c>
    </row>
    <row r="21" spans="1:9" ht="14" customHeight="1" x14ac:dyDescent="0.45">
      <c r="A21" s="1" t="s">
        <v>27</v>
      </c>
      <c r="B21" s="102">
        <v>87.094448449891843</v>
      </c>
      <c r="C21" s="102">
        <v>155.05617977528101</v>
      </c>
      <c r="D21" s="102">
        <v>93.775262732417119</v>
      </c>
      <c r="E21" s="102">
        <v>74.565670604586543</v>
      </c>
      <c r="F21" s="102">
        <v>143.71428571428572</v>
      </c>
      <c r="G21" s="102">
        <v>48.022598870056463</v>
      </c>
      <c r="H21" s="102">
        <v>-3.703703703703709</v>
      </c>
      <c r="I21" s="107">
        <v>102.68410185822438</v>
      </c>
    </row>
    <row r="22" spans="1:9" ht="14" customHeight="1" x14ac:dyDescent="0.45">
      <c r="A22" s="69" t="s">
        <v>28</v>
      </c>
      <c r="B22" s="103">
        <v>31.257014590347865</v>
      </c>
      <c r="C22" s="103">
        <v>41.758957654723126</v>
      </c>
      <c r="D22" s="103">
        <v>34.095894703854569</v>
      </c>
      <c r="E22" s="104">
        <v>37.076749435665945</v>
      </c>
      <c r="F22" s="104">
        <v>60.12359142130137</v>
      </c>
      <c r="G22" s="104">
        <v>18.824194460147005</v>
      </c>
      <c r="H22" s="103">
        <v>29.465697122984523</v>
      </c>
      <c r="I22" s="103">
        <v>19.658836689038029</v>
      </c>
    </row>
    <row r="23" spans="1:9" ht="14" customHeight="1" x14ac:dyDescent="0.45">
      <c r="A23" s="71" t="s">
        <v>29</v>
      </c>
      <c r="B23" s="108">
        <v>1.2596505485574561</v>
      </c>
      <c r="C23" s="109">
        <v>8.0822403403048462</v>
      </c>
      <c r="D23" s="109">
        <v>8.6073500967118299</v>
      </c>
      <c r="E23" s="109">
        <v>0.42356565267618329</v>
      </c>
      <c r="F23" s="109">
        <v>3.3475783475783949</v>
      </c>
      <c r="G23" s="109">
        <v>3.7056367432150239</v>
      </c>
      <c r="H23" s="109">
        <v>-30.387794024157667</v>
      </c>
      <c r="I23" s="110">
        <v>13.498920086393085</v>
      </c>
    </row>
    <row r="24" spans="1:9" ht="14" customHeight="1" x14ac:dyDescent="0.45">
      <c r="A24" s="48" t="s">
        <v>30</v>
      </c>
      <c r="B24" s="48"/>
      <c r="C24" s="48"/>
      <c r="D24" s="48"/>
      <c r="E24" s="48"/>
      <c r="F24" s="48"/>
      <c r="G24" s="48"/>
      <c r="H24" s="48"/>
      <c r="I24" s="48"/>
    </row>
    <row r="25" spans="1:9" ht="14" customHeight="1" x14ac:dyDescent="0.45">
      <c r="A25" s="1" t="s">
        <v>48</v>
      </c>
      <c r="B25" s="82" t="s">
        <v>68</v>
      </c>
      <c r="C25" s="102">
        <v>-12.618389897395431</v>
      </c>
      <c r="D25" s="101">
        <v>-24.963924963924956</v>
      </c>
      <c r="E25" s="82">
        <v>-11.565585331452766</v>
      </c>
      <c r="F25" s="101">
        <v>-0.85277744877412243</v>
      </c>
      <c r="G25" s="84" t="s">
        <v>68</v>
      </c>
      <c r="H25" s="102">
        <v>-21.46259817175229</v>
      </c>
      <c r="I25" s="115">
        <v>-3.7100317305345243</v>
      </c>
    </row>
    <row r="26" spans="1:9" ht="14" customHeight="1" x14ac:dyDescent="0.45">
      <c r="A26" s="69" t="s">
        <v>31</v>
      </c>
      <c r="B26" s="103">
        <v>14.331210191082789</v>
      </c>
      <c r="C26" s="103">
        <v>-15.803278688524614</v>
      </c>
      <c r="D26" s="103">
        <v>7.3823230612935609</v>
      </c>
      <c r="E26" s="83" t="s">
        <v>68</v>
      </c>
      <c r="F26" s="103">
        <v>-6.5001981767736865</v>
      </c>
      <c r="G26" s="103">
        <v>8.7285423334293455E-2</v>
      </c>
      <c r="H26" s="103">
        <v>-25.221565731166905</v>
      </c>
      <c r="I26" s="103">
        <v>-2.3234200743494138</v>
      </c>
    </row>
    <row r="27" spans="1:9" ht="14" customHeight="1" x14ac:dyDescent="0.45">
      <c r="A27" s="1" t="s">
        <v>32</v>
      </c>
      <c r="B27" s="101">
        <v>-8.3704685053594972</v>
      </c>
      <c r="C27" s="102">
        <v>-7.2075424885249877</v>
      </c>
      <c r="D27" s="82" t="s">
        <v>68</v>
      </c>
      <c r="E27" s="102">
        <v>-10.829639012032954</v>
      </c>
      <c r="F27" s="102">
        <v>-1.3441355183207326</v>
      </c>
      <c r="G27" s="82" t="s">
        <v>68</v>
      </c>
      <c r="H27" s="102">
        <v>-14.141894569956415</v>
      </c>
      <c r="I27" s="101">
        <v>-22.552745380684037</v>
      </c>
    </row>
    <row r="28" spans="1:9" ht="14" customHeight="1" x14ac:dyDescent="0.45">
      <c r="A28" s="69" t="s">
        <v>33</v>
      </c>
      <c r="B28" s="83" t="s">
        <v>68</v>
      </c>
      <c r="C28" s="103">
        <v>47.001786169941283</v>
      </c>
      <c r="D28" s="103">
        <v>27.850162866449523</v>
      </c>
      <c r="E28" s="81" t="s">
        <v>68</v>
      </c>
      <c r="F28" s="104">
        <v>42.120679554774433</v>
      </c>
      <c r="G28" s="104">
        <v>16.362780849311843</v>
      </c>
      <c r="H28" s="103">
        <v>29.021905957862405</v>
      </c>
      <c r="I28" s="81" t="s">
        <v>68</v>
      </c>
    </row>
    <row r="29" spans="1:9" ht="14" customHeight="1" x14ac:dyDescent="0.45">
      <c r="A29" s="1" t="s">
        <v>34</v>
      </c>
      <c r="B29" s="102">
        <v>-12.038112944457369</v>
      </c>
      <c r="C29" s="102">
        <v>32.156211051100982</v>
      </c>
      <c r="D29" s="102">
        <v>-50.672971989814485</v>
      </c>
      <c r="E29" s="102">
        <v>-18.359689091396426</v>
      </c>
      <c r="F29" s="101">
        <v>-13.067968456627844</v>
      </c>
      <c r="G29" s="102">
        <v>-33.607279131200485</v>
      </c>
      <c r="H29" s="102">
        <v>-26.644518272425245</v>
      </c>
      <c r="I29" s="102">
        <v>-9.7301406309387879</v>
      </c>
    </row>
    <row r="30" spans="1:9" ht="14" customHeight="1" x14ac:dyDescent="0.45">
      <c r="A30" s="69" t="s">
        <v>55</v>
      </c>
      <c r="B30" s="104">
        <v>-42.085832948777103</v>
      </c>
      <c r="C30" s="104">
        <v>-56.37065637065637</v>
      </c>
      <c r="D30" s="81" t="s">
        <v>68</v>
      </c>
      <c r="E30" s="103">
        <v>-31.536486982031541</v>
      </c>
      <c r="F30" s="104">
        <v>-23.030303030303045</v>
      </c>
      <c r="G30" s="104">
        <v>-40.509172594533872</v>
      </c>
      <c r="H30" s="103">
        <v>-18.626237623762385</v>
      </c>
      <c r="I30" s="103">
        <v>-0.86898395721926036</v>
      </c>
    </row>
    <row r="31" spans="1:9" ht="14" customHeight="1" x14ac:dyDescent="0.45">
      <c r="A31" s="1" t="s">
        <v>35</v>
      </c>
      <c r="B31" s="102">
        <v>7.907834101382516</v>
      </c>
      <c r="C31" s="102">
        <v>-9.8834700043159316</v>
      </c>
      <c r="D31" s="102">
        <v>-2.1867483052706582E-2</v>
      </c>
      <c r="E31" s="102">
        <v>-10.254265640682492</v>
      </c>
      <c r="F31" s="102">
        <v>-8.3960203834020817</v>
      </c>
      <c r="G31" s="102">
        <v>-3.6840240878498132</v>
      </c>
      <c r="H31" s="102">
        <v>-7.4853228962817759</v>
      </c>
      <c r="I31" s="102">
        <v>-12.665406427221203</v>
      </c>
    </row>
    <row r="32" spans="1:9" ht="14" customHeight="1" x14ac:dyDescent="0.45">
      <c r="A32" s="69" t="s">
        <v>36</v>
      </c>
      <c r="B32" s="103">
        <v>19.206289779108943</v>
      </c>
      <c r="C32" s="103">
        <v>0.58689272905121381</v>
      </c>
      <c r="D32" s="173">
        <v>-16.997411561691088</v>
      </c>
      <c r="E32" s="81" t="s">
        <v>68</v>
      </c>
      <c r="F32" s="104">
        <v>-6.4692351926394327</v>
      </c>
      <c r="G32" s="103">
        <v>6.2323943661972026</v>
      </c>
      <c r="H32" s="103">
        <v>154.05669599217981</v>
      </c>
      <c r="I32" s="81">
        <v>28.827838827838814</v>
      </c>
    </row>
    <row r="33" spans="1:25" ht="14" customHeight="1" x14ac:dyDescent="0.45">
      <c r="A33" s="1" t="s">
        <v>37</v>
      </c>
      <c r="B33" s="111">
        <v>5.7935393258427226</v>
      </c>
      <c r="C33" s="111">
        <v>171.05960264900665</v>
      </c>
      <c r="D33" s="102">
        <v>85.057471264367805</v>
      </c>
      <c r="E33" s="84" t="s">
        <v>68</v>
      </c>
      <c r="F33" s="102">
        <v>129.37669376693762</v>
      </c>
      <c r="G33" s="115">
        <v>-0.33432392273403666</v>
      </c>
      <c r="H33" s="102">
        <v>228.44752818733744</v>
      </c>
      <c r="I33" s="111">
        <v>109.40009447331124</v>
      </c>
    </row>
    <row r="34" spans="1:25" ht="14" customHeight="1" x14ac:dyDescent="0.45">
      <c r="A34" s="69" t="s">
        <v>51</v>
      </c>
      <c r="B34" s="81" t="s">
        <v>68</v>
      </c>
      <c r="C34" s="103">
        <v>-6.3579034425721108</v>
      </c>
      <c r="D34" s="103">
        <v>-2.4295654157636681</v>
      </c>
      <c r="E34" s="103">
        <v>-3.0436700485222845</v>
      </c>
      <c r="F34" s="103">
        <v>-3.3413159995438368</v>
      </c>
      <c r="G34" s="103">
        <v>3.0625543006081557</v>
      </c>
      <c r="H34" s="103">
        <v>-1.3428929099806641</v>
      </c>
      <c r="I34" s="103">
        <v>-0.87143503847894044</v>
      </c>
    </row>
    <row r="35" spans="1:25" ht="14" customHeight="1" x14ac:dyDescent="0.45">
      <c r="A35" s="1" t="s">
        <v>38</v>
      </c>
      <c r="B35" s="82" t="s">
        <v>68</v>
      </c>
      <c r="C35" s="102">
        <v>35.021354484441744</v>
      </c>
      <c r="D35" s="102">
        <v>13.894612893729752</v>
      </c>
      <c r="E35" s="82" t="s">
        <v>68</v>
      </c>
      <c r="F35" s="102">
        <v>25.254286544609151</v>
      </c>
      <c r="G35" s="102">
        <v>-14.217118997912316</v>
      </c>
      <c r="H35" s="102">
        <v>47.571318427139552</v>
      </c>
      <c r="I35" s="102">
        <v>12.889117571391818</v>
      </c>
    </row>
    <row r="36" spans="1:25" ht="14" customHeight="1" x14ac:dyDescent="0.45">
      <c r="A36" s="69" t="s">
        <v>39</v>
      </c>
      <c r="B36" s="103">
        <v>-5.1879699248119966</v>
      </c>
      <c r="C36" s="103">
        <v>-35.547765118317265</v>
      </c>
      <c r="D36" s="103">
        <v>-6.729598051157093</v>
      </c>
      <c r="E36" s="103">
        <v>-14.15334723187398</v>
      </c>
      <c r="F36" s="103">
        <v>-47.690042333885508</v>
      </c>
      <c r="G36" s="103">
        <v>14.51448040885861</v>
      </c>
      <c r="H36" s="103">
        <v>-30.713457076566119</v>
      </c>
      <c r="I36" s="103">
        <v>-17.607711981113493</v>
      </c>
    </row>
    <row r="37" spans="1:25" ht="14" customHeight="1" x14ac:dyDescent="0.45">
      <c r="A37" s="1" t="s">
        <v>57</v>
      </c>
      <c r="B37" s="82" t="s">
        <v>68</v>
      </c>
      <c r="C37" s="102">
        <v>-22.328148519819379</v>
      </c>
      <c r="D37" s="102">
        <v>-19.27912824811402</v>
      </c>
      <c r="E37" s="82" t="s">
        <v>68</v>
      </c>
      <c r="F37" s="112">
        <v>-29.925524712254546</v>
      </c>
      <c r="G37" s="101">
        <v>-7.1999999999999842</v>
      </c>
      <c r="H37" s="102">
        <v>-5.5978504254366239</v>
      </c>
      <c r="I37" s="102">
        <v>-16.675690308608548</v>
      </c>
    </row>
    <row r="38" spans="1:25" ht="14" customHeight="1" x14ac:dyDescent="0.45">
      <c r="A38" s="69" t="s">
        <v>56</v>
      </c>
      <c r="B38" s="174" t="s">
        <v>68</v>
      </c>
      <c r="C38" s="104">
        <v>15.829528158295281</v>
      </c>
      <c r="D38" s="103">
        <v>34.878277153558003</v>
      </c>
      <c r="E38" s="104">
        <v>-7.2262773722627909</v>
      </c>
      <c r="F38" s="103">
        <v>3.5158211953792096</v>
      </c>
      <c r="G38" s="103">
        <v>11.120957022596368</v>
      </c>
      <c r="H38" s="103">
        <v>-0.51463493084590306</v>
      </c>
      <c r="I38" s="103">
        <v>11.3899613899614</v>
      </c>
    </row>
    <row r="39" spans="1:25" ht="14" customHeight="1" x14ac:dyDescent="0.45">
      <c r="A39" s="1" t="s">
        <v>40</v>
      </c>
      <c r="B39" s="102">
        <v>-21.44015569250729</v>
      </c>
      <c r="C39" s="102">
        <v>-14.657079646017701</v>
      </c>
      <c r="D39" s="102">
        <v>-30.56537102473499</v>
      </c>
      <c r="E39" s="101">
        <v>-32.368576491435306</v>
      </c>
      <c r="F39" s="101">
        <v>-37.744121163810277</v>
      </c>
      <c r="G39" s="82">
        <v>-26.583034647550786</v>
      </c>
      <c r="H39" s="101">
        <v>-31.095406360424015</v>
      </c>
      <c r="I39" s="101">
        <v>-19.15685058896468</v>
      </c>
    </row>
    <row r="40" spans="1:25" ht="14" customHeight="1" x14ac:dyDescent="0.45">
      <c r="A40" s="70" t="s">
        <v>41</v>
      </c>
      <c r="B40" s="113">
        <v>50.784034212402027</v>
      </c>
      <c r="C40" s="113">
        <v>29.956896551724157</v>
      </c>
      <c r="D40" s="113">
        <v>61.12376613515562</v>
      </c>
      <c r="E40" s="113">
        <v>64.646464646464636</v>
      </c>
      <c r="F40" s="113">
        <v>79.544439481911581</v>
      </c>
      <c r="G40" s="114">
        <v>-0.53117137265862313</v>
      </c>
      <c r="H40" s="113">
        <v>97.929606625258756</v>
      </c>
      <c r="I40" s="113">
        <v>43.518518518518533</v>
      </c>
    </row>
    <row r="41" spans="1:25" ht="14" customHeight="1" x14ac:dyDescent="0.45">
      <c r="A41" s="48" t="s">
        <v>42</v>
      </c>
      <c r="B41" s="48"/>
      <c r="C41" s="48"/>
      <c r="D41" s="48"/>
      <c r="E41" s="48"/>
      <c r="F41" s="48"/>
      <c r="G41" s="48"/>
      <c r="H41" s="48"/>
      <c r="I41" s="48"/>
    </row>
    <row r="42" spans="1:25" ht="14" customHeight="1" x14ac:dyDescent="0.45">
      <c r="A42" s="1" t="s">
        <v>43</v>
      </c>
      <c r="B42" s="84" t="s">
        <v>68</v>
      </c>
      <c r="C42" s="102">
        <v>-45.837615621788274</v>
      </c>
      <c r="D42" s="102">
        <v>-20.062860136196946</v>
      </c>
      <c r="E42" s="84" t="s">
        <v>68</v>
      </c>
      <c r="F42" s="102">
        <v>-17.22158438576351</v>
      </c>
      <c r="G42" s="102">
        <v>-15.375399361022367</v>
      </c>
      <c r="H42" s="102">
        <v>-48.278021289918591</v>
      </c>
      <c r="I42" s="101">
        <v>-36.769299419901813</v>
      </c>
    </row>
    <row r="43" spans="1:25" ht="14" customHeight="1" x14ac:dyDescent="0.45">
      <c r="A43" s="69" t="s">
        <v>44</v>
      </c>
      <c r="B43" s="103">
        <v>-27.286027798098043</v>
      </c>
      <c r="C43" s="103">
        <v>-33.184855233852993</v>
      </c>
      <c r="D43" s="103">
        <v>-23.430420711974122</v>
      </c>
      <c r="E43" s="103">
        <v>-36.77325581395349</v>
      </c>
      <c r="F43" s="103">
        <v>-51.663747810858126</v>
      </c>
      <c r="G43" s="104">
        <v>-3.2551097653293448</v>
      </c>
      <c r="H43" s="103">
        <v>-28.650489570029791</v>
      </c>
      <c r="I43" s="81" t="s">
        <v>68</v>
      </c>
    </row>
    <row r="44" spans="1:25" ht="14" customHeight="1" x14ac:dyDescent="0.45">
      <c r="A44" s="1" t="s">
        <v>52</v>
      </c>
      <c r="B44" s="82" t="s">
        <v>68</v>
      </c>
      <c r="C44" s="102">
        <v>-39.776580889686805</v>
      </c>
      <c r="D44" s="102">
        <v>-9.5813204508856451</v>
      </c>
      <c r="E44" s="102">
        <v>-32.820000000000007</v>
      </c>
      <c r="F44" s="102">
        <v>-37.337239583333336</v>
      </c>
      <c r="G44" s="102">
        <v>-21.744627054361576</v>
      </c>
      <c r="H44" s="102">
        <v>-1.7535070140280329</v>
      </c>
      <c r="I44" s="102">
        <v>-40.688205936432873</v>
      </c>
    </row>
    <row r="45" spans="1:25" ht="14" customHeight="1" x14ac:dyDescent="0.45">
      <c r="A45" s="69" t="s">
        <v>45</v>
      </c>
      <c r="B45" s="103">
        <v>3.0144927536231991</v>
      </c>
      <c r="C45" s="103">
        <v>4.6683957021118827</v>
      </c>
      <c r="D45" s="103">
        <v>-9.5066185318892877</v>
      </c>
      <c r="E45" s="103">
        <v>12.446613788895643</v>
      </c>
      <c r="F45" s="103">
        <v>-12.938105891125995</v>
      </c>
      <c r="G45" s="103">
        <v>-20.692798541476776</v>
      </c>
      <c r="H45" s="103">
        <v>-25.871172122492091</v>
      </c>
      <c r="I45" s="103">
        <v>-22.059390667180857</v>
      </c>
    </row>
    <row r="46" spans="1:25" x14ac:dyDescent="0.45">
      <c r="A46" s="71" t="s">
        <v>46</v>
      </c>
      <c r="B46" s="109">
        <v>25.349487418452952</v>
      </c>
      <c r="C46" s="109">
        <v>22.903225806451609</v>
      </c>
      <c r="D46" s="109">
        <v>6.4516129032258229</v>
      </c>
      <c r="E46" s="109">
        <v>33.693516699410608</v>
      </c>
      <c r="F46" s="109">
        <v>40.294627383015616</v>
      </c>
      <c r="G46" s="109">
        <v>16.648168701442813</v>
      </c>
      <c r="H46" s="109">
        <v>6.0377358490565802</v>
      </c>
      <c r="I46" s="109">
        <v>65.911072362685303</v>
      </c>
    </row>
    <row r="47" spans="1:25" x14ac:dyDescent="0.45">
      <c r="A47" s="1"/>
      <c r="B47" s="49"/>
      <c r="C47" s="49"/>
      <c r="D47" s="49"/>
      <c r="E47" s="49"/>
      <c r="F47" s="49"/>
      <c r="G47" s="49"/>
      <c r="H47" s="49"/>
      <c r="I47" s="49"/>
    </row>
    <row r="48" spans="1:25" s="31" customFormat="1" x14ac:dyDescent="0.45">
      <c r="A48" s="96" t="s">
        <v>62</v>
      </c>
      <c r="B48" s="26"/>
      <c r="C48" s="66"/>
      <c r="D48" s="76"/>
      <c r="E48" s="67"/>
      <c r="F48" s="75"/>
      <c r="G48" s="60"/>
      <c r="H48" s="26"/>
      <c r="I48" s="66"/>
      <c r="J48" s="26"/>
      <c r="K48" s="66"/>
      <c r="L48" s="76"/>
      <c r="M48" s="74"/>
      <c r="N48" s="75"/>
      <c r="O48" s="77"/>
      <c r="P48" s="26"/>
      <c r="Q48" s="66"/>
      <c r="R48" s="29"/>
      <c r="S48" s="30"/>
      <c r="T48" s="29"/>
      <c r="U48" s="30"/>
      <c r="V48" s="29"/>
      <c r="W48" s="30"/>
      <c r="X48" s="29"/>
      <c r="Y48" s="30"/>
    </row>
    <row r="49" spans="1:9" x14ac:dyDescent="0.45">
      <c r="A49" s="50" t="s">
        <v>12</v>
      </c>
      <c r="B49" s="51"/>
      <c r="C49" s="52"/>
      <c r="D49" s="52"/>
      <c r="E49" s="51"/>
      <c r="F49" s="52"/>
      <c r="G49" s="52"/>
      <c r="H49" s="52"/>
      <c r="I49" s="52"/>
    </row>
    <row r="50" spans="1:9" x14ac:dyDescent="0.45">
      <c r="A50" s="53" t="s">
        <v>54</v>
      </c>
      <c r="B50" s="53"/>
      <c r="C50" s="53"/>
      <c r="D50" s="53"/>
      <c r="E50" s="53"/>
      <c r="F50" s="53"/>
      <c r="G50" s="53"/>
      <c r="H50" s="53"/>
      <c r="I50" s="53"/>
    </row>
    <row r="51" spans="1:9" x14ac:dyDescent="0.45">
      <c r="A51" s="54" t="s">
        <v>14</v>
      </c>
      <c r="B51" s="51"/>
      <c r="C51" s="52"/>
      <c r="D51" s="52"/>
      <c r="E51" s="51"/>
      <c r="F51" s="52"/>
      <c r="G51" s="52"/>
      <c r="H51" s="52"/>
      <c r="I51" s="52"/>
    </row>
    <row r="52" spans="1:9" x14ac:dyDescent="0.45">
      <c r="A52" s="55" t="s">
        <v>15</v>
      </c>
      <c r="B52" s="56"/>
      <c r="C52" s="56"/>
      <c r="D52" s="56"/>
      <c r="E52" s="56"/>
      <c r="F52" s="56"/>
      <c r="G52" s="56"/>
      <c r="H52" s="56"/>
      <c r="I52" s="56"/>
    </row>
    <row r="53" spans="1:9" x14ac:dyDescent="0.45">
      <c r="A53" s="55"/>
      <c r="B53" s="6"/>
      <c r="C53" s="7"/>
      <c r="D53" s="6"/>
      <c r="E53" s="7"/>
      <c r="F53" s="6"/>
      <c r="G53" s="7"/>
      <c r="H53" s="6"/>
      <c r="I53" s="7"/>
    </row>
    <row r="54" spans="1:9" x14ac:dyDescent="0.45">
      <c r="A54" s="57" t="str">
        <f>+Índice!A14</f>
        <v>Fecha de actualización: 8 de julio de 2025</v>
      </c>
      <c r="B54" s="6"/>
      <c r="C54" s="7"/>
      <c r="D54" s="6"/>
      <c r="E54" s="7"/>
      <c r="F54" s="6"/>
      <c r="G54" s="7"/>
      <c r="H54" s="6"/>
      <c r="I54" s="7"/>
    </row>
    <row r="55" spans="1:9" x14ac:dyDescent="0.45">
      <c r="A55" s="55"/>
      <c r="B55" s="6"/>
      <c r="C55" s="7"/>
      <c r="D55" s="6"/>
      <c r="E55" s="7"/>
      <c r="F55" s="6"/>
      <c r="G55" s="7"/>
      <c r="H55" s="6"/>
      <c r="I55" s="7"/>
    </row>
    <row r="56" spans="1:9" x14ac:dyDescent="0.45">
      <c r="A56" s="55"/>
      <c r="B56" s="6"/>
      <c r="C56" s="7"/>
      <c r="D56" s="6"/>
      <c r="E56" s="7"/>
      <c r="F56" s="6"/>
      <c r="G56" s="7"/>
      <c r="H56" s="6"/>
      <c r="I56" s="7"/>
    </row>
    <row r="57" spans="1:9" x14ac:dyDescent="0.45">
      <c r="A57" s="55"/>
      <c r="B57" s="6"/>
      <c r="C57" s="7"/>
      <c r="D57" s="6"/>
      <c r="E57" s="7"/>
      <c r="F57" s="6"/>
      <c r="G57" s="7"/>
      <c r="H57" s="6"/>
      <c r="I57" s="7"/>
    </row>
  </sheetData>
  <mergeCells count="1">
    <mergeCell ref="A4:I5"/>
  </mergeCells>
  <hyperlinks>
    <hyperlink ref="K5" location="Índice!A1" display="Regresar al índice" xr:uid="{F7402EBD-9201-4A84-8AF0-7C5F9A3B5FC8}"/>
  </hyperlink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A5B01-133B-4735-A10B-A521B9ED8989}">
  <dimension ref="A1:Y57"/>
  <sheetViews>
    <sheetView showGridLines="0" topLeftCell="A34" workbookViewId="0">
      <selection activeCell="A41" sqref="A41:I41"/>
    </sheetView>
  </sheetViews>
  <sheetFormatPr baseColWidth="10" defaultColWidth="11.453125" defaultRowHeight="16" x14ac:dyDescent="0.45"/>
  <cols>
    <col min="1" max="1" width="24.453125" style="47" customWidth="1"/>
    <col min="2" max="2" width="12" style="47" bestFit="1" customWidth="1"/>
    <col min="3" max="3" width="9.453125" style="47" customWidth="1"/>
    <col min="4" max="4" width="13.54296875" style="47" bestFit="1" customWidth="1"/>
    <col min="5" max="5" width="12" style="47" customWidth="1"/>
    <col min="6" max="6" width="10.26953125" style="47" customWidth="1"/>
    <col min="7" max="7" width="9.453125" style="47" customWidth="1"/>
    <col min="8" max="8" width="10.54296875" style="47" customWidth="1"/>
    <col min="9" max="9" width="9.26953125" style="47" customWidth="1"/>
    <col min="10" max="16384" width="11.453125" style="47"/>
  </cols>
  <sheetData>
    <row r="1" spans="1:11" s="41" customFormat="1" ht="18.5" customHeight="1" x14ac:dyDescent="0.4"/>
    <row r="2" spans="1:11" s="41" customFormat="1" ht="33" customHeight="1" x14ac:dyDescent="0.4"/>
    <row r="3" spans="1:11" s="41" customFormat="1" ht="19" customHeight="1" x14ac:dyDescent="0.4"/>
    <row r="4" spans="1:11" s="41" customFormat="1" ht="18.75" customHeight="1" x14ac:dyDescent="0.4">
      <c r="A4" s="169" t="s">
        <v>0</v>
      </c>
      <c r="B4" s="169"/>
      <c r="C4" s="169"/>
      <c r="D4" s="169"/>
      <c r="E4" s="169"/>
      <c r="F4" s="169"/>
      <c r="G4" s="169"/>
      <c r="H4" s="169"/>
      <c r="I4" s="169"/>
    </row>
    <row r="5" spans="1:11" s="41" customFormat="1" ht="27.75" customHeight="1" x14ac:dyDescent="0.4">
      <c r="A5" s="169"/>
      <c r="B5" s="169"/>
      <c r="C5" s="169"/>
      <c r="D5" s="169"/>
      <c r="E5" s="169"/>
      <c r="F5" s="169"/>
      <c r="G5" s="169"/>
      <c r="H5" s="169"/>
      <c r="I5" s="169"/>
      <c r="K5" s="100" t="s">
        <v>63</v>
      </c>
    </row>
    <row r="6" spans="1:11" s="41" customFormat="1" ht="18.75" customHeight="1" x14ac:dyDescent="0.4">
      <c r="A6" s="42" t="s">
        <v>16</v>
      </c>
      <c r="B6" s="43"/>
      <c r="C6" s="43"/>
      <c r="D6" s="43"/>
      <c r="E6" s="43"/>
      <c r="F6" s="43"/>
      <c r="G6" s="43"/>
      <c r="H6" s="43"/>
      <c r="I6" s="43"/>
    </row>
    <row r="7" spans="1:11" s="41" customFormat="1" ht="15" customHeight="1" x14ac:dyDescent="0.4">
      <c r="A7" s="42" t="str">
        <f>+"Variación anual. "&amp;Índice!A7</f>
        <v>Variación anual. Junio de 2025</v>
      </c>
      <c r="B7" s="43"/>
      <c r="C7" s="43"/>
      <c r="D7" s="43"/>
      <c r="E7" s="43"/>
      <c r="F7" s="43"/>
      <c r="G7" s="43"/>
      <c r="H7" s="43"/>
      <c r="I7" s="43"/>
    </row>
    <row r="8" spans="1:11" s="41" customFormat="1" ht="14" x14ac:dyDescent="0.4"/>
    <row r="9" spans="1:11" x14ac:dyDescent="0.45">
      <c r="A9" s="44" t="s">
        <v>50</v>
      </c>
      <c r="B9" s="58" t="s">
        <v>2</v>
      </c>
      <c r="C9" s="58" t="s">
        <v>3</v>
      </c>
      <c r="D9" s="58" t="s">
        <v>4</v>
      </c>
      <c r="E9" s="59" t="s">
        <v>5</v>
      </c>
      <c r="F9" s="58" t="s">
        <v>6</v>
      </c>
      <c r="G9" s="58" t="s">
        <v>7</v>
      </c>
      <c r="H9" s="58" t="s">
        <v>8</v>
      </c>
      <c r="I9" s="58" t="s">
        <v>9</v>
      </c>
    </row>
    <row r="10" spans="1:11" ht="14" customHeight="1" x14ac:dyDescent="0.45">
      <c r="A10" s="48" t="s">
        <v>17</v>
      </c>
      <c r="B10" s="48"/>
      <c r="C10" s="48"/>
      <c r="D10" s="48"/>
      <c r="E10" s="48"/>
      <c r="F10" s="48"/>
      <c r="G10" s="48"/>
      <c r="H10" s="48"/>
      <c r="I10" s="48"/>
    </row>
    <row r="11" spans="1:11" ht="14" customHeight="1" x14ac:dyDescent="0.45">
      <c r="A11" s="1" t="s">
        <v>18</v>
      </c>
      <c r="B11" s="101">
        <v>-30.955056179775298</v>
      </c>
      <c r="C11" s="102">
        <v>63.084922010398593</v>
      </c>
      <c r="D11" s="102">
        <v>27.806122448979597</v>
      </c>
      <c r="E11" s="82" t="s">
        <v>68</v>
      </c>
      <c r="F11" s="102">
        <v>35.542667771333882</v>
      </c>
      <c r="G11" s="102">
        <v>11.374695863746931</v>
      </c>
      <c r="H11" s="102">
        <v>60.821309655937817</v>
      </c>
      <c r="I11" s="102">
        <v>30.039011703511044</v>
      </c>
    </row>
    <row r="12" spans="1:11" ht="14" customHeight="1" x14ac:dyDescent="0.45">
      <c r="A12" s="69" t="s">
        <v>19</v>
      </c>
      <c r="B12" s="103">
        <v>1.0528447054059198</v>
      </c>
      <c r="C12" s="103">
        <v>-1.5638089919017384</v>
      </c>
      <c r="D12" s="103">
        <v>5.1182928715014953</v>
      </c>
      <c r="E12" s="83" t="s">
        <v>68</v>
      </c>
      <c r="F12" s="103">
        <v>23.690516946251307</v>
      </c>
      <c r="G12" s="103">
        <v>24.812676575359284</v>
      </c>
      <c r="H12" s="103">
        <v>23.596419853539441</v>
      </c>
      <c r="I12" s="104">
        <v>21.233411397345805</v>
      </c>
    </row>
    <row r="13" spans="1:11" ht="14" customHeight="1" x14ac:dyDescent="0.45">
      <c r="A13" s="1" t="s">
        <v>20</v>
      </c>
      <c r="B13" s="102">
        <v>-34.557923095762924</v>
      </c>
      <c r="C13" s="102">
        <v>-41.375515818431907</v>
      </c>
      <c r="D13" s="102">
        <v>-8.5946573751451751</v>
      </c>
      <c r="E13" s="102">
        <v>-38.797942001870901</v>
      </c>
      <c r="F13" s="102">
        <v>-40.761861313868629</v>
      </c>
      <c r="G13" s="102">
        <v>-28.152492668621697</v>
      </c>
      <c r="H13" s="102">
        <v>-40.302648171500657</v>
      </c>
      <c r="I13" s="102">
        <v>-37.806830309498395</v>
      </c>
    </row>
    <row r="14" spans="1:11" ht="14" customHeight="1" x14ac:dyDescent="0.45">
      <c r="A14" s="69" t="s">
        <v>21</v>
      </c>
      <c r="B14" s="105">
        <v>61.45768993205678</v>
      </c>
      <c r="C14" s="103">
        <v>75.64717162032602</v>
      </c>
      <c r="D14" s="103">
        <v>44.947209653092003</v>
      </c>
      <c r="E14" s="106">
        <v>34.94456762749445</v>
      </c>
      <c r="F14" s="104">
        <v>76.112759643916903</v>
      </c>
      <c r="G14" s="103">
        <v>83.433133732534955</v>
      </c>
      <c r="H14" s="103">
        <v>28.712871287128738</v>
      </c>
      <c r="I14" s="103">
        <v>5.3077609277430771</v>
      </c>
    </row>
    <row r="15" spans="1:11" ht="14" customHeight="1" x14ac:dyDescent="0.45">
      <c r="A15" s="1" t="s">
        <v>22</v>
      </c>
      <c r="B15" s="82" t="s">
        <v>68</v>
      </c>
      <c r="C15" s="102">
        <v>-27.364378300528081</v>
      </c>
      <c r="D15" s="102">
        <v>-30.241187384044522</v>
      </c>
      <c r="E15" s="102">
        <v>-18.399532710280376</v>
      </c>
      <c r="F15" s="102">
        <v>24.616956077630235</v>
      </c>
      <c r="G15" s="102">
        <v>-7.2580645161290143</v>
      </c>
      <c r="H15" s="102">
        <v>8.3623693379791355</v>
      </c>
      <c r="I15" s="84" t="s">
        <v>68</v>
      </c>
    </row>
    <row r="16" spans="1:11" ht="14" customHeight="1" x14ac:dyDescent="0.45">
      <c r="A16" s="69" t="s">
        <v>58</v>
      </c>
      <c r="B16" s="104">
        <v>-9.1179792586507986</v>
      </c>
      <c r="C16" s="103">
        <v>-21.633764465622839</v>
      </c>
      <c r="D16" s="103">
        <v>-20.507614213197989</v>
      </c>
      <c r="E16" s="81" t="s">
        <v>68</v>
      </c>
      <c r="F16" s="103">
        <v>-15.77443322537626</v>
      </c>
      <c r="G16" s="103">
        <v>-19.895135450043711</v>
      </c>
      <c r="H16" s="103">
        <v>-20.307966971658164</v>
      </c>
      <c r="I16" s="106">
        <v>-16.981132075471717</v>
      </c>
    </row>
    <row r="17" spans="1:9" ht="14" customHeight="1" x14ac:dyDescent="0.45">
      <c r="A17" s="1" t="s">
        <v>23</v>
      </c>
      <c r="B17" s="102">
        <v>-4.0692377771029076</v>
      </c>
      <c r="C17" s="102">
        <v>3.8913773796192652</v>
      </c>
      <c r="D17" s="102">
        <v>-38.240574506283664</v>
      </c>
      <c r="E17" s="102">
        <v>-7.5839999999999801</v>
      </c>
      <c r="F17" s="102">
        <v>112.8768142910309</v>
      </c>
      <c r="G17" s="102">
        <v>-13.745080230093853</v>
      </c>
      <c r="H17" s="102">
        <v>194.82071713147405</v>
      </c>
      <c r="I17" s="102">
        <v>90.314671025745824</v>
      </c>
    </row>
    <row r="18" spans="1:9" ht="14" customHeight="1" x14ac:dyDescent="0.45">
      <c r="A18" s="69" t="s">
        <v>24</v>
      </c>
      <c r="B18" s="103">
        <v>11.240922008209676</v>
      </c>
      <c r="C18" s="103">
        <v>-1.5619453319133725</v>
      </c>
      <c r="D18" s="103">
        <v>-1.240079365079394</v>
      </c>
      <c r="E18" s="103">
        <v>6.2589413447782682</v>
      </c>
      <c r="F18" s="103">
        <v>-22.463261021693491</v>
      </c>
      <c r="G18" s="103">
        <v>17.92260692464356</v>
      </c>
      <c r="H18" s="103">
        <v>25.647451963241497</v>
      </c>
      <c r="I18" s="103">
        <v>1.399999999999979</v>
      </c>
    </row>
    <row r="19" spans="1:9" ht="14" customHeight="1" x14ac:dyDescent="0.45">
      <c r="A19" s="1" t="s">
        <v>25</v>
      </c>
      <c r="B19" s="102">
        <v>-40.461610927932192</v>
      </c>
      <c r="C19" s="102">
        <v>-38.046734571599764</v>
      </c>
      <c r="D19" s="102">
        <v>-61.15984405458088</v>
      </c>
      <c r="E19" s="102">
        <v>-33.783195472355288</v>
      </c>
      <c r="F19" s="102">
        <v>-61.251125112511254</v>
      </c>
      <c r="G19" s="102">
        <v>-22.846614463380945</v>
      </c>
      <c r="H19" s="102">
        <v>-35.737885462555077</v>
      </c>
      <c r="I19" s="102">
        <v>-26.83475911751465</v>
      </c>
    </row>
    <row r="20" spans="1:9" ht="14" customHeight="1" x14ac:dyDescent="0.45">
      <c r="A20" s="69" t="s">
        <v>26</v>
      </c>
      <c r="B20" s="103">
        <v>-31.216931216931243</v>
      </c>
      <c r="C20" s="103">
        <v>-44.964426877470352</v>
      </c>
      <c r="D20" s="103">
        <v>-50.996441281138807</v>
      </c>
      <c r="E20" s="103">
        <v>-42.48266531371555</v>
      </c>
      <c r="F20" s="103">
        <v>-27.060688405797084</v>
      </c>
      <c r="G20" s="103">
        <v>-55.048805116122509</v>
      </c>
      <c r="H20" s="103">
        <v>-61.945031712473572</v>
      </c>
      <c r="I20" s="103">
        <v>-34.521253756977252</v>
      </c>
    </row>
    <row r="21" spans="1:9" ht="14" customHeight="1" x14ac:dyDescent="0.45">
      <c r="A21" s="1" t="s">
        <v>27</v>
      </c>
      <c r="B21" s="102">
        <v>103.68916797488224</v>
      </c>
      <c r="C21" s="102">
        <v>115.98477640342533</v>
      </c>
      <c r="D21" s="102">
        <v>208.89175257731964</v>
      </c>
      <c r="E21" s="102">
        <v>103.56564019448946</v>
      </c>
      <c r="F21" s="102">
        <v>132.21415607985475</v>
      </c>
      <c r="G21" s="102">
        <v>49.075391180654314</v>
      </c>
      <c r="H21" s="102">
        <v>31.756756756756708</v>
      </c>
      <c r="I21" s="107">
        <v>137.88368336025854</v>
      </c>
    </row>
    <row r="22" spans="1:9" ht="14" customHeight="1" x14ac:dyDescent="0.45">
      <c r="A22" s="69" t="s">
        <v>28</v>
      </c>
      <c r="B22" s="103">
        <v>93.706004140786646</v>
      </c>
      <c r="C22" s="103">
        <v>97.101449275362356</v>
      </c>
      <c r="D22" s="103">
        <v>118.20499745028047</v>
      </c>
      <c r="E22" s="104">
        <v>100.82678792889635</v>
      </c>
      <c r="F22" s="104">
        <v>50.136332651670081</v>
      </c>
      <c r="G22" s="104">
        <v>158.54858548585491</v>
      </c>
      <c r="H22" s="103">
        <v>51.442307692307686</v>
      </c>
      <c r="I22" s="103">
        <v>55.37400145243285</v>
      </c>
    </row>
    <row r="23" spans="1:9" ht="14" customHeight="1" x14ac:dyDescent="0.45">
      <c r="A23" s="71" t="s">
        <v>29</v>
      </c>
      <c r="B23" s="108">
        <v>12.913457181694564</v>
      </c>
      <c r="C23" s="109">
        <v>13.599105812220568</v>
      </c>
      <c r="D23" s="109">
        <v>30.278422273781946</v>
      </c>
      <c r="E23" s="109">
        <v>11.835334476843929</v>
      </c>
      <c r="F23" s="109">
        <v>-7.0169817366228298</v>
      </c>
      <c r="G23" s="109">
        <v>20.497271073377821</v>
      </c>
      <c r="H23" s="109">
        <v>70.031055900621084</v>
      </c>
      <c r="I23" s="110">
        <v>34.341712824882805</v>
      </c>
    </row>
    <row r="24" spans="1:9" ht="14" customHeight="1" x14ac:dyDescent="0.45">
      <c r="A24" s="48" t="s">
        <v>30</v>
      </c>
      <c r="B24" s="48"/>
      <c r="C24" s="48"/>
      <c r="D24" s="48"/>
      <c r="E24" s="48"/>
      <c r="F24" s="48"/>
      <c r="G24" s="48"/>
      <c r="H24" s="48"/>
      <c r="I24" s="48"/>
    </row>
    <row r="25" spans="1:9" ht="14" customHeight="1" x14ac:dyDescent="0.45">
      <c r="A25" s="1" t="s">
        <v>48</v>
      </c>
      <c r="B25" s="82" t="s">
        <v>68</v>
      </c>
      <c r="C25" s="102">
        <v>52.970639032815178</v>
      </c>
      <c r="D25" s="101">
        <v>15.665713377820168</v>
      </c>
      <c r="E25" s="82">
        <v>39.127218934911227</v>
      </c>
      <c r="F25" s="101">
        <v>81.308208793588904</v>
      </c>
      <c r="G25" s="84" t="s">
        <v>68</v>
      </c>
      <c r="H25" s="102">
        <v>57.257025006444941</v>
      </c>
      <c r="I25" s="115">
        <v>81.295955882352985</v>
      </c>
    </row>
    <row r="26" spans="1:9" ht="14" customHeight="1" x14ac:dyDescent="0.45">
      <c r="A26" s="69" t="s">
        <v>31</v>
      </c>
      <c r="B26" s="103">
        <v>-4.2666666666666515</v>
      </c>
      <c r="C26" s="103">
        <v>-8.7744227353463771</v>
      </c>
      <c r="D26" s="103">
        <v>-6.0722748815166261</v>
      </c>
      <c r="E26" s="83" t="s">
        <v>68</v>
      </c>
      <c r="F26" s="103">
        <v>0.89820359281438389</v>
      </c>
      <c r="G26" s="103">
        <v>0.17472335468842193</v>
      </c>
      <c r="H26" s="103">
        <v>-8.2464884458540944</v>
      </c>
      <c r="I26" s="103">
        <v>4.4212617983109936</v>
      </c>
    </row>
    <row r="27" spans="1:9" ht="14" customHeight="1" x14ac:dyDescent="0.45">
      <c r="A27" s="1" t="s">
        <v>32</v>
      </c>
      <c r="B27" s="101">
        <v>4.8222650868007699</v>
      </c>
      <c r="C27" s="102">
        <v>37.500000000000064</v>
      </c>
      <c r="D27" s="82" t="s">
        <v>68</v>
      </c>
      <c r="E27" s="102">
        <v>41.110442974543936</v>
      </c>
      <c r="F27" s="102">
        <v>37.95056642636456</v>
      </c>
      <c r="G27" s="82" t="s">
        <v>68</v>
      </c>
      <c r="H27" s="102">
        <v>63.907384987893458</v>
      </c>
      <c r="I27" s="101">
        <v>46.178580262181555</v>
      </c>
    </row>
    <row r="28" spans="1:9" ht="14" customHeight="1" x14ac:dyDescent="0.45">
      <c r="A28" s="69" t="s">
        <v>33</v>
      </c>
      <c r="B28" s="83" t="s">
        <v>68</v>
      </c>
      <c r="C28" s="103">
        <v>9.5351269132046603</v>
      </c>
      <c r="D28" s="103">
        <v>-4.067737430167595</v>
      </c>
      <c r="E28" s="81" t="s">
        <v>68</v>
      </c>
      <c r="F28" s="104">
        <v>7.2739332301569259</v>
      </c>
      <c r="G28" s="104">
        <v>28.802083333333339</v>
      </c>
      <c r="H28" s="103">
        <v>-7.548490301939637</v>
      </c>
      <c r="I28" s="81" t="s">
        <v>68</v>
      </c>
    </row>
    <row r="29" spans="1:9" ht="14" customHeight="1" x14ac:dyDescent="0.45">
      <c r="A29" s="1" t="s">
        <v>34</v>
      </c>
      <c r="B29" s="102">
        <v>0.71846726982436326</v>
      </c>
      <c r="C29" s="102">
        <v>-6.5511163337249823</v>
      </c>
      <c r="D29" s="102">
        <v>-19.572953736654796</v>
      </c>
      <c r="E29" s="102">
        <v>-18.643162393162417</v>
      </c>
      <c r="F29" s="101">
        <v>-24.617388472810131</v>
      </c>
      <c r="G29" s="102">
        <v>-11.81286549707602</v>
      </c>
      <c r="H29" s="102">
        <v>-10.207401382675862</v>
      </c>
      <c r="I29" s="102">
        <v>-17.160795256365567</v>
      </c>
    </row>
    <row r="30" spans="1:9" ht="14" customHeight="1" x14ac:dyDescent="0.45">
      <c r="A30" s="69" t="s">
        <v>55</v>
      </c>
      <c r="B30" s="104">
        <v>-7.7883908890521774</v>
      </c>
      <c r="C30" s="104">
        <v>-25.165562913907291</v>
      </c>
      <c r="D30" s="81" t="s">
        <v>68</v>
      </c>
      <c r="E30" s="103">
        <v>-3.414381789963794</v>
      </c>
      <c r="F30" s="104">
        <v>-17.71058315334777</v>
      </c>
      <c r="G30" s="104">
        <v>-7.508731082654208</v>
      </c>
      <c r="H30" s="103">
        <v>8.3196046128500623</v>
      </c>
      <c r="I30" s="103">
        <v>21.457821457821446</v>
      </c>
    </row>
    <row r="31" spans="1:9" ht="14" customHeight="1" x14ac:dyDescent="0.45">
      <c r="A31" s="1" t="s">
        <v>35</v>
      </c>
      <c r="B31" s="102">
        <v>-28.145329569166556</v>
      </c>
      <c r="C31" s="102">
        <v>-31.394775751601777</v>
      </c>
      <c r="D31" s="102">
        <v>-28.629409928192327</v>
      </c>
      <c r="E31" s="102">
        <v>-27.56851626839476</v>
      </c>
      <c r="F31" s="102">
        <v>-27.971761114291148</v>
      </c>
      <c r="G31" s="102">
        <v>-27.68617021276598</v>
      </c>
      <c r="H31" s="102">
        <v>-37.363365352765797</v>
      </c>
      <c r="I31" s="102">
        <v>-27.787426189649224</v>
      </c>
    </row>
    <row r="32" spans="1:9" ht="14" customHeight="1" x14ac:dyDescent="0.45">
      <c r="A32" s="69" t="s">
        <v>36</v>
      </c>
      <c r="B32" s="103">
        <v>-4.3843843843843882</v>
      </c>
      <c r="C32" s="103">
        <v>-19.870129870129837</v>
      </c>
      <c r="D32" s="173">
        <v>-30.365544697792235</v>
      </c>
      <c r="E32" s="81" t="s">
        <v>68</v>
      </c>
      <c r="F32" s="104">
        <v>15.847578347578327</v>
      </c>
      <c r="G32" s="103">
        <v>-12.092074592074564</v>
      </c>
      <c r="H32" s="103">
        <v>27.714987714987682</v>
      </c>
      <c r="I32" s="81">
        <v>-5.3297442799461692</v>
      </c>
    </row>
    <row r="33" spans="1:25" ht="14" customHeight="1" x14ac:dyDescent="0.45">
      <c r="A33" s="1" t="s">
        <v>37</v>
      </c>
      <c r="B33" s="111">
        <v>3.8965517241379422</v>
      </c>
      <c r="C33" s="111">
        <v>78.344226579520765</v>
      </c>
      <c r="D33" s="102">
        <v>3.2786885245901232</v>
      </c>
      <c r="E33" s="84" t="s">
        <v>68</v>
      </c>
      <c r="F33" s="102">
        <v>49.487813493465183</v>
      </c>
      <c r="G33" s="82">
        <v>-5.4948925678055645</v>
      </c>
      <c r="H33" s="102">
        <v>103.16523605150216</v>
      </c>
      <c r="I33" s="111">
        <v>49.864773495605164</v>
      </c>
    </row>
    <row r="34" spans="1:25" ht="14" customHeight="1" x14ac:dyDescent="0.45">
      <c r="A34" s="69" t="s">
        <v>51</v>
      </c>
      <c r="B34" s="81" t="s">
        <v>68</v>
      </c>
      <c r="C34" s="103">
        <v>4.8137005322841597</v>
      </c>
      <c r="D34" s="103">
        <v>2.8866971373586514</v>
      </c>
      <c r="E34" s="103">
        <v>-2.3219642261971041</v>
      </c>
      <c r="F34" s="103">
        <v>6.1091637456184067</v>
      </c>
      <c r="G34" s="103">
        <v>6.3305322128851316</v>
      </c>
      <c r="H34" s="103">
        <v>8.3354161459634923</v>
      </c>
      <c r="I34" s="103">
        <v>10.859384887988877</v>
      </c>
    </row>
    <row r="35" spans="1:25" ht="14" customHeight="1" x14ac:dyDescent="0.45">
      <c r="A35" s="1" t="s">
        <v>38</v>
      </c>
      <c r="B35" s="82" t="s">
        <v>68</v>
      </c>
      <c r="C35" s="102">
        <v>24.465691788526446</v>
      </c>
      <c r="D35" s="102">
        <v>20.567154876908699</v>
      </c>
      <c r="E35" s="82" t="s">
        <v>68</v>
      </c>
      <c r="F35" s="102">
        <v>24.100201554851751</v>
      </c>
      <c r="G35" s="102">
        <v>-13.857442348008387</v>
      </c>
      <c r="H35" s="102">
        <v>47.742184484754887</v>
      </c>
      <c r="I35" s="102">
        <v>19.825232113599121</v>
      </c>
    </row>
    <row r="36" spans="1:25" ht="14" customHeight="1" x14ac:dyDescent="0.45">
      <c r="A36" s="69" t="s">
        <v>39</v>
      </c>
      <c r="B36" s="103">
        <v>-22.292404868279135</v>
      </c>
      <c r="C36" s="103">
        <v>-37.005310947404503</v>
      </c>
      <c r="D36" s="103">
        <v>-26.458583433373327</v>
      </c>
      <c r="E36" s="103">
        <v>-24.026240262402631</v>
      </c>
      <c r="F36" s="103">
        <v>-45.388162951575708</v>
      </c>
      <c r="G36" s="103">
        <v>-25.261285301311986</v>
      </c>
      <c r="H36" s="103">
        <v>-45.456621004566209</v>
      </c>
      <c r="I36" s="103">
        <v>-25.546666666666628</v>
      </c>
    </row>
    <row r="37" spans="1:25" ht="14" customHeight="1" x14ac:dyDescent="0.45">
      <c r="A37" s="1" t="s">
        <v>57</v>
      </c>
      <c r="B37" s="82" t="s">
        <v>68</v>
      </c>
      <c r="C37" s="102">
        <v>-20.737327188940125</v>
      </c>
      <c r="D37" s="102">
        <v>-13.632286995515708</v>
      </c>
      <c r="E37" s="82" t="s">
        <v>68</v>
      </c>
      <c r="F37" s="112">
        <v>-12.878787878787845</v>
      </c>
      <c r="G37" s="101">
        <v>-25.684333139196259</v>
      </c>
      <c r="H37" s="102">
        <v>-6.477373558118904</v>
      </c>
      <c r="I37" s="102">
        <v>40.547945205479444</v>
      </c>
    </row>
    <row r="38" spans="1:25" ht="14" customHeight="1" x14ac:dyDescent="0.45">
      <c r="A38" s="69" t="s">
        <v>56</v>
      </c>
      <c r="B38" s="83" t="s">
        <v>68</v>
      </c>
      <c r="C38" s="104">
        <v>4.9172794117646745</v>
      </c>
      <c r="D38" s="103">
        <v>46.989795918367314</v>
      </c>
      <c r="E38" s="104">
        <v>15.178975985500664</v>
      </c>
      <c r="F38" s="103">
        <v>30.691185795814867</v>
      </c>
      <c r="G38" s="103">
        <v>6.3613231552162697</v>
      </c>
      <c r="H38" s="103">
        <v>26.141924959216965</v>
      </c>
      <c r="I38" s="103">
        <v>27.654867256637129</v>
      </c>
    </row>
    <row r="39" spans="1:25" ht="14" customHeight="1" x14ac:dyDescent="0.45">
      <c r="A39" s="1" t="s">
        <v>40</v>
      </c>
      <c r="B39" s="102">
        <v>-37.721779377732055</v>
      </c>
      <c r="C39" s="102">
        <v>-47.818735204599264</v>
      </c>
      <c r="D39" s="102">
        <v>-54.231366459627338</v>
      </c>
      <c r="E39" s="101">
        <v>-21.81631956299077</v>
      </c>
      <c r="F39" s="101">
        <v>-42.636797649651129</v>
      </c>
      <c r="G39" s="82">
        <v>-8.9292330492775402</v>
      </c>
      <c r="H39" s="101">
        <v>-32.265534542647622</v>
      </c>
      <c r="I39" s="101">
        <v>-25.315005727376871</v>
      </c>
    </row>
    <row r="40" spans="1:25" ht="14" customHeight="1" x14ac:dyDescent="0.45">
      <c r="A40" s="70" t="s">
        <v>41</v>
      </c>
      <c r="B40" s="113">
        <v>-2.7356321839079989</v>
      </c>
      <c r="C40" s="113">
        <v>0.22160664819945719</v>
      </c>
      <c r="D40" s="113">
        <v>2.1419975932610802</v>
      </c>
      <c r="E40" s="113">
        <v>2.080071572355191</v>
      </c>
      <c r="F40" s="113">
        <v>1.0812169977369779</v>
      </c>
      <c r="G40" s="114">
        <v>-17.062937062937035</v>
      </c>
      <c r="H40" s="113">
        <v>2.6301663982823298</v>
      </c>
      <c r="I40" s="113">
        <v>2.081138040042152</v>
      </c>
    </row>
    <row r="41" spans="1:25" ht="14" customHeight="1" x14ac:dyDescent="0.45">
      <c r="A41" s="48" t="s">
        <v>42</v>
      </c>
      <c r="B41" s="48"/>
      <c r="C41" s="48"/>
      <c r="D41" s="48"/>
      <c r="E41" s="48"/>
      <c r="F41" s="48"/>
      <c r="G41" s="48"/>
      <c r="H41" s="48"/>
      <c r="I41" s="48"/>
    </row>
    <row r="42" spans="1:25" ht="14" customHeight="1" x14ac:dyDescent="0.45">
      <c r="A42" s="1" t="s">
        <v>43</v>
      </c>
      <c r="B42" s="84" t="s">
        <v>68</v>
      </c>
      <c r="C42" s="102">
        <v>-67.103620474406995</v>
      </c>
      <c r="D42" s="102">
        <v>-58.294616015304726</v>
      </c>
      <c r="E42" s="84" t="s">
        <v>68</v>
      </c>
      <c r="F42" s="102">
        <v>-57.159833630421872</v>
      </c>
      <c r="G42" s="102">
        <v>-45.526992287917736</v>
      </c>
      <c r="H42" s="102">
        <v>-4.61893764434177</v>
      </c>
      <c r="I42" s="101">
        <v>-38.658008658008647</v>
      </c>
    </row>
    <row r="43" spans="1:25" ht="14" customHeight="1" x14ac:dyDescent="0.45">
      <c r="A43" s="69" t="s">
        <v>44</v>
      </c>
      <c r="B43" s="103">
        <v>-65.438108484005568</v>
      </c>
      <c r="C43" s="103">
        <v>-64.061096136567826</v>
      </c>
      <c r="D43" s="103">
        <v>-67.473192191366522</v>
      </c>
      <c r="E43" s="103">
        <v>-69.398522687302162</v>
      </c>
      <c r="F43" s="103">
        <v>-70.162162162162161</v>
      </c>
      <c r="G43" s="104">
        <v>-64.000000000000028</v>
      </c>
      <c r="H43" s="103">
        <v>-48.604722477767559</v>
      </c>
      <c r="I43" s="81" t="s">
        <v>68</v>
      </c>
    </row>
    <row r="44" spans="1:25" ht="14" customHeight="1" x14ac:dyDescent="0.45">
      <c r="A44" s="1" t="s">
        <v>52</v>
      </c>
      <c r="B44" s="82" t="s">
        <v>68</v>
      </c>
      <c r="C44" s="102">
        <v>-61.919778002018155</v>
      </c>
      <c r="D44" s="102">
        <v>-54.340313071762559</v>
      </c>
      <c r="E44" s="102">
        <v>-57.389318787263733</v>
      </c>
      <c r="F44" s="102">
        <v>-52.945490100220006</v>
      </c>
      <c r="G44" s="102">
        <v>-58.409854423292273</v>
      </c>
      <c r="H44" s="102">
        <v>-57.664075993091537</v>
      </c>
      <c r="I44" s="102">
        <v>-57.055914796500559</v>
      </c>
    </row>
    <row r="45" spans="1:25" ht="14" customHeight="1" x14ac:dyDescent="0.45">
      <c r="A45" s="69" t="s">
        <v>45</v>
      </c>
      <c r="B45" s="103">
        <v>-23.994867408041021</v>
      </c>
      <c r="C45" s="103">
        <v>10.784313725490179</v>
      </c>
      <c r="D45" s="103">
        <v>6.440198159943411</v>
      </c>
      <c r="E45" s="103">
        <v>-11.351611351611346</v>
      </c>
      <c r="F45" s="103">
        <v>-0.89134125636665118</v>
      </c>
      <c r="G45" s="103">
        <v>-11.103542234332442</v>
      </c>
      <c r="H45" s="103">
        <v>2.7818448023426035</v>
      </c>
      <c r="I45" s="103">
        <v>-7.0804597701149437</v>
      </c>
    </row>
    <row r="46" spans="1:25" x14ac:dyDescent="0.45">
      <c r="A46" s="71" t="s">
        <v>46</v>
      </c>
      <c r="B46" s="109">
        <v>39.667705088265848</v>
      </c>
      <c r="C46" s="109">
        <v>22.376873661670203</v>
      </c>
      <c r="D46" s="109">
        <v>57.524271844660177</v>
      </c>
      <c r="E46" s="109">
        <v>55.188141391106036</v>
      </c>
      <c r="F46" s="109">
        <v>111.35770234986953</v>
      </c>
      <c r="G46" s="109">
        <v>42.508474576271141</v>
      </c>
      <c r="H46" s="109">
        <v>66.412859560067659</v>
      </c>
      <c r="I46" s="109">
        <v>137.87500000000011</v>
      </c>
    </row>
    <row r="47" spans="1:25" x14ac:dyDescent="0.45">
      <c r="A47" s="1"/>
      <c r="B47" s="49"/>
      <c r="C47" s="49"/>
      <c r="D47" s="49"/>
      <c r="E47" s="49"/>
      <c r="F47" s="49"/>
      <c r="G47" s="49"/>
      <c r="H47" s="49"/>
      <c r="I47" s="49"/>
    </row>
    <row r="48" spans="1:25" s="31" customFormat="1" x14ac:dyDescent="0.45">
      <c r="A48" s="96" t="s">
        <v>62</v>
      </c>
      <c r="B48" s="26"/>
      <c r="C48" s="66"/>
      <c r="D48" s="76"/>
      <c r="E48" s="67"/>
      <c r="F48" s="75"/>
      <c r="G48" s="60"/>
      <c r="H48" s="26"/>
      <c r="I48" s="66"/>
      <c r="J48" s="26"/>
      <c r="K48" s="66"/>
      <c r="L48" s="76"/>
      <c r="M48" s="74"/>
      <c r="N48" s="75"/>
      <c r="O48" s="77"/>
      <c r="P48" s="26"/>
      <c r="Q48" s="66"/>
      <c r="R48" s="29"/>
      <c r="S48" s="30"/>
      <c r="T48" s="29"/>
      <c r="U48" s="30"/>
      <c r="V48" s="29"/>
      <c r="W48" s="30"/>
      <c r="X48" s="29"/>
      <c r="Y48" s="30"/>
    </row>
    <row r="49" spans="1:9" x14ac:dyDescent="0.45">
      <c r="A49" s="50" t="s">
        <v>12</v>
      </c>
      <c r="B49" s="51"/>
      <c r="C49" s="52"/>
      <c r="D49" s="52"/>
      <c r="E49" s="51"/>
      <c r="F49" s="52"/>
      <c r="G49" s="52"/>
      <c r="H49" s="52"/>
      <c r="I49" s="52"/>
    </row>
    <row r="50" spans="1:9" x14ac:dyDescent="0.45">
      <c r="A50" s="53" t="s">
        <v>53</v>
      </c>
      <c r="B50" s="53"/>
      <c r="C50" s="53"/>
      <c r="D50" s="53"/>
      <c r="E50" s="53"/>
      <c r="F50" s="53"/>
      <c r="G50" s="53"/>
      <c r="H50" s="53"/>
      <c r="I50" s="53"/>
    </row>
    <row r="51" spans="1:9" x14ac:dyDescent="0.45">
      <c r="A51" s="54" t="s">
        <v>14</v>
      </c>
      <c r="B51" s="51"/>
      <c r="C51" s="52"/>
      <c r="D51" s="52"/>
      <c r="E51" s="51"/>
      <c r="F51" s="52"/>
      <c r="G51" s="52"/>
      <c r="H51" s="52"/>
      <c r="I51" s="52"/>
    </row>
    <row r="52" spans="1:9" x14ac:dyDescent="0.45">
      <c r="A52" s="55" t="s">
        <v>15</v>
      </c>
      <c r="B52" s="56"/>
      <c r="C52" s="56"/>
      <c r="D52" s="56"/>
      <c r="E52" s="56"/>
      <c r="F52" s="56"/>
      <c r="G52" s="56"/>
      <c r="H52" s="56"/>
      <c r="I52" s="56"/>
    </row>
    <row r="53" spans="1:9" x14ac:dyDescent="0.45">
      <c r="A53" s="55"/>
      <c r="B53" s="6"/>
      <c r="C53" s="7"/>
      <c r="D53" s="6"/>
      <c r="E53" s="7"/>
      <c r="F53" s="6"/>
      <c r="G53" s="7"/>
      <c r="H53" s="6"/>
      <c r="I53" s="7"/>
    </row>
    <row r="54" spans="1:9" x14ac:dyDescent="0.45">
      <c r="A54" s="57" t="str">
        <f>+Índice!A14</f>
        <v>Fecha de actualización: 8 de julio de 2025</v>
      </c>
      <c r="B54" s="6"/>
      <c r="C54" s="7"/>
      <c r="D54" s="6"/>
      <c r="E54" s="7"/>
      <c r="F54" s="6"/>
      <c r="G54" s="7"/>
      <c r="H54" s="6"/>
      <c r="I54" s="7"/>
    </row>
    <row r="55" spans="1:9" x14ac:dyDescent="0.45">
      <c r="A55" s="55"/>
      <c r="B55" s="6"/>
      <c r="C55" s="7"/>
      <c r="D55" s="6"/>
      <c r="E55" s="7"/>
      <c r="F55" s="6"/>
      <c r="G55" s="7"/>
      <c r="H55" s="6"/>
      <c r="I55" s="7"/>
    </row>
    <row r="56" spans="1:9" x14ac:dyDescent="0.45">
      <c r="A56" s="55"/>
      <c r="B56" s="6"/>
      <c r="C56" s="7"/>
      <c r="D56" s="6"/>
      <c r="E56" s="7"/>
      <c r="F56" s="6"/>
      <c r="G56" s="7"/>
      <c r="H56" s="6"/>
      <c r="I56" s="7"/>
    </row>
    <row r="57" spans="1:9" x14ac:dyDescent="0.45">
      <c r="A57" s="55"/>
      <c r="B57" s="6"/>
      <c r="C57" s="7"/>
      <c r="D57" s="6"/>
      <c r="E57" s="7"/>
      <c r="F57" s="6"/>
      <c r="G57" s="7"/>
      <c r="H57" s="6"/>
      <c r="I57" s="7"/>
    </row>
  </sheetData>
  <mergeCells count="1">
    <mergeCell ref="A4:I5"/>
  </mergeCells>
  <hyperlinks>
    <hyperlink ref="K5" location="Índice!A1" display="Regresar al índice" xr:uid="{49B2056C-9B59-4A7A-82F2-895EA26E484F}"/>
  </hyperlink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Índice</vt:lpstr>
      <vt:lpstr>1</vt:lpstr>
      <vt:lpstr>2</vt:lpstr>
      <vt:lpstr>3</vt:lpstr>
    </vt:vector>
  </TitlesOfParts>
  <Company>DANE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LMChaparroC</dc:creator>
  <cp:lastModifiedBy>Elsa Beatriz Hernandez Gomez</cp:lastModifiedBy>
  <cp:lastPrinted>2018-10-02T21:35:14Z</cp:lastPrinted>
  <dcterms:created xsi:type="dcterms:W3CDTF">2007-01-25T17:17:56Z</dcterms:created>
  <dcterms:modified xsi:type="dcterms:W3CDTF">2025-07-01T17:10:04Z</dcterms:modified>
</cp:coreProperties>
</file>