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https://danegovco-my.sharepoint.com/personal/ebhernandezg_dane_gov_co/Documents/VARIOS/MENSUAL/Junio26/"/>
    </mc:Choice>
  </mc:AlternateContent>
  <xr:revisionPtr revIDLastSave="25" documentId="13_ncr:1_{E6A5ADF4-0B77-4B7B-9530-45162AD227C3}" xr6:coauthVersionLast="47" xr6:coauthVersionMax="47" xr10:uidLastSave="{DA440601-20E5-4F1F-92D9-D72395690E26}"/>
  <bookViews>
    <workbookView xWindow="-110" yWindow="-110" windowWidth="19420" windowHeight="10300" tabRatio="815" xr2:uid="{00000000-000D-0000-FFFF-FFFF00000000}"/>
  </bookViews>
  <sheets>
    <sheet name="Índice" sheetId="519" r:id="rId1"/>
    <sheet name="1" sheetId="520" r:id="rId2"/>
    <sheet name="2" sheetId="521" r:id="rId3"/>
    <sheet name="3" sheetId="52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522" l="1"/>
  <c r="B12" i="519" s="1"/>
  <c r="A7" i="521"/>
  <c r="B11" i="519" s="1"/>
  <c r="A7" i="520"/>
  <c r="B10" i="519" s="1"/>
  <c r="A84" i="520"/>
  <c r="A54" i="521"/>
  <c r="A54" i="522"/>
</calcChain>
</file>

<file path=xl/sharedStrings.xml><?xml version="1.0" encoding="utf-8"?>
<sst xmlns="http://schemas.openxmlformats.org/spreadsheetml/2006/main" count="353" uniqueCount="101">
  <si>
    <t>Sistema de Información de Precios y Abastecimiento del Sector Agropecuario -SIPSA- 
Precios Mayoristas</t>
  </si>
  <si>
    <t>Precio $/Kg</t>
  </si>
  <si>
    <t>Barranquilla</t>
  </si>
  <si>
    <t>Bogotá</t>
  </si>
  <si>
    <t>Bucaramanga</t>
  </si>
  <si>
    <t>Cartagena</t>
  </si>
  <si>
    <t>Cali</t>
  </si>
  <si>
    <t>Cúcuta</t>
  </si>
  <si>
    <t>Medellín</t>
  </si>
  <si>
    <t>Pereira</t>
  </si>
  <si>
    <t>Precio</t>
  </si>
  <si>
    <t>Var %</t>
  </si>
  <si>
    <t>*Variedad predominante en el mercado</t>
  </si>
  <si>
    <t>** Los precios reportados para los huevos son $/unidad y los del aceite vegetal mezcla $/litro.</t>
  </si>
  <si>
    <t>n.d.: no disponible</t>
  </si>
  <si>
    <t xml:space="preserve"> -: no es posible calcular la variación</t>
  </si>
  <si>
    <t>Comportamiento de los precios mayoristas de los principales alimentos en las principales ocho ciudades.</t>
  </si>
  <si>
    <t>Hortalizas y verduras</t>
  </si>
  <si>
    <t>Ahuyama</t>
  </si>
  <si>
    <t>Arveja verde en vaina</t>
  </si>
  <si>
    <t>Cebolla cabezona blanca</t>
  </si>
  <si>
    <t>Cebolla junca</t>
  </si>
  <si>
    <t>Chócolo mazorca</t>
  </si>
  <si>
    <t>Habichuela</t>
  </si>
  <si>
    <t>Lechuga Batavia</t>
  </si>
  <si>
    <t>Pepino cohombro</t>
  </si>
  <si>
    <t>Pimentón</t>
  </si>
  <si>
    <t>Remolacha</t>
  </si>
  <si>
    <t>Tomate*</t>
  </si>
  <si>
    <t>Zanahoria</t>
  </si>
  <si>
    <t>Frutas frescas</t>
  </si>
  <si>
    <t>Banano*</t>
  </si>
  <si>
    <t>Coco</t>
  </si>
  <si>
    <t>Granadilla</t>
  </si>
  <si>
    <t>Guayaba pera</t>
  </si>
  <si>
    <t>Lulo</t>
  </si>
  <si>
    <t>Mandarina*</t>
  </si>
  <si>
    <t>Mango Tommy</t>
  </si>
  <si>
    <t>Maracuyá</t>
  </si>
  <si>
    <t>Mora de Castilla</t>
  </si>
  <si>
    <t>Piña *</t>
  </si>
  <si>
    <t>Tomate de árbol</t>
  </si>
  <si>
    <t>Arracacha*</t>
  </si>
  <si>
    <t>Papa negra*</t>
  </si>
  <si>
    <t>Plátano hartón verde</t>
  </si>
  <si>
    <t>Yuca*</t>
  </si>
  <si>
    <t>SISTEMA DE INFORMACIÓN DE PRECIOS Y ABASTECIMIENTO DEL SECTOR AGROPECUARIO 
-SIPSA- 
PRECIOS MAYORISTAS</t>
  </si>
  <si>
    <t>Aguacate papelillo</t>
  </si>
  <si>
    <t>Var%: Variación porcentual con respecto al promedio del mes anterior. Dado que la variedad predominante en el mercado puede 
cambiar de un período a otro, las variaciones reportadas pueden obedecer a estos cambios, al igual que el mercado reportado en cada ciudad.</t>
  </si>
  <si>
    <t>Producto</t>
  </si>
  <si>
    <t>Manzana verde importada</t>
  </si>
  <si>
    <t>Papa criolla</t>
  </si>
  <si>
    <t>Var%: Variación porcentual con respecto al promedio del mismo mes del año anterior</t>
  </si>
  <si>
    <t>Var%: Variación porcentual en lo corrido del año</t>
  </si>
  <si>
    <t>Limón Tahití</t>
  </si>
  <si>
    <t>Papaya*</t>
  </si>
  <si>
    <t>Naranja*</t>
  </si>
  <si>
    <t>Fríjol verde*</t>
  </si>
  <si>
    <t>1.</t>
  </si>
  <si>
    <t>2.</t>
  </si>
  <si>
    <t>3.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</si>
  <si>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DANE, SIPSA</t>
    </r>
  </si>
  <si>
    <t>Regresar al índice</t>
  </si>
  <si>
    <t>Tubérculos, raíces y plátanos</t>
  </si>
  <si>
    <t>Piña gold</t>
  </si>
  <si>
    <t>Tubérculos y plátanos</t>
  </si>
  <si>
    <t>Junio de 2026</t>
  </si>
  <si>
    <t>Ajo importado</t>
  </si>
  <si>
    <t>n.d.</t>
  </si>
  <si>
    <t>-</t>
  </si>
  <si>
    <t>Repollo blanco</t>
  </si>
  <si>
    <t>Manzana royal gala importada</t>
  </si>
  <si>
    <t>Uva red globe nacional</t>
  </si>
  <si>
    <t>Papa criolla limpia</t>
  </si>
  <si>
    <t>Granos, cárnicos y procesados</t>
  </si>
  <si>
    <t>Arroz de primera</t>
  </si>
  <si>
    <t>Arveja verde seca importada</t>
  </si>
  <si>
    <t>Fríjol seco*</t>
  </si>
  <si>
    <t>Garbanzo importado</t>
  </si>
  <si>
    <t>Lenteja importada</t>
  </si>
  <si>
    <t>Maíz blanco trillado</t>
  </si>
  <si>
    <t>Huevo tipo A**</t>
  </si>
  <si>
    <t>Queso costeño</t>
  </si>
  <si>
    <t>Carne de cerdo, brazo sin hueso</t>
  </si>
  <si>
    <t>Pechuga de pollo</t>
  </si>
  <si>
    <t>Aceite vegetal mezcla**</t>
  </si>
  <si>
    <t>Azúcar sulfitada</t>
  </si>
  <si>
    <t>Café molido</t>
  </si>
  <si>
    <t>Galletas saladas</t>
  </si>
  <si>
    <t>Harina de trigo</t>
  </si>
  <si>
    <t>Harina precocida de maíz</t>
  </si>
  <si>
    <t>Jugo instantáneo (sobre)</t>
  </si>
  <si>
    <t>Lomitos de atún en lata</t>
  </si>
  <si>
    <t>Margarina</t>
  </si>
  <si>
    <t>Panela*</t>
  </si>
  <si>
    <t>Pastas alimenticias</t>
  </si>
  <si>
    <t>Sal yodada</t>
  </si>
  <si>
    <t>Salsa de tomate doy pack</t>
  </si>
  <si>
    <t>Sardinas en lata</t>
  </si>
  <si>
    <t>Carne de res, bola de brazo</t>
  </si>
  <si>
    <t>Fecha de actualización: 8 de julio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</si>
</sst>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(* #,##0_);_(* \(#,##0\);_(* &quot;-&quot;??_);_(@_)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b/>
      <sz val="8"/>
      <color theme="1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b/>
      <sz val="9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1"/>
      <color rgb="FFC00000"/>
      <name val="Segoe UI"/>
      <family val="2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b/>
      <u/>
      <sz val="10"/>
      <color theme="4" tint="-0.249977111117893"/>
      <name val="Arial"/>
      <family val="2"/>
    </font>
    <font>
      <b/>
      <u/>
      <sz val="10"/>
      <color theme="4" tint="-0.249977111117893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8" borderId="0" applyNumberFormat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29" borderId="0" applyNumberFormat="0" applyBorder="0" applyAlignment="0" applyProtection="0"/>
    <xf numFmtId="0" fontId="6" fillId="0" borderId="0"/>
    <xf numFmtId="0" fontId="6" fillId="30" borderId="6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17" fillId="0" borderId="0" xfId="0" applyFont="1"/>
    <xf numFmtId="0" fontId="19" fillId="33" borderId="0" xfId="0" applyFont="1" applyFill="1" applyAlignment="1">
      <alignment vertical="center"/>
    </xf>
    <xf numFmtId="0" fontId="19" fillId="33" borderId="0" xfId="0" applyFont="1" applyFill="1" applyAlignment="1">
      <alignment vertical="center" wrapText="1"/>
    </xf>
    <xf numFmtId="0" fontId="20" fillId="0" borderId="0" xfId="0" applyFont="1"/>
    <xf numFmtId="167" fontId="21" fillId="0" borderId="2" xfId="33" applyNumberFormat="1" applyFont="1" applyFill="1" applyBorder="1" applyAlignment="1">
      <alignment horizontal="center"/>
    </xf>
    <xf numFmtId="167" fontId="24" fillId="0" borderId="0" xfId="33" applyNumberFormat="1" applyFont="1" applyAlignment="1">
      <alignment horizontal="right"/>
    </xf>
    <xf numFmtId="2" fontId="24" fillId="0" borderId="0" xfId="33" applyNumberFormat="1" applyFont="1" applyAlignment="1">
      <alignment horizontal="right"/>
    </xf>
    <xf numFmtId="0" fontId="22" fillId="0" borderId="0" xfId="0" applyFont="1"/>
    <xf numFmtId="0" fontId="20" fillId="31" borderId="0" xfId="0" applyFont="1" applyFill="1"/>
    <xf numFmtId="0" fontId="28" fillId="31" borderId="0" xfId="0" applyFont="1" applyFill="1" applyAlignment="1">
      <alignment vertical="center"/>
    </xf>
    <xf numFmtId="0" fontId="25" fillId="32" borderId="0" xfId="0" applyFont="1" applyFill="1"/>
    <xf numFmtId="0" fontId="20" fillId="32" borderId="0" xfId="0" applyFont="1" applyFill="1"/>
    <xf numFmtId="0" fontId="19" fillId="31" borderId="0" xfId="0" applyFont="1" applyFill="1"/>
    <xf numFmtId="0" fontId="25" fillId="31" borderId="0" xfId="0" applyFont="1" applyFill="1"/>
    <xf numFmtId="0" fontId="23" fillId="0" borderId="0" xfId="0" applyFont="1"/>
    <xf numFmtId="0" fontId="17" fillId="0" borderId="0" xfId="0" applyFont="1" applyAlignment="1">
      <alignment horizontal="right"/>
    </xf>
    <xf numFmtId="0" fontId="19" fillId="33" borderId="0" xfId="0" applyFont="1" applyFill="1" applyAlignment="1">
      <alignment horizontal="right" vertical="center" wrapText="1"/>
    </xf>
    <xf numFmtId="0" fontId="20" fillId="0" borderId="0" xfId="0" applyFont="1" applyAlignment="1">
      <alignment horizontal="right"/>
    </xf>
    <xf numFmtId="4" fontId="21" fillId="0" borderId="2" xfId="33" applyNumberFormat="1" applyFont="1" applyFill="1" applyBorder="1" applyAlignment="1">
      <alignment horizontal="center"/>
    </xf>
    <xf numFmtId="0" fontId="23" fillId="33" borderId="0" xfId="36" applyFont="1" applyFill="1"/>
    <xf numFmtId="0" fontId="23" fillId="0" borderId="0" xfId="36" applyFont="1"/>
    <xf numFmtId="0" fontId="23" fillId="0" borderId="2" xfId="36" applyFont="1" applyBorder="1"/>
    <xf numFmtId="3" fontId="24" fillId="0" borderId="0" xfId="0" applyNumberFormat="1" applyFont="1" applyAlignment="1">
      <alignment horizontal="right"/>
    </xf>
    <xf numFmtId="0" fontId="23" fillId="33" borderId="0" xfId="0" applyFont="1" applyFill="1"/>
    <xf numFmtId="167" fontId="24" fillId="0" borderId="0" xfId="34" applyNumberFormat="1" applyFont="1" applyFill="1" applyBorder="1" applyAlignment="1">
      <alignment horizontal="right"/>
    </xf>
    <xf numFmtId="2" fontId="24" fillId="0" borderId="0" xfId="34" applyNumberFormat="1" applyFont="1" applyFill="1" applyBorder="1" applyAlignment="1">
      <alignment horizontal="right"/>
    </xf>
    <xf numFmtId="0" fontId="20" fillId="0" borderId="0" xfId="36" applyFont="1"/>
    <xf numFmtId="167" fontId="24" fillId="0" borderId="0" xfId="34" applyNumberFormat="1" applyFont="1" applyAlignment="1">
      <alignment horizontal="right"/>
    </xf>
    <xf numFmtId="2" fontId="24" fillId="0" borderId="0" xfId="34" applyNumberFormat="1" applyFont="1" applyAlignment="1">
      <alignment horizontal="right"/>
    </xf>
    <xf numFmtId="0" fontId="23" fillId="0" borderId="0" xfId="36" applyFont="1" applyAlignment="1">
      <alignment vertical="center"/>
    </xf>
    <xf numFmtId="0" fontId="23" fillId="0" borderId="0" xfId="36" applyFont="1" applyAlignment="1">
      <alignment horizontal="right"/>
    </xf>
    <xf numFmtId="2" fontId="23" fillId="0" borderId="0" xfId="34" applyNumberFormat="1" applyFont="1" applyFill="1" applyAlignment="1">
      <alignment horizontal="right"/>
    </xf>
    <xf numFmtId="167" fontId="21" fillId="0" borderId="0" xfId="34" applyNumberFormat="1" applyFont="1" applyFill="1" applyAlignment="1">
      <alignment horizontal="right"/>
    </xf>
    <xf numFmtId="167" fontId="23" fillId="0" borderId="0" xfId="34" applyNumberFormat="1" applyFont="1" applyFill="1" applyAlignment="1">
      <alignment horizontal="right"/>
    </xf>
    <xf numFmtId="2" fontId="21" fillId="0" borderId="0" xfId="34" applyNumberFormat="1" applyFont="1" applyFill="1" applyAlignment="1">
      <alignment horizontal="right"/>
    </xf>
    <xf numFmtId="0" fontId="24" fillId="0" borderId="0" xfId="36" applyFont="1"/>
    <xf numFmtId="0" fontId="17" fillId="0" borderId="0" xfId="43" applyFont="1"/>
    <xf numFmtId="0" fontId="19" fillId="33" borderId="0" xfId="43" applyFont="1" applyFill="1" applyAlignment="1">
      <alignment vertical="center"/>
    </xf>
    <xf numFmtId="0" fontId="29" fillId="33" borderId="0" xfId="43" applyFont="1" applyFill="1" applyAlignment="1">
      <alignment vertical="center" wrapText="1"/>
    </xf>
    <xf numFmtId="0" fontId="29" fillId="0" borderId="1" xfId="43" applyFont="1" applyBorder="1" applyAlignment="1">
      <alignment horizontal="center" vertical="center"/>
    </xf>
    <xf numFmtId="10" fontId="29" fillId="0" borderId="1" xfId="44" applyNumberFormat="1" applyFont="1" applyFill="1" applyBorder="1" applyAlignment="1">
      <alignment horizontal="center"/>
    </xf>
    <xf numFmtId="10" fontId="30" fillId="0" borderId="1" xfId="44" applyNumberFormat="1" applyFont="1" applyFill="1" applyBorder="1" applyAlignment="1">
      <alignment horizontal="center"/>
    </xf>
    <xf numFmtId="0" fontId="20" fillId="0" borderId="0" xfId="43" applyFont="1"/>
    <xf numFmtId="0" fontId="29" fillId="33" borderId="0" xfId="43" applyFont="1" applyFill="1" applyAlignment="1">
      <alignment horizontal="centerContinuous"/>
    </xf>
    <xf numFmtId="4" fontId="31" fillId="0" borderId="0" xfId="33" applyNumberFormat="1" applyFont="1" applyFill="1" applyBorder="1" applyAlignment="1">
      <alignment horizontal="right"/>
    </xf>
    <xf numFmtId="0" fontId="23" fillId="0" borderId="0" xfId="43" applyFont="1"/>
    <xf numFmtId="10" fontId="17" fillId="0" borderId="0" xfId="45" applyNumberFormat="1" applyFont="1" applyFill="1" applyAlignment="1">
      <alignment horizontal="right"/>
    </xf>
    <xf numFmtId="10" fontId="29" fillId="0" borderId="0" xfId="45" applyNumberFormat="1" applyFont="1" applyFill="1" applyAlignment="1">
      <alignment horizontal="right"/>
    </xf>
    <xf numFmtId="0" fontId="23" fillId="0" borderId="0" xfId="43" applyFont="1" applyAlignment="1">
      <alignment vertical="center"/>
    </xf>
    <xf numFmtId="0" fontId="23" fillId="0" borderId="0" xfId="43" applyFont="1" applyAlignment="1">
      <alignment horizontal="left"/>
    </xf>
    <xf numFmtId="0" fontId="24" fillId="0" borderId="0" xfId="43" applyFont="1"/>
    <xf numFmtId="10" fontId="24" fillId="0" borderId="0" xfId="45" applyNumberFormat="1" applyFont="1" applyAlignment="1">
      <alignment horizontal="right"/>
    </xf>
    <xf numFmtId="0" fontId="22" fillId="0" borderId="0" xfId="43" applyFont="1"/>
    <xf numFmtId="10" fontId="29" fillId="0" borderId="1" xfId="45" applyNumberFormat="1" applyFont="1" applyFill="1" applyBorder="1" applyAlignment="1">
      <alignment horizontal="center"/>
    </xf>
    <xf numFmtId="10" fontId="30" fillId="0" borderId="1" xfId="45" applyNumberFormat="1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4" fontId="24" fillId="0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right"/>
    </xf>
    <xf numFmtId="4" fontId="24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vertical="center"/>
    </xf>
    <xf numFmtId="0" fontId="20" fillId="0" borderId="0" xfId="36" applyFont="1" applyAlignment="1">
      <alignment horizontal="right"/>
    </xf>
    <xf numFmtId="0" fontId="17" fillId="33" borderId="0" xfId="0" applyFont="1" applyFill="1"/>
    <xf numFmtId="0" fontId="17" fillId="33" borderId="2" xfId="0" applyFont="1" applyFill="1" applyBorder="1"/>
    <xf numFmtId="0" fontId="17" fillId="0" borderId="2" xfId="0" applyFont="1" applyBorder="1"/>
    <xf numFmtId="0" fontId="17" fillId="0" borderId="0" xfId="36" applyFont="1"/>
    <xf numFmtId="0" fontId="20" fillId="31" borderId="0" xfId="36" applyFont="1" applyFill="1"/>
    <xf numFmtId="0" fontId="24" fillId="0" borderId="0" xfId="0" applyFont="1" applyAlignment="1">
      <alignment horizontal="right" vertical="center"/>
    </xf>
    <xf numFmtId="3" fontId="24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horizontal="center"/>
    </xf>
    <xf numFmtId="0" fontId="21" fillId="32" borderId="9" xfId="0" applyFont="1" applyFill="1" applyBorder="1" applyAlignment="1">
      <alignment horizontal="centerContinuous"/>
    </xf>
    <xf numFmtId="0" fontId="21" fillId="32" borderId="1" xfId="0" applyFont="1" applyFill="1" applyBorder="1" applyAlignment="1">
      <alignment horizontal="centerContinuous"/>
    </xf>
    <xf numFmtId="4" fontId="21" fillId="32" borderId="1" xfId="0" applyNumberFormat="1" applyFont="1" applyFill="1" applyBorder="1" applyAlignment="1">
      <alignment horizontal="centerContinuous"/>
    </xf>
    <xf numFmtId="4" fontId="31" fillId="33" borderId="0" xfId="33" applyNumberFormat="1" applyFont="1" applyFill="1" applyBorder="1" applyAlignment="1">
      <alignment horizontal="center" vertical="center"/>
    </xf>
    <xf numFmtId="4" fontId="31" fillId="0" borderId="0" xfId="33" applyNumberFormat="1" applyFont="1" applyFill="1" applyBorder="1" applyAlignment="1">
      <alignment horizontal="center" vertical="center"/>
    </xf>
    <xf numFmtId="4" fontId="31" fillId="33" borderId="0" xfId="33" applyNumberFormat="1" applyFont="1" applyFill="1" applyBorder="1" applyAlignment="1" applyProtection="1">
      <alignment horizontal="center" vertical="center"/>
    </xf>
    <xf numFmtId="4" fontId="31" fillId="0" borderId="0" xfId="33" applyNumberFormat="1" applyFont="1" applyFill="1" applyBorder="1" applyAlignment="1" applyProtection="1">
      <alignment horizontal="center" vertical="center"/>
    </xf>
    <xf numFmtId="0" fontId="24" fillId="0" borderId="0" xfId="0" applyFont="1"/>
    <xf numFmtId="164" fontId="24" fillId="0" borderId="0" xfId="34" applyFont="1" applyFill="1" applyBorder="1" applyAlignment="1">
      <alignment horizontal="right"/>
    </xf>
    <xf numFmtId="164" fontId="24" fillId="0" borderId="0" xfId="34" applyFont="1" applyAlignment="1">
      <alignment horizontal="right"/>
    </xf>
    <xf numFmtId="0" fontId="28" fillId="31" borderId="2" xfId="0" applyFont="1" applyFill="1" applyBorder="1" applyAlignment="1">
      <alignment vertical="center"/>
    </xf>
    <xf numFmtId="0" fontId="28" fillId="31" borderId="15" xfId="0" applyFont="1" applyFill="1" applyBorder="1" applyAlignment="1">
      <alignment vertical="center"/>
    </xf>
    <xf numFmtId="0" fontId="28" fillId="31" borderId="3" xfId="0" applyFont="1" applyFill="1" applyBorder="1" applyAlignment="1">
      <alignment vertical="center"/>
    </xf>
    <xf numFmtId="0" fontId="28" fillId="31" borderId="11" xfId="0" applyFont="1" applyFill="1" applyBorder="1" applyAlignment="1">
      <alignment vertical="center"/>
    </xf>
    <xf numFmtId="0" fontId="32" fillId="31" borderId="10" xfId="0" applyFont="1" applyFill="1" applyBorder="1" applyAlignment="1">
      <alignment horizontal="right" vertical="center"/>
    </xf>
    <xf numFmtId="0" fontId="32" fillId="31" borderId="14" xfId="0" applyFont="1" applyFill="1" applyBorder="1" applyAlignment="1">
      <alignment horizontal="right" vertical="center"/>
    </xf>
    <xf numFmtId="0" fontId="32" fillId="31" borderId="9" xfId="0" applyFont="1" applyFill="1" applyBorder="1" applyAlignment="1">
      <alignment horizontal="right" vertical="center"/>
    </xf>
    <xf numFmtId="0" fontId="28" fillId="31" borderId="1" xfId="0" applyFont="1" applyFill="1" applyBorder="1" applyAlignment="1">
      <alignment vertical="center"/>
    </xf>
    <xf numFmtId="0" fontId="28" fillId="31" borderId="16" xfId="0" applyFont="1" applyFill="1" applyBorder="1" applyAlignment="1">
      <alignment vertical="center"/>
    </xf>
    <xf numFmtId="0" fontId="33" fillId="31" borderId="12" xfId="43" applyFont="1" applyFill="1" applyBorder="1" applyAlignment="1">
      <alignment horizontal="left" vertical="center"/>
    </xf>
    <xf numFmtId="0" fontId="2" fillId="31" borderId="3" xfId="31" quotePrefix="1" applyFill="1" applyBorder="1" applyAlignment="1" applyProtection="1">
      <alignment vertical="center"/>
    </xf>
    <xf numFmtId="0" fontId="2" fillId="31" borderId="1" xfId="31" quotePrefix="1" applyFill="1" applyBorder="1" applyAlignment="1" applyProtection="1">
      <alignment vertical="center"/>
    </xf>
    <xf numFmtId="0" fontId="2" fillId="31" borderId="2" xfId="31" quotePrefix="1" applyFill="1" applyBorder="1" applyAlignment="1" applyProtection="1">
      <alignment vertical="center"/>
    </xf>
    <xf numFmtId="0" fontId="35" fillId="0" borderId="0" xfId="31" applyFont="1" applyAlignment="1" applyProtection="1"/>
    <xf numFmtId="4" fontId="31" fillId="0" borderId="0" xfId="33" applyNumberFormat="1" applyFont="1" applyFill="1" applyBorder="1" applyAlignment="1">
      <alignment vertical="center"/>
    </xf>
    <xf numFmtId="4" fontId="31" fillId="0" borderId="0" xfId="33" applyNumberFormat="1" applyFont="1" applyFill="1" applyBorder="1" applyAlignment="1"/>
    <xf numFmtId="4" fontId="31" fillId="33" borderId="0" xfId="33" applyNumberFormat="1" applyFont="1" applyFill="1" applyBorder="1" applyAlignment="1"/>
    <xf numFmtId="4" fontId="31" fillId="33" borderId="0" xfId="33" applyNumberFormat="1" applyFont="1" applyFill="1" applyBorder="1" applyAlignment="1">
      <alignment vertical="center"/>
    </xf>
    <xf numFmtId="4" fontId="31" fillId="33" borderId="0" xfId="33" applyNumberFormat="1" applyFont="1" applyFill="1" applyBorder="1" applyAlignment="1">
      <alignment vertical="justify"/>
    </xf>
    <xf numFmtId="4" fontId="31" fillId="33" borderId="0" xfId="33" applyNumberFormat="1" applyFont="1" applyFill="1" applyBorder="1" applyAlignment="1" applyProtection="1">
      <alignment vertical="center"/>
    </xf>
    <xf numFmtId="4" fontId="31" fillId="0" borderId="0" xfId="33" applyNumberFormat="1" applyFont="1" applyFill="1" applyBorder="1" applyAlignment="1" applyProtection="1">
      <alignment vertical="justify"/>
    </xf>
    <xf numFmtId="4" fontId="31" fillId="0" borderId="2" xfId="33" applyNumberFormat="1" applyFont="1" applyFill="1" applyBorder="1" applyAlignment="1">
      <alignment vertical="center"/>
    </xf>
    <xf numFmtId="4" fontId="31" fillId="0" borderId="2" xfId="33" applyNumberFormat="1" applyFont="1" applyFill="1" applyBorder="1" applyAlignment="1"/>
    <xf numFmtId="4" fontId="31" fillId="0" borderId="2" xfId="33" applyNumberFormat="1" applyFont="1" applyFill="1" applyBorder="1" applyAlignment="1">
      <alignment vertical="justify"/>
    </xf>
    <xf numFmtId="4" fontId="31" fillId="0" borderId="0" xfId="33" applyNumberFormat="1" applyFont="1" applyFill="1" applyBorder="1" applyAlignment="1" applyProtection="1"/>
    <xf numFmtId="4" fontId="31" fillId="0" borderId="0" xfId="33" applyNumberFormat="1" applyFont="1" applyFill="1" applyBorder="1" applyAlignment="1" applyProtection="1">
      <alignment vertical="center"/>
    </xf>
    <xf numFmtId="4" fontId="31" fillId="33" borderId="2" xfId="33" applyNumberFormat="1" applyFont="1" applyFill="1" applyBorder="1" applyAlignment="1"/>
    <xf numFmtId="4" fontId="31" fillId="33" borderId="2" xfId="33" applyNumberFormat="1" applyFont="1" applyFill="1" applyBorder="1" applyAlignment="1">
      <alignment vertical="center"/>
    </xf>
    <xf numFmtId="4" fontId="31" fillId="0" borderId="0" xfId="33" applyNumberFormat="1" applyFont="1" applyFill="1" applyBorder="1" applyAlignment="1">
      <alignment horizontal="right" vertical="center"/>
    </xf>
    <xf numFmtId="2" fontId="24" fillId="0" borderId="0" xfId="0" applyNumberFormat="1" applyFont="1" applyAlignment="1">
      <alignment horizontal="right"/>
    </xf>
    <xf numFmtId="4" fontId="31" fillId="33" borderId="0" xfId="33" applyNumberFormat="1" applyFont="1" applyFill="1" applyBorder="1" applyAlignment="1" applyProtection="1">
      <alignment horizontal="right" vertical="center"/>
    </xf>
    <xf numFmtId="4" fontId="31" fillId="33" borderId="0" xfId="33" applyNumberFormat="1" applyFont="1" applyFill="1" applyBorder="1" applyAlignment="1">
      <alignment horizontal="right" vertical="center"/>
    </xf>
    <xf numFmtId="4" fontId="31" fillId="33" borderId="0" xfId="33" applyNumberFormat="1" applyFont="1" applyFill="1" applyBorder="1" applyAlignment="1">
      <alignment horizontal="right"/>
    </xf>
    <xf numFmtId="4" fontId="31" fillId="33" borderId="0" xfId="33" applyNumberFormat="1" applyFont="1" applyFill="1" applyBorder="1" applyAlignment="1">
      <alignment horizontal="right" vertical="justify"/>
    </xf>
    <xf numFmtId="4" fontId="31" fillId="0" borderId="0" xfId="33" applyNumberFormat="1" applyFont="1" applyFill="1" applyBorder="1" applyAlignment="1" applyProtection="1">
      <alignment horizontal="right" vertical="center"/>
    </xf>
    <xf numFmtId="4" fontId="31" fillId="0" borderId="0" xfId="33" applyNumberFormat="1" applyFont="1" applyFill="1" applyBorder="1" applyAlignment="1" applyProtection="1">
      <alignment horizontal="right" vertical="justify"/>
    </xf>
    <xf numFmtId="4" fontId="31" fillId="0" borderId="2" xfId="33" applyNumberFormat="1" applyFont="1" applyFill="1" applyBorder="1" applyAlignment="1">
      <alignment horizontal="right" vertical="center"/>
    </xf>
    <xf numFmtId="4" fontId="31" fillId="0" borderId="2" xfId="33" applyNumberFormat="1" applyFont="1" applyFill="1" applyBorder="1" applyAlignment="1">
      <alignment horizontal="right"/>
    </xf>
    <xf numFmtId="4" fontId="31" fillId="0" borderId="2" xfId="33" applyNumberFormat="1" applyFont="1" applyFill="1" applyBorder="1" applyAlignment="1">
      <alignment horizontal="right" vertical="justify"/>
    </xf>
    <xf numFmtId="4" fontId="31" fillId="0" borderId="0" xfId="33" applyNumberFormat="1" applyFont="1" applyFill="1" applyBorder="1" applyAlignment="1" applyProtection="1">
      <alignment horizontal="right"/>
    </xf>
    <xf numFmtId="4" fontId="31" fillId="33" borderId="2" xfId="33" applyNumberFormat="1" applyFont="1" applyFill="1" applyBorder="1" applyAlignment="1">
      <alignment horizontal="right"/>
    </xf>
    <xf numFmtId="4" fontId="31" fillId="33" borderId="2" xfId="33" applyNumberFormat="1" applyFont="1" applyFill="1" applyBorder="1" applyAlignment="1">
      <alignment horizontal="right" vertical="center"/>
    </xf>
    <xf numFmtId="167" fontId="24" fillId="0" borderId="0" xfId="33" applyNumberFormat="1" applyFont="1" applyBorder="1" applyAlignment="1">
      <alignment horizontal="right"/>
    </xf>
    <xf numFmtId="167" fontId="24" fillId="0" borderId="0" xfId="33" applyNumberFormat="1" applyFont="1" applyFill="1" applyBorder="1" applyAlignment="1"/>
    <xf numFmtId="4" fontId="24" fillId="0" borderId="0" xfId="33" applyNumberFormat="1" applyFont="1" applyFill="1" applyBorder="1" applyAlignment="1">
      <alignment horizontal="right" vertical="center"/>
    </xf>
    <xf numFmtId="4" fontId="24" fillId="0" borderId="0" xfId="33" applyNumberFormat="1" applyFont="1" applyFill="1" applyBorder="1" applyAlignment="1">
      <alignment horizontal="right"/>
    </xf>
    <xf numFmtId="167" fontId="24" fillId="33" borderId="0" xfId="33" applyNumberFormat="1" applyFont="1" applyFill="1" applyBorder="1" applyAlignment="1"/>
    <xf numFmtId="4" fontId="24" fillId="33" borderId="0" xfId="33" applyNumberFormat="1" applyFont="1" applyFill="1" applyBorder="1" applyAlignment="1">
      <alignment horizontal="right" vertical="center"/>
    </xf>
    <xf numFmtId="4" fontId="24" fillId="33" borderId="0" xfId="33" applyNumberFormat="1" applyFont="1" applyFill="1" applyBorder="1" applyAlignment="1">
      <alignment horizontal="right"/>
    </xf>
    <xf numFmtId="167" fontId="24" fillId="0" borderId="0" xfId="33" applyNumberFormat="1" applyFont="1" applyFill="1" applyBorder="1" applyAlignment="1">
      <alignment horizontal="center" vertical="center"/>
    </xf>
    <xf numFmtId="4" fontId="24" fillId="0" borderId="0" xfId="33" applyNumberFormat="1" applyFont="1" applyFill="1" applyBorder="1" applyAlignment="1">
      <alignment horizontal="center" vertical="center"/>
    </xf>
    <xf numFmtId="167" fontId="24" fillId="33" borderId="0" xfId="33" applyNumberFormat="1" applyFont="1" applyFill="1" applyBorder="1" applyAlignment="1">
      <alignment horizontal="center" vertical="center"/>
    </xf>
    <xf numFmtId="4" fontId="24" fillId="33" borderId="0" xfId="33" applyNumberFormat="1" applyFont="1" applyFill="1" applyBorder="1" applyAlignment="1">
      <alignment horizontal="center" vertical="center"/>
    </xf>
    <xf numFmtId="167" fontId="24" fillId="0" borderId="2" xfId="33" applyNumberFormat="1" applyFont="1" applyFill="1" applyBorder="1" applyAlignment="1"/>
    <xf numFmtId="4" fontId="24" fillId="0" borderId="2" xfId="33" applyNumberFormat="1" applyFont="1" applyFill="1" applyBorder="1" applyAlignment="1">
      <alignment horizontal="right" vertical="center"/>
    </xf>
    <xf numFmtId="167" fontId="24" fillId="0" borderId="0" xfId="33" applyNumberFormat="1" applyFont="1" applyFill="1" applyBorder="1" applyAlignment="1">
      <alignment vertical="center"/>
    </xf>
    <xf numFmtId="167" fontId="24" fillId="0" borderId="2" xfId="33" applyNumberFormat="1" applyFont="1" applyFill="1" applyBorder="1" applyAlignment="1">
      <alignment horizontal="center" vertical="center"/>
    </xf>
    <xf numFmtId="4" fontId="24" fillId="0" borderId="2" xfId="33" applyNumberFormat="1" applyFont="1" applyFill="1" applyBorder="1" applyAlignment="1">
      <alignment horizontal="center" vertical="center"/>
    </xf>
    <xf numFmtId="4" fontId="24" fillId="0" borderId="2" xfId="33" applyNumberFormat="1" applyFont="1" applyFill="1" applyBorder="1" applyAlignment="1">
      <alignment horizontal="right"/>
    </xf>
    <xf numFmtId="167" fontId="24" fillId="0" borderId="2" xfId="33" applyNumberFormat="1" applyFont="1" applyFill="1" applyBorder="1" applyAlignment="1">
      <alignment vertical="center"/>
    </xf>
    <xf numFmtId="167" fontId="24" fillId="0" borderId="0" xfId="33" applyNumberFormat="1" applyFont="1" applyAlignment="1"/>
    <xf numFmtId="4" fontId="24" fillId="0" borderId="0" xfId="33" applyNumberFormat="1" applyFont="1" applyAlignment="1">
      <alignment horizontal="right" vertical="center"/>
    </xf>
    <xf numFmtId="4" fontId="24" fillId="0" borderId="0" xfId="33" applyNumberFormat="1" applyFont="1" applyAlignment="1">
      <alignment horizontal="right"/>
    </xf>
    <xf numFmtId="167" fontId="24" fillId="33" borderId="0" xfId="33" applyNumberFormat="1" applyFont="1" applyFill="1" applyAlignment="1">
      <alignment horizontal="center" vertical="center"/>
    </xf>
    <xf numFmtId="4" fontId="24" fillId="33" borderId="0" xfId="33" applyNumberFormat="1" applyFont="1" applyFill="1" applyAlignment="1">
      <alignment horizontal="center" vertical="center"/>
    </xf>
    <xf numFmtId="167" fontId="24" fillId="33" borderId="0" xfId="33" applyNumberFormat="1" applyFont="1" applyFill="1" applyAlignment="1"/>
    <xf numFmtId="4" fontId="24" fillId="33" borderId="0" xfId="33" applyNumberFormat="1" applyFont="1" applyFill="1" applyAlignment="1">
      <alignment horizontal="right" vertical="center"/>
    </xf>
    <xf numFmtId="4" fontId="24" fillId="33" borderId="0" xfId="33" applyNumberFormat="1" applyFont="1" applyFill="1" applyAlignment="1">
      <alignment horizontal="right"/>
    </xf>
    <xf numFmtId="167" fontId="24" fillId="0" borderId="0" xfId="33" applyNumberFormat="1" applyFont="1" applyAlignment="1">
      <alignment horizontal="center" vertical="center"/>
    </xf>
    <xf numFmtId="4" fontId="24" fillId="0" borderId="0" xfId="33" applyNumberFormat="1" applyFont="1" applyAlignment="1">
      <alignment horizontal="center" vertical="center"/>
    </xf>
    <xf numFmtId="167" fontId="24" fillId="0" borderId="0" xfId="33" applyNumberFormat="1" applyFont="1" applyAlignment="1">
      <alignment vertical="center"/>
    </xf>
    <xf numFmtId="0" fontId="23" fillId="0" borderId="2" xfId="0" applyFont="1" applyBorder="1"/>
    <xf numFmtId="167" fontId="24" fillId="0" borderId="2" xfId="33" applyNumberFormat="1" applyFont="1" applyBorder="1" applyAlignment="1"/>
    <xf numFmtId="4" fontId="24" fillId="0" borderId="2" xfId="33" applyNumberFormat="1" applyFont="1" applyBorder="1" applyAlignment="1">
      <alignment horizontal="right" vertical="center"/>
    </xf>
    <xf numFmtId="4" fontId="24" fillId="0" borderId="2" xfId="33" applyNumberFormat="1" applyFont="1" applyBorder="1" applyAlignment="1">
      <alignment horizontal="right"/>
    </xf>
    <xf numFmtId="0" fontId="36" fillId="0" borderId="0" xfId="31" applyFont="1" applyAlignment="1" applyProtection="1"/>
    <xf numFmtId="167" fontId="24" fillId="33" borderId="0" xfId="33" applyNumberFormat="1" applyFont="1" applyFill="1" applyAlignment="1">
      <alignment horizontal="center"/>
    </xf>
    <xf numFmtId="0" fontId="23" fillId="0" borderId="0" xfId="36" applyFont="1" applyAlignment="1">
      <alignment horizontal="left" vertical="center" wrapText="1"/>
    </xf>
    <xf numFmtId="0" fontId="23" fillId="0" borderId="0" xfId="36" applyFont="1" applyAlignment="1">
      <alignment horizontal="left" vertical="center"/>
    </xf>
    <xf numFmtId="0" fontId="18" fillId="34" borderId="0" xfId="0" applyFont="1" applyFill="1" applyAlignment="1">
      <alignment horizontal="center" vertical="center" wrapText="1"/>
    </xf>
    <xf numFmtId="167" fontId="22" fillId="0" borderId="1" xfId="33" applyNumberFormat="1" applyFont="1" applyFill="1" applyBorder="1" applyAlignment="1">
      <alignment horizontal="center"/>
    </xf>
    <xf numFmtId="167" fontId="21" fillId="0" borderId="1" xfId="33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7" fillId="32" borderId="10" xfId="0" applyFont="1" applyFill="1" applyBorder="1" applyAlignment="1">
      <alignment horizontal="center" vertical="center" wrapText="1"/>
    </xf>
    <xf numFmtId="0" fontId="27" fillId="32" borderId="3" xfId="0" applyFont="1" applyFill="1" applyBorder="1" applyAlignment="1">
      <alignment horizontal="center" vertical="center" wrapText="1"/>
    </xf>
    <xf numFmtId="0" fontId="27" fillId="32" borderId="11" xfId="0" applyFont="1" applyFill="1" applyBorder="1" applyAlignment="1">
      <alignment horizontal="center" vertical="center" wrapText="1"/>
    </xf>
    <xf numFmtId="0" fontId="27" fillId="32" borderId="12" xfId="0" applyFont="1" applyFill="1" applyBorder="1" applyAlignment="1">
      <alignment horizontal="center" vertical="center" wrapText="1"/>
    </xf>
    <xf numFmtId="0" fontId="27" fillId="32" borderId="0" xfId="0" applyFont="1" applyFill="1" applyAlignment="1">
      <alignment horizontal="center" vertical="center" wrapText="1"/>
    </xf>
    <xf numFmtId="0" fontId="27" fillId="32" borderId="13" xfId="0" applyFont="1" applyFill="1" applyBorder="1" applyAlignment="1">
      <alignment horizontal="center" vertical="center" wrapText="1"/>
    </xf>
    <xf numFmtId="0" fontId="25" fillId="31" borderId="0" xfId="0" applyFont="1" applyFill="1" applyAlignment="1">
      <alignment horizontal="center"/>
    </xf>
    <xf numFmtId="0" fontId="26" fillId="34" borderId="10" xfId="0" applyFont="1" applyFill="1" applyBorder="1" applyAlignment="1">
      <alignment horizontal="center" vertical="center" wrapText="1"/>
    </xf>
    <xf numFmtId="0" fontId="26" fillId="34" borderId="3" xfId="0" applyFont="1" applyFill="1" applyBorder="1" applyAlignment="1">
      <alignment horizontal="center" vertical="center" wrapText="1"/>
    </xf>
    <xf numFmtId="0" fontId="26" fillId="34" borderId="11" xfId="0" applyFont="1" applyFill="1" applyBorder="1" applyAlignment="1">
      <alignment horizontal="center" vertical="center" wrapText="1"/>
    </xf>
    <xf numFmtId="0" fontId="26" fillId="34" borderId="12" xfId="0" applyFont="1" applyFill="1" applyBorder="1" applyAlignment="1">
      <alignment horizontal="center" vertical="center" wrapText="1"/>
    </xf>
    <xf numFmtId="0" fontId="26" fillId="34" borderId="0" xfId="0" applyFont="1" applyFill="1" applyAlignment="1">
      <alignment horizontal="center" vertical="center" wrapText="1"/>
    </xf>
    <xf numFmtId="0" fontId="26" fillId="34" borderId="13" xfId="0" applyFont="1" applyFill="1" applyBorder="1" applyAlignment="1">
      <alignment horizontal="center" vertical="center" wrapText="1"/>
    </xf>
    <xf numFmtId="0" fontId="18" fillId="34" borderId="0" xfId="43" applyFont="1" applyFill="1" applyAlignment="1">
      <alignment horizontal="center" vertical="center" wrapText="1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 xr:uid="{00000000-0005-0000-0000-000012000000}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 xr:uid="{00000000-0005-0000-0000-00001C000000}"/>
    <cellStyle name="Euro 2" xfId="30" xr:uid="{00000000-0005-0000-0000-00001D000000}"/>
    <cellStyle name="Hipervínculo" xfId="31" builtinId="8"/>
    <cellStyle name="Incorrecto" xfId="32" builtinId="27" customBuiltin="1"/>
    <cellStyle name="Millares" xfId="33" builtinId="3"/>
    <cellStyle name="Millares 2" xfId="34" xr:uid="{00000000-0005-0000-0000-000021000000}"/>
    <cellStyle name="Neutral" xfId="35" builtinId="28" customBuiltin="1"/>
    <cellStyle name="Normal" xfId="0" builtinId="0"/>
    <cellStyle name="Normal 2" xfId="36" xr:uid="{00000000-0005-0000-0000-000024000000}"/>
    <cellStyle name="Normal 3" xfId="43" xr:uid="{674C42A4-B064-4353-9D04-968834AD136F}"/>
    <cellStyle name="Notas 2" xfId="37" xr:uid="{00000000-0005-0000-0000-000025000000}"/>
    <cellStyle name="Porcentaje 2" xfId="38" xr:uid="{00000000-0005-0000-0000-000026000000}"/>
    <cellStyle name="Porcentaje 2 2" xfId="45" xr:uid="{D14C4C04-AF22-4D25-B65E-B19B91AE0366}"/>
    <cellStyle name="Porcentaje 3" xfId="39" xr:uid="{00000000-0005-0000-0000-000027000000}"/>
    <cellStyle name="Porcentaje 4" xfId="44" xr:uid="{CF6C299B-C562-4F38-84BF-B1724B9C16BA}"/>
    <cellStyle name="Salida 2" xfId="40" xr:uid="{00000000-0005-0000-0000-000029000000}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760286</xdr:colOff>
      <xdr:row>3</xdr:row>
      <xdr:rowOff>162888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78D197CE-DDFD-4420-8A80-9885704FCD5F}"/>
            </a:ext>
          </a:extLst>
        </xdr:cNvPr>
        <xdr:cNvGrpSpPr/>
      </xdr:nvGrpSpPr>
      <xdr:grpSpPr>
        <a:xfrm>
          <a:off x="0" y="0"/>
          <a:ext cx="9178572" cy="1006531"/>
          <a:chOff x="0" y="18143"/>
          <a:chExt cx="9178572" cy="1006531"/>
        </a:xfrm>
      </xdr:grpSpPr>
      <xdr:pic>
        <xdr:nvPicPr>
          <xdr:cNvPr id="7" name="Imagen 12">
            <a:extLst>
              <a:ext uri="{FF2B5EF4-FFF2-40B4-BE49-F238E27FC236}">
                <a16:creationId xmlns:a16="http://schemas.microsoft.com/office/drawing/2014/main" id="{002C272C-BA46-B3D7-4B24-E50F55B574D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0" y="974564"/>
            <a:ext cx="9178572" cy="50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87E31189-C688-6570-A0EA-E54F8D485C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8143"/>
            <a:ext cx="2414225" cy="8596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440115</xdr:colOff>
      <xdr:row>2</xdr:row>
      <xdr:rowOff>358728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52FBA9D1-2D6A-4494-9FE7-5E91F666F75F}"/>
            </a:ext>
          </a:extLst>
        </xdr:cNvPr>
        <xdr:cNvGrpSpPr/>
      </xdr:nvGrpSpPr>
      <xdr:grpSpPr>
        <a:xfrm>
          <a:off x="0" y="0"/>
          <a:ext cx="9449644" cy="963846"/>
          <a:chOff x="0" y="37353"/>
          <a:chExt cx="9449644" cy="963846"/>
        </a:xfrm>
      </xdr:grpSpPr>
      <xdr:pic>
        <xdr:nvPicPr>
          <xdr:cNvPr id="8" name="Imagen 12">
            <a:extLst>
              <a:ext uri="{FF2B5EF4-FFF2-40B4-BE49-F238E27FC236}">
                <a16:creationId xmlns:a16="http://schemas.microsoft.com/office/drawing/2014/main" id="{63BAE4B0-7A56-8F26-F948-9CDAF738864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89644" y="951089"/>
            <a:ext cx="9360000" cy="50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039EC82C-EB99-AB3E-E013-E2853A4FC8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37353"/>
            <a:ext cx="2414225" cy="859611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8446</xdr:colOff>
      <xdr:row>2</xdr:row>
      <xdr:rowOff>207429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24F939E1-D1BA-4272-8B30-9BF511E04D41}"/>
            </a:ext>
          </a:extLst>
        </xdr:cNvPr>
        <xdr:cNvGrpSpPr/>
      </xdr:nvGrpSpPr>
      <xdr:grpSpPr>
        <a:xfrm>
          <a:off x="0" y="0"/>
          <a:ext cx="7762917" cy="857370"/>
          <a:chOff x="0" y="0"/>
          <a:chExt cx="7762917" cy="857370"/>
        </a:xfrm>
      </xdr:grpSpPr>
      <xdr:pic>
        <xdr:nvPicPr>
          <xdr:cNvPr id="8" name="Imagen 12">
            <a:extLst>
              <a:ext uri="{FF2B5EF4-FFF2-40B4-BE49-F238E27FC236}">
                <a16:creationId xmlns:a16="http://schemas.microsoft.com/office/drawing/2014/main" id="{267ED648-1F68-099D-DFD8-8E8F48FDA3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27611" y="795664"/>
            <a:ext cx="7735306" cy="41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CE47DEFB-8D50-7FB2-2AC1-CC79373A64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2411610" cy="85737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9567</xdr:colOff>
      <xdr:row>2</xdr:row>
      <xdr:rowOff>203320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89E109B-9E8F-48EA-AED3-008F8DE0259E}"/>
            </a:ext>
          </a:extLst>
        </xdr:cNvPr>
        <xdr:cNvGrpSpPr/>
      </xdr:nvGrpSpPr>
      <xdr:grpSpPr>
        <a:xfrm>
          <a:off x="0" y="0"/>
          <a:ext cx="7762917" cy="857370"/>
          <a:chOff x="0" y="0"/>
          <a:chExt cx="7762917" cy="857370"/>
        </a:xfrm>
      </xdr:grpSpPr>
      <xdr:pic>
        <xdr:nvPicPr>
          <xdr:cNvPr id="4" name="Imagen 12">
            <a:extLst>
              <a:ext uri="{FF2B5EF4-FFF2-40B4-BE49-F238E27FC236}">
                <a16:creationId xmlns:a16="http://schemas.microsoft.com/office/drawing/2014/main" id="{FE1FABB9-5F4E-6F0D-661B-3725DF1129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27611" y="795664"/>
            <a:ext cx="7735306" cy="41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B326BCBC-1B8E-7CD7-C252-7F791AEC0A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2411610" cy="857370"/>
          </a:xfrm>
          <a:prstGeom prst="rect">
            <a:avLst/>
          </a:prstGeom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9"/>
  <sheetViews>
    <sheetView showGridLines="0" tabSelected="1" zoomScale="70" zoomScaleNormal="70" workbookViewId="0">
      <selection activeCell="A15" sqref="A15"/>
    </sheetView>
  </sheetViews>
  <sheetFormatPr baseColWidth="10" defaultColWidth="11.453125" defaultRowHeight="16" x14ac:dyDescent="0.45"/>
  <cols>
    <col min="1" max="1" width="3.6328125" style="14" customWidth="1"/>
    <col min="2" max="2" width="11.453125" style="9"/>
    <col min="3" max="3" width="14" style="9" customWidth="1"/>
    <col min="4" max="16384" width="11.453125" style="9"/>
  </cols>
  <sheetData>
    <row r="1" spans="1:14" ht="22" customHeight="1" x14ac:dyDescent="0.4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4" ht="22" customHeight="1" x14ac:dyDescent="0.4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4" ht="22" customHeight="1" x14ac:dyDescent="0.45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N3" s="4"/>
    </row>
    <row r="4" spans="1:14" ht="22" customHeight="1" x14ac:dyDescent="0.4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</row>
    <row r="5" spans="1:14" ht="36" customHeight="1" x14ac:dyDescent="0.45">
      <c r="A5" s="172" t="s">
        <v>46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4"/>
    </row>
    <row r="6" spans="1:14" ht="31.5" customHeight="1" x14ac:dyDescent="0.45">
      <c r="A6" s="175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7"/>
    </row>
    <row r="7" spans="1:14" x14ac:dyDescent="0.45">
      <c r="A7" s="165" t="s">
        <v>66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7"/>
    </row>
    <row r="8" spans="1:14" ht="15" customHeight="1" x14ac:dyDescent="0.45">
      <c r="A8" s="168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70"/>
    </row>
    <row r="9" spans="1:14" x14ac:dyDescent="0.45">
      <c r="A9" s="168"/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70"/>
    </row>
    <row r="10" spans="1:14" s="10" customFormat="1" ht="31.5" customHeight="1" x14ac:dyDescent="0.25">
      <c r="A10" s="85" t="s">
        <v>58</v>
      </c>
      <c r="B10" s="91" t="str">
        <f>'1'!A6&amp;" "&amp;'1'!A7</f>
        <v>Comportamiento de los precios mayoristas de los principales alimentos en las principales ocho ciudades. Variación mensual. Junio de 2026</v>
      </c>
      <c r="C10" s="83"/>
      <c r="D10" s="83"/>
      <c r="E10" s="83"/>
      <c r="F10" s="83"/>
      <c r="G10" s="83"/>
      <c r="H10" s="83"/>
      <c r="I10" s="83"/>
      <c r="J10" s="83"/>
      <c r="K10" s="83"/>
      <c r="L10" s="84"/>
    </row>
    <row r="11" spans="1:14" s="10" customFormat="1" ht="31.5" customHeight="1" x14ac:dyDescent="0.25">
      <c r="A11" s="87" t="s">
        <v>59</v>
      </c>
      <c r="B11" s="92" t="str">
        <f>'2'!A6&amp;" "&amp;'2'!A7</f>
        <v>Comportamiento de los precios mayoristas de los principales alimentos en las principales ocho ciudades. Variación año corrido. Junio de 2026</v>
      </c>
      <c r="C11" s="88"/>
      <c r="D11" s="88"/>
      <c r="E11" s="88"/>
      <c r="F11" s="88"/>
      <c r="G11" s="88"/>
      <c r="H11" s="88"/>
      <c r="I11" s="88"/>
      <c r="J11" s="88"/>
      <c r="K11" s="88"/>
      <c r="L11" s="89"/>
    </row>
    <row r="12" spans="1:14" s="10" customFormat="1" ht="31.5" customHeight="1" x14ac:dyDescent="0.25">
      <c r="A12" s="86" t="s">
        <v>60</v>
      </c>
      <c r="B12" s="93" t="str">
        <f>'3'!A6&amp;" "&amp;'3'!A7</f>
        <v>Comportamiento de los precios mayoristas de los principales alimentos en las principales ocho ciudades. Variación anual. Junio de 2026</v>
      </c>
      <c r="C12" s="81"/>
      <c r="D12" s="81"/>
      <c r="E12" s="81"/>
      <c r="F12" s="81"/>
      <c r="G12" s="81"/>
      <c r="H12" s="81"/>
      <c r="I12" s="81"/>
      <c r="J12" s="81"/>
      <c r="K12" s="81"/>
      <c r="L12" s="82"/>
    </row>
    <row r="13" spans="1:14" x14ac:dyDescent="0.4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4" ht="18.75" customHeight="1" x14ac:dyDescent="0.45">
      <c r="A14" s="13" t="s">
        <v>100</v>
      </c>
    </row>
    <row r="15" spans="1:14" s="4" customFormat="1" ht="30" customHeight="1" x14ac:dyDescent="0.45"/>
    <row r="16" spans="1:14" s="4" customFormat="1" ht="32.25" customHeight="1" x14ac:dyDescent="0.45"/>
    <row r="17" spans="1:1" s="4" customFormat="1" ht="34.5" customHeight="1" x14ac:dyDescent="0.45"/>
    <row r="18" spans="1:1" s="4" customFormat="1" x14ac:dyDescent="0.45"/>
    <row r="19" spans="1:1" x14ac:dyDescent="0.45">
      <c r="A19" s="9"/>
    </row>
  </sheetData>
  <mergeCells count="3">
    <mergeCell ref="A7:L9"/>
    <mergeCell ref="A1:L4"/>
    <mergeCell ref="A5:L6"/>
  </mergeCells>
  <phoneticPr fontId="3" type="noConversion"/>
  <hyperlinks>
    <hyperlink ref="A10" location="'Anexo 1'!A1" display="'Anexo 1'!A1" xr:uid="{00000000-0004-0000-0000-000000000000}"/>
    <hyperlink ref="B11" location="'2'!A1" display="'2'!A1" xr:uid="{549AA18A-F416-4462-A600-6B2E456340C2}"/>
    <hyperlink ref="B12" location="'3'!A1" display="'3'!A1" xr:uid="{0B4092F7-A9A7-4AEB-82ED-D56014BF70B6}"/>
    <hyperlink ref="B10" location="'1'!A1" display="'1'!A1" xr:uid="{D574E648-D3CE-4B18-B9F5-A71884B6F08B}"/>
  </hyperlink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4"/>
  <sheetViews>
    <sheetView showGridLines="0" topLeftCell="A3" zoomScale="85" zoomScaleNormal="85" workbookViewId="0">
      <selection activeCell="A7" sqref="A7"/>
    </sheetView>
  </sheetViews>
  <sheetFormatPr baseColWidth="10" defaultColWidth="11.453125" defaultRowHeight="16" x14ac:dyDescent="0.45"/>
  <cols>
    <col min="1" max="1" width="24.453125" style="4" customWidth="1"/>
    <col min="2" max="2" width="7.1796875" style="4" customWidth="1"/>
    <col min="3" max="3" width="6.7265625" style="18" customWidth="1"/>
    <col min="4" max="4" width="7.1796875" style="4" customWidth="1"/>
    <col min="5" max="5" width="6.7265625" style="18" customWidth="1"/>
    <col min="6" max="6" width="7.1796875" style="4" customWidth="1"/>
    <col min="7" max="7" width="6.7265625" style="18" customWidth="1"/>
    <col min="8" max="8" width="7.1796875" style="4" customWidth="1"/>
    <col min="9" max="9" width="6.7265625" style="18" customWidth="1"/>
    <col min="10" max="10" width="7.1796875" style="4" customWidth="1"/>
    <col min="11" max="11" width="6.7265625" style="18" customWidth="1"/>
    <col min="12" max="12" width="7.1796875" style="4" customWidth="1"/>
    <col min="13" max="13" width="6.7265625" style="18" customWidth="1"/>
    <col min="14" max="14" width="7.1796875" style="4" customWidth="1"/>
    <col min="15" max="15" width="6.7265625" style="18" customWidth="1"/>
    <col min="16" max="16" width="7.1796875" style="4" customWidth="1"/>
    <col min="17" max="17" width="6.7265625" style="18" customWidth="1"/>
    <col min="18" max="16384" width="11.453125" style="4"/>
  </cols>
  <sheetData>
    <row r="1" spans="1:19" s="1" customFormat="1" ht="14" x14ac:dyDescent="0.4">
      <c r="C1" s="16"/>
      <c r="E1" s="16"/>
      <c r="F1"/>
      <c r="G1" s="16"/>
      <c r="I1" s="16"/>
      <c r="K1" s="16"/>
      <c r="M1" s="16"/>
      <c r="O1" s="16"/>
      <c r="Q1" s="16"/>
    </row>
    <row r="2" spans="1:19" s="1" customFormat="1" ht="33.75" customHeight="1" x14ac:dyDescent="0.4">
      <c r="C2" s="16"/>
      <c r="E2" s="16"/>
      <c r="G2" s="16"/>
      <c r="I2" s="16"/>
      <c r="K2" s="16"/>
      <c r="M2" s="16"/>
      <c r="O2" s="16"/>
      <c r="Q2" s="16"/>
    </row>
    <row r="3" spans="1:19" s="1" customFormat="1" ht="40.5" customHeight="1" x14ac:dyDescent="0.4">
      <c r="C3" s="16"/>
      <c r="E3" s="16"/>
      <c r="G3" s="16"/>
      <c r="I3" s="16"/>
      <c r="K3" s="16"/>
      <c r="M3" s="16"/>
      <c r="O3" s="16"/>
      <c r="Q3" s="16"/>
    </row>
    <row r="4" spans="1:19" s="1" customFormat="1" ht="18.75" customHeight="1" x14ac:dyDescent="0.4">
      <c r="A4" s="160" t="s">
        <v>0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</row>
    <row r="5" spans="1:19" s="1" customFormat="1" ht="24" customHeight="1" x14ac:dyDescent="0.45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S5" s="156" t="s">
        <v>62</v>
      </c>
    </row>
    <row r="6" spans="1:19" ht="18.75" customHeight="1" x14ac:dyDescent="0.45">
      <c r="A6" s="2" t="s">
        <v>16</v>
      </c>
      <c r="B6" s="3"/>
      <c r="C6" s="17"/>
      <c r="D6" s="3"/>
      <c r="E6" s="17"/>
      <c r="F6" s="3"/>
      <c r="G6" s="17"/>
      <c r="H6" s="3"/>
      <c r="I6" s="17"/>
      <c r="J6" s="3"/>
      <c r="K6" s="17"/>
      <c r="L6" s="3"/>
      <c r="M6" s="17"/>
      <c r="N6" s="3"/>
      <c r="O6" s="17"/>
      <c r="P6" s="3"/>
      <c r="Q6" s="17"/>
    </row>
    <row r="7" spans="1:19" ht="19.5" customHeight="1" x14ac:dyDescent="0.45">
      <c r="A7" s="2" t="str">
        <f>+"Variación mensual. "&amp;Índice!A7</f>
        <v>Variación mensual. Junio de 2026</v>
      </c>
      <c r="B7" s="3"/>
      <c r="C7" s="17"/>
      <c r="D7" s="3"/>
      <c r="E7" s="17"/>
      <c r="F7" s="3"/>
      <c r="G7" s="17"/>
      <c r="H7" s="3"/>
      <c r="I7" s="17"/>
      <c r="J7" s="3"/>
      <c r="K7" s="17"/>
      <c r="L7" s="3"/>
      <c r="M7" s="17"/>
      <c r="N7" s="3"/>
      <c r="O7" s="17"/>
      <c r="P7" s="3"/>
      <c r="Q7" s="17"/>
    </row>
    <row r="8" spans="1:19" s="1" customFormat="1" ht="14" x14ac:dyDescent="0.4">
      <c r="C8" s="16"/>
      <c r="E8" s="16"/>
      <c r="G8" s="16"/>
      <c r="I8" s="16"/>
      <c r="K8" s="16"/>
      <c r="M8" s="16"/>
      <c r="O8" s="16"/>
      <c r="Q8" s="16"/>
    </row>
    <row r="9" spans="1:19" x14ac:dyDescent="0.45">
      <c r="A9" s="163" t="s">
        <v>1</v>
      </c>
      <c r="B9" s="162" t="s">
        <v>2</v>
      </c>
      <c r="C9" s="162"/>
      <c r="D9" s="162" t="s">
        <v>3</v>
      </c>
      <c r="E9" s="162"/>
      <c r="F9" s="162" t="s">
        <v>4</v>
      </c>
      <c r="G9" s="162"/>
      <c r="H9" s="161" t="s">
        <v>5</v>
      </c>
      <c r="I9" s="161"/>
      <c r="J9" s="162" t="s">
        <v>6</v>
      </c>
      <c r="K9" s="162"/>
      <c r="L9" s="162" t="s">
        <v>7</v>
      </c>
      <c r="M9" s="162"/>
      <c r="N9" s="162" t="s">
        <v>8</v>
      </c>
      <c r="O9" s="162"/>
      <c r="P9" s="162" t="s">
        <v>9</v>
      </c>
      <c r="Q9" s="162"/>
    </row>
    <row r="10" spans="1:19" x14ac:dyDescent="0.45">
      <c r="A10" s="164"/>
      <c r="B10" s="5" t="s">
        <v>10</v>
      </c>
      <c r="C10" s="19" t="s">
        <v>11</v>
      </c>
      <c r="D10" s="5" t="s">
        <v>10</v>
      </c>
      <c r="E10" s="19" t="s">
        <v>11</v>
      </c>
      <c r="F10" s="5" t="s">
        <v>10</v>
      </c>
      <c r="G10" s="19" t="s">
        <v>11</v>
      </c>
      <c r="H10" s="5" t="s">
        <v>10</v>
      </c>
      <c r="I10" s="19" t="s">
        <v>11</v>
      </c>
      <c r="J10" s="5" t="s">
        <v>10</v>
      </c>
      <c r="K10" s="19" t="s">
        <v>11</v>
      </c>
      <c r="L10" s="5" t="s">
        <v>10</v>
      </c>
      <c r="M10" s="19" t="s">
        <v>11</v>
      </c>
      <c r="N10" s="5" t="s">
        <v>10</v>
      </c>
      <c r="O10" s="19" t="s">
        <v>11</v>
      </c>
      <c r="P10" s="5" t="s">
        <v>10</v>
      </c>
      <c r="Q10" s="19" t="s">
        <v>11</v>
      </c>
    </row>
    <row r="11" spans="1:19" s="65" customFormat="1" ht="11.5" customHeight="1" x14ac:dyDescent="0.4">
      <c r="A11" s="71" t="s">
        <v>17</v>
      </c>
      <c r="B11" s="72"/>
      <c r="C11" s="73"/>
      <c r="D11" s="72"/>
      <c r="E11" s="73"/>
      <c r="F11" s="72"/>
      <c r="G11" s="73"/>
      <c r="H11" s="72"/>
      <c r="I11" s="73"/>
      <c r="J11" s="72"/>
      <c r="K11" s="73"/>
      <c r="L11" s="72"/>
      <c r="M11" s="73"/>
      <c r="N11" s="72"/>
      <c r="O11" s="73"/>
      <c r="P11" s="72"/>
      <c r="Q11" s="73"/>
    </row>
    <row r="12" spans="1:19" s="65" customFormat="1" ht="12" customHeight="1" x14ac:dyDescent="0.4">
      <c r="A12" s="21" t="s">
        <v>18</v>
      </c>
      <c r="B12" s="124">
        <v>1794</v>
      </c>
      <c r="C12" s="125">
        <v>40.93</v>
      </c>
      <c r="D12" s="124">
        <v>1801</v>
      </c>
      <c r="E12" s="125">
        <v>12.84</v>
      </c>
      <c r="F12" s="124">
        <v>1244</v>
      </c>
      <c r="G12" s="126">
        <v>3.41</v>
      </c>
      <c r="H12" s="124">
        <v>2287</v>
      </c>
      <c r="I12" s="126">
        <v>35.65</v>
      </c>
      <c r="J12" s="124">
        <v>1313</v>
      </c>
      <c r="K12" s="125">
        <v>8.9600000000000009</v>
      </c>
      <c r="L12" s="124">
        <v>1685</v>
      </c>
      <c r="M12" s="125">
        <v>-0.18</v>
      </c>
      <c r="N12" s="124">
        <v>1033</v>
      </c>
      <c r="O12" s="125">
        <v>-4.79</v>
      </c>
      <c r="P12" s="124">
        <v>1652</v>
      </c>
      <c r="Q12" s="125">
        <v>-2.13</v>
      </c>
    </row>
    <row r="13" spans="1:19" s="65" customFormat="1" ht="12" customHeight="1" x14ac:dyDescent="0.4">
      <c r="A13" s="20" t="s">
        <v>67</v>
      </c>
      <c r="B13" s="127">
        <v>6205</v>
      </c>
      <c r="C13" s="128">
        <v>-8.4</v>
      </c>
      <c r="D13" s="127">
        <v>5717</v>
      </c>
      <c r="E13" s="128">
        <v>-10.17</v>
      </c>
      <c r="F13" s="127">
        <v>5915</v>
      </c>
      <c r="G13" s="129">
        <v>-9.52</v>
      </c>
      <c r="H13" s="127">
        <v>5754</v>
      </c>
      <c r="I13" s="129">
        <v>-11.45</v>
      </c>
      <c r="J13" s="127">
        <v>5545</v>
      </c>
      <c r="K13" s="128">
        <v>-13.6</v>
      </c>
      <c r="L13" s="127">
        <v>6468</v>
      </c>
      <c r="M13" s="128">
        <v>-11.24</v>
      </c>
      <c r="N13" s="127">
        <v>5813</v>
      </c>
      <c r="O13" s="128">
        <v>-5.6</v>
      </c>
      <c r="P13" s="127">
        <v>7807</v>
      </c>
      <c r="Q13" s="128">
        <v>-1.01</v>
      </c>
    </row>
    <row r="14" spans="1:19" s="65" customFormat="1" ht="12" customHeight="1" x14ac:dyDescent="0.4">
      <c r="A14" s="21" t="s">
        <v>19</v>
      </c>
      <c r="B14" s="124">
        <v>9959</v>
      </c>
      <c r="C14" s="125">
        <v>0.12</v>
      </c>
      <c r="D14" s="124">
        <v>7371</v>
      </c>
      <c r="E14" s="125">
        <v>9.65</v>
      </c>
      <c r="F14" s="124">
        <v>5859</v>
      </c>
      <c r="G14" s="125">
        <v>9.1300000000000008</v>
      </c>
      <c r="H14" s="130" t="s">
        <v>68</v>
      </c>
      <c r="I14" s="131" t="s">
        <v>69</v>
      </c>
      <c r="J14" s="124">
        <v>4890</v>
      </c>
      <c r="K14" s="125">
        <v>8.57</v>
      </c>
      <c r="L14" s="124">
        <v>7268</v>
      </c>
      <c r="M14" s="125">
        <v>0.85</v>
      </c>
      <c r="N14" s="124">
        <v>4055</v>
      </c>
      <c r="O14" s="125">
        <v>-0.05</v>
      </c>
      <c r="P14" s="124">
        <v>5684</v>
      </c>
      <c r="Q14" s="125">
        <v>2.88</v>
      </c>
    </row>
    <row r="15" spans="1:19" s="65" customFormat="1" ht="12" customHeight="1" x14ac:dyDescent="0.4">
      <c r="A15" s="20" t="s">
        <v>20</v>
      </c>
      <c r="B15" s="127">
        <v>3633</v>
      </c>
      <c r="C15" s="128">
        <v>55.52</v>
      </c>
      <c r="D15" s="127">
        <v>2791</v>
      </c>
      <c r="E15" s="128">
        <v>55.66</v>
      </c>
      <c r="F15" s="127">
        <v>2852</v>
      </c>
      <c r="G15" s="128">
        <v>56.62</v>
      </c>
      <c r="H15" s="127">
        <v>3294</v>
      </c>
      <c r="I15" s="128">
        <v>44.54</v>
      </c>
      <c r="J15" s="127">
        <v>3298</v>
      </c>
      <c r="K15" s="128">
        <v>50.18</v>
      </c>
      <c r="L15" s="127">
        <v>2908</v>
      </c>
      <c r="M15" s="128">
        <v>50.83</v>
      </c>
      <c r="N15" s="127">
        <v>3076</v>
      </c>
      <c r="O15" s="128">
        <v>54.19</v>
      </c>
      <c r="P15" s="127">
        <v>3193</v>
      </c>
      <c r="Q15" s="128">
        <v>54.25</v>
      </c>
    </row>
    <row r="16" spans="1:19" s="65" customFormat="1" ht="12" customHeight="1" x14ac:dyDescent="0.4">
      <c r="A16" s="21" t="s">
        <v>21</v>
      </c>
      <c r="B16" s="124">
        <v>2918</v>
      </c>
      <c r="C16" s="125">
        <v>23.75</v>
      </c>
      <c r="D16" s="124">
        <v>3958</v>
      </c>
      <c r="E16" s="125">
        <v>20.12</v>
      </c>
      <c r="F16" s="124">
        <v>2318</v>
      </c>
      <c r="G16" s="125">
        <v>22.26</v>
      </c>
      <c r="H16" s="124">
        <v>3276</v>
      </c>
      <c r="I16" s="125">
        <v>25.57</v>
      </c>
      <c r="J16" s="124">
        <v>3873</v>
      </c>
      <c r="K16" s="125">
        <v>0.41</v>
      </c>
      <c r="L16" s="124">
        <v>1968</v>
      </c>
      <c r="M16" s="125">
        <v>7.48</v>
      </c>
      <c r="N16" s="124">
        <v>2535</v>
      </c>
      <c r="O16" s="125">
        <v>-0.43</v>
      </c>
      <c r="P16" s="124">
        <v>1869</v>
      </c>
      <c r="Q16" s="125">
        <v>3.83</v>
      </c>
    </row>
    <row r="17" spans="1:17" s="65" customFormat="1" ht="12" customHeight="1" x14ac:dyDescent="0.4">
      <c r="A17" s="20" t="s">
        <v>22</v>
      </c>
      <c r="B17" s="132" t="s">
        <v>68</v>
      </c>
      <c r="C17" s="133" t="s">
        <v>69</v>
      </c>
      <c r="D17" s="127">
        <v>1363</v>
      </c>
      <c r="E17" s="129">
        <v>20.09</v>
      </c>
      <c r="F17" s="127">
        <v>1307</v>
      </c>
      <c r="G17" s="129">
        <v>6.69</v>
      </c>
      <c r="H17" s="127">
        <v>1884</v>
      </c>
      <c r="I17" s="128">
        <v>17.82</v>
      </c>
      <c r="J17" s="127">
        <v>1114</v>
      </c>
      <c r="K17" s="128">
        <v>-18.920000000000002</v>
      </c>
      <c r="L17" s="127">
        <v>1680</v>
      </c>
      <c r="M17" s="129">
        <v>0.72</v>
      </c>
      <c r="N17" s="127">
        <v>1700</v>
      </c>
      <c r="O17" s="128">
        <v>-8.01</v>
      </c>
      <c r="P17" s="132" t="s">
        <v>68</v>
      </c>
      <c r="Q17" s="133" t="s">
        <v>69</v>
      </c>
    </row>
    <row r="18" spans="1:17" s="65" customFormat="1" ht="12" customHeight="1" x14ac:dyDescent="0.4">
      <c r="A18" s="21" t="s">
        <v>57</v>
      </c>
      <c r="B18" s="124">
        <v>9951</v>
      </c>
      <c r="C18" s="125">
        <v>-0.13</v>
      </c>
      <c r="D18" s="124">
        <v>5371</v>
      </c>
      <c r="E18" s="125">
        <v>-15.07</v>
      </c>
      <c r="F18" s="124">
        <v>4253</v>
      </c>
      <c r="G18" s="125">
        <v>-20</v>
      </c>
      <c r="H18" s="130" t="s">
        <v>68</v>
      </c>
      <c r="I18" s="131" t="s">
        <v>69</v>
      </c>
      <c r="J18" s="124">
        <v>5023</v>
      </c>
      <c r="K18" s="125">
        <v>-11</v>
      </c>
      <c r="L18" s="124">
        <v>6438</v>
      </c>
      <c r="M18" s="126">
        <v>-0.03</v>
      </c>
      <c r="N18" s="124">
        <v>3687</v>
      </c>
      <c r="O18" s="126">
        <v>-10.57</v>
      </c>
      <c r="P18" s="124">
        <v>5333</v>
      </c>
      <c r="Q18" s="126">
        <v>-4.03</v>
      </c>
    </row>
    <row r="19" spans="1:17" s="65" customFormat="1" ht="12" customHeight="1" x14ac:dyDescent="0.4">
      <c r="A19" s="20" t="s">
        <v>23</v>
      </c>
      <c r="B19" s="127">
        <v>3886</v>
      </c>
      <c r="C19" s="129">
        <v>18.55</v>
      </c>
      <c r="D19" s="127">
        <v>3544</v>
      </c>
      <c r="E19" s="128">
        <v>13.99</v>
      </c>
      <c r="F19" s="127">
        <v>2940</v>
      </c>
      <c r="G19" s="129">
        <v>67.900000000000006</v>
      </c>
      <c r="H19" s="127">
        <v>3313</v>
      </c>
      <c r="I19" s="129">
        <v>-10.75</v>
      </c>
      <c r="J19" s="127">
        <v>4794</v>
      </c>
      <c r="K19" s="128">
        <v>37.56</v>
      </c>
      <c r="L19" s="127">
        <v>3283</v>
      </c>
      <c r="M19" s="129">
        <v>-8.35</v>
      </c>
      <c r="N19" s="127">
        <v>2432</v>
      </c>
      <c r="O19" s="128">
        <v>-4.66</v>
      </c>
      <c r="P19" s="127">
        <v>4575</v>
      </c>
      <c r="Q19" s="128">
        <v>46.31</v>
      </c>
    </row>
    <row r="20" spans="1:17" s="65" customFormat="1" ht="12" customHeight="1" x14ac:dyDescent="0.4">
      <c r="A20" s="21" t="s">
        <v>24</v>
      </c>
      <c r="B20" s="124">
        <v>3177</v>
      </c>
      <c r="C20" s="126">
        <v>8.8800000000000008</v>
      </c>
      <c r="D20" s="124">
        <v>2178</v>
      </c>
      <c r="E20" s="125">
        <v>21.2</v>
      </c>
      <c r="F20" s="124">
        <v>1675</v>
      </c>
      <c r="G20" s="125">
        <v>5.0199999999999996</v>
      </c>
      <c r="H20" s="124">
        <v>2551</v>
      </c>
      <c r="I20" s="125">
        <v>0.79</v>
      </c>
      <c r="J20" s="124">
        <v>1140</v>
      </c>
      <c r="K20" s="125">
        <v>17.04</v>
      </c>
      <c r="L20" s="124">
        <v>1694</v>
      </c>
      <c r="M20" s="125">
        <v>-11.12</v>
      </c>
      <c r="N20" s="124">
        <v>1435</v>
      </c>
      <c r="O20" s="125">
        <v>22.13</v>
      </c>
      <c r="P20" s="124">
        <v>2454</v>
      </c>
      <c r="Q20" s="125">
        <v>15.65</v>
      </c>
    </row>
    <row r="21" spans="1:17" s="65" customFormat="1" ht="12" customHeight="1" x14ac:dyDescent="0.4">
      <c r="A21" s="20" t="s">
        <v>25</v>
      </c>
      <c r="B21" s="127">
        <v>1927</v>
      </c>
      <c r="C21" s="129">
        <v>23.6</v>
      </c>
      <c r="D21" s="127">
        <v>2516</v>
      </c>
      <c r="E21" s="129">
        <v>3.54</v>
      </c>
      <c r="F21" s="127">
        <v>1354</v>
      </c>
      <c r="G21" s="129">
        <v>20.25</v>
      </c>
      <c r="H21" s="127">
        <v>1931</v>
      </c>
      <c r="I21" s="129">
        <v>11.62</v>
      </c>
      <c r="J21" s="127">
        <v>1195</v>
      </c>
      <c r="K21" s="128">
        <v>15.68</v>
      </c>
      <c r="L21" s="127">
        <v>1591</v>
      </c>
      <c r="M21" s="129">
        <v>11.49</v>
      </c>
      <c r="N21" s="127">
        <v>1411</v>
      </c>
      <c r="O21" s="129">
        <v>21.43</v>
      </c>
      <c r="P21" s="127">
        <v>2230</v>
      </c>
      <c r="Q21" s="129">
        <v>25.92</v>
      </c>
    </row>
    <row r="22" spans="1:17" s="65" customFormat="1" ht="12" customHeight="1" x14ac:dyDescent="0.4">
      <c r="A22" s="21" t="s">
        <v>26</v>
      </c>
      <c r="B22" s="124">
        <v>3318</v>
      </c>
      <c r="C22" s="125">
        <v>-9.89</v>
      </c>
      <c r="D22" s="124">
        <v>3741</v>
      </c>
      <c r="E22" s="126">
        <v>-14.2</v>
      </c>
      <c r="F22" s="124">
        <v>4086</v>
      </c>
      <c r="G22" s="126">
        <v>8.58</v>
      </c>
      <c r="H22" s="124">
        <v>4163</v>
      </c>
      <c r="I22" s="126">
        <v>-10.26</v>
      </c>
      <c r="J22" s="124">
        <v>3175</v>
      </c>
      <c r="K22" s="126">
        <v>1.18</v>
      </c>
      <c r="L22" s="124">
        <v>4090</v>
      </c>
      <c r="M22" s="125">
        <v>4.28</v>
      </c>
      <c r="N22" s="124">
        <v>1499</v>
      </c>
      <c r="O22" s="125">
        <v>-41.49</v>
      </c>
      <c r="P22" s="124">
        <v>3204</v>
      </c>
      <c r="Q22" s="125">
        <v>-21.45</v>
      </c>
    </row>
    <row r="23" spans="1:17" s="65" customFormat="1" ht="12" customHeight="1" x14ac:dyDescent="0.4">
      <c r="A23" s="20" t="s">
        <v>27</v>
      </c>
      <c r="B23" s="127">
        <v>1720</v>
      </c>
      <c r="C23" s="128">
        <v>-4.71</v>
      </c>
      <c r="D23" s="127">
        <v>1227</v>
      </c>
      <c r="E23" s="128">
        <v>-0.73</v>
      </c>
      <c r="F23" s="127">
        <v>1364</v>
      </c>
      <c r="G23" s="128">
        <v>2.79</v>
      </c>
      <c r="H23" s="127">
        <v>1740</v>
      </c>
      <c r="I23" s="128">
        <v>1.81</v>
      </c>
      <c r="J23" s="127">
        <v>1636</v>
      </c>
      <c r="K23" s="128">
        <v>-1.1499999999999999</v>
      </c>
      <c r="L23" s="127">
        <v>1356</v>
      </c>
      <c r="M23" s="128">
        <v>-14.66</v>
      </c>
      <c r="N23" s="127">
        <v>674</v>
      </c>
      <c r="O23" s="128">
        <v>-10.85</v>
      </c>
      <c r="P23" s="127">
        <v>2083</v>
      </c>
      <c r="Q23" s="128">
        <v>-1.42</v>
      </c>
    </row>
    <row r="24" spans="1:17" s="78" customFormat="1" ht="11.5" x14ac:dyDescent="0.3">
      <c r="A24" s="21" t="s">
        <v>70</v>
      </c>
      <c r="B24" s="124">
        <v>1578</v>
      </c>
      <c r="C24" s="125">
        <v>3.68</v>
      </c>
      <c r="D24" s="130" t="s">
        <v>68</v>
      </c>
      <c r="E24" s="131" t="s">
        <v>69</v>
      </c>
      <c r="F24" s="124">
        <v>952</v>
      </c>
      <c r="G24" s="125">
        <v>-0.63</v>
      </c>
      <c r="H24" s="124">
        <v>1657</v>
      </c>
      <c r="I24" s="125">
        <v>21.3</v>
      </c>
      <c r="J24" s="124">
        <v>1299</v>
      </c>
      <c r="K24" s="125">
        <v>29.38</v>
      </c>
      <c r="L24" s="130" t="s">
        <v>68</v>
      </c>
      <c r="M24" s="131" t="s">
        <v>69</v>
      </c>
      <c r="N24" s="124">
        <v>589</v>
      </c>
      <c r="O24" s="125">
        <v>10.3</v>
      </c>
      <c r="P24" s="124">
        <v>2258</v>
      </c>
      <c r="Q24" s="125">
        <v>47.1</v>
      </c>
    </row>
    <row r="25" spans="1:17" s="65" customFormat="1" ht="11.5" customHeight="1" x14ac:dyDescent="0.4">
      <c r="A25" s="20" t="s">
        <v>28</v>
      </c>
      <c r="B25" s="127">
        <v>3717</v>
      </c>
      <c r="C25" s="128">
        <v>24.15</v>
      </c>
      <c r="D25" s="127">
        <v>3536</v>
      </c>
      <c r="E25" s="128">
        <v>4.99</v>
      </c>
      <c r="F25" s="127">
        <v>3228</v>
      </c>
      <c r="G25" s="128">
        <v>19.78</v>
      </c>
      <c r="H25" s="127">
        <v>3969</v>
      </c>
      <c r="I25" s="129">
        <v>22.42</v>
      </c>
      <c r="J25" s="127">
        <v>3408</v>
      </c>
      <c r="K25" s="128">
        <v>10.79</v>
      </c>
      <c r="L25" s="127">
        <v>3216</v>
      </c>
      <c r="M25" s="128">
        <v>4.21</v>
      </c>
      <c r="N25" s="127">
        <v>2892</v>
      </c>
      <c r="O25" s="128">
        <v>21.41</v>
      </c>
      <c r="P25" s="127">
        <v>4019</v>
      </c>
      <c r="Q25" s="128">
        <v>20.73</v>
      </c>
    </row>
    <row r="26" spans="1:17" s="65" customFormat="1" ht="12" customHeight="1" x14ac:dyDescent="0.4">
      <c r="A26" s="22" t="s">
        <v>29</v>
      </c>
      <c r="B26" s="134">
        <v>2221</v>
      </c>
      <c r="C26" s="135">
        <v>-17.100000000000001</v>
      </c>
      <c r="D26" s="134">
        <v>3111</v>
      </c>
      <c r="E26" s="135">
        <v>-4.54</v>
      </c>
      <c r="F26" s="134">
        <v>2318</v>
      </c>
      <c r="G26" s="135">
        <v>-6.72</v>
      </c>
      <c r="H26" s="134">
        <v>2897</v>
      </c>
      <c r="I26" s="135">
        <v>-7.71</v>
      </c>
      <c r="J26" s="134">
        <v>3238</v>
      </c>
      <c r="K26" s="135">
        <v>-8.25</v>
      </c>
      <c r="L26" s="134">
        <v>1734</v>
      </c>
      <c r="M26" s="135">
        <v>-23</v>
      </c>
      <c r="N26" s="134">
        <v>1358</v>
      </c>
      <c r="O26" s="135">
        <v>-17.04</v>
      </c>
      <c r="P26" s="134">
        <v>3039</v>
      </c>
      <c r="Q26" s="135">
        <v>-1.07</v>
      </c>
    </row>
    <row r="27" spans="1:17" s="65" customFormat="1" ht="12" customHeight="1" x14ac:dyDescent="0.4">
      <c r="A27" s="71" t="s">
        <v>30</v>
      </c>
      <c r="B27" s="72"/>
      <c r="C27" s="73"/>
      <c r="D27" s="72"/>
      <c r="E27" s="73"/>
      <c r="F27" s="72"/>
      <c r="G27" s="73"/>
      <c r="H27" s="72"/>
      <c r="I27" s="73"/>
      <c r="J27" s="72"/>
      <c r="K27" s="73"/>
      <c r="L27" s="72"/>
      <c r="M27" s="73"/>
      <c r="N27" s="72"/>
      <c r="O27" s="73"/>
      <c r="P27" s="72"/>
      <c r="Q27" s="73"/>
    </row>
    <row r="28" spans="1:17" s="65" customFormat="1" ht="12" customHeight="1" x14ac:dyDescent="0.4">
      <c r="A28" s="21" t="s">
        <v>47</v>
      </c>
      <c r="B28" s="130" t="s">
        <v>68</v>
      </c>
      <c r="C28" s="131" t="s">
        <v>69</v>
      </c>
      <c r="D28" s="124">
        <v>11853</v>
      </c>
      <c r="E28" s="125">
        <v>-6.07</v>
      </c>
      <c r="F28" s="124">
        <v>10092</v>
      </c>
      <c r="G28" s="126">
        <v>-4.03</v>
      </c>
      <c r="H28" s="124">
        <v>11131</v>
      </c>
      <c r="I28" s="126">
        <v>-12.77</v>
      </c>
      <c r="J28" s="124">
        <v>9028</v>
      </c>
      <c r="K28" s="126">
        <v>-17.2</v>
      </c>
      <c r="L28" s="130" t="s">
        <v>68</v>
      </c>
      <c r="M28" s="131" t="s">
        <v>69</v>
      </c>
      <c r="N28" s="124">
        <v>8464</v>
      </c>
      <c r="O28" s="126">
        <v>-17.18</v>
      </c>
      <c r="P28" s="124">
        <v>8852</v>
      </c>
      <c r="Q28" s="126">
        <v>-21.46</v>
      </c>
    </row>
    <row r="29" spans="1:17" s="65" customFormat="1" ht="12" customHeight="1" x14ac:dyDescent="0.4">
      <c r="A29" s="20" t="s">
        <v>31</v>
      </c>
      <c r="B29" s="127">
        <v>1805</v>
      </c>
      <c r="C29" s="128">
        <v>-11.39</v>
      </c>
      <c r="D29" s="127">
        <v>2371</v>
      </c>
      <c r="E29" s="129">
        <v>-0.08</v>
      </c>
      <c r="F29" s="127">
        <v>2809</v>
      </c>
      <c r="G29" s="128">
        <v>-2.09</v>
      </c>
      <c r="H29" s="132" t="s">
        <v>68</v>
      </c>
      <c r="I29" s="133" t="s">
        <v>69</v>
      </c>
      <c r="J29" s="127">
        <v>2320</v>
      </c>
      <c r="K29" s="128">
        <v>4.84</v>
      </c>
      <c r="L29" s="127">
        <v>2782</v>
      </c>
      <c r="M29" s="128">
        <v>-6.89</v>
      </c>
      <c r="N29" s="127">
        <v>1599</v>
      </c>
      <c r="O29" s="129">
        <v>5.34</v>
      </c>
      <c r="P29" s="127">
        <v>1887</v>
      </c>
      <c r="Q29" s="128">
        <v>-1.87</v>
      </c>
    </row>
    <row r="30" spans="1:17" s="65" customFormat="1" ht="12" customHeight="1" x14ac:dyDescent="0.4">
      <c r="A30" s="21" t="s">
        <v>32</v>
      </c>
      <c r="B30" s="124">
        <v>4044</v>
      </c>
      <c r="C30" s="125">
        <v>-1.49</v>
      </c>
      <c r="D30" s="124">
        <v>6012</v>
      </c>
      <c r="E30" s="125">
        <v>-1.7</v>
      </c>
      <c r="F30" s="130" t="s">
        <v>68</v>
      </c>
      <c r="G30" s="131" t="s">
        <v>69</v>
      </c>
      <c r="H30" s="124">
        <v>3979</v>
      </c>
      <c r="I30" s="125">
        <v>-3.96</v>
      </c>
      <c r="J30" s="124">
        <v>4641</v>
      </c>
      <c r="K30" s="125">
        <v>1.27</v>
      </c>
      <c r="L30" s="130" t="s">
        <v>68</v>
      </c>
      <c r="M30" s="131" t="s">
        <v>69</v>
      </c>
      <c r="N30" s="124">
        <v>6320</v>
      </c>
      <c r="O30" s="125">
        <v>-10.81</v>
      </c>
      <c r="P30" s="124">
        <v>4714</v>
      </c>
      <c r="Q30" s="125">
        <v>-1.65</v>
      </c>
    </row>
    <row r="31" spans="1:17" s="65" customFormat="1" ht="12" customHeight="1" x14ac:dyDescent="0.4">
      <c r="A31" s="20" t="s">
        <v>33</v>
      </c>
      <c r="B31" s="132" t="s">
        <v>68</v>
      </c>
      <c r="C31" s="133" t="s">
        <v>69</v>
      </c>
      <c r="D31" s="127">
        <v>8814</v>
      </c>
      <c r="E31" s="128">
        <v>-3.86</v>
      </c>
      <c r="F31" s="127">
        <v>10070</v>
      </c>
      <c r="G31" s="128">
        <v>3.64</v>
      </c>
      <c r="H31" s="132" t="s">
        <v>68</v>
      </c>
      <c r="I31" s="133" t="s">
        <v>69</v>
      </c>
      <c r="J31" s="127">
        <v>9042</v>
      </c>
      <c r="K31" s="128">
        <v>16.149999999999999</v>
      </c>
      <c r="L31" s="127">
        <v>9968</v>
      </c>
      <c r="M31" s="128">
        <v>10.66</v>
      </c>
      <c r="N31" s="127">
        <v>5530</v>
      </c>
      <c r="O31" s="128">
        <v>-2.38</v>
      </c>
      <c r="P31" s="127">
        <v>8579</v>
      </c>
      <c r="Q31" s="128">
        <v>2.44</v>
      </c>
    </row>
    <row r="32" spans="1:17" s="65" customFormat="1" ht="12" customHeight="1" x14ac:dyDescent="0.4">
      <c r="A32" s="21" t="s">
        <v>34</v>
      </c>
      <c r="B32" s="124">
        <v>4333</v>
      </c>
      <c r="C32" s="125">
        <v>5.22</v>
      </c>
      <c r="D32" s="124">
        <v>5175</v>
      </c>
      <c r="E32" s="125">
        <v>0.06</v>
      </c>
      <c r="F32" s="124">
        <v>2126</v>
      </c>
      <c r="G32" s="125">
        <v>-11.42</v>
      </c>
      <c r="H32" s="124">
        <v>4212</v>
      </c>
      <c r="I32" s="125">
        <v>3.62</v>
      </c>
      <c r="J32" s="124">
        <v>3532</v>
      </c>
      <c r="K32" s="126">
        <v>27.42</v>
      </c>
      <c r="L32" s="124">
        <v>3518</v>
      </c>
      <c r="M32" s="125">
        <v>-19.399999999999999</v>
      </c>
      <c r="N32" s="124">
        <v>3623</v>
      </c>
      <c r="O32" s="125">
        <v>8.73</v>
      </c>
      <c r="P32" s="124">
        <v>3000</v>
      </c>
      <c r="Q32" s="125">
        <v>9.77</v>
      </c>
    </row>
    <row r="33" spans="1:17" s="65" customFormat="1" ht="12" customHeight="1" x14ac:dyDescent="0.4">
      <c r="A33" s="20" t="s">
        <v>54</v>
      </c>
      <c r="B33" s="127">
        <v>2331</v>
      </c>
      <c r="C33" s="129">
        <v>-36.47</v>
      </c>
      <c r="D33" s="127">
        <v>2152</v>
      </c>
      <c r="E33" s="128">
        <v>-25.25</v>
      </c>
      <c r="F33" s="127">
        <v>1687</v>
      </c>
      <c r="G33" s="128">
        <v>-41.97</v>
      </c>
      <c r="H33" s="127">
        <v>3152</v>
      </c>
      <c r="I33" s="129">
        <v>-27.86</v>
      </c>
      <c r="J33" s="127">
        <v>2581</v>
      </c>
      <c r="K33" s="128">
        <v>-30.15</v>
      </c>
      <c r="L33" s="127">
        <v>2874</v>
      </c>
      <c r="M33" s="129">
        <v>-31.72</v>
      </c>
      <c r="N33" s="127">
        <v>2499</v>
      </c>
      <c r="O33" s="128">
        <v>-29.57</v>
      </c>
      <c r="P33" s="127">
        <v>2796</v>
      </c>
      <c r="Q33" s="128">
        <v>-3.72</v>
      </c>
    </row>
    <row r="34" spans="1:17" s="65" customFormat="1" ht="12" customHeight="1" x14ac:dyDescent="0.4">
      <c r="A34" s="21" t="s">
        <v>35</v>
      </c>
      <c r="B34" s="124">
        <v>7931</v>
      </c>
      <c r="C34" s="126">
        <v>6.14</v>
      </c>
      <c r="D34" s="124">
        <v>5778</v>
      </c>
      <c r="E34" s="126">
        <v>-4.2699999999999996</v>
      </c>
      <c r="F34" s="124">
        <v>6116</v>
      </c>
      <c r="G34" s="126">
        <v>2</v>
      </c>
      <c r="H34" s="124">
        <v>7551</v>
      </c>
      <c r="I34" s="126">
        <v>2.2799999999999998</v>
      </c>
      <c r="J34" s="124">
        <v>5499</v>
      </c>
      <c r="K34" s="126">
        <v>-7.19</v>
      </c>
      <c r="L34" s="124">
        <v>7104</v>
      </c>
      <c r="M34" s="126">
        <v>2.1</v>
      </c>
      <c r="N34" s="124">
        <v>5641</v>
      </c>
      <c r="O34" s="126">
        <v>-1.69</v>
      </c>
      <c r="P34" s="124">
        <v>5928</v>
      </c>
      <c r="Q34" s="126">
        <v>4.38</v>
      </c>
    </row>
    <row r="35" spans="1:17" s="65" customFormat="1" ht="12" customHeight="1" x14ac:dyDescent="0.4">
      <c r="A35" s="20" t="s">
        <v>36</v>
      </c>
      <c r="B35" s="127">
        <v>5750</v>
      </c>
      <c r="C35" s="133" t="s">
        <v>69</v>
      </c>
      <c r="D35" s="127">
        <v>4435</v>
      </c>
      <c r="E35" s="129">
        <v>-1.75</v>
      </c>
      <c r="F35" s="127">
        <v>4221</v>
      </c>
      <c r="G35" s="128">
        <v>-14.68</v>
      </c>
      <c r="H35" s="127">
        <v>6201</v>
      </c>
      <c r="I35" s="129">
        <v>-6.57</v>
      </c>
      <c r="J35" s="127">
        <v>4914</v>
      </c>
      <c r="K35" s="129">
        <v>14.44</v>
      </c>
      <c r="L35" s="127">
        <v>5305</v>
      </c>
      <c r="M35" s="128">
        <v>-8.69</v>
      </c>
      <c r="N35" s="127">
        <v>8417</v>
      </c>
      <c r="O35" s="128">
        <v>2.12</v>
      </c>
      <c r="P35" s="127">
        <v>5650</v>
      </c>
      <c r="Q35" s="128">
        <v>19.48</v>
      </c>
    </row>
    <row r="36" spans="1:17" s="65" customFormat="1" ht="12" customHeight="1" x14ac:dyDescent="0.4">
      <c r="A36" s="21" t="s">
        <v>37</v>
      </c>
      <c r="B36" s="124">
        <v>4789</v>
      </c>
      <c r="C36" s="125">
        <v>51.36</v>
      </c>
      <c r="D36" s="124">
        <v>8067</v>
      </c>
      <c r="E36" s="125">
        <v>23.52</v>
      </c>
      <c r="F36" s="124">
        <v>5421</v>
      </c>
      <c r="G36" s="125">
        <v>22.65</v>
      </c>
      <c r="H36" s="130" t="s">
        <v>68</v>
      </c>
      <c r="I36" s="131" t="s">
        <v>69</v>
      </c>
      <c r="J36" s="124">
        <v>6840</v>
      </c>
      <c r="K36" s="125">
        <v>36.770000000000003</v>
      </c>
      <c r="L36" s="130" t="s">
        <v>68</v>
      </c>
      <c r="M36" s="131" t="s">
        <v>69</v>
      </c>
      <c r="N36" s="124">
        <v>6634</v>
      </c>
      <c r="O36" s="125">
        <v>29.49</v>
      </c>
      <c r="P36" s="124">
        <v>7156</v>
      </c>
      <c r="Q36" s="125">
        <v>20.11</v>
      </c>
    </row>
    <row r="37" spans="1:17" s="65" customFormat="1" ht="12" customHeight="1" x14ac:dyDescent="0.4">
      <c r="A37" s="20" t="s">
        <v>71</v>
      </c>
      <c r="B37" s="132" t="s">
        <v>68</v>
      </c>
      <c r="C37" s="133" t="s">
        <v>69</v>
      </c>
      <c r="D37" s="127">
        <v>7945</v>
      </c>
      <c r="E37" s="129">
        <v>3.82</v>
      </c>
      <c r="F37" s="127">
        <v>7888</v>
      </c>
      <c r="G37" s="129">
        <v>2.96</v>
      </c>
      <c r="H37" s="132" t="s">
        <v>68</v>
      </c>
      <c r="I37" s="133" t="s">
        <v>69</v>
      </c>
      <c r="J37" s="127">
        <v>7478</v>
      </c>
      <c r="K37" s="128">
        <v>2.2799999999999998</v>
      </c>
      <c r="L37" s="127">
        <v>8034</v>
      </c>
      <c r="M37" s="129">
        <v>-0.78</v>
      </c>
      <c r="N37" s="127">
        <v>7517</v>
      </c>
      <c r="O37" s="128">
        <v>2.4700000000000002</v>
      </c>
      <c r="P37" s="127">
        <v>6942</v>
      </c>
      <c r="Q37" s="128">
        <v>-2.6</v>
      </c>
    </row>
    <row r="38" spans="1:17" s="65" customFormat="1" ht="12" customHeight="1" x14ac:dyDescent="0.4">
      <c r="A38" s="21" t="s">
        <v>38</v>
      </c>
      <c r="B38" s="124">
        <v>6305</v>
      </c>
      <c r="C38" s="125">
        <v>-18.5</v>
      </c>
      <c r="D38" s="124">
        <v>5207</v>
      </c>
      <c r="E38" s="126">
        <v>-27.25</v>
      </c>
      <c r="F38" s="124">
        <v>4592</v>
      </c>
      <c r="G38" s="126">
        <v>-23.64</v>
      </c>
      <c r="H38" s="130" t="s">
        <v>68</v>
      </c>
      <c r="I38" s="131" t="s">
        <v>69</v>
      </c>
      <c r="J38" s="124">
        <v>5563</v>
      </c>
      <c r="K38" s="125">
        <v>-9.7899999999999991</v>
      </c>
      <c r="L38" s="124">
        <v>6705</v>
      </c>
      <c r="M38" s="125">
        <v>0.86</v>
      </c>
      <c r="N38" s="124">
        <v>4565</v>
      </c>
      <c r="O38" s="125">
        <v>-32.51</v>
      </c>
      <c r="P38" s="124">
        <v>6196</v>
      </c>
      <c r="Q38" s="125">
        <v>-9.27</v>
      </c>
    </row>
    <row r="39" spans="1:17" s="65" customFormat="1" ht="12" customHeight="1" x14ac:dyDescent="0.4">
      <c r="A39" s="20" t="s">
        <v>39</v>
      </c>
      <c r="B39" s="127">
        <v>6630</v>
      </c>
      <c r="C39" s="129">
        <v>-4.67</v>
      </c>
      <c r="D39" s="127">
        <v>6556</v>
      </c>
      <c r="E39" s="128">
        <v>10.61</v>
      </c>
      <c r="F39" s="127">
        <v>4762</v>
      </c>
      <c r="G39" s="128">
        <v>-0.89</v>
      </c>
      <c r="H39" s="127">
        <v>5383</v>
      </c>
      <c r="I39" s="129">
        <v>-3.22</v>
      </c>
      <c r="J39" s="127">
        <v>5081</v>
      </c>
      <c r="K39" s="129">
        <v>-10.89</v>
      </c>
      <c r="L39" s="127">
        <v>5129</v>
      </c>
      <c r="M39" s="128">
        <v>2.66</v>
      </c>
      <c r="N39" s="127">
        <v>4865</v>
      </c>
      <c r="O39" s="129">
        <v>2.38</v>
      </c>
      <c r="P39" s="127">
        <v>7044</v>
      </c>
      <c r="Q39" s="129">
        <v>-2.17</v>
      </c>
    </row>
    <row r="40" spans="1:17" s="65" customFormat="1" ht="12" customHeight="1" x14ac:dyDescent="0.4">
      <c r="A40" s="21" t="s">
        <v>56</v>
      </c>
      <c r="B40" s="124">
        <v>2200</v>
      </c>
      <c r="C40" s="126">
        <v>-3.47</v>
      </c>
      <c r="D40" s="124">
        <v>2324</v>
      </c>
      <c r="E40" s="126">
        <v>1.93</v>
      </c>
      <c r="F40" s="124">
        <v>1682</v>
      </c>
      <c r="G40" s="126">
        <v>-4.32</v>
      </c>
      <c r="H40" s="136">
        <v>1997</v>
      </c>
      <c r="I40" s="125">
        <v>10.27</v>
      </c>
      <c r="J40" s="124">
        <v>1805</v>
      </c>
      <c r="K40" s="126">
        <v>11.21</v>
      </c>
      <c r="L40" s="124">
        <v>1995</v>
      </c>
      <c r="M40" s="125">
        <v>2.62</v>
      </c>
      <c r="N40" s="124">
        <v>2642</v>
      </c>
      <c r="O40" s="126">
        <v>-1.38</v>
      </c>
      <c r="P40" s="124">
        <v>1798</v>
      </c>
      <c r="Q40" s="125">
        <v>3.21</v>
      </c>
    </row>
    <row r="41" spans="1:17" s="65" customFormat="1" ht="12" customHeight="1" x14ac:dyDescent="0.4">
      <c r="A41" s="20" t="s">
        <v>55</v>
      </c>
      <c r="B41" s="127">
        <v>2731</v>
      </c>
      <c r="C41" s="128">
        <v>3.92</v>
      </c>
      <c r="D41" s="127">
        <v>1748</v>
      </c>
      <c r="E41" s="128">
        <v>-18.7</v>
      </c>
      <c r="F41" s="127">
        <v>2389</v>
      </c>
      <c r="G41" s="128">
        <v>9.09</v>
      </c>
      <c r="H41" s="127">
        <v>2748</v>
      </c>
      <c r="I41" s="128">
        <v>-5.6</v>
      </c>
      <c r="J41" s="127">
        <v>1939</v>
      </c>
      <c r="K41" s="129">
        <v>9.98</v>
      </c>
      <c r="L41" s="127">
        <v>2800</v>
      </c>
      <c r="M41" s="128">
        <v>12.49</v>
      </c>
      <c r="N41" s="127">
        <v>2890</v>
      </c>
      <c r="O41" s="129">
        <v>11.58</v>
      </c>
      <c r="P41" s="127">
        <v>2004</v>
      </c>
      <c r="Q41" s="129">
        <v>1.06</v>
      </c>
    </row>
    <row r="42" spans="1:17" s="65" customFormat="1" ht="12" customHeight="1" x14ac:dyDescent="0.4">
      <c r="A42" s="21" t="s">
        <v>64</v>
      </c>
      <c r="B42" s="124">
        <v>4079</v>
      </c>
      <c r="C42" s="126">
        <v>0.37</v>
      </c>
      <c r="D42" s="124">
        <v>2233</v>
      </c>
      <c r="E42" s="125">
        <v>-6.29</v>
      </c>
      <c r="F42" s="124">
        <v>1944</v>
      </c>
      <c r="G42" s="125">
        <v>-3.91</v>
      </c>
      <c r="H42" s="124">
        <v>2916</v>
      </c>
      <c r="I42" s="125">
        <v>-2.77</v>
      </c>
      <c r="J42" s="124">
        <v>2196</v>
      </c>
      <c r="K42" s="125">
        <v>-6.47</v>
      </c>
      <c r="L42" s="124">
        <v>2896</v>
      </c>
      <c r="M42" s="125">
        <v>2.4</v>
      </c>
      <c r="N42" s="124">
        <v>3052</v>
      </c>
      <c r="O42" s="125">
        <v>12.5</v>
      </c>
      <c r="P42" s="124">
        <v>3781</v>
      </c>
      <c r="Q42" s="125">
        <v>19.88</v>
      </c>
    </row>
    <row r="43" spans="1:17" s="65" customFormat="1" ht="11.5" customHeight="1" x14ac:dyDescent="0.4">
      <c r="A43" s="20" t="s">
        <v>41</v>
      </c>
      <c r="B43" s="127">
        <v>5500</v>
      </c>
      <c r="C43" s="128">
        <v>18.97</v>
      </c>
      <c r="D43" s="127">
        <v>4631</v>
      </c>
      <c r="E43" s="128">
        <v>21.48</v>
      </c>
      <c r="F43" s="127">
        <v>5329</v>
      </c>
      <c r="G43" s="129">
        <v>17.38</v>
      </c>
      <c r="H43" s="127">
        <v>5859</v>
      </c>
      <c r="I43" s="128">
        <v>20.21</v>
      </c>
      <c r="J43" s="127">
        <v>5086</v>
      </c>
      <c r="K43" s="128">
        <v>19</v>
      </c>
      <c r="L43" s="127">
        <v>4794</v>
      </c>
      <c r="M43" s="128">
        <v>23.14</v>
      </c>
      <c r="N43" s="127">
        <v>4816</v>
      </c>
      <c r="O43" s="128">
        <v>13.93</v>
      </c>
      <c r="P43" s="127">
        <v>5122</v>
      </c>
      <c r="Q43" s="128">
        <v>18.760000000000002</v>
      </c>
    </row>
    <row r="44" spans="1:17" s="65" customFormat="1" ht="12" customHeight="1" x14ac:dyDescent="0.4">
      <c r="A44" s="22" t="s">
        <v>72</v>
      </c>
      <c r="B44" s="137" t="s">
        <v>68</v>
      </c>
      <c r="C44" s="138" t="s">
        <v>69</v>
      </c>
      <c r="D44" s="137" t="s">
        <v>68</v>
      </c>
      <c r="E44" s="138" t="s">
        <v>69</v>
      </c>
      <c r="F44" s="134">
        <v>9873</v>
      </c>
      <c r="G44" s="139">
        <v>2.62</v>
      </c>
      <c r="H44" s="134">
        <v>9821</v>
      </c>
      <c r="I44" s="135">
        <v>-1.53</v>
      </c>
      <c r="J44" s="134">
        <v>8991</v>
      </c>
      <c r="K44" s="139">
        <v>3.64</v>
      </c>
      <c r="L44" s="137" t="s">
        <v>68</v>
      </c>
      <c r="M44" s="138" t="s">
        <v>69</v>
      </c>
      <c r="N44" s="134">
        <v>9048</v>
      </c>
      <c r="O44" s="139">
        <v>4.76</v>
      </c>
      <c r="P44" s="134">
        <v>8848</v>
      </c>
      <c r="Q44" s="139">
        <v>3.81</v>
      </c>
    </row>
    <row r="45" spans="1:17" s="65" customFormat="1" ht="12" customHeight="1" x14ac:dyDescent="0.4">
      <c r="A45" s="71" t="s">
        <v>65</v>
      </c>
      <c r="B45" s="72"/>
      <c r="C45" s="73"/>
      <c r="D45" s="72"/>
      <c r="E45" s="73"/>
      <c r="F45" s="72"/>
      <c r="G45" s="73"/>
      <c r="H45" s="72"/>
      <c r="I45" s="73"/>
      <c r="J45" s="72"/>
      <c r="K45" s="73"/>
      <c r="L45" s="72"/>
      <c r="M45" s="73"/>
      <c r="N45" s="72"/>
      <c r="O45" s="73"/>
      <c r="P45" s="72"/>
      <c r="Q45" s="73"/>
    </row>
    <row r="46" spans="1:17" s="65" customFormat="1" ht="12" customHeight="1" x14ac:dyDescent="0.4">
      <c r="A46" s="21" t="s">
        <v>42</v>
      </c>
      <c r="B46" s="130" t="s">
        <v>68</v>
      </c>
      <c r="C46" s="131" t="s">
        <v>69</v>
      </c>
      <c r="D46" s="124">
        <v>5327</v>
      </c>
      <c r="E46" s="126">
        <v>6.97</v>
      </c>
      <c r="F46" s="124">
        <v>2670</v>
      </c>
      <c r="G46" s="126">
        <v>25</v>
      </c>
      <c r="H46" s="130" t="s">
        <v>68</v>
      </c>
      <c r="I46" s="131" t="s">
        <v>69</v>
      </c>
      <c r="J46" s="124">
        <v>5051</v>
      </c>
      <c r="K46" s="126">
        <v>7.19</v>
      </c>
      <c r="L46" s="124">
        <v>3488</v>
      </c>
      <c r="M46" s="125">
        <v>38.58</v>
      </c>
      <c r="N46" s="124">
        <v>2173</v>
      </c>
      <c r="O46" s="126">
        <v>24.17</v>
      </c>
      <c r="P46" s="124">
        <v>2118</v>
      </c>
      <c r="Q46" s="126">
        <v>16.82</v>
      </c>
    </row>
    <row r="47" spans="1:17" s="65" customFormat="1" ht="12" customHeight="1" x14ac:dyDescent="0.4">
      <c r="A47" s="20" t="s">
        <v>43</v>
      </c>
      <c r="B47" s="127">
        <v>2026</v>
      </c>
      <c r="C47" s="128">
        <v>16.5</v>
      </c>
      <c r="D47" s="127">
        <v>1962</v>
      </c>
      <c r="E47" s="128">
        <v>18.34</v>
      </c>
      <c r="F47" s="127">
        <v>1966</v>
      </c>
      <c r="G47" s="128">
        <v>19.59</v>
      </c>
      <c r="H47" s="127">
        <v>1949</v>
      </c>
      <c r="I47" s="128">
        <v>20.68</v>
      </c>
      <c r="J47" s="127">
        <v>2025</v>
      </c>
      <c r="K47" s="128">
        <v>25.31</v>
      </c>
      <c r="L47" s="127">
        <v>1677</v>
      </c>
      <c r="M47" s="129">
        <v>23.13</v>
      </c>
      <c r="N47" s="127">
        <v>2660</v>
      </c>
      <c r="O47" s="128">
        <v>7.17</v>
      </c>
      <c r="P47" s="127">
        <v>2131</v>
      </c>
      <c r="Q47" s="128">
        <v>16.32</v>
      </c>
    </row>
    <row r="48" spans="1:17" s="65" customFormat="1" ht="12" customHeight="1" x14ac:dyDescent="0.4">
      <c r="A48" s="21" t="s">
        <v>73</v>
      </c>
      <c r="B48" s="124">
        <v>6196</v>
      </c>
      <c r="C48" s="126">
        <v>3.23</v>
      </c>
      <c r="D48" s="124">
        <v>6612</v>
      </c>
      <c r="E48" s="125">
        <v>1.3</v>
      </c>
      <c r="F48" s="124">
        <v>4904</v>
      </c>
      <c r="G48" s="126">
        <v>-17.55</v>
      </c>
      <c r="H48" s="124">
        <v>6596</v>
      </c>
      <c r="I48" s="125">
        <v>1.57</v>
      </c>
      <c r="J48" s="124">
        <v>4771</v>
      </c>
      <c r="K48" s="126">
        <v>-7.68</v>
      </c>
      <c r="L48" s="124">
        <v>4120</v>
      </c>
      <c r="M48" s="126">
        <v>-18.98</v>
      </c>
      <c r="N48" s="124">
        <v>4336</v>
      </c>
      <c r="O48" s="125">
        <v>-5.84</v>
      </c>
      <c r="P48" s="124">
        <v>5886</v>
      </c>
      <c r="Q48" s="125">
        <v>6.88</v>
      </c>
    </row>
    <row r="49" spans="1:25" s="65" customFormat="1" ht="11.5" customHeight="1" x14ac:dyDescent="0.4">
      <c r="A49" s="20" t="s">
        <v>44</v>
      </c>
      <c r="B49" s="127">
        <v>1715</v>
      </c>
      <c r="C49" s="128">
        <v>-19.52</v>
      </c>
      <c r="D49" s="127">
        <v>2214</v>
      </c>
      <c r="E49" s="129">
        <v>-24.26</v>
      </c>
      <c r="F49" s="127">
        <v>2494</v>
      </c>
      <c r="G49" s="128">
        <v>-16.78</v>
      </c>
      <c r="H49" s="127">
        <v>2060</v>
      </c>
      <c r="I49" s="128">
        <v>9.8699999999999992</v>
      </c>
      <c r="J49" s="127">
        <v>1999</v>
      </c>
      <c r="K49" s="129">
        <v>-12.55</v>
      </c>
      <c r="L49" s="127">
        <v>2362</v>
      </c>
      <c r="M49" s="129">
        <v>-23.61</v>
      </c>
      <c r="N49" s="127">
        <v>1789</v>
      </c>
      <c r="O49" s="129">
        <v>-9.2799999999999994</v>
      </c>
      <c r="P49" s="127">
        <v>1626</v>
      </c>
      <c r="Q49" s="129">
        <v>-15</v>
      </c>
    </row>
    <row r="50" spans="1:25" s="65" customFormat="1" ht="12" customHeight="1" x14ac:dyDescent="0.4">
      <c r="A50" s="22" t="s">
        <v>45</v>
      </c>
      <c r="B50" s="134">
        <v>2236</v>
      </c>
      <c r="C50" s="139">
        <v>5.52</v>
      </c>
      <c r="D50" s="134">
        <v>3125</v>
      </c>
      <c r="E50" s="135">
        <v>-7.35</v>
      </c>
      <c r="F50" s="134">
        <v>2858</v>
      </c>
      <c r="G50" s="139">
        <v>5.85</v>
      </c>
      <c r="H50" s="134">
        <v>2156</v>
      </c>
      <c r="I50" s="139">
        <v>4.5599999999999996</v>
      </c>
      <c r="J50" s="134">
        <v>2200</v>
      </c>
      <c r="K50" s="139">
        <v>-4.8</v>
      </c>
      <c r="L50" s="134">
        <v>2648</v>
      </c>
      <c r="M50" s="139">
        <v>2.12</v>
      </c>
      <c r="N50" s="140">
        <v>2387</v>
      </c>
      <c r="O50" s="138" t="s">
        <v>69</v>
      </c>
      <c r="P50" s="134">
        <v>2553</v>
      </c>
      <c r="Q50" s="139">
        <v>-2.1800000000000002</v>
      </c>
    </row>
    <row r="51" spans="1:25" s="65" customFormat="1" ht="12" customHeight="1" x14ac:dyDescent="0.4">
      <c r="A51" s="71" t="s">
        <v>74</v>
      </c>
      <c r="B51" s="72"/>
      <c r="C51" s="73"/>
      <c r="D51" s="72"/>
      <c r="E51" s="73"/>
      <c r="F51" s="72"/>
      <c r="G51" s="73"/>
      <c r="H51" s="72"/>
      <c r="I51" s="73"/>
      <c r="J51" s="72"/>
      <c r="K51" s="73"/>
      <c r="L51" s="72"/>
      <c r="M51" s="73"/>
      <c r="N51" s="72"/>
      <c r="O51" s="73"/>
      <c r="P51" s="72"/>
      <c r="Q51" s="73"/>
    </row>
    <row r="52" spans="1:25" s="65" customFormat="1" ht="12" customHeight="1" x14ac:dyDescent="0.4">
      <c r="A52" s="15" t="s">
        <v>75</v>
      </c>
      <c r="B52" s="141">
        <v>3325</v>
      </c>
      <c r="C52" s="142">
        <v>-0.09</v>
      </c>
      <c r="D52" s="141">
        <v>3105</v>
      </c>
      <c r="E52" s="142">
        <v>0.62</v>
      </c>
      <c r="F52" s="141">
        <v>3940</v>
      </c>
      <c r="G52" s="142">
        <v>2.23</v>
      </c>
      <c r="H52" s="141">
        <v>3344</v>
      </c>
      <c r="I52" s="142">
        <v>-0.18</v>
      </c>
      <c r="J52" s="141">
        <v>3447</v>
      </c>
      <c r="K52" s="142">
        <v>1.32</v>
      </c>
      <c r="L52" s="141">
        <v>3503</v>
      </c>
      <c r="M52" s="142">
        <v>-0.09</v>
      </c>
      <c r="N52" s="141">
        <v>3615</v>
      </c>
      <c r="O52" s="142">
        <v>-0.63</v>
      </c>
      <c r="P52" s="141">
        <v>3734</v>
      </c>
      <c r="Q52" s="143">
        <v>-0.19</v>
      </c>
    </row>
    <row r="53" spans="1:25" s="65" customFormat="1" ht="12" customHeight="1" x14ac:dyDescent="0.4">
      <c r="A53" s="24" t="s">
        <v>76</v>
      </c>
      <c r="B53" s="144" t="s">
        <v>68</v>
      </c>
      <c r="C53" s="145" t="s">
        <v>69</v>
      </c>
      <c r="D53" s="146">
        <v>3361</v>
      </c>
      <c r="E53" s="147">
        <v>1.91</v>
      </c>
      <c r="F53" s="146">
        <v>3516</v>
      </c>
      <c r="G53" s="147">
        <v>-3.03</v>
      </c>
      <c r="H53" s="146">
        <v>4700</v>
      </c>
      <c r="I53" s="148">
        <v>1.08</v>
      </c>
      <c r="J53" s="146">
        <v>4560</v>
      </c>
      <c r="K53" s="148">
        <v>-0.28000000000000003</v>
      </c>
      <c r="L53" s="146">
        <v>3433</v>
      </c>
      <c r="M53" s="147">
        <v>0.23</v>
      </c>
      <c r="N53" s="146">
        <v>3630</v>
      </c>
      <c r="O53" s="147">
        <v>0.25</v>
      </c>
      <c r="P53" s="146">
        <v>3880</v>
      </c>
      <c r="Q53" s="147">
        <v>0.26</v>
      </c>
    </row>
    <row r="54" spans="1:25" s="65" customFormat="1" ht="12" customHeight="1" x14ac:dyDescent="0.4">
      <c r="A54" s="15" t="s">
        <v>77</v>
      </c>
      <c r="B54" s="141">
        <v>6367</v>
      </c>
      <c r="C54" s="142">
        <v>-0.78</v>
      </c>
      <c r="D54" s="141">
        <v>10943</v>
      </c>
      <c r="E54" s="142">
        <v>4.32</v>
      </c>
      <c r="F54" s="141">
        <v>8449</v>
      </c>
      <c r="G54" s="142">
        <v>-1.89</v>
      </c>
      <c r="H54" s="141">
        <v>7375</v>
      </c>
      <c r="I54" s="142">
        <v>-1.67</v>
      </c>
      <c r="J54" s="141">
        <v>8752</v>
      </c>
      <c r="K54" s="142">
        <v>0.45</v>
      </c>
      <c r="L54" s="141">
        <v>6875</v>
      </c>
      <c r="M54" s="142">
        <v>-1.79</v>
      </c>
      <c r="N54" s="141">
        <v>11906</v>
      </c>
      <c r="O54" s="142">
        <v>7.45</v>
      </c>
      <c r="P54" s="141">
        <v>12494</v>
      </c>
      <c r="Q54" s="143">
        <v>1.62</v>
      </c>
    </row>
    <row r="55" spans="1:25" s="65" customFormat="1" ht="12" customHeight="1" x14ac:dyDescent="0.4">
      <c r="A55" s="24" t="s">
        <v>78</v>
      </c>
      <c r="B55" s="144" t="s">
        <v>68</v>
      </c>
      <c r="C55" s="145" t="s">
        <v>69</v>
      </c>
      <c r="D55" s="146">
        <v>8046</v>
      </c>
      <c r="E55" s="147">
        <v>0.68</v>
      </c>
      <c r="F55" s="146">
        <v>5658</v>
      </c>
      <c r="G55" s="147">
        <v>-1.84</v>
      </c>
      <c r="H55" s="144" t="s">
        <v>68</v>
      </c>
      <c r="I55" s="145" t="s">
        <v>69</v>
      </c>
      <c r="J55" s="144" t="s">
        <v>68</v>
      </c>
      <c r="K55" s="145" t="s">
        <v>69</v>
      </c>
      <c r="L55" s="146">
        <v>5808</v>
      </c>
      <c r="M55" s="147">
        <v>13.33</v>
      </c>
      <c r="N55" s="146">
        <v>4990</v>
      </c>
      <c r="O55" s="147">
        <v>-0.5</v>
      </c>
      <c r="P55" s="146">
        <v>6571</v>
      </c>
      <c r="Q55" s="148">
        <v>0.4</v>
      </c>
    </row>
    <row r="56" spans="1:25" s="66" customFormat="1" ht="12" customHeight="1" x14ac:dyDescent="0.45">
      <c r="A56" s="15" t="s">
        <v>79</v>
      </c>
      <c r="B56" s="141">
        <v>3929</v>
      </c>
      <c r="C56" s="142">
        <v>-3.98</v>
      </c>
      <c r="D56" s="141">
        <v>4250</v>
      </c>
      <c r="E56" s="142">
        <v>6.38</v>
      </c>
      <c r="F56" s="141">
        <v>4549</v>
      </c>
      <c r="G56" s="142">
        <v>-4.45</v>
      </c>
      <c r="H56" s="141">
        <v>5250</v>
      </c>
      <c r="I56" s="142">
        <v>-3.46</v>
      </c>
      <c r="J56" s="141">
        <v>5643</v>
      </c>
      <c r="K56" s="143">
        <v>5.42</v>
      </c>
      <c r="L56" s="141">
        <v>4117</v>
      </c>
      <c r="M56" s="142">
        <v>0.41</v>
      </c>
      <c r="N56" s="141">
        <v>4590</v>
      </c>
      <c r="O56" s="142">
        <v>0</v>
      </c>
      <c r="P56" s="141">
        <v>4680</v>
      </c>
      <c r="Q56" s="143">
        <v>-1.06</v>
      </c>
      <c r="R56" s="79"/>
      <c r="S56" s="58"/>
      <c r="T56" s="79"/>
      <c r="U56" s="58"/>
      <c r="V56" s="79"/>
      <c r="W56" s="57"/>
      <c r="X56" s="79"/>
      <c r="Y56" s="58"/>
    </row>
    <row r="57" spans="1:25" s="27" customFormat="1" ht="12" customHeight="1" x14ac:dyDescent="0.45">
      <c r="A57" s="24" t="s">
        <v>80</v>
      </c>
      <c r="B57" s="146">
        <v>2347</v>
      </c>
      <c r="C57" s="148">
        <v>-0.68</v>
      </c>
      <c r="D57" s="146">
        <v>2211</v>
      </c>
      <c r="E57" s="148">
        <v>2.6</v>
      </c>
      <c r="F57" s="144" t="s">
        <v>68</v>
      </c>
      <c r="G57" s="145" t="s">
        <v>69</v>
      </c>
      <c r="H57" s="146">
        <v>2719</v>
      </c>
      <c r="I57" s="148">
        <v>-0.4</v>
      </c>
      <c r="J57" s="146">
        <v>2460</v>
      </c>
      <c r="K57" s="148">
        <v>1.1100000000000001</v>
      </c>
      <c r="L57" s="146">
        <v>2597</v>
      </c>
      <c r="M57" s="147">
        <v>4.93</v>
      </c>
      <c r="N57" s="146">
        <v>2180</v>
      </c>
      <c r="O57" s="148">
        <v>-2.85</v>
      </c>
      <c r="P57" s="146">
        <v>2861</v>
      </c>
      <c r="Q57" s="148">
        <v>0.21</v>
      </c>
      <c r="S57" s="61"/>
      <c r="U57" s="61"/>
      <c r="W57" s="61"/>
      <c r="Y57" s="61"/>
    </row>
    <row r="58" spans="1:25" s="27" customFormat="1" ht="12" customHeight="1" x14ac:dyDescent="0.45">
      <c r="A58" s="15" t="s">
        <v>81</v>
      </c>
      <c r="B58" s="149" t="s">
        <v>68</v>
      </c>
      <c r="C58" s="150" t="s">
        <v>69</v>
      </c>
      <c r="D58" s="141">
        <v>394</v>
      </c>
      <c r="E58" s="142">
        <v>-5.74</v>
      </c>
      <c r="F58" s="141">
        <v>366</v>
      </c>
      <c r="G58" s="142">
        <v>-7.58</v>
      </c>
      <c r="H58" s="151">
        <v>410</v>
      </c>
      <c r="I58" s="142">
        <v>-7.03</v>
      </c>
      <c r="J58" s="151">
        <v>438</v>
      </c>
      <c r="K58" s="142">
        <v>-0.68</v>
      </c>
      <c r="L58" s="141">
        <v>391</v>
      </c>
      <c r="M58" s="142">
        <v>-5.0999999999999996</v>
      </c>
      <c r="N58" s="141">
        <v>444</v>
      </c>
      <c r="O58" s="142">
        <v>-5.53</v>
      </c>
      <c r="P58" s="141">
        <v>467</v>
      </c>
      <c r="Q58" s="142">
        <v>0</v>
      </c>
      <c r="S58" s="61"/>
      <c r="U58" s="61"/>
      <c r="W58" s="61"/>
      <c r="Y58" s="61"/>
    </row>
    <row r="59" spans="1:25" s="27" customFormat="1" ht="12" customHeight="1" x14ac:dyDescent="0.45">
      <c r="A59" s="24" t="s">
        <v>82</v>
      </c>
      <c r="B59" s="146">
        <v>22333</v>
      </c>
      <c r="C59" s="148">
        <v>13.08</v>
      </c>
      <c r="D59" s="146">
        <v>21938</v>
      </c>
      <c r="E59" s="147">
        <v>-0.42</v>
      </c>
      <c r="F59" s="146">
        <v>22250</v>
      </c>
      <c r="G59" s="147">
        <v>-1.1100000000000001</v>
      </c>
      <c r="H59" s="146">
        <v>19563</v>
      </c>
      <c r="I59" s="148">
        <v>-3.39</v>
      </c>
      <c r="J59" s="146">
        <v>21333</v>
      </c>
      <c r="K59" s="148">
        <v>-6.06</v>
      </c>
      <c r="L59" s="146">
        <v>25063</v>
      </c>
      <c r="M59" s="148">
        <v>-1.88</v>
      </c>
      <c r="N59" s="146">
        <v>23125</v>
      </c>
      <c r="O59" s="147">
        <v>-4.5199999999999996</v>
      </c>
      <c r="P59" s="144" t="s">
        <v>68</v>
      </c>
      <c r="Q59" s="145" t="s">
        <v>69</v>
      </c>
      <c r="S59" s="61"/>
      <c r="U59" s="61"/>
      <c r="W59" s="61"/>
      <c r="Y59" s="61"/>
    </row>
    <row r="60" spans="1:25" s="27" customFormat="1" ht="12" customHeight="1" x14ac:dyDescent="0.45">
      <c r="A60" s="15" t="s">
        <v>83</v>
      </c>
      <c r="B60" s="141">
        <v>18417</v>
      </c>
      <c r="C60" s="143">
        <v>0.32</v>
      </c>
      <c r="D60" s="141">
        <v>14033</v>
      </c>
      <c r="E60" s="142">
        <v>-9.2899999999999991</v>
      </c>
      <c r="F60" s="149" t="s">
        <v>68</v>
      </c>
      <c r="G60" s="150" t="s">
        <v>69</v>
      </c>
      <c r="H60" s="141">
        <v>18917</v>
      </c>
      <c r="I60" s="142">
        <v>-0.44</v>
      </c>
      <c r="J60" s="141">
        <v>21245</v>
      </c>
      <c r="K60" s="143">
        <v>4.01</v>
      </c>
      <c r="L60" s="149" t="s">
        <v>68</v>
      </c>
      <c r="M60" s="150" t="s">
        <v>69</v>
      </c>
      <c r="N60" s="141">
        <v>16969</v>
      </c>
      <c r="O60" s="142">
        <v>-6.45</v>
      </c>
      <c r="P60" s="141">
        <v>17600</v>
      </c>
      <c r="Q60" s="143">
        <v>-2.2200000000000002</v>
      </c>
      <c r="S60" s="61"/>
      <c r="U60" s="61"/>
      <c r="W60" s="61"/>
      <c r="Y60" s="61"/>
    </row>
    <row r="61" spans="1:25" s="27" customFormat="1" ht="12" customHeight="1" x14ac:dyDescent="0.45">
      <c r="A61" s="24" t="s">
        <v>99</v>
      </c>
      <c r="B61" s="146">
        <v>32583</v>
      </c>
      <c r="C61" s="148">
        <v>0.51</v>
      </c>
      <c r="D61" s="146">
        <v>30850</v>
      </c>
      <c r="E61" s="148">
        <v>2.19</v>
      </c>
      <c r="F61" s="157" t="s">
        <v>68</v>
      </c>
      <c r="G61" s="145" t="s">
        <v>69</v>
      </c>
      <c r="H61" s="146">
        <v>31597</v>
      </c>
      <c r="I61" s="147">
        <v>0</v>
      </c>
      <c r="J61" s="146">
        <v>37000</v>
      </c>
      <c r="K61" s="148">
        <v>3.95</v>
      </c>
      <c r="L61" s="146">
        <v>29750</v>
      </c>
      <c r="M61" s="148">
        <v>0.28000000000000003</v>
      </c>
      <c r="N61" s="146">
        <v>40150</v>
      </c>
      <c r="O61" s="148">
        <v>1.74</v>
      </c>
      <c r="P61" s="146">
        <v>35000</v>
      </c>
      <c r="Q61" s="148">
        <v>0</v>
      </c>
      <c r="S61" s="61"/>
      <c r="U61" s="61"/>
      <c r="W61" s="61"/>
      <c r="Y61" s="61"/>
    </row>
    <row r="62" spans="1:25" s="27" customFormat="1" ht="12" customHeight="1" x14ac:dyDescent="0.45">
      <c r="A62" s="15" t="s">
        <v>84</v>
      </c>
      <c r="B62" s="141">
        <v>12775</v>
      </c>
      <c r="C62" s="143">
        <v>-1.6</v>
      </c>
      <c r="D62" s="141">
        <v>18610</v>
      </c>
      <c r="E62" s="143">
        <v>-0.02</v>
      </c>
      <c r="F62" s="141">
        <v>12701</v>
      </c>
      <c r="G62" s="143">
        <v>0.68</v>
      </c>
      <c r="H62" s="141">
        <v>12800</v>
      </c>
      <c r="I62" s="143">
        <v>1.28</v>
      </c>
      <c r="J62" s="141">
        <v>16160</v>
      </c>
      <c r="K62" s="143">
        <v>-0.4</v>
      </c>
      <c r="L62" s="141">
        <v>14600</v>
      </c>
      <c r="M62" s="142">
        <v>-1.1000000000000001</v>
      </c>
      <c r="N62" s="141">
        <v>19112</v>
      </c>
      <c r="O62" s="143">
        <v>0.85</v>
      </c>
      <c r="P62" s="149" t="s">
        <v>68</v>
      </c>
      <c r="Q62" s="150" t="s">
        <v>69</v>
      </c>
      <c r="S62" s="61"/>
      <c r="U62" s="61"/>
      <c r="W62" s="61"/>
      <c r="Y62" s="61"/>
    </row>
    <row r="63" spans="1:25" s="27" customFormat="1" ht="12" customHeight="1" x14ac:dyDescent="0.45">
      <c r="A63" s="24" t="s">
        <v>85</v>
      </c>
      <c r="B63" s="146">
        <v>10118</v>
      </c>
      <c r="C63" s="147">
        <v>0.19</v>
      </c>
      <c r="D63" s="146">
        <v>8563</v>
      </c>
      <c r="E63" s="148">
        <v>-1.82</v>
      </c>
      <c r="F63" s="144" t="s">
        <v>68</v>
      </c>
      <c r="G63" s="145" t="s">
        <v>69</v>
      </c>
      <c r="H63" s="146">
        <v>9797</v>
      </c>
      <c r="I63" s="148">
        <v>-0.18</v>
      </c>
      <c r="J63" s="146">
        <v>12767</v>
      </c>
      <c r="K63" s="148">
        <v>2.76</v>
      </c>
      <c r="L63" s="144" t="s">
        <v>68</v>
      </c>
      <c r="M63" s="145" t="s">
        <v>69</v>
      </c>
      <c r="N63" s="146">
        <v>9387</v>
      </c>
      <c r="O63" s="148">
        <v>0.26</v>
      </c>
      <c r="P63" s="146">
        <v>9810</v>
      </c>
      <c r="Q63" s="148">
        <v>0.54</v>
      </c>
      <c r="S63" s="61"/>
      <c r="U63" s="61"/>
      <c r="W63" s="61"/>
      <c r="Y63" s="61"/>
    </row>
    <row r="64" spans="1:25" s="27" customFormat="1" ht="12" customHeight="1" x14ac:dyDescent="0.45">
      <c r="A64" s="15" t="s">
        <v>86</v>
      </c>
      <c r="B64" s="141">
        <v>3005</v>
      </c>
      <c r="C64" s="142">
        <v>-0.2</v>
      </c>
      <c r="D64" s="141">
        <v>3197</v>
      </c>
      <c r="E64" s="142">
        <v>4.72</v>
      </c>
      <c r="F64" s="141">
        <v>3113</v>
      </c>
      <c r="G64" s="142">
        <v>-2.5099999999999998</v>
      </c>
      <c r="H64" s="141">
        <v>2803</v>
      </c>
      <c r="I64" s="142">
        <v>-4.17</v>
      </c>
      <c r="J64" s="141">
        <v>3240</v>
      </c>
      <c r="K64" s="142">
        <v>2.21</v>
      </c>
      <c r="L64" s="149" t="s">
        <v>68</v>
      </c>
      <c r="M64" s="150" t="s">
        <v>69</v>
      </c>
      <c r="N64" s="141">
        <v>3026</v>
      </c>
      <c r="O64" s="142">
        <v>-2.67</v>
      </c>
      <c r="P64" s="149" t="s">
        <v>68</v>
      </c>
      <c r="Q64" s="150" t="s">
        <v>69</v>
      </c>
      <c r="S64" s="61"/>
      <c r="U64" s="61"/>
      <c r="W64" s="61"/>
      <c r="Y64" s="61"/>
    </row>
    <row r="65" spans="1:25" s="27" customFormat="1" ht="12" customHeight="1" x14ac:dyDescent="0.45">
      <c r="A65" s="24" t="s">
        <v>87</v>
      </c>
      <c r="B65" s="146">
        <v>53930</v>
      </c>
      <c r="C65" s="148">
        <v>-0.44</v>
      </c>
      <c r="D65" s="146">
        <v>51156</v>
      </c>
      <c r="E65" s="148">
        <v>0.86</v>
      </c>
      <c r="F65" s="144" t="s">
        <v>68</v>
      </c>
      <c r="G65" s="145" t="s">
        <v>69</v>
      </c>
      <c r="H65" s="146">
        <v>52275</v>
      </c>
      <c r="I65" s="147">
        <v>0.23</v>
      </c>
      <c r="J65" s="146">
        <v>50995</v>
      </c>
      <c r="K65" s="148">
        <v>1.42</v>
      </c>
      <c r="L65" s="146">
        <v>53479</v>
      </c>
      <c r="M65" s="147">
        <v>-0.47</v>
      </c>
      <c r="N65" s="146">
        <v>46394</v>
      </c>
      <c r="O65" s="148">
        <v>-0.86</v>
      </c>
      <c r="P65" s="146">
        <v>55930</v>
      </c>
      <c r="Q65" s="148">
        <v>0</v>
      </c>
      <c r="S65" s="61"/>
      <c r="U65" s="61"/>
      <c r="W65" s="61"/>
      <c r="Y65" s="61"/>
    </row>
    <row r="66" spans="1:25" s="27" customFormat="1" ht="12" customHeight="1" x14ac:dyDescent="0.45">
      <c r="A66" s="15" t="s">
        <v>88</v>
      </c>
      <c r="B66" s="141">
        <v>17239</v>
      </c>
      <c r="C66" s="142">
        <v>0.16</v>
      </c>
      <c r="D66" s="141">
        <v>18286</v>
      </c>
      <c r="E66" s="142">
        <v>-1.1499999999999999</v>
      </c>
      <c r="F66" s="141">
        <v>19793</v>
      </c>
      <c r="G66" s="143">
        <v>0.16</v>
      </c>
      <c r="H66" s="141">
        <v>15483</v>
      </c>
      <c r="I66" s="142">
        <v>0.16</v>
      </c>
      <c r="J66" s="141">
        <v>20629</v>
      </c>
      <c r="K66" s="142">
        <v>2.25</v>
      </c>
      <c r="L66" s="141">
        <v>19074</v>
      </c>
      <c r="M66" s="143">
        <v>3.13</v>
      </c>
      <c r="N66" s="141">
        <v>16821</v>
      </c>
      <c r="O66" s="143">
        <v>-0.21</v>
      </c>
      <c r="P66" s="141">
        <v>20522</v>
      </c>
      <c r="Q66" s="143">
        <v>-0.74</v>
      </c>
      <c r="S66" s="61"/>
      <c r="U66" s="61"/>
      <c r="W66" s="61"/>
      <c r="Y66" s="61"/>
    </row>
    <row r="67" spans="1:25" s="27" customFormat="1" ht="12" customHeight="1" x14ac:dyDescent="0.45">
      <c r="A67" s="24" t="s">
        <v>89</v>
      </c>
      <c r="B67" s="146">
        <v>2101</v>
      </c>
      <c r="C67" s="148">
        <v>-0.9</v>
      </c>
      <c r="D67" s="146">
        <v>2744</v>
      </c>
      <c r="E67" s="147">
        <v>1.4</v>
      </c>
      <c r="F67" s="146">
        <v>3094</v>
      </c>
      <c r="G67" s="148">
        <v>-1.5</v>
      </c>
      <c r="H67" s="146">
        <v>2410</v>
      </c>
      <c r="I67" s="148">
        <v>0</v>
      </c>
      <c r="J67" s="146">
        <v>4443</v>
      </c>
      <c r="K67" s="147">
        <v>0.82</v>
      </c>
      <c r="L67" s="146">
        <v>3113</v>
      </c>
      <c r="M67" s="147">
        <v>-0.64</v>
      </c>
      <c r="N67" s="146">
        <v>4180</v>
      </c>
      <c r="O67" s="148">
        <v>0.75</v>
      </c>
      <c r="P67" s="146">
        <v>4006</v>
      </c>
      <c r="Q67" s="148">
        <v>0</v>
      </c>
      <c r="R67" s="80"/>
      <c r="S67" s="29"/>
      <c r="T67" s="80"/>
      <c r="U67" s="29"/>
      <c r="V67" s="80"/>
      <c r="W67" s="29"/>
      <c r="X67" s="80"/>
      <c r="Y67" s="29"/>
    </row>
    <row r="68" spans="1:25" s="27" customFormat="1" ht="12" customHeight="1" x14ac:dyDescent="0.45">
      <c r="A68" s="15" t="s">
        <v>90</v>
      </c>
      <c r="B68" s="141">
        <v>2823</v>
      </c>
      <c r="C68" s="142">
        <v>0.21</v>
      </c>
      <c r="D68" s="141">
        <v>4416</v>
      </c>
      <c r="E68" s="142">
        <v>-0.63</v>
      </c>
      <c r="F68" s="141">
        <v>3100</v>
      </c>
      <c r="G68" s="142">
        <v>-1.05</v>
      </c>
      <c r="H68" s="141">
        <v>3417</v>
      </c>
      <c r="I68" s="142">
        <v>0.32</v>
      </c>
      <c r="J68" s="141">
        <v>4322</v>
      </c>
      <c r="K68" s="142">
        <v>-3.96</v>
      </c>
      <c r="L68" s="141">
        <v>2629</v>
      </c>
      <c r="M68" s="142">
        <v>-0.34</v>
      </c>
      <c r="N68" s="149" t="s">
        <v>68</v>
      </c>
      <c r="O68" s="150" t="s">
        <v>69</v>
      </c>
      <c r="P68" s="141">
        <v>4045</v>
      </c>
      <c r="Q68" s="143">
        <v>0</v>
      </c>
      <c r="R68" s="80"/>
      <c r="S68" s="29"/>
      <c r="T68" s="80"/>
      <c r="U68" s="29"/>
      <c r="V68" s="80"/>
      <c r="W68" s="29"/>
      <c r="X68" s="80"/>
      <c r="Y68" s="29"/>
    </row>
    <row r="69" spans="1:25" s="27" customFormat="1" ht="12" customHeight="1" x14ac:dyDescent="0.45">
      <c r="A69" s="24" t="s">
        <v>91</v>
      </c>
      <c r="B69" s="146">
        <v>85854</v>
      </c>
      <c r="C69" s="148">
        <v>0.27</v>
      </c>
      <c r="D69" s="146">
        <v>85693</v>
      </c>
      <c r="E69" s="147">
        <v>-0.99</v>
      </c>
      <c r="F69" s="144" t="s">
        <v>68</v>
      </c>
      <c r="G69" s="145" t="s">
        <v>69</v>
      </c>
      <c r="H69" s="146">
        <v>81875</v>
      </c>
      <c r="I69" s="147">
        <v>0.19</v>
      </c>
      <c r="J69" s="146">
        <v>97000</v>
      </c>
      <c r="K69" s="148">
        <v>2.11</v>
      </c>
      <c r="L69" s="146">
        <v>69444</v>
      </c>
      <c r="M69" s="147">
        <v>1.01</v>
      </c>
      <c r="N69" s="146">
        <v>83297</v>
      </c>
      <c r="O69" s="148">
        <v>-0.76</v>
      </c>
      <c r="P69" s="144" t="s">
        <v>68</v>
      </c>
      <c r="Q69" s="145" t="s">
        <v>69</v>
      </c>
      <c r="R69" s="80"/>
      <c r="S69" s="29"/>
      <c r="T69" s="80"/>
      <c r="U69" s="29"/>
      <c r="V69" s="80"/>
      <c r="W69" s="29"/>
      <c r="X69" s="80"/>
      <c r="Y69" s="29"/>
    </row>
    <row r="70" spans="1:25" s="27" customFormat="1" ht="12" customHeight="1" x14ac:dyDescent="0.45">
      <c r="A70" s="15" t="s">
        <v>92</v>
      </c>
      <c r="B70" s="141">
        <v>41764</v>
      </c>
      <c r="C70" s="142">
        <v>0.05</v>
      </c>
      <c r="D70" s="141">
        <v>39725</v>
      </c>
      <c r="E70" s="142">
        <v>1.7</v>
      </c>
      <c r="F70" s="141">
        <v>40908</v>
      </c>
      <c r="G70" s="143">
        <v>-0.01</v>
      </c>
      <c r="H70" s="149" t="s">
        <v>68</v>
      </c>
      <c r="I70" s="150" t="s">
        <v>69</v>
      </c>
      <c r="J70" s="141">
        <v>22998</v>
      </c>
      <c r="K70" s="142">
        <v>-2.09</v>
      </c>
      <c r="L70" s="141">
        <v>38263</v>
      </c>
      <c r="M70" s="143">
        <v>0.28999999999999998</v>
      </c>
      <c r="N70" s="141">
        <v>34957</v>
      </c>
      <c r="O70" s="143">
        <v>3.06</v>
      </c>
      <c r="P70" s="141">
        <v>45621</v>
      </c>
      <c r="Q70" s="143">
        <v>0.69</v>
      </c>
      <c r="R70" s="80"/>
      <c r="S70" s="29"/>
      <c r="T70" s="80"/>
      <c r="U70" s="29"/>
      <c r="V70" s="80"/>
      <c r="W70" s="29"/>
      <c r="X70" s="80"/>
      <c r="Y70" s="29"/>
    </row>
    <row r="71" spans="1:25" s="27" customFormat="1" ht="12" customHeight="1" x14ac:dyDescent="0.45">
      <c r="A71" s="24" t="s">
        <v>93</v>
      </c>
      <c r="B71" s="146">
        <v>18588</v>
      </c>
      <c r="C71" s="148">
        <v>-0.7</v>
      </c>
      <c r="D71" s="146">
        <v>15710</v>
      </c>
      <c r="E71" s="148">
        <v>0.81</v>
      </c>
      <c r="F71" s="146">
        <v>16367</v>
      </c>
      <c r="G71" s="148">
        <v>-0.78</v>
      </c>
      <c r="H71" s="144" t="s">
        <v>68</v>
      </c>
      <c r="I71" s="145" t="s">
        <v>69</v>
      </c>
      <c r="J71" s="146">
        <v>32400</v>
      </c>
      <c r="K71" s="148">
        <v>3.96</v>
      </c>
      <c r="L71" s="146">
        <v>18904</v>
      </c>
      <c r="M71" s="147">
        <v>1.45</v>
      </c>
      <c r="N71" s="146">
        <v>16003</v>
      </c>
      <c r="O71" s="148">
        <v>2.4500000000000002</v>
      </c>
      <c r="P71" s="146">
        <v>24790</v>
      </c>
      <c r="Q71" s="147">
        <v>0</v>
      </c>
      <c r="S71" s="61"/>
      <c r="U71" s="61"/>
      <c r="W71" s="61"/>
      <c r="Y71" s="61"/>
    </row>
    <row r="72" spans="1:25" s="27" customFormat="1" ht="12" customHeight="1" x14ac:dyDescent="0.45">
      <c r="A72" s="15" t="s">
        <v>94</v>
      </c>
      <c r="B72" s="149" t="s">
        <v>68</v>
      </c>
      <c r="C72" s="150" t="s">
        <v>69</v>
      </c>
      <c r="D72" s="141">
        <v>4538</v>
      </c>
      <c r="E72" s="142">
        <v>-3.18</v>
      </c>
      <c r="F72" s="141">
        <v>4387</v>
      </c>
      <c r="G72" s="142">
        <v>-5.04</v>
      </c>
      <c r="H72" s="141">
        <v>4894</v>
      </c>
      <c r="I72" s="142">
        <v>-0.39</v>
      </c>
      <c r="J72" s="141">
        <v>7108</v>
      </c>
      <c r="K72" s="143">
        <v>-1.77</v>
      </c>
      <c r="L72" s="141">
        <v>6426</v>
      </c>
      <c r="M72" s="142">
        <v>-4.26</v>
      </c>
      <c r="N72" s="141">
        <v>5949</v>
      </c>
      <c r="O72" s="142">
        <v>-1.23</v>
      </c>
      <c r="P72" s="141">
        <v>6105</v>
      </c>
      <c r="Q72" s="143">
        <v>-1.02</v>
      </c>
      <c r="S72" s="61"/>
      <c r="U72" s="61"/>
      <c r="W72" s="61"/>
      <c r="Y72" s="61"/>
    </row>
    <row r="73" spans="1:25" s="27" customFormat="1" ht="12" customHeight="1" x14ac:dyDescent="0.45">
      <c r="A73" s="24" t="s">
        <v>95</v>
      </c>
      <c r="B73" s="146">
        <v>5972</v>
      </c>
      <c r="C73" s="148">
        <v>0.15</v>
      </c>
      <c r="D73" s="146">
        <v>7543</v>
      </c>
      <c r="E73" s="147">
        <v>-1.2</v>
      </c>
      <c r="F73" s="146">
        <v>6999</v>
      </c>
      <c r="G73" s="147">
        <v>0.1</v>
      </c>
      <c r="H73" s="146">
        <v>6583</v>
      </c>
      <c r="I73" s="147">
        <v>0</v>
      </c>
      <c r="J73" s="146">
        <v>8875</v>
      </c>
      <c r="K73" s="148">
        <v>3.49</v>
      </c>
      <c r="L73" s="146">
        <v>3056</v>
      </c>
      <c r="M73" s="147">
        <v>0.69</v>
      </c>
      <c r="N73" s="146">
        <v>7083</v>
      </c>
      <c r="O73" s="148">
        <v>-5.26</v>
      </c>
      <c r="P73" s="146">
        <v>7440</v>
      </c>
      <c r="Q73" s="148">
        <v>0</v>
      </c>
      <c r="S73" s="61"/>
      <c r="U73" s="61"/>
      <c r="W73" s="61"/>
      <c r="Y73" s="61"/>
    </row>
    <row r="74" spans="1:25" s="27" customFormat="1" ht="12" customHeight="1" x14ac:dyDescent="0.45">
      <c r="A74" s="15" t="s">
        <v>96</v>
      </c>
      <c r="B74" s="141">
        <v>2558</v>
      </c>
      <c r="C74" s="142">
        <v>0.79</v>
      </c>
      <c r="D74" s="141">
        <v>2063</v>
      </c>
      <c r="E74" s="143">
        <v>2.33</v>
      </c>
      <c r="F74" s="141">
        <v>2465</v>
      </c>
      <c r="G74" s="142">
        <v>-0.04</v>
      </c>
      <c r="H74" s="141">
        <v>1060</v>
      </c>
      <c r="I74" s="142">
        <v>0.95</v>
      </c>
      <c r="J74" s="141">
        <v>2699</v>
      </c>
      <c r="K74" s="143">
        <v>4.09</v>
      </c>
      <c r="L74" s="141">
        <v>2521</v>
      </c>
      <c r="M74" s="142">
        <v>2.02</v>
      </c>
      <c r="N74" s="141">
        <v>2679</v>
      </c>
      <c r="O74" s="143">
        <v>-3.46</v>
      </c>
      <c r="P74" s="141">
        <v>2355</v>
      </c>
      <c r="Q74" s="143">
        <v>0.08</v>
      </c>
      <c r="S74" s="61"/>
      <c r="U74" s="61"/>
      <c r="W74" s="61"/>
      <c r="Y74" s="61"/>
    </row>
    <row r="75" spans="1:25" s="27" customFormat="1" x14ac:dyDescent="0.45">
      <c r="A75" s="24" t="s">
        <v>97</v>
      </c>
      <c r="B75" s="146">
        <v>20028</v>
      </c>
      <c r="C75" s="147">
        <v>0.02</v>
      </c>
      <c r="D75" s="146">
        <v>17680</v>
      </c>
      <c r="E75" s="147">
        <v>-1.02</v>
      </c>
      <c r="F75" s="146">
        <v>17489</v>
      </c>
      <c r="G75" s="147">
        <v>0</v>
      </c>
      <c r="H75" s="146">
        <v>18490</v>
      </c>
      <c r="I75" s="147">
        <v>0.24</v>
      </c>
      <c r="J75" s="146">
        <v>20833</v>
      </c>
      <c r="K75" s="148">
        <v>0</v>
      </c>
      <c r="L75" s="146">
        <v>21684</v>
      </c>
      <c r="M75" s="148">
        <v>0.89</v>
      </c>
      <c r="N75" s="146">
        <v>22876</v>
      </c>
      <c r="O75" s="148">
        <v>0.59</v>
      </c>
      <c r="P75" s="144" t="s">
        <v>68</v>
      </c>
      <c r="Q75" s="145" t="s">
        <v>69</v>
      </c>
      <c r="R75" s="25"/>
      <c r="S75" s="26"/>
      <c r="T75" s="25"/>
      <c r="U75" s="26"/>
      <c r="V75" s="25"/>
      <c r="W75" s="26"/>
      <c r="X75" s="25"/>
      <c r="Y75" s="26"/>
    </row>
    <row r="76" spans="1:25" s="27" customFormat="1" x14ac:dyDescent="0.45">
      <c r="A76" s="152" t="s">
        <v>98</v>
      </c>
      <c r="B76" s="153">
        <v>13870</v>
      </c>
      <c r="C76" s="154">
        <v>0.09</v>
      </c>
      <c r="D76" s="153">
        <v>17670</v>
      </c>
      <c r="E76" s="155">
        <v>0.67</v>
      </c>
      <c r="F76" s="134">
        <v>18077</v>
      </c>
      <c r="G76" s="154">
        <v>-0.15</v>
      </c>
      <c r="H76" s="153">
        <v>11532</v>
      </c>
      <c r="I76" s="155">
        <v>1.29</v>
      </c>
      <c r="J76" s="153">
        <v>14118</v>
      </c>
      <c r="K76" s="154">
        <v>-1.82</v>
      </c>
      <c r="L76" s="153">
        <v>17647</v>
      </c>
      <c r="M76" s="154">
        <v>-0.55000000000000004</v>
      </c>
      <c r="N76" s="153">
        <v>17946</v>
      </c>
      <c r="O76" s="154">
        <v>7.0000000000000007E-2</v>
      </c>
      <c r="P76" s="153">
        <v>19741</v>
      </c>
      <c r="Q76" s="155">
        <v>0</v>
      </c>
      <c r="R76" s="25"/>
      <c r="S76" s="26"/>
      <c r="T76" s="25"/>
      <c r="U76" s="26"/>
      <c r="V76" s="25"/>
      <c r="W76" s="26"/>
      <c r="X76" s="25"/>
      <c r="Y76" s="26"/>
    </row>
    <row r="77" spans="1:25" s="27" customFormat="1" x14ac:dyDescent="0.45">
      <c r="A77" s="15"/>
      <c r="B77" s="23"/>
      <c r="C77" s="60"/>
      <c r="D77" s="23"/>
      <c r="E77" s="110"/>
      <c r="F77" s="123"/>
      <c r="G77" s="60"/>
      <c r="H77" s="23"/>
      <c r="I77" s="59"/>
      <c r="J77" s="23"/>
      <c r="K77" s="60"/>
      <c r="L77" s="23"/>
      <c r="M77" s="60"/>
      <c r="N77" s="23"/>
      <c r="O77" s="60"/>
      <c r="P77" s="23"/>
      <c r="Q77" s="59"/>
      <c r="R77" s="25"/>
      <c r="S77" s="26"/>
      <c r="T77" s="25"/>
      <c r="U77" s="26"/>
      <c r="V77" s="25"/>
      <c r="W77" s="26"/>
      <c r="X77" s="25"/>
      <c r="Y77" s="26"/>
    </row>
    <row r="78" spans="1:25" s="27" customFormat="1" x14ac:dyDescent="0.45">
      <c r="A78" s="21" t="s">
        <v>12</v>
      </c>
      <c r="B78" s="28"/>
      <c r="C78" s="29"/>
      <c r="D78" s="28"/>
      <c r="E78" s="29"/>
      <c r="F78" s="28"/>
      <c r="G78" s="29"/>
      <c r="H78" s="28"/>
      <c r="I78" s="29"/>
      <c r="J78" s="28"/>
      <c r="K78" s="29"/>
      <c r="L78" s="28"/>
      <c r="M78" s="29"/>
      <c r="N78" s="28"/>
      <c r="O78" s="29"/>
      <c r="P78" s="28"/>
      <c r="Q78" s="29"/>
      <c r="R78" s="28"/>
      <c r="S78" s="29"/>
      <c r="T78" s="28"/>
      <c r="U78" s="29"/>
      <c r="V78" s="28"/>
      <c r="W78" s="29"/>
      <c r="X78" s="28"/>
      <c r="Y78" s="29"/>
    </row>
    <row r="79" spans="1:25" s="27" customFormat="1" x14ac:dyDescent="0.45">
      <c r="A79" s="30" t="s">
        <v>13</v>
      </c>
      <c r="B79" s="28"/>
      <c r="C79" s="29"/>
      <c r="D79" s="28"/>
      <c r="E79" s="29"/>
      <c r="F79" s="28"/>
      <c r="G79" s="29"/>
      <c r="H79" s="28"/>
      <c r="I79" s="29"/>
      <c r="J79" s="28"/>
      <c r="K79" s="29"/>
      <c r="L79" s="28"/>
      <c r="M79" s="29"/>
      <c r="N79" s="28"/>
      <c r="O79" s="29"/>
      <c r="P79" s="28"/>
      <c r="Q79" s="29"/>
      <c r="R79" s="28"/>
      <c r="S79" s="29"/>
      <c r="T79" s="28"/>
      <c r="U79" s="29"/>
      <c r="V79" s="28"/>
      <c r="W79" s="29"/>
      <c r="X79" s="28"/>
      <c r="Y79" s="29"/>
    </row>
    <row r="80" spans="1:25" s="27" customFormat="1" ht="19.5" customHeight="1" x14ac:dyDescent="0.45">
      <c r="A80" s="158" t="s">
        <v>48</v>
      </c>
      <c r="B80" s="159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</row>
    <row r="81" spans="1:25" s="27" customFormat="1" x14ac:dyDescent="0.45">
      <c r="A81" s="21" t="s">
        <v>14</v>
      </c>
      <c r="B81" s="31"/>
      <c r="C81" s="32"/>
      <c r="D81" s="33"/>
      <c r="E81" s="32"/>
      <c r="F81" s="33"/>
      <c r="G81" s="32"/>
      <c r="H81" s="34"/>
      <c r="I81" s="32"/>
      <c r="J81" s="31"/>
      <c r="K81" s="32"/>
      <c r="L81" s="33"/>
      <c r="M81" s="32"/>
      <c r="N81" s="33"/>
      <c r="O81" s="32"/>
      <c r="P81" s="34"/>
      <c r="Q81" s="32"/>
      <c r="R81" s="33"/>
      <c r="S81" s="35"/>
      <c r="T81" s="33"/>
      <c r="U81" s="35"/>
      <c r="V81" s="33"/>
      <c r="W81" s="35"/>
      <c r="X81" s="33"/>
      <c r="Y81" s="35"/>
    </row>
    <row r="82" spans="1:25" s="27" customFormat="1" x14ac:dyDescent="0.45">
      <c r="A82" s="36" t="s">
        <v>15</v>
      </c>
      <c r="B82" s="28"/>
      <c r="C82" s="29"/>
      <c r="D82" s="28"/>
      <c r="E82" s="29"/>
      <c r="F82" s="28"/>
      <c r="G82" s="29"/>
      <c r="H82" s="28"/>
      <c r="I82" s="29"/>
      <c r="J82" s="28"/>
      <c r="K82" s="29"/>
      <c r="L82" s="28"/>
      <c r="M82" s="29"/>
      <c r="N82" s="28"/>
      <c r="O82" s="29"/>
      <c r="P82" s="28"/>
      <c r="Q82" s="29"/>
      <c r="R82" s="28"/>
      <c r="S82" s="29"/>
      <c r="T82" s="28"/>
      <c r="U82" s="29"/>
      <c r="V82" s="28"/>
      <c r="W82" s="29"/>
      <c r="X82" s="28"/>
      <c r="Y82" s="29"/>
    </row>
    <row r="84" spans="1:25" x14ac:dyDescent="0.45">
      <c r="A84" s="8" t="str">
        <f>+Índice!A14</f>
        <v>Fecha de actualización: 8 de julio de 2026</v>
      </c>
      <c r="B84" s="6"/>
      <c r="C84" s="7"/>
      <c r="D84" s="6"/>
      <c r="E84" s="7"/>
      <c r="F84" s="6"/>
      <c r="G84" s="7"/>
      <c r="H84" s="6"/>
      <c r="I84" s="7"/>
      <c r="J84" s="6"/>
      <c r="K84" s="7"/>
      <c r="L84" s="6"/>
      <c r="M84" s="7"/>
      <c r="N84" s="6"/>
      <c r="O84" s="7"/>
      <c r="P84" s="6"/>
      <c r="Q84" s="7"/>
    </row>
  </sheetData>
  <mergeCells count="11">
    <mergeCell ref="A80:Y80"/>
    <mergeCell ref="A4:Q5"/>
    <mergeCell ref="H9:I9"/>
    <mergeCell ref="J9:K9"/>
    <mergeCell ref="L9:M9"/>
    <mergeCell ref="N9:O9"/>
    <mergeCell ref="P9:Q9"/>
    <mergeCell ref="A9:A10"/>
    <mergeCell ref="B9:C9"/>
    <mergeCell ref="D9:E9"/>
    <mergeCell ref="F9:G9"/>
  </mergeCells>
  <hyperlinks>
    <hyperlink ref="S5" location="Índice!A1" display="Regresar al índice" xr:uid="{172CDF23-0751-4F6A-B5E0-48C27F080073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2012-A8C4-4438-9A11-59B020FA0AB4}">
  <dimension ref="A1:Y57"/>
  <sheetViews>
    <sheetView showGridLines="0" topLeftCell="A3" zoomScale="85" zoomScaleNormal="85" workbookViewId="0">
      <selection activeCell="A6" sqref="A6"/>
    </sheetView>
  </sheetViews>
  <sheetFormatPr baseColWidth="10" defaultColWidth="11.453125" defaultRowHeight="16" x14ac:dyDescent="0.45"/>
  <cols>
    <col min="1" max="1" width="24.453125" style="43" customWidth="1"/>
    <col min="2" max="2" width="12" style="43" bestFit="1" customWidth="1"/>
    <col min="3" max="3" width="9.453125" style="43" customWidth="1"/>
    <col min="4" max="4" width="13.54296875" style="43" bestFit="1" customWidth="1"/>
    <col min="5" max="5" width="12" style="43" customWidth="1"/>
    <col min="6" max="6" width="10.26953125" style="43" customWidth="1"/>
    <col min="7" max="7" width="9.453125" style="43" customWidth="1"/>
    <col min="8" max="8" width="10.54296875" style="43" customWidth="1"/>
    <col min="9" max="9" width="9.26953125" style="43" customWidth="1"/>
    <col min="10" max="16384" width="11.453125" style="43"/>
  </cols>
  <sheetData>
    <row r="1" spans="1:11" s="37" customFormat="1" ht="18" customHeight="1" x14ac:dyDescent="0.4"/>
    <row r="2" spans="1:11" s="37" customFormat="1" ht="33" customHeight="1" x14ac:dyDescent="0.4"/>
    <row r="3" spans="1:11" s="37" customFormat="1" ht="19" customHeight="1" x14ac:dyDescent="0.4"/>
    <row r="4" spans="1:11" s="37" customFormat="1" ht="18.75" customHeight="1" x14ac:dyDescent="0.4">
      <c r="A4" s="178" t="s">
        <v>0</v>
      </c>
      <c r="B4" s="178"/>
      <c r="C4" s="178"/>
      <c r="D4" s="178"/>
      <c r="E4" s="178"/>
      <c r="F4" s="178"/>
      <c r="G4" s="178"/>
      <c r="H4" s="178"/>
      <c r="I4" s="178"/>
    </row>
    <row r="5" spans="1:11" s="37" customFormat="1" ht="24" customHeight="1" x14ac:dyDescent="0.4">
      <c r="A5" s="178"/>
      <c r="B5" s="178"/>
      <c r="C5" s="178"/>
      <c r="D5" s="178"/>
      <c r="E5" s="178"/>
      <c r="F5" s="178"/>
      <c r="G5" s="178"/>
      <c r="H5" s="178"/>
      <c r="I5" s="178"/>
      <c r="K5" s="94" t="s">
        <v>62</v>
      </c>
    </row>
    <row r="6" spans="1:11" s="37" customFormat="1" ht="18.75" customHeight="1" x14ac:dyDescent="0.4">
      <c r="A6" s="38" t="s">
        <v>16</v>
      </c>
      <c r="B6" s="39"/>
      <c r="C6" s="39"/>
      <c r="D6" s="39"/>
      <c r="E6" s="39"/>
      <c r="F6" s="39"/>
      <c r="G6" s="39"/>
      <c r="H6" s="39"/>
      <c r="I6" s="39"/>
    </row>
    <row r="7" spans="1:11" s="37" customFormat="1" ht="15" customHeight="1" x14ac:dyDescent="0.4">
      <c r="A7" s="38" t="str">
        <f>+"Variación año corrido. "&amp;Índice!A7</f>
        <v>Variación año corrido. Junio de 2026</v>
      </c>
      <c r="B7" s="39"/>
      <c r="C7" s="39"/>
      <c r="D7" s="39"/>
      <c r="E7" s="39"/>
      <c r="F7" s="39"/>
      <c r="G7" s="39"/>
      <c r="H7" s="39"/>
      <c r="I7" s="39"/>
    </row>
    <row r="8" spans="1:11" s="37" customFormat="1" ht="14" x14ac:dyDescent="0.4"/>
    <row r="9" spans="1:11" x14ac:dyDescent="0.45">
      <c r="A9" s="40" t="s">
        <v>49</v>
      </c>
      <c r="B9" s="41" t="s">
        <v>2</v>
      </c>
      <c r="C9" s="41" t="s">
        <v>3</v>
      </c>
      <c r="D9" s="41" t="s">
        <v>4</v>
      </c>
      <c r="E9" s="42" t="s">
        <v>5</v>
      </c>
      <c r="F9" s="41" t="s">
        <v>6</v>
      </c>
      <c r="G9" s="41" t="s">
        <v>7</v>
      </c>
      <c r="H9" s="41" t="s">
        <v>8</v>
      </c>
      <c r="I9" s="41" t="s">
        <v>9</v>
      </c>
    </row>
    <row r="10" spans="1:11" ht="14" customHeight="1" x14ac:dyDescent="0.45">
      <c r="A10" s="44" t="s">
        <v>17</v>
      </c>
      <c r="B10" s="44"/>
      <c r="C10" s="44"/>
      <c r="D10" s="44"/>
      <c r="E10" s="44"/>
      <c r="F10" s="44"/>
      <c r="G10" s="44"/>
      <c r="H10" s="44"/>
      <c r="I10" s="44"/>
    </row>
    <row r="11" spans="1:11" ht="14" customHeight="1" x14ac:dyDescent="0.45">
      <c r="A11" s="1" t="s">
        <v>18</v>
      </c>
      <c r="B11" s="95">
        <v>44.911147011308586</v>
      </c>
      <c r="C11" s="96">
        <v>2.3295454545454897</v>
      </c>
      <c r="D11" s="96">
        <v>-7.6466221232368126</v>
      </c>
      <c r="E11" s="95">
        <v>37.688139674894657</v>
      </c>
      <c r="F11" s="96">
        <v>0.92236740968481001</v>
      </c>
      <c r="G11" s="96">
        <v>-2.0918070889018092</v>
      </c>
      <c r="H11" s="96">
        <v>-7.1043165467625791</v>
      </c>
      <c r="I11" s="96">
        <v>-0.66145520144318404</v>
      </c>
    </row>
    <row r="12" spans="1:11" ht="14" customHeight="1" x14ac:dyDescent="0.45">
      <c r="A12" s="62" t="s">
        <v>19</v>
      </c>
      <c r="B12" s="97">
        <v>6.0283331658794737E-2</v>
      </c>
      <c r="C12" s="97">
        <v>59.304084720121033</v>
      </c>
      <c r="D12" s="97">
        <v>31.54467894027837</v>
      </c>
      <c r="E12" s="76" t="s">
        <v>69</v>
      </c>
      <c r="F12" s="97">
        <v>21.099554234769681</v>
      </c>
      <c r="G12" s="97">
        <v>20.550671753192894</v>
      </c>
      <c r="H12" s="97">
        <v>7.3603388933015435</v>
      </c>
      <c r="I12" s="98">
        <v>6.5417057169634418</v>
      </c>
    </row>
    <row r="13" spans="1:11" ht="14" customHeight="1" x14ac:dyDescent="0.45">
      <c r="A13" s="1" t="s">
        <v>20</v>
      </c>
      <c r="B13" s="96">
        <v>115.22511848341237</v>
      </c>
      <c r="C13" s="96">
        <v>145.2548330404218</v>
      </c>
      <c r="D13" s="96">
        <v>140.87837837837839</v>
      </c>
      <c r="E13" s="96">
        <v>114.8727984344422</v>
      </c>
      <c r="F13" s="96">
        <v>141.61172161172161</v>
      </c>
      <c r="G13" s="96">
        <v>132.82626100880708</v>
      </c>
      <c r="H13" s="96">
        <v>123.8719068413392</v>
      </c>
      <c r="I13" s="96">
        <v>104.81077613855038</v>
      </c>
    </row>
    <row r="14" spans="1:11" ht="14" customHeight="1" x14ac:dyDescent="0.45">
      <c r="A14" s="62" t="s">
        <v>21</v>
      </c>
      <c r="B14" s="99">
        <v>12.144504227517272</v>
      </c>
      <c r="C14" s="97">
        <v>62.346185397867046</v>
      </c>
      <c r="D14" s="97">
        <v>21.552176192973249</v>
      </c>
      <c r="E14" s="100">
        <v>4.0330263575738101</v>
      </c>
      <c r="F14" s="98">
        <v>75.725952813067138</v>
      </c>
      <c r="G14" s="97">
        <v>5.0838840874423141E-2</v>
      </c>
      <c r="H14" s="97">
        <v>-33.271913661489847</v>
      </c>
      <c r="I14" s="97">
        <v>-6.5500000000000114</v>
      </c>
    </row>
    <row r="15" spans="1:11" ht="14" customHeight="1" x14ac:dyDescent="0.45">
      <c r="A15" s="1" t="s">
        <v>22</v>
      </c>
      <c r="B15" s="75" t="s">
        <v>69</v>
      </c>
      <c r="C15" s="96">
        <v>-38.101725703905529</v>
      </c>
      <c r="D15" s="96">
        <v>-15.677419354838696</v>
      </c>
      <c r="E15" s="96">
        <v>21.313586606567924</v>
      </c>
      <c r="F15" s="96">
        <v>-16.303531179564256</v>
      </c>
      <c r="G15" s="96">
        <v>-20.454545454545471</v>
      </c>
      <c r="H15" s="96">
        <v>-16.007905138339929</v>
      </c>
      <c r="I15" s="77" t="s">
        <v>69</v>
      </c>
    </row>
    <row r="16" spans="1:11" ht="14" customHeight="1" x14ac:dyDescent="0.45">
      <c r="A16" s="62" t="s">
        <v>57</v>
      </c>
      <c r="B16" s="98">
        <v>20.823215152986883</v>
      </c>
      <c r="C16" s="97">
        <v>33.640209007215695</v>
      </c>
      <c r="D16" s="97">
        <v>4.2657514096592575</v>
      </c>
      <c r="E16" s="74" t="s">
        <v>69</v>
      </c>
      <c r="F16" s="97">
        <v>27.261211046364387</v>
      </c>
      <c r="G16" s="97">
        <v>25.301673803036184</v>
      </c>
      <c r="H16" s="97">
        <v>-4.109232769830939</v>
      </c>
      <c r="I16" s="100">
        <v>10.094962840627542</v>
      </c>
    </row>
    <row r="17" spans="1:9" ht="14" customHeight="1" x14ac:dyDescent="0.45">
      <c r="A17" s="1" t="s">
        <v>23</v>
      </c>
      <c r="B17" s="96">
        <v>-8.5862150082333564</v>
      </c>
      <c r="C17" s="96">
        <v>-13.073338238901155</v>
      </c>
      <c r="D17" s="96">
        <v>1.2745435756114532</v>
      </c>
      <c r="E17" s="96">
        <v>-30.002112824846805</v>
      </c>
      <c r="F17" s="96">
        <v>21.213653603034132</v>
      </c>
      <c r="G17" s="96">
        <v>-21.590637688082182</v>
      </c>
      <c r="H17" s="96">
        <v>-25.284178187403981</v>
      </c>
      <c r="I17" s="96">
        <v>20.935765265662187</v>
      </c>
    </row>
    <row r="18" spans="1:9" ht="14" customHeight="1" x14ac:dyDescent="0.45">
      <c r="A18" s="62" t="s">
        <v>24</v>
      </c>
      <c r="B18" s="97">
        <v>15.527272727272766</v>
      </c>
      <c r="C18" s="97">
        <v>3.0274361400189465</v>
      </c>
      <c r="D18" s="97">
        <v>-17.64995083579154</v>
      </c>
      <c r="E18" s="97">
        <v>2.5733815842380547</v>
      </c>
      <c r="F18" s="97">
        <v>-7.3923639317628131</v>
      </c>
      <c r="G18" s="97">
        <v>-33.30708661417323</v>
      </c>
      <c r="H18" s="97">
        <v>-0.897790055248604</v>
      </c>
      <c r="I18" s="97">
        <v>7.7260755048288221</v>
      </c>
    </row>
    <row r="19" spans="1:9" ht="14" customHeight="1" x14ac:dyDescent="0.45">
      <c r="A19" s="1" t="s">
        <v>25</v>
      </c>
      <c r="B19" s="96">
        <v>-4.6983184965381009</v>
      </c>
      <c r="C19" s="96">
        <v>-21.76616915422883</v>
      </c>
      <c r="D19" s="96">
        <v>-24.145658263305336</v>
      </c>
      <c r="E19" s="96">
        <v>-17.017619252256122</v>
      </c>
      <c r="F19" s="96">
        <v>-37.072143233280663</v>
      </c>
      <c r="G19" s="96">
        <v>-11.51279199110119</v>
      </c>
      <c r="H19" s="96">
        <v>-28.193384223918571</v>
      </c>
      <c r="I19" s="96">
        <v>-25.86436170212767</v>
      </c>
    </row>
    <row r="20" spans="1:9" ht="14" customHeight="1" x14ac:dyDescent="0.45">
      <c r="A20" s="62" t="s">
        <v>26</v>
      </c>
      <c r="B20" s="97">
        <v>2.8837209302325695</v>
      </c>
      <c r="C20" s="97">
        <v>-24.470018170805574</v>
      </c>
      <c r="D20" s="97">
        <v>6.2402496099843718</v>
      </c>
      <c r="E20" s="97">
        <v>-20.049932782792411</v>
      </c>
      <c r="F20" s="97">
        <v>-17.532467532467543</v>
      </c>
      <c r="G20" s="97">
        <v>27.255756067205962</v>
      </c>
      <c r="H20" s="97">
        <v>-55.07941264608931</v>
      </c>
      <c r="I20" s="97">
        <v>-21.853658536585364</v>
      </c>
    </row>
    <row r="21" spans="1:9" ht="14" customHeight="1" x14ac:dyDescent="0.45">
      <c r="A21" s="1" t="s">
        <v>27</v>
      </c>
      <c r="B21" s="96">
        <v>-7.2276159654800498</v>
      </c>
      <c r="C21" s="96">
        <v>-8.1586826347305301</v>
      </c>
      <c r="D21" s="96">
        <v>-11.829347123464784</v>
      </c>
      <c r="E21" s="96">
        <v>-2.5755879059350617</v>
      </c>
      <c r="F21" s="96">
        <v>-10.060472787245745</v>
      </c>
      <c r="G21" s="96">
        <v>-7.0596298834818327</v>
      </c>
      <c r="H21" s="96">
        <v>-59.904818560380726</v>
      </c>
      <c r="I21" s="101">
        <v>0.72533849129599037</v>
      </c>
    </row>
    <row r="22" spans="1:9" ht="14" customHeight="1" x14ac:dyDescent="0.45">
      <c r="A22" s="62" t="s">
        <v>28</v>
      </c>
      <c r="B22" s="97">
        <v>29.557337051237376</v>
      </c>
      <c r="C22" s="97">
        <v>48.884210526315755</v>
      </c>
      <c r="D22" s="97">
        <v>32.948929159802276</v>
      </c>
      <c r="E22" s="98">
        <v>27.867268041237093</v>
      </c>
      <c r="F22" s="98">
        <v>20.424028268551208</v>
      </c>
      <c r="G22" s="98">
        <v>56.192326372025249</v>
      </c>
      <c r="H22" s="97">
        <v>5.278485620677098</v>
      </c>
      <c r="I22" s="97">
        <v>35.868830290736994</v>
      </c>
    </row>
    <row r="23" spans="1:9" ht="14" customHeight="1" x14ac:dyDescent="0.45">
      <c r="A23" s="64" t="s">
        <v>29</v>
      </c>
      <c r="B23" s="102">
        <v>38.207840696950846</v>
      </c>
      <c r="C23" s="103">
        <v>80.347826086956545</v>
      </c>
      <c r="D23" s="103">
        <v>85.440000000000026</v>
      </c>
      <c r="E23" s="103">
        <v>53.199365415124248</v>
      </c>
      <c r="F23" s="103">
        <v>45.92158630013521</v>
      </c>
      <c r="G23" s="103">
        <v>23.85714285714289</v>
      </c>
      <c r="H23" s="103">
        <v>85.013623978201608</v>
      </c>
      <c r="I23" s="104">
        <v>53.021148036253798</v>
      </c>
    </row>
    <row r="24" spans="1:9" ht="14" customHeight="1" x14ac:dyDescent="0.45">
      <c r="A24" s="44" t="s">
        <v>30</v>
      </c>
      <c r="B24" s="44"/>
      <c r="C24" s="44"/>
      <c r="D24" s="44"/>
      <c r="E24" s="44"/>
      <c r="F24" s="44"/>
      <c r="G24" s="44"/>
      <c r="H24" s="44"/>
      <c r="I24" s="44"/>
    </row>
    <row r="25" spans="1:9" ht="14" customHeight="1" x14ac:dyDescent="0.45">
      <c r="A25" s="1" t="s">
        <v>47</v>
      </c>
      <c r="B25" s="75" t="s">
        <v>69</v>
      </c>
      <c r="C25" s="96">
        <v>-2.0089285714285809</v>
      </c>
      <c r="D25" s="95">
        <v>-6.641998149861239</v>
      </c>
      <c r="E25" s="95">
        <v>1.9602454886873621</v>
      </c>
      <c r="F25" s="95">
        <v>-13.192307692307692</v>
      </c>
      <c r="G25" s="106" t="s">
        <v>69</v>
      </c>
      <c r="H25" s="96">
        <v>-11.213678799958027</v>
      </c>
      <c r="I25" s="95">
        <v>-6.8210526315789277</v>
      </c>
    </row>
    <row r="26" spans="1:9" ht="14" customHeight="1" x14ac:dyDescent="0.45">
      <c r="A26" s="62" t="s">
        <v>31</v>
      </c>
      <c r="B26" s="97">
        <v>-4.2440318302387592</v>
      </c>
      <c r="C26" s="97">
        <v>2.1982758620689546</v>
      </c>
      <c r="D26" s="97">
        <v>-4.2277531537674662</v>
      </c>
      <c r="E26" s="76" t="s">
        <v>69</v>
      </c>
      <c r="F26" s="97">
        <v>15.884115884115868</v>
      </c>
      <c r="G26" s="97">
        <v>-5.1483123082168403</v>
      </c>
      <c r="H26" s="97">
        <v>-7.3043478260869659</v>
      </c>
      <c r="I26" s="97">
        <v>1.5608180839612462</v>
      </c>
    </row>
    <row r="27" spans="1:9" ht="14" customHeight="1" x14ac:dyDescent="0.45">
      <c r="A27" s="1" t="s">
        <v>32</v>
      </c>
      <c r="B27" s="95">
        <v>-7.4128984432908496E-2</v>
      </c>
      <c r="C27" s="96">
        <v>-10.0673148840688</v>
      </c>
      <c r="D27" s="75" t="s">
        <v>69</v>
      </c>
      <c r="E27" s="96">
        <v>-23.612977538875025</v>
      </c>
      <c r="F27" s="96">
        <v>-0.79093629756307182</v>
      </c>
      <c r="G27" s="75" t="s">
        <v>69</v>
      </c>
      <c r="H27" s="96">
        <v>-29.754362565299552</v>
      </c>
      <c r="I27" s="95">
        <v>-16.314574826912821</v>
      </c>
    </row>
    <row r="28" spans="1:9" ht="14" customHeight="1" x14ac:dyDescent="0.45">
      <c r="A28" s="62" t="s">
        <v>33</v>
      </c>
      <c r="B28" s="76" t="s">
        <v>69</v>
      </c>
      <c r="C28" s="97">
        <v>7.12202236266406</v>
      </c>
      <c r="D28" s="97">
        <v>9.1244039878630723</v>
      </c>
      <c r="E28" s="74" t="s">
        <v>69</v>
      </c>
      <c r="F28" s="98">
        <v>17.857142857142883</v>
      </c>
      <c r="G28" s="98">
        <v>31.556024811930826</v>
      </c>
      <c r="H28" s="97">
        <v>-0.6110711718188333</v>
      </c>
      <c r="I28" s="98">
        <v>-9.379951410161647</v>
      </c>
    </row>
    <row r="29" spans="1:9" ht="14" customHeight="1" x14ac:dyDescent="0.45">
      <c r="A29" s="1" t="s">
        <v>34</v>
      </c>
      <c r="B29" s="96">
        <v>17.361863488624032</v>
      </c>
      <c r="C29" s="96">
        <v>72.041223404255362</v>
      </c>
      <c r="D29" s="96">
        <v>-3.6264732547597545</v>
      </c>
      <c r="E29" s="96">
        <v>14.425427872860652</v>
      </c>
      <c r="F29" s="95">
        <v>66.368346679227486</v>
      </c>
      <c r="G29" s="96" t="s">
        <v>69</v>
      </c>
      <c r="H29" s="96">
        <v>19.927176431645123</v>
      </c>
      <c r="I29" s="96">
        <v>15.384615384615397</v>
      </c>
    </row>
    <row r="30" spans="1:9" ht="14" customHeight="1" x14ac:dyDescent="0.45">
      <c r="A30" s="62" t="s">
        <v>54</v>
      </c>
      <c r="B30" s="98">
        <v>23.398623610375857</v>
      </c>
      <c r="C30" s="98">
        <v>29.17166866746701</v>
      </c>
      <c r="D30" s="74" t="s">
        <v>69</v>
      </c>
      <c r="E30" s="97">
        <v>30.571665285832662</v>
      </c>
      <c r="F30" s="98">
        <v>141.21495327102807</v>
      </c>
      <c r="G30" s="98">
        <v>63.295454545454554</v>
      </c>
      <c r="H30" s="97">
        <v>115.06024096385539</v>
      </c>
      <c r="I30" s="97">
        <v>92.29711141678132</v>
      </c>
    </row>
    <row r="31" spans="1:9" ht="14" customHeight="1" x14ac:dyDescent="0.45">
      <c r="A31" s="1" t="s">
        <v>35</v>
      </c>
      <c r="B31" s="96">
        <v>25.88888888888885</v>
      </c>
      <c r="C31" s="96">
        <v>19.875518672199188</v>
      </c>
      <c r="D31" s="96">
        <v>19.01148083284685</v>
      </c>
      <c r="E31" s="96">
        <v>22.362664073894024</v>
      </c>
      <c r="F31" s="96">
        <v>27.498261071180163</v>
      </c>
      <c r="G31" s="96">
        <v>12.601046124583902</v>
      </c>
      <c r="H31" s="96">
        <v>20.714744275625961</v>
      </c>
      <c r="I31" s="96">
        <v>31.909212283044063</v>
      </c>
    </row>
    <row r="32" spans="1:9" ht="14" customHeight="1" x14ac:dyDescent="0.45">
      <c r="A32" s="62" t="s">
        <v>36</v>
      </c>
      <c r="B32" s="97" t="s">
        <v>69</v>
      </c>
      <c r="C32" s="97">
        <v>67.295360241418308</v>
      </c>
      <c r="D32" s="98">
        <v>73.347022587268953</v>
      </c>
      <c r="E32" s="98">
        <v>57.987261146496813</v>
      </c>
      <c r="F32" s="98">
        <v>21.693907875185726</v>
      </c>
      <c r="G32" s="97">
        <v>68.359251031418594</v>
      </c>
      <c r="H32" s="97">
        <v>71.320985141461406</v>
      </c>
      <c r="I32" s="98">
        <v>58.529741863075202</v>
      </c>
    </row>
    <row r="33" spans="1:25" ht="14" customHeight="1" x14ac:dyDescent="0.45">
      <c r="A33" s="1" t="s">
        <v>37</v>
      </c>
      <c r="B33" s="105">
        <v>58.261731658955718</v>
      </c>
      <c r="C33" s="105">
        <v>317.54658385093154</v>
      </c>
      <c r="D33" s="96">
        <v>193.1855056787453</v>
      </c>
      <c r="E33" s="77" t="s">
        <v>69</v>
      </c>
      <c r="F33" s="96">
        <v>220.07487131492746</v>
      </c>
      <c r="G33" s="95" t="s">
        <v>69</v>
      </c>
      <c r="H33" s="96">
        <v>348.54631507775508</v>
      </c>
      <c r="I33" s="105">
        <v>256.37450199203175</v>
      </c>
    </row>
    <row r="34" spans="1:25" ht="14" customHeight="1" x14ac:dyDescent="0.45">
      <c r="A34" s="62" t="s">
        <v>50</v>
      </c>
      <c r="B34" s="74" t="s">
        <v>69</v>
      </c>
      <c r="C34" s="97">
        <v>-3.2037815126050417</v>
      </c>
      <c r="D34" s="97">
        <v>-5.6018935978358941</v>
      </c>
      <c r="E34" s="97">
        <v>-5.5573752593077952</v>
      </c>
      <c r="F34" s="97">
        <v>-12.47341556784346</v>
      </c>
      <c r="G34" s="97">
        <v>-2.141259188239053</v>
      </c>
      <c r="H34" s="97">
        <v>-6.7152466367712993</v>
      </c>
      <c r="I34" s="97">
        <v>3.7357315807678981</v>
      </c>
    </row>
    <row r="35" spans="1:25" ht="14" customHeight="1" x14ac:dyDescent="0.45">
      <c r="A35" s="1" t="s">
        <v>38</v>
      </c>
      <c r="B35" s="75" t="s">
        <v>69</v>
      </c>
      <c r="C35" s="96">
        <v>29.205955334987554</v>
      </c>
      <c r="D35" s="96">
        <v>20.937582301817237</v>
      </c>
      <c r="E35" s="75" t="s">
        <v>69</v>
      </c>
      <c r="F35" s="96">
        <v>29.071925754060302</v>
      </c>
      <c r="G35" s="96">
        <v>41.754756871035916</v>
      </c>
      <c r="H35" s="96">
        <v>45.012706480304978</v>
      </c>
      <c r="I35" s="96">
        <v>57.179096905124325</v>
      </c>
    </row>
    <row r="36" spans="1:25" ht="14" customHeight="1" x14ac:dyDescent="0.45">
      <c r="A36" s="62" t="s">
        <v>39</v>
      </c>
      <c r="B36" s="97">
        <v>12.908719346049068</v>
      </c>
      <c r="C36" s="97">
        <v>34.289225727160975</v>
      </c>
      <c r="D36" s="97">
        <v>19.40822467402208</v>
      </c>
      <c r="E36" s="97">
        <v>10.036794766966484</v>
      </c>
      <c r="F36" s="97">
        <v>1.7624674544362007</v>
      </c>
      <c r="G36" s="97">
        <v>31.378073770491778</v>
      </c>
      <c r="H36" s="97">
        <v>21.655413853463369</v>
      </c>
      <c r="I36" s="97">
        <v>42.648845686512772</v>
      </c>
    </row>
    <row r="37" spans="1:25" ht="14" customHeight="1" x14ac:dyDescent="0.45">
      <c r="A37" s="1" t="s">
        <v>56</v>
      </c>
      <c r="B37" s="95">
        <v>-5.3763440860215113</v>
      </c>
      <c r="C37" s="96">
        <v>6.7524115755627001</v>
      </c>
      <c r="D37" s="96">
        <v>23.585598824393816</v>
      </c>
      <c r="E37" s="75" t="s">
        <v>69</v>
      </c>
      <c r="F37" s="106">
        <v>-7.1979434447300701</v>
      </c>
      <c r="G37" s="95">
        <v>24.84355444305384</v>
      </c>
      <c r="H37" s="96">
        <v>12.425531914893618</v>
      </c>
      <c r="I37" s="96">
        <v>-8.6846114779075769</v>
      </c>
    </row>
    <row r="38" spans="1:25" ht="14" customHeight="1" x14ac:dyDescent="0.45">
      <c r="A38" s="62" t="s">
        <v>55</v>
      </c>
      <c r="B38" s="97">
        <v>37.720625315179056</v>
      </c>
      <c r="C38" s="98">
        <v>-15.186802523047071</v>
      </c>
      <c r="D38" s="97">
        <v>15.077071290944112</v>
      </c>
      <c r="E38" s="98">
        <v>21.754541426672546</v>
      </c>
      <c r="F38" s="97">
        <v>-9.434843531060233</v>
      </c>
      <c r="G38" s="97">
        <v>16.910229645093942</v>
      </c>
      <c r="H38" s="97">
        <v>-12.077882567690901</v>
      </c>
      <c r="I38" s="97">
        <v>-18.701825557809315</v>
      </c>
    </row>
    <row r="39" spans="1:25" ht="14" customHeight="1" x14ac:dyDescent="0.45">
      <c r="A39" s="1" t="s">
        <v>64</v>
      </c>
      <c r="B39" s="96">
        <v>-0.43934586282644572</v>
      </c>
      <c r="C39" s="96">
        <v>-10.929397686477827</v>
      </c>
      <c r="D39" s="96">
        <v>-27.43561030235163</v>
      </c>
      <c r="E39" s="95">
        <v>-1.7189079878665137</v>
      </c>
      <c r="F39" s="95">
        <v>-7.0279424216765474</v>
      </c>
      <c r="G39" s="95">
        <v>-16.661870503597108</v>
      </c>
      <c r="H39" s="95">
        <v>-3.5093265886816161</v>
      </c>
      <c r="I39" s="95">
        <v>1.5033557046979951</v>
      </c>
    </row>
    <row r="40" spans="1:25" ht="14" customHeight="1" x14ac:dyDescent="0.45">
      <c r="A40" s="63" t="s">
        <v>41</v>
      </c>
      <c r="B40" s="107">
        <v>116.87697160883279</v>
      </c>
      <c r="C40" s="107">
        <v>94.661622530475015</v>
      </c>
      <c r="D40" s="107">
        <v>97.663204747774429</v>
      </c>
      <c r="E40" s="107">
        <v>106.01265822784814</v>
      </c>
      <c r="F40" s="107">
        <v>115.59983043662569</v>
      </c>
      <c r="G40" s="108">
        <v>47.962962962962962</v>
      </c>
      <c r="H40" s="107">
        <v>121.32352941176477</v>
      </c>
      <c r="I40" s="107">
        <v>86.254545454545422</v>
      </c>
    </row>
    <row r="41" spans="1:25" ht="14" customHeight="1" x14ac:dyDescent="0.45">
      <c r="A41" s="44" t="s">
        <v>65</v>
      </c>
      <c r="B41" s="44"/>
      <c r="C41" s="44"/>
      <c r="D41" s="44"/>
      <c r="E41" s="44"/>
      <c r="F41" s="44"/>
      <c r="G41" s="44"/>
      <c r="H41" s="44"/>
      <c r="I41" s="44"/>
    </row>
    <row r="42" spans="1:25" ht="14" customHeight="1" x14ac:dyDescent="0.45">
      <c r="A42" s="1" t="s">
        <v>42</v>
      </c>
      <c r="B42" s="77" t="s">
        <v>69</v>
      </c>
      <c r="C42" s="96">
        <v>108.41158059467912</v>
      </c>
      <c r="D42" s="96">
        <v>50.168728908886415</v>
      </c>
      <c r="E42" s="77" t="s">
        <v>69</v>
      </c>
      <c r="F42" s="96">
        <v>134.82101348210134</v>
      </c>
      <c r="G42" s="96">
        <v>76.339737108190107</v>
      </c>
      <c r="H42" s="96">
        <v>31.061519903498191</v>
      </c>
      <c r="I42" s="95">
        <v>-9.4484822573749803</v>
      </c>
    </row>
    <row r="43" spans="1:25" ht="14" customHeight="1" x14ac:dyDescent="0.45">
      <c r="A43" s="62" t="s">
        <v>43</v>
      </c>
      <c r="B43" s="97">
        <v>73.607540702656379</v>
      </c>
      <c r="C43" s="97">
        <v>62.551781275890647</v>
      </c>
      <c r="D43" s="97">
        <v>64.518828451882797</v>
      </c>
      <c r="E43" s="97">
        <v>75.112309074573176</v>
      </c>
      <c r="F43" s="97">
        <v>80.965147453083077</v>
      </c>
      <c r="G43" s="98">
        <v>75.160403299725047</v>
      </c>
      <c r="H43" s="97">
        <v>78.164768921634305</v>
      </c>
      <c r="I43" s="98" t="s">
        <v>69</v>
      </c>
    </row>
    <row r="44" spans="1:25" ht="14" customHeight="1" x14ac:dyDescent="0.45">
      <c r="A44" s="1" t="s">
        <v>51</v>
      </c>
      <c r="B44" s="95">
        <v>96.948506039415065</v>
      </c>
      <c r="C44" s="96">
        <v>90.382954218255122</v>
      </c>
      <c r="D44" s="96">
        <v>77.488237423090851</v>
      </c>
      <c r="E44" s="96">
        <v>83.477051460361622</v>
      </c>
      <c r="F44" s="96">
        <v>86.658841940532056</v>
      </c>
      <c r="G44" s="96">
        <v>72.457095018836355</v>
      </c>
      <c r="H44" s="96">
        <v>66.769230769230717</v>
      </c>
      <c r="I44" s="96">
        <v>81.386748844375958</v>
      </c>
    </row>
    <row r="45" spans="1:25" ht="14" customHeight="1" x14ac:dyDescent="0.45">
      <c r="A45" s="62" t="s">
        <v>44</v>
      </c>
      <c r="B45" s="97">
        <v>-43.305785123966942</v>
      </c>
      <c r="C45" s="97">
        <v>-42.373763664757945</v>
      </c>
      <c r="D45" s="97">
        <v>-48.417786970010333</v>
      </c>
      <c r="E45" s="97">
        <v>-32.10283454185894</v>
      </c>
      <c r="F45" s="97">
        <v>-7.8801843317972136</v>
      </c>
      <c r="G45" s="97">
        <v>-51.795918367346935</v>
      </c>
      <c r="H45" s="97">
        <v>-20.488888888888891</v>
      </c>
      <c r="I45" s="97">
        <v>-27.183161665920284</v>
      </c>
    </row>
    <row r="46" spans="1:25" x14ac:dyDescent="0.45">
      <c r="A46" s="64" t="s">
        <v>45</v>
      </c>
      <c r="B46" s="103">
        <v>15.020576131687235</v>
      </c>
      <c r="C46" s="103">
        <v>-16.174892703862643</v>
      </c>
      <c r="D46" s="103">
        <v>-4.6061415220293718</v>
      </c>
      <c r="E46" s="103">
        <v>7.5311720698254536</v>
      </c>
      <c r="F46" s="103">
        <v>-12.455232789494641</v>
      </c>
      <c r="G46" s="103">
        <v>-1.1202389843166349</v>
      </c>
      <c r="H46" s="103">
        <v>-3.3696729435084394</v>
      </c>
      <c r="I46" s="103">
        <v>-10.983263598326342</v>
      </c>
    </row>
    <row r="47" spans="1:25" x14ac:dyDescent="0.45">
      <c r="A47" s="1"/>
      <c r="B47" s="45"/>
      <c r="C47" s="45"/>
      <c r="D47" s="45"/>
      <c r="E47" s="45"/>
      <c r="F47" s="45"/>
      <c r="G47" s="45"/>
      <c r="H47" s="45"/>
      <c r="I47" s="45"/>
    </row>
    <row r="48" spans="1:25" s="27" customFormat="1" x14ac:dyDescent="0.45">
      <c r="A48" s="90" t="s">
        <v>61</v>
      </c>
      <c r="B48" s="23"/>
      <c r="C48" s="59"/>
      <c r="D48" s="69"/>
      <c r="E48" s="60"/>
      <c r="F48" s="68"/>
      <c r="G48" s="56"/>
      <c r="H48" s="23"/>
      <c r="I48" s="59"/>
      <c r="J48" s="23"/>
      <c r="K48" s="59"/>
      <c r="L48" s="69"/>
      <c r="M48" s="67"/>
      <c r="N48" s="68"/>
      <c r="O48" s="70"/>
      <c r="P48" s="23"/>
      <c r="Q48" s="59"/>
      <c r="R48" s="25"/>
      <c r="S48" s="26"/>
      <c r="T48" s="25"/>
      <c r="U48" s="26"/>
      <c r="V48" s="25"/>
      <c r="W48" s="26"/>
      <c r="X48" s="25"/>
      <c r="Y48" s="26"/>
    </row>
    <row r="49" spans="1:9" x14ac:dyDescent="0.45">
      <c r="A49" s="46" t="s">
        <v>12</v>
      </c>
      <c r="B49" s="47"/>
      <c r="C49" s="48"/>
      <c r="D49" s="48"/>
      <c r="E49" s="47"/>
      <c r="F49" s="48"/>
      <c r="G49" s="48"/>
      <c r="H49" s="48"/>
      <c r="I49" s="48"/>
    </row>
    <row r="50" spans="1:9" x14ac:dyDescent="0.45">
      <c r="A50" s="49" t="s">
        <v>53</v>
      </c>
      <c r="B50" s="49"/>
      <c r="C50" s="49"/>
      <c r="D50" s="49"/>
      <c r="E50" s="49"/>
      <c r="F50" s="49"/>
      <c r="G50" s="49"/>
      <c r="H50" s="49"/>
      <c r="I50" s="49"/>
    </row>
    <row r="51" spans="1:9" x14ac:dyDescent="0.45">
      <c r="A51" s="50" t="s">
        <v>14</v>
      </c>
      <c r="B51" s="47"/>
      <c r="C51" s="48"/>
      <c r="D51" s="48"/>
      <c r="E51" s="47"/>
      <c r="F51" s="48"/>
      <c r="G51" s="48"/>
      <c r="H51" s="48"/>
      <c r="I51" s="48"/>
    </row>
    <row r="52" spans="1:9" x14ac:dyDescent="0.45">
      <c r="A52" s="51" t="s">
        <v>15</v>
      </c>
      <c r="B52" s="52"/>
      <c r="C52" s="52"/>
      <c r="D52" s="52"/>
      <c r="E52" s="52"/>
      <c r="F52" s="52"/>
      <c r="G52" s="52"/>
      <c r="H52" s="52"/>
      <c r="I52" s="52"/>
    </row>
    <row r="53" spans="1:9" x14ac:dyDescent="0.45">
      <c r="A53" s="51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3" t="str">
        <f>+Índice!A14</f>
        <v>Fecha de actualización: 8 de julio de 2026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1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1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1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F7402EBD-9201-4A84-8AF0-7C5F9A3B5FC8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5B01-133B-4735-A10B-A521B9ED8989}">
  <dimension ref="A1:Y57"/>
  <sheetViews>
    <sheetView showGridLines="0" workbookViewId="0">
      <selection activeCell="A6" sqref="A6"/>
    </sheetView>
  </sheetViews>
  <sheetFormatPr baseColWidth="10" defaultColWidth="11.453125" defaultRowHeight="16" x14ac:dyDescent="0.45"/>
  <cols>
    <col min="1" max="1" width="24.453125" style="43" customWidth="1"/>
    <col min="2" max="2" width="12" style="43" bestFit="1" customWidth="1"/>
    <col min="3" max="3" width="9.453125" style="43" customWidth="1"/>
    <col min="4" max="4" width="13.54296875" style="43" bestFit="1" customWidth="1"/>
    <col min="5" max="5" width="12" style="43" customWidth="1"/>
    <col min="6" max="6" width="10.26953125" style="43" customWidth="1"/>
    <col min="7" max="7" width="9.453125" style="43" customWidth="1"/>
    <col min="8" max="8" width="10.54296875" style="43" customWidth="1"/>
    <col min="9" max="9" width="9.26953125" style="43" customWidth="1"/>
    <col min="10" max="16384" width="11.453125" style="43"/>
  </cols>
  <sheetData>
    <row r="1" spans="1:11" s="37" customFormat="1" ht="18.5" customHeight="1" x14ac:dyDescent="0.4"/>
    <row r="2" spans="1:11" s="37" customFormat="1" ht="33" customHeight="1" x14ac:dyDescent="0.4"/>
    <row r="3" spans="1:11" s="37" customFormat="1" ht="19" customHeight="1" x14ac:dyDescent="0.4"/>
    <row r="4" spans="1:11" s="37" customFormat="1" ht="18.75" customHeight="1" x14ac:dyDescent="0.4">
      <c r="A4" s="178" t="s">
        <v>0</v>
      </c>
      <c r="B4" s="178"/>
      <c r="C4" s="178"/>
      <c r="D4" s="178"/>
      <c r="E4" s="178"/>
      <c r="F4" s="178"/>
      <c r="G4" s="178"/>
      <c r="H4" s="178"/>
      <c r="I4" s="178"/>
    </row>
    <row r="5" spans="1:11" s="37" customFormat="1" ht="27.75" customHeight="1" x14ac:dyDescent="0.4">
      <c r="A5" s="178"/>
      <c r="B5" s="178"/>
      <c r="C5" s="178"/>
      <c r="D5" s="178"/>
      <c r="E5" s="178"/>
      <c r="F5" s="178"/>
      <c r="G5" s="178"/>
      <c r="H5" s="178"/>
      <c r="I5" s="178"/>
      <c r="K5" s="94" t="s">
        <v>62</v>
      </c>
    </row>
    <row r="6" spans="1:11" s="37" customFormat="1" ht="18.75" customHeight="1" x14ac:dyDescent="0.4">
      <c r="A6" s="38" t="s">
        <v>16</v>
      </c>
      <c r="B6" s="39"/>
      <c r="C6" s="39"/>
      <c r="D6" s="39"/>
      <c r="E6" s="39"/>
      <c r="F6" s="39"/>
      <c r="G6" s="39"/>
      <c r="H6" s="39"/>
      <c r="I6" s="39"/>
    </row>
    <row r="7" spans="1:11" s="37" customFormat="1" ht="15" customHeight="1" x14ac:dyDescent="0.4">
      <c r="A7" s="38" t="str">
        <f>+"Variación anual. "&amp;Índice!A7</f>
        <v>Variación anual. Junio de 2026</v>
      </c>
      <c r="B7" s="39"/>
      <c r="C7" s="39"/>
      <c r="D7" s="39"/>
      <c r="E7" s="39"/>
      <c r="F7" s="39"/>
      <c r="G7" s="39"/>
      <c r="H7" s="39"/>
      <c r="I7" s="39"/>
    </row>
    <row r="8" spans="1:11" s="37" customFormat="1" ht="14" x14ac:dyDescent="0.4"/>
    <row r="9" spans="1:11" x14ac:dyDescent="0.45">
      <c r="A9" s="40" t="s">
        <v>49</v>
      </c>
      <c r="B9" s="54" t="s">
        <v>2</v>
      </c>
      <c r="C9" s="54" t="s">
        <v>3</v>
      </c>
      <c r="D9" s="54" t="s">
        <v>4</v>
      </c>
      <c r="E9" s="55" t="s">
        <v>5</v>
      </c>
      <c r="F9" s="54" t="s">
        <v>6</v>
      </c>
      <c r="G9" s="54" t="s">
        <v>7</v>
      </c>
      <c r="H9" s="54" t="s">
        <v>8</v>
      </c>
      <c r="I9" s="54" t="s">
        <v>9</v>
      </c>
    </row>
    <row r="10" spans="1:11" ht="14" customHeight="1" x14ac:dyDescent="0.45">
      <c r="A10" s="44" t="s">
        <v>17</v>
      </c>
      <c r="B10" s="44"/>
      <c r="C10" s="44"/>
      <c r="D10" s="44"/>
      <c r="E10" s="44"/>
      <c r="F10" s="44"/>
      <c r="G10" s="44"/>
      <c r="H10" s="44"/>
      <c r="I10" s="44"/>
    </row>
    <row r="11" spans="1:11" ht="14" customHeight="1" x14ac:dyDescent="0.45">
      <c r="A11" s="1" t="s">
        <v>18</v>
      </c>
      <c r="B11" s="109">
        <v>45.972335231895876</v>
      </c>
      <c r="C11" s="45">
        <v>-36.202621324831732</v>
      </c>
      <c r="D11" s="45">
        <v>-17.232202262142383</v>
      </c>
      <c r="E11" s="109">
        <v>27.40947075208917</v>
      </c>
      <c r="F11" s="45">
        <v>-19.743276283618627</v>
      </c>
      <c r="G11" s="45">
        <v>-7.9737848170398866</v>
      </c>
      <c r="H11" s="45">
        <v>-28.709454796411304</v>
      </c>
      <c r="I11" s="45">
        <v>-17.399999999999991</v>
      </c>
    </row>
    <row r="12" spans="1:11" ht="14" customHeight="1" x14ac:dyDescent="0.45">
      <c r="A12" s="62" t="s">
        <v>19</v>
      </c>
      <c r="B12" s="113">
        <v>-0.23041474654381666</v>
      </c>
      <c r="C12" s="113">
        <v>4.5531914893617076</v>
      </c>
      <c r="D12" s="113">
        <v>-13.812886142983249</v>
      </c>
      <c r="E12" s="76" t="s">
        <v>69</v>
      </c>
      <c r="F12" s="113">
        <v>-32.327705507888183</v>
      </c>
      <c r="G12" s="113">
        <v>-28.471607125282961</v>
      </c>
      <c r="H12" s="113">
        <v>-33.262014483212653</v>
      </c>
      <c r="I12" s="112">
        <v>-26.79974243399872</v>
      </c>
    </row>
    <row r="13" spans="1:11" ht="14" customHeight="1" x14ac:dyDescent="0.45">
      <c r="A13" s="1" t="s">
        <v>20</v>
      </c>
      <c r="B13" s="45">
        <v>35.965568862275532</v>
      </c>
      <c r="C13" s="45">
        <v>30.971374941342077</v>
      </c>
      <c r="D13" s="45">
        <v>20.796272765777225</v>
      </c>
      <c r="E13" s="45">
        <v>25.869316010699261</v>
      </c>
      <c r="F13" s="45">
        <v>26.992683865999222</v>
      </c>
      <c r="G13" s="45">
        <v>31.882086167800459</v>
      </c>
      <c r="H13" s="45">
        <v>29.95352767215882</v>
      </c>
      <c r="I13" s="45">
        <v>36.979836979837003</v>
      </c>
    </row>
    <row r="14" spans="1:11" ht="14" customHeight="1" x14ac:dyDescent="0.45">
      <c r="A14" s="62" t="s">
        <v>21</v>
      </c>
      <c r="B14" s="114">
        <v>11.629686304514086</v>
      </c>
      <c r="C14" s="113">
        <v>8.0240174672488784</v>
      </c>
      <c r="D14" s="113">
        <v>20.603537981269504</v>
      </c>
      <c r="E14" s="111">
        <v>7.6569175156095293</v>
      </c>
      <c r="F14" s="112">
        <v>8.7615838247683051</v>
      </c>
      <c r="G14" s="113">
        <v>7.0729053318824731</v>
      </c>
      <c r="H14" s="113">
        <v>-11.363636363636342</v>
      </c>
      <c r="I14" s="113">
        <v>-20.838627700127077</v>
      </c>
    </row>
    <row r="15" spans="1:11" ht="14" customHeight="1" x14ac:dyDescent="0.45">
      <c r="A15" s="1" t="s">
        <v>22</v>
      </c>
      <c r="B15" s="75" t="s">
        <v>69</v>
      </c>
      <c r="C15" s="45">
        <v>-9.9140779907468275</v>
      </c>
      <c r="D15" s="45">
        <v>15.868794326241176</v>
      </c>
      <c r="E15" s="45">
        <v>34.860415175375813</v>
      </c>
      <c r="F15" s="45">
        <v>-8.688524590163949</v>
      </c>
      <c r="G15" s="45">
        <v>4.3478260869564744</v>
      </c>
      <c r="H15" s="45">
        <v>9.3247588424437247</v>
      </c>
      <c r="I15" s="77" t="s">
        <v>69</v>
      </c>
    </row>
    <row r="16" spans="1:11" ht="14" customHeight="1" x14ac:dyDescent="0.45">
      <c r="A16" s="62" t="s">
        <v>57</v>
      </c>
      <c r="B16" s="112">
        <v>12.427974240198857</v>
      </c>
      <c r="C16" s="113">
        <v>-6.6886726893676247</v>
      </c>
      <c r="D16" s="113">
        <v>8.6334610472541975</v>
      </c>
      <c r="E16" s="74" t="s">
        <v>69</v>
      </c>
      <c r="F16" s="113">
        <v>13.61682877177115</v>
      </c>
      <c r="G16" s="113">
        <v>17.054545454545455</v>
      </c>
      <c r="H16" s="113">
        <v>3.2483898067768191</v>
      </c>
      <c r="I16" s="111">
        <v>21.204545454545443</v>
      </c>
    </row>
    <row r="17" spans="1:9" ht="14" customHeight="1" x14ac:dyDescent="0.45">
      <c r="A17" s="1" t="s">
        <v>23</v>
      </c>
      <c r="B17" s="45">
        <v>23.013611902500752</v>
      </c>
      <c r="C17" s="45">
        <v>-4.500134734572903</v>
      </c>
      <c r="D17" s="45">
        <v>42.441860465116307</v>
      </c>
      <c r="E17" s="45">
        <v>14.716066481994483</v>
      </c>
      <c r="F17" s="45">
        <v>-16.188811188811204</v>
      </c>
      <c r="G17" s="45">
        <v>15.233415233415215</v>
      </c>
      <c r="H17" s="45">
        <v>9.5495495495495408</v>
      </c>
      <c r="I17" s="45">
        <v>-1.7607902082885984</v>
      </c>
    </row>
    <row r="18" spans="1:9" ht="14" customHeight="1" x14ac:dyDescent="0.45">
      <c r="A18" s="62" t="s">
        <v>24</v>
      </c>
      <c r="B18" s="113">
        <v>-9.8211751348282519</v>
      </c>
      <c r="C18" s="113">
        <v>-21.456905878110344</v>
      </c>
      <c r="D18" s="113">
        <v>-15.871421396283269</v>
      </c>
      <c r="E18" s="113">
        <v>-14.136654325143038</v>
      </c>
      <c r="F18" s="113">
        <v>2.8880866425992746</v>
      </c>
      <c r="G18" s="113">
        <v>-26.856649395509503</v>
      </c>
      <c r="H18" s="113">
        <v>-4.5877659574468215</v>
      </c>
      <c r="I18" s="113">
        <v>-3.1952662721893565</v>
      </c>
    </row>
    <row r="19" spans="1:9" ht="14" customHeight="1" x14ac:dyDescent="0.45">
      <c r="A19" s="1" t="s">
        <v>25</v>
      </c>
      <c r="B19" s="45">
        <v>52.4525316455696</v>
      </c>
      <c r="C19" s="45">
        <v>21.663442940038724</v>
      </c>
      <c r="D19" s="45">
        <v>69.887076537013755</v>
      </c>
      <c r="E19" s="45">
        <v>26.955950032873144</v>
      </c>
      <c r="F19" s="45">
        <v>38.792102206736345</v>
      </c>
      <c r="G19" s="45">
        <v>-5.0149253731342824</v>
      </c>
      <c r="H19" s="45">
        <v>20.90831191088256</v>
      </c>
      <c r="I19" s="45">
        <v>37.230769230769248</v>
      </c>
    </row>
    <row r="20" spans="1:9" ht="14" customHeight="1" x14ac:dyDescent="0.45">
      <c r="A20" s="62" t="s">
        <v>26</v>
      </c>
      <c r="B20" s="113">
        <v>27.615384615384663</v>
      </c>
      <c r="C20" s="113">
        <v>7.4691180695202419</v>
      </c>
      <c r="D20" s="113">
        <v>48.366013071895367</v>
      </c>
      <c r="E20" s="113">
        <v>22.40517494854457</v>
      </c>
      <c r="F20" s="113">
        <v>-1.428127910586785</v>
      </c>
      <c r="G20" s="113">
        <v>53.126169973792557</v>
      </c>
      <c r="H20" s="113">
        <v>-7.4691358024691397</v>
      </c>
      <c r="I20" s="113">
        <v>5.0491803278688518</v>
      </c>
    </row>
    <row r="21" spans="1:9" ht="14" customHeight="1" x14ac:dyDescent="0.45">
      <c r="A21" s="1" t="s">
        <v>27</v>
      </c>
      <c r="B21" s="45">
        <v>-33.718689788053943</v>
      </c>
      <c r="C21" s="45">
        <v>-45.947136563876647</v>
      </c>
      <c r="D21" s="45">
        <v>-43.095536086775155</v>
      </c>
      <c r="E21" s="45">
        <v>-30.732484076433131</v>
      </c>
      <c r="F21" s="45">
        <v>-36.068776865963272</v>
      </c>
      <c r="G21" s="45">
        <v>-35.305343511450396</v>
      </c>
      <c r="H21" s="45">
        <v>-42.393162393162385</v>
      </c>
      <c r="I21" s="116">
        <v>-29.269949066213908</v>
      </c>
    </row>
    <row r="22" spans="1:9" ht="14" customHeight="1" x14ac:dyDescent="0.45">
      <c r="A22" s="62" t="s">
        <v>28</v>
      </c>
      <c r="B22" s="113">
        <v>-20.542967079948703</v>
      </c>
      <c r="C22" s="113">
        <v>-18.750000000000021</v>
      </c>
      <c r="D22" s="113">
        <v>-24.561813507828923</v>
      </c>
      <c r="E22" s="112">
        <v>-18.29971181556197</v>
      </c>
      <c r="F22" s="112">
        <v>-22.633371169126015</v>
      </c>
      <c r="G22" s="112">
        <v>-23.501427212178882</v>
      </c>
      <c r="H22" s="113">
        <v>-29.377289377289394</v>
      </c>
      <c r="I22" s="113">
        <v>-6.0761860247721344</v>
      </c>
    </row>
    <row r="23" spans="1:9" ht="14" customHeight="1" x14ac:dyDescent="0.45">
      <c r="A23" s="64" t="s">
        <v>29</v>
      </c>
      <c r="B23" s="117">
        <v>-10.874799357945397</v>
      </c>
      <c r="C23" s="118">
        <v>2.0334535913414387</v>
      </c>
      <c r="D23" s="118">
        <v>3.2056990204808677</v>
      </c>
      <c r="E23" s="118">
        <v>11.081288343558239</v>
      </c>
      <c r="F23" s="118">
        <v>11.578221915920039</v>
      </c>
      <c r="G23" s="118">
        <v>-12.732762959235011</v>
      </c>
      <c r="H23" s="118">
        <v>24.018264840182614</v>
      </c>
      <c r="I23" s="119">
        <v>-3.6156041864890298</v>
      </c>
    </row>
    <row r="24" spans="1:9" ht="14" customHeight="1" x14ac:dyDescent="0.45">
      <c r="A24" s="44" t="s">
        <v>30</v>
      </c>
      <c r="B24" s="44"/>
      <c r="C24" s="44"/>
      <c r="D24" s="44"/>
      <c r="E24" s="44"/>
      <c r="F24" s="44"/>
      <c r="G24" s="44"/>
      <c r="H24" s="44"/>
      <c r="I24" s="44"/>
    </row>
    <row r="25" spans="1:9" ht="14" customHeight="1" x14ac:dyDescent="0.45">
      <c r="A25" s="1" t="s">
        <v>47</v>
      </c>
      <c r="B25" s="75" t="s">
        <v>69</v>
      </c>
      <c r="C25" s="45">
        <v>33.826352037936026</v>
      </c>
      <c r="D25" s="109">
        <v>38.626373626373642</v>
      </c>
      <c r="E25" s="109">
        <v>18.351940457203607</v>
      </c>
      <c r="F25" s="109">
        <v>7.8485246684984133</v>
      </c>
      <c r="G25" s="77" t="s">
        <v>69</v>
      </c>
      <c r="H25" s="45">
        <v>38.754098360655753</v>
      </c>
      <c r="I25" s="109">
        <v>12.192648922686967</v>
      </c>
    </row>
    <row r="26" spans="1:9" ht="14" customHeight="1" x14ac:dyDescent="0.45">
      <c r="A26" s="62" t="s">
        <v>31</v>
      </c>
      <c r="B26" s="113">
        <v>0.55710306406682175</v>
      </c>
      <c r="C26" s="113">
        <v>-7.6713395638629116</v>
      </c>
      <c r="D26" s="113">
        <v>-11.41595711132134</v>
      </c>
      <c r="E26" s="76" t="s">
        <v>69</v>
      </c>
      <c r="F26" s="113">
        <v>-1.6532428995337134</v>
      </c>
      <c r="G26" s="113">
        <v>-19.127906976744192</v>
      </c>
      <c r="H26" s="113">
        <v>-21.037037037037052</v>
      </c>
      <c r="I26" s="113">
        <v>-10.228353948620361</v>
      </c>
    </row>
    <row r="27" spans="1:9" ht="14" customHeight="1" x14ac:dyDescent="0.45">
      <c r="A27" s="1" t="s">
        <v>32</v>
      </c>
      <c r="B27" s="109">
        <v>-46.845425867507892</v>
      </c>
      <c r="C27" s="45">
        <v>-19.625668449197843</v>
      </c>
      <c r="D27" s="75" t="s">
        <v>69</v>
      </c>
      <c r="E27" s="45">
        <v>-43.480113636363626</v>
      </c>
      <c r="F27" s="45">
        <v>-13.381858902575615</v>
      </c>
      <c r="G27" s="75" t="s">
        <v>69</v>
      </c>
      <c r="H27" s="45">
        <v>-41.648970547502543</v>
      </c>
      <c r="I27" s="109">
        <v>-20.236886632825712</v>
      </c>
    </row>
    <row r="28" spans="1:9" ht="14" customHeight="1" x14ac:dyDescent="0.45">
      <c r="A28" s="62" t="s">
        <v>33</v>
      </c>
      <c r="B28" s="76" t="s">
        <v>69</v>
      </c>
      <c r="C28" s="113">
        <v>-23.502864086096174</v>
      </c>
      <c r="D28" s="113">
        <v>-8.3712465878070468</v>
      </c>
      <c r="E28" s="74" t="s">
        <v>69</v>
      </c>
      <c r="F28" s="112">
        <v>-6.82192910140148</v>
      </c>
      <c r="G28" s="112">
        <v>0.7682976142336928</v>
      </c>
      <c r="H28" s="113">
        <v>-40.196820590461776</v>
      </c>
      <c r="I28" s="112">
        <v>-9.0147417541627366</v>
      </c>
    </row>
    <row r="29" spans="1:9" ht="14" customHeight="1" x14ac:dyDescent="0.45">
      <c r="A29" s="1" t="s">
        <v>34</v>
      </c>
      <c r="B29" s="45">
        <v>14.478203434610304</v>
      </c>
      <c r="C29" s="45">
        <v>62.684690348946972</v>
      </c>
      <c r="D29" s="45">
        <v>56.784660766961693</v>
      </c>
      <c r="E29" s="45">
        <v>38.279711096520039</v>
      </c>
      <c r="F29" s="109">
        <v>52.570194384449145</v>
      </c>
      <c r="G29" s="45" t="s">
        <v>69</v>
      </c>
      <c r="H29" s="45">
        <v>64.085144927536192</v>
      </c>
      <c r="I29" s="45">
        <v>26.315789473684227</v>
      </c>
    </row>
    <row r="30" spans="1:9" ht="14" customHeight="1" x14ac:dyDescent="0.45">
      <c r="A30" s="62" t="s">
        <v>54</v>
      </c>
      <c r="B30" s="112">
        <v>85.737051792828652</v>
      </c>
      <c r="C30" s="112">
        <v>111.60275319567359</v>
      </c>
      <c r="D30" s="74" t="s">
        <v>69</v>
      </c>
      <c r="E30" s="113">
        <v>68.826995179432245</v>
      </c>
      <c r="F30" s="112">
        <v>125.80927384076995</v>
      </c>
      <c r="G30" s="112">
        <v>80.868470736312133</v>
      </c>
      <c r="H30" s="113">
        <v>90.038022813688158</v>
      </c>
      <c r="I30" s="113">
        <v>88.53674983142281</v>
      </c>
    </row>
    <row r="31" spans="1:9" ht="14" customHeight="1" x14ac:dyDescent="0.45">
      <c r="A31" s="1" t="s">
        <v>35</v>
      </c>
      <c r="B31" s="45">
        <v>35.480013665869457</v>
      </c>
      <c r="C31" s="45">
        <v>38.362068965517281</v>
      </c>
      <c r="D31" s="45">
        <v>33.770778652668398</v>
      </c>
      <c r="E31" s="45">
        <v>40.745573159366309</v>
      </c>
      <c r="F31" s="45">
        <v>45.668874172185461</v>
      </c>
      <c r="G31" s="45">
        <v>30.636263332107404</v>
      </c>
      <c r="H31" s="45">
        <v>49.153886832363881</v>
      </c>
      <c r="I31" s="45">
        <v>42.568542568542568</v>
      </c>
    </row>
    <row r="32" spans="1:9" ht="14" customHeight="1" x14ac:dyDescent="0.45">
      <c r="A32" s="62" t="s">
        <v>36</v>
      </c>
      <c r="B32" s="74" t="s">
        <v>69</v>
      </c>
      <c r="C32" s="113">
        <v>43.760129659643439</v>
      </c>
      <c r="D32" s="112">
        <v>119.38669438669432</v>
      </c>
      <c r="E32" s="112">
        <v>79.530978575564475</v>
      </c>
      <c r="F32" s="112">
        <v>51.06055948355359</v>
      </c>
      <c r="G32" s="113">
        <v>75.836924096784927</v>
      </c>
      <c r="H32" s="113">
        <v>61.927664486340973</v>
      </c>
      <c r="I32" s="112">
        <v>60.648279783906744</v>
      </c>
    </row>
    <row r="33" spans="1:25" ht="14" customHeight="1" x14ac:dyDescent="0.45">
      <c r="A33" s="1" t="s">
        <v>37</v>
      </c>
      <c r="B33" s="120">
        <v>58.944573514769317</v>
      </c>
      <c r="C33" s="120">
        <v>97.092597117029001</v>
      </c>
      <c r="D33" s="45">
        <v>87.060041407867516</v>
      </c>
      <c r="E33" s="77" t="s">
        <v>69</v>
      </c>
      <c r="F33" s="45">
        <v>61.625708884688059</v>
      </c>
      <c r="G33" s="109" t="s">
        <v>69</v>
      </c>
      <c r="H33" s="45">
        <v>75.178241351993577</v>
      </c>
      <c r="I33" s="120">
        <v>61.425671103090366</v>
      </c>
    </row>
    <row r="34" spans="1:25" ht="14" customHeight="1" x14ac:dyDescent="0.45">
      <c r="A34" s="62" t="s">
        <v>50</v>
      </c>
      <c r="B34" s="74" t="s">
        <v>69</v>
      </c>
      <c r="C34" s="113">
        <v>1.7332744535217159</v>
      </c>
      <c r="D34" s="113">
        <v>-2.0925882628010317</v>
      </c>
      <c r="E34" s="113">
        <v>-1.6151046405823766</v>
      </c>
      <c r="F34" s="113">
        <v>-2.8905143935818445</v>
      </c>
      <c r="G34" s="113">
        <v>-3.2033719704952834</v>
      </c>
      <c r="H34" s="113">
        <v>-4.0143038412734811</v>
      </c>
      <c r="I34" s="113">
        <v>2.7172051604064329</v>
      </c>
    </row>
    <row r="35" spans="1:25" ht="14" customHeight="1" x14ac:dyDescent="0.45">
      <c r="A35" s="1" t="s">
        <v>38</v>
      </c>
      <c r="B35" s="75" t="s">
        <v>69</v>
      </c>
      <c r="C35" s="45">
        <v>17.645729778581078</v>
      </c>
      <c r="D35" s="45">
        <v>18.686999224605884</v>
      </c>
      <c r="E35" s="75" t="s">
        <v>69</v>
      </c>
      <c r="F35" s="45">
        <v>29.071925754060281</v>
      </c>
      <c r="G35" s="45">
        <v>63.178388902409345</v>
      </c>
      <c r="H35" s="45">
        <v>19.252873563218408</v>
      </c>
      <c r="I35" s="45">
        <v>41.203281677301739</v>
      </c>
    </row>
    <row r="36" spans="1:25" ht="14" customHeight="1" x14ac:dyDescent="0.45">
      <c r="A36" s="62" t="s">
        <v>39</v>
      </c>
      <c r="B36" s="113">
        <v>31.44329896907221</v>
      </c>
      <c r="C36" s="113">
        <v>78.297525156377446</v>
      </c>
      <c r="D36" s="113">
        <v>55.468494939601754</v>
      </c>
      <c r="E36" s="113">
        <v>45.250944414463021</v>
      </c>
      <c r="F36" s="113">
        <v>78.782547501759282</v>
      </c>
      <c r="G36" s="113">
        <v>52.603391847664383</v>
      </c>
      <c r="H36" s="113">
        <v>103.6416910841357</v>
      </c>
      <c r="I36" s="113">
        <v>68.19484240687683</v>
      </c>
    </row>
    <row r="37" spans="1:25" ht="14" customHeight="1" x14ac:dyDescent="0.45">
      <c r="A37" s="1" t="s">
        <v>56</v>
      </c>
      <c r="B37" s="109">
        <v>38.277812696417342</v>
      </c>
      <c r="C37" s="45">
        <v>50.129198966408197</v>
      </c>
      <c r="D37" s="45">
        <v>74.662512980269952</v>
      </c>
      <c r="E37" s="75" t="s">
        <v>69</v>
      </c>
      <c r="F37" s="115">
        <v>74.396135265700508</v>
      </c>
      <c r="G37" s="109">
        <v>56.347962382445125</v>
      </c>
      <c r="H37" s="45">
        <v>25.332068311195432</v>
      </c>
      <c r="I37" s="45">
        <v>16.829109811565957</v>
      </c>
    </row>
    <row r="38" spans="1:25" ht="14" customHeight="1" x14ac:dyDescent="0.45">
      <c r="A38" s="62" t="s">
        <v>55</v>
      </c>
      <c r="B38" s="111">
        <v>11.423908608731171</v>
      </c>
      <c r="C38" s="112">
        <v>-23.434077967586532</v>
      </c>
      <c r="D38" s="113">
        <v>-17.077403679278024</v>
      </c>
      <c r="E38" s="112">
        <v>8.1038552321007096</v>
      </c>
      <c r="F38" s="113">
        <v>-5.9194565744783656</v>
      </c>
      <c r="G38" s="113">
        <v>11.642743221690566</v>
      </c>
      <c r="H38" s="113">
        <v>-6.5632072421597183</v>
      </c>
      <c r="I38" s="113">
        <v>-13.171577123050259</v>
      </c>
    </row>
    <row r="39" spans="1:25" ht="14" customHeight="1" x14ac:dyDescent="0.45">
      <c r="A39" s="1" t="s">
        <v>40</v>
      </c>
      <c r="B39" s="45">
        <v>16.443048815301164</v>
      </c>
      <c r="C39" s="45">
        <v>31.585150265173901</v>
      </c>
      <c r="D39" s="45">
        <v>32.334921715452666</v>
      </c>
      <c r="E39" s="109">
        <v>27.336244541484756</v>
      </c>
      <c r="F39" s="109">
        <v>40.588988476312423</v>
      </c>
      <c r="G39" s="109">
        <v>17.819365337672942</v>
      </c>
      <c r="H39" s="109">
        <v>73.90313390313392</v>
      </c>
      <c r="I39" s="109">
        <v>44.976993865030643</v>
      </c>
    </row>
    <row r="40" spans="1:25" ht="14" customHeight="1" x14ac:dyDescent="0.45">
      <c r="A40" s="63" t="s">
        <v>41</v>
      </c>
      <c r="B40" s="121">
        <v>29.992909477664821</v>
      </c>
      <c r="C40" s="121">
        <v>27.998894416804852</v>
      </c>
      <c r="D40" s="121">
        <v>25.565504241281765</v>
      </c>
      <c r="E40" s="121">
        <v>28.37423312883438</v>
      </c>
      <c r="F40" s="121">
        <v>26.51741293532335</v>
      </c>
      <c r="G40" s="122">
        <v>34.738617200674526</v>
      </c>
      <c r="H40" s="121">
        <v>25.941422594142317</v>
      </c>
      <c r="I40" s="121">
        <v>32.180645161290336</v>
      </c>
    </row>
    <row r="41" spans="1:25" ht="14" customHeight="1" x14ac:dyDescent="0.45">
      <c r="A41" s="44" t="s">
        <v>63</v>
      </c>
      <c r="B41" s="44"/>
      <c r="C41" s="44"/>
      <c r="D41" s="44"/>
      <c r="E41" s="44"/>
      <c r="F41" s="44"/>
      <c r="G41" s="44"/>
      <c r="H41" s="44"/>
      <c r="I41" s="44"/>
    </row>
    <row r="42" spans="1:25" ht="14" customHeight="1" x14ac:dyDescent="0.45">
      <c r="A42" s="1" t="s">
        <v>42</v>
      </c>
      <c r="B42" s="77" t="s">
        <v>69</v>
      </c>
      <c r="C42" s="45">
        <v>910.81593927893766</v>
      </c>
      <c r="D42" s="45">
        <v>74.967234600262174</v>
      </c>
      <c r="E42" s="77" t="s">
        <v>69</v>
      </c>
      <c r="F42" s="45">
        <v>600.5547850208045</v>
      </c>
      <c r="G42" s="45">
        <v>64.605946201038236</v>
      </c>
      <c r="H42" s="45">
        <v>31.537530266343804</v>
      </c>
      <c r="I42" s="109">
        <v>49.470712773464975</v>
      </c>
    </row>
    <row r="43" spans="1:25" ht="14" customHeight="1" x14ac:dyDescent="0.45">
      <c r="A43" s="62" t="s">
        <v>43</v>
      </c>
      <c r="B43" s="113">
        <v>103.82293762575455</v>
      </c>
      <c r="C43" s="113">
        <v>63.5</v>
      </c>
      <c r="D43" s="113">
        <v>66.187658495350732</v>
      </c>
      <c r="E43" s="113">
        <v>124.02298850574698</v>
      </c>
      <c r="F43" s="113">
        <v>144.56521739130426</v>
      </c>
      <c r="G43" s="112">
        <v>49.530516431924895</v>
      </c>
      <c r="H43" s="113">
        <v>58.711217183770884</v>
      </c>
      <c r="I43" s="113" t="s">
        <v>69</v>
      </c>
    </row>
    <row r="44" spans="1:25" ht="14" customHeight="1" x14ac:dyDescent="0.45">
      <c r="A44" s="1" t="s">
        <v>51</v>
      </c>
      <c r="B44" s="109">
        <v>124.90018148820319</v>
      </c>
      <c r="C44" s="45">
        <v>119.01291818482945</v>
      </c>
      <c r="D44" s="45">
        <v>118.3437221727516</v>
      </c>
      <c r="E44" s="45">
        <v>96.367966656743093</v>
      </c>
      <c r="F44" s="45">
        <v>147.84415584415584</v>
      </c>
      <c r="G44" s="45">
        <v>121.86322024771145</v>
      </c>
      <c r="H44" s="45">
        <v>121.11167771545124</v>
      </c>
      <c r="I44" s="45">
        <v>160.67316209034544</v>
      </c>
    </row>
    <row r="45" spans="1:25" ht="14" customHeight="1" x14ac:dyDescent="0.45">
      <c r="A45" s="62" t="s">
        <v>44</v>
      </c>
      <c r="B45" s="113">
        <v>-3.4890264490714973</v>
      </c>
      <c r="C45" s="113">
        <v>-21.628318584070783</v>
      </c>
      <c r="D45" s="113">
        <v>-17.087765957446788</v>
      </c>
      <c r="E45" s="113">
        <v>11.774281063483439</v>
      </c>
      <c r="F45" s="113">
        <v>-14.38972162740898</v>
      </c>
      <c r="G45" s="113">
        <v>-9.5019157088122483</v>
      </c>
      <c r="H45" s="113">
        <v>-15.052231718898401</v>
      </c>
      <c r="I45" s="113">
        <v>-19.544779811974266</v>
      </c>
    </row>
    <row r="46" spans="1:25" x14ac:dyDescent="0.45">
      <c r="A46" s="64" t="s">
        <v>45</v>
      </c>
      <c r="B46" s="118">
        <v>66.245353159851248</v>
      </c>
      <c r="C46" s="118">
        <v>36.701662292213499</v>
      </c>
      <c r="D46" s="118">
        <v>46.789933230611183</v>
      </c>
      <c r="E46" s="118">
        <v>58.412931667891229</v>
      </c>
      <c r="F46" s="118">
        <v>35.886349598517619</v>
      </c>
      <c r="G46" s="118">
        <v>25.975261655566161</v>
      </c>
      <c r="H46" s="118">
        <v>48.703609557702123</v>
      </c>
      <c r="I46" s="118">
        <v>34.156594850236473</v>
      </c>
    </row>
    <row r="47" spans="1:25" x14ac:dyDescent="0.45">
      <c r="A47" s="1"/>
      <c r="B47" s="45"/>
      <c r="C47" s="45"/>
      <c r="D47" s="45"/>
      <c r="E47" s="45"/>
      <c r="F47" s="45"/>
      <c r="G47" s="45"/>
      <c r="H47" s="45"/>
      <c r="I47" s="45"/>
    </row>
    <row r="48" spans="1:25" s="27" customFormat="1" x14ac:dyDescent="0.45">
      <c r="A48" s="90" t="s">
        <v>61</v>
      </c>
      <c r="B48" s="23"/>
      <c r="C48" s="59"/>
      <c r="D48" s="69"/>
      <c r="E48" s="60"/>
      <c r="F48" s="68"/>
      <c r="G48" s="56"/>
      <c r="H48" s="23"/>
      <c r="I48" s="59"/>
      <c r="J48" s="23"/>
      <c r="K48" s="59"/>
      <c r="L48" s="69"/>
      <c r="M48" s="67"/>
      <c r="N48" s="68"/>
      <c r="O48" s="70"/>
      <c r="P48" s="23"/>
      <c r="Q48" s="59"/>
      <c r="R48" s="25"/>
      <c r="S48" s="26"/>
      <c r="T48" s="25"/>
      <c r="U48" s="26"/>
      <c r="V48" s="25"/>
      <c r="W48" s="26"/>
      <c r="X48" s="25"/>
      <c r="Y48" s="26"/>
    </row>
    <row r="49" spans="1:9" x14ac:dyDescent="0.45">
      <c r="A49" s="46" t="s">
        <v>12</v>
      </c>
      <c r="B49" s="47"/>
      <c r="C49" s="48"/>
      <c r="D49" s="48"/>
      <c r="E49" s="47"/>
      <c r="F49" s="48"/>
      <c r="G49" s="48"/>
      <c r="H49" s="48"/>
      <c r="I49" s="48"/>
    </row>
    <row r="50" spans="1:9" x14ac:dyDescent="0.45">
      <c r="A50" s="49" t="s">
        <v>52</v>
      </c>
      <c r="B50" s="49"/>
      <c r="C50" s="49"/>
      <c r="D50" s="49"/>
      <c r="E50" s="49"/>
      <c r="F50" s="49"/>
      <c r="G50" s="49"/>
      <c r="H50" s="49"/>
      <c r="I50" s="49"/>
    </row>
    <row r="51" spans="1:9" x14ac:dyDescent="0.45">
      <c r="A51" s="50" t="s">
        <v>14</v>
      </c>
      <c r="B51" s="47"/>
      <c r="C51" s="48"/>
      <c r="D51" s="48"/>
      <c r="E51" s="47"/>
      <c r="F51" s="48"/>
      <c r="G51" s="48"/>
      <c r="H51" s="48"/>
      <c r="I51" s="48"/>
    </row>
    <row r="52" spans="1:9" x14ac:dyDescent="0.45">
      <c r="A52" s="51" t="s">
        <v>15</v>
      </c>
      <c r="B52" s="52"/>
      <c r="C52" s="52"/>
      <c r="D52" s="52"/>
      <c r="E52" s="52"/>
      <c r="F52" s="52"/>
      <c r="G52" s="52"/>
      <c r="H52" s="52"/>
      <c r="I52" s="52"/>
    </row>
    <row r="53" spans="1:9" x14ac:dyDescent="0.45">
      <c r="A53" s="51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3" t="str">
        <f>+Índice!A14</f>
        <v>Fecha de actualización: 8 de julio de 2026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1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1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1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49B2056C-9B59-4A7A-82F2-895EA26E484F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1</vt:lpstr>
      <vt:lpstr>2</vt:lpstr>
      <vt:lpstr>3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Elsa Beatriz Hernandez Gomez</cp:lastModifiedBy>
  <cp:lastPrinted>2018-10-02T21:35:14Z</cp:lastPrinted>
  <dcterms:created xsi:type="dcterms:W3CDTF">2007-01-25T17:17:56Z</dcterms:created>
  <dcterms:modified xsi:type="dcterms:W3CDTF">2026-07-06T13:23:10Z</dcterms:modified>
</cp:coreProperties>
</file>