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ebhernandezg_dane_gov_co/Documents/VARIOS/MENSUAL/Mayo 24/"/>
    </mc:Choice>
  </mc:AlternateContent>
  <xr:revisionPtr revIDLastSave="7" documentId="13_ncr:1_{4C599A6D-2466-48C8-ACC0-05F1DC814B4A}" xr6:coauthVersionLast="47" xr6:coauthVersionMax="47" xr10:uidLastSave="{725A45EF-40FC-49B8-8636-AADCF0EBE62B}"/>
  <bookViews>
    <workbookView xWindow="-110" yWindow="-110" windowWidth="19420" windowHeight="10420" tabRatio="815" activeTab="1" xr2:uid="{00000000-000D-0000-FFFF-FFFF00000000}"/>
  </bookViews>
  <sheets>
    <sheet name="Índice" sheetId="519" r:id="rId1"/>
    <sheet name="Anexo 1" sheetId="520" r:id="rId2"/>
    <sheet name="Anexo 2" sheetId="521" r:id="rId3"/>
    <sheet name="Anexo 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522" l="1"/>
  <c r="A12" i="519" s="1"/>
  <c r="A7" i="521"/>
  <c r="A11" i="519" s="1"/>
  <c r="A7" i="520"/>
  <c r="A80" i="520"/>
  <c r="A52" i="521"/>
  <c r="A52" i="522"/>
  <c r="A10" i="519" l="1"/>
</calcChain>
</file>

<file path=xl/sharedStrings.xml><?xml version="1.0" encoding="utf-8"?>
<sst xmlns="http://schemas.openxmlformats.org/spreadsheetml/2006/main" count="361" uniqueCount="91">
  <si>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</si>
  <si>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</si>
  <si>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</si>
  <si>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</si>
  <si>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</si>
  <si>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</si>
  <si>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</si>
  <si>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</si>
  <si>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</si>
  <si>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</si>
  <si>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</si>
  <si>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</si>
  <si>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</si>
  <si>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</si>
  <si>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</si>
  <si>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</si>
  <si>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</si>
  <si>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</si>
  <si>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</si>
  <si>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</si>
  <si>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</si>
  <si>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</si>
  <si>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</si>
  <si>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</si>
  <si>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</si>
  <si>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</si>
  <si>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</si>
  <si>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</si>
  <si>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</si>
  <si>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</si>
  <si>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</si>
  <si>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</si>
  <si>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</si>
  <si>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</si>
  <si>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</si>
  <si>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</si>
  <si>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</si>
  <si>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</si>
  <si>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</si>
  <si>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</si>
  <si>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</si>
  <si>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</si>
  <si>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</si>
  <si>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</si>
  <si>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</si>
  <si>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</si>
  <si>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</si>
  <si>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</si>
  <si>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</si>
  <si>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</si>
  <si>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</si>
  <si>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</si>
  <si>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</si>
  <si>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</si>
  <si>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Var%: Variación porcentual en lo corrido del año</t>
  </si>
  <si>
    <t>Limón Tahití</t>
  </si>
  <si>
    <t>Papaya*</t>
  </si>
  <si>
    <t>Naranja*</t>
  </si>
  <si>
    <t>Mayo de 2024</t>
  </si>
  <si>
    <t>Fecha de actualización: 12 de junio de 2024</t>
  </si>
  <si>
    <t>n.d.</t>
  </si>
  <si>
    <t>-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</si>
  <si>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</si>
  <si>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</si>
  <si>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</si>
  <si>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</si>
  <si>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</si>
  <si>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</si>
  <si>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</si>
  <si>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</si>
  <si>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</si>
  <si>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</si>
  <si>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</si>
  <si>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brazo sin hueso</t>
  </si>
  <si>
    <t>Carne de res, lomo fino</t>
  </si>
  <si>
    <t>Pollo entero congelado sin vísceras</t>
  </si>
  <si>
    <t>Aceite vegetal mezcla**</t>
  </si>
  <si>
    <t>Azúcar sulfitada</t>
  </si>
  <si>
    <t>Chocolate dulce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</si>
  <si>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</si>
  <si>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</si>
  <si>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</si>
  <si>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</si>
  <si>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</si>
  <si>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</si>
  <si>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</si>
  <si>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</si>
  <si>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Salsa de tomate doy pack</t>
  </si>
  <si>
    <t>Sardinas en lata</t>
  </si>
  <si>
    <t>Naranja Valencia</t>
  </si>
  <si>
    <t>Papaya Maradol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</si>
</sst>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3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justify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right" vertical="center"/>
    </xf>
    <xf numFmtId="3" fontId="24" fillId="33" borderId="0" xfId="0" applyNumberFormat="1" applyFont="1" applyFill="1" applyAlignment="1">
      <alignment horizontal="center" vertical="center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4" fillId="0" borderId="0" xfId="34" applyNumberFormat="1" applyFont="1" applyFill="1" applyBorder="1" applyAlignment="1">
      <alignment horizontal="right"/>
    </xf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33" borderId="0" xfId="34" applyNumberFormat="1" applyFont="1" applyFill="1" applyBorder="1" applyAlignment="1">
      <alignment horizontal="right" vertical="justify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center"/>
    </xf>
    <xf numFmtId="3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2" fontId="24" fillId="0" borderId="0" xfId="34" applyNumberFormat="1" applyFont="1" applyFill="1" applyBorder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0" fontId="21" fillId="33" borderId="3" xfId="0" applyFont="1" applyFill="1" applyBorder="1" applyAlignment="1">
      <alignment horizontal="centerContinuous"/>
    </xf>
    <xf numFmtId="4" fontId="21" fillId="33" borderId="3" xfId="0" applyNumberFormat="1" applyFont="1" applyFill="1" applyBorder="1" applyAlignment="1">
      <alignment horizontal="centerContinuous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right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justify"/>
    </xf>
    <xf numFmtId="4" fontId="31" fillId="0" borderId="0" xfId="33" applyNumberFormat="1" applyFont="1" applyFill="1" applyBorder="1" applyAlignment="1" applyProtection="1">
      <alignment horizontal="right" vertical="center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164" fontId="24" fillId="0" borderId="0" xfId="34" applyFont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2" xfId="34" applyNumberFormat="1" applyFont="1" applyFill="1" applyBorder="1" applyAlignment="1">
      <alignment horizontal="right" vertical="center"/>
    </xf>
    <xf numFmtId="0" fontId="24" fillId="33" borderId="0" xfId="34" applyNumberFormat="1" applyFont="1" applyFill="1" applyBorder="1" applyAlignment="1">
      <alignment horizontal="center" vertical="center"/>
    </xf>
    <xf numFmtId="0" fontId="23" fillId="33" borderId="2" xfId="0" applyFont="1" applyFill="1" applyBorder="1"/>
    <xf numFmtId="3" fontId="24" fillId="33" borderId="2" xfId="0" applyNumberFormat="1" applyFont="1" applyFill="1" applyBorder="1" applyAlignment="1">
      <alignment horizontal="right"/>
    </xf>
    <xf numFmtId="4" fontId="24" fillId="33" borderId="2" xfId="0" applyNumberFormat="1" applyFont="1" applyFill="1" applyBorder="1" applyAlignment="1">
      <alignment horizontal="right"/>
    </xf>
    <xf numFmtId="3" fontId="24" fillId="33" borderId="2" xfId="0" applyNumberFormat="1" applyFont="1" applyFill="1" applyBorder="1" applyAlignment="1">
      <alignment horizontal="right" vertical="center"/>
    </xf>
    <xf numFmtId="4" fontId="24" fillId="33" borderId="2" xfId="0" applyNumberFormat="1" applyFont="1" applyFill="1" applyBorder="1" applyAlignment="1">
      <alignment horizontal="right" vertical="center"/>
    </xf>
    <xf numFmtId="0" fontId="24" fillId="33" borderId="2" xfId="0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right" vertical="center"/>
    </xf>
    <xf numFmtId="2" fontId="24" fillId="33" borderId="2" xfId="0" applyNumberFormat="1" applyFont="1" applyFill="1" applyBorder="1" applyAlignment="1">
      <alignment horizontal="right" vertical="center"/>
    </xf>
    <xf numFmtId="4" fontId="31" fillId="33" borderId="0" xfId="33" applyNumberFormat="1" applyFont="1" applyFill="1" applyBorder="1" applyAlignment="1">
      <alignment horizontal="center"/>
    </xf>
    <xf numFmtId="3" fontId="24" fillId="0" borderId="2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4" fontId="24" fillId="33" borderId="0" xfId="0" applyNumberFormat="1" applyFont="1" applyFill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3" fontId="24" fillId="33" borderId="2" xfId="0" applyNumberFormat="1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Continuous"/>
    </xf>
    <xf numFmtId="2" fontId="24" fillId="33" borderId="0" xfId="34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center" vertical="center"/>
    </xf>
    <xf numFmtId="0" fontId="27" fillId="32" borderId="0" xfId="0" applyFont="1" applyFill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0" xfId="0" applyFont="1" applyFill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117923</xdr:colOff>
      <xdr:row>0</xdr:row>
      <xdr:rowOff>117922</xdr:rowOff>
    </xdr:from>
    <xdr:to>
      <xdr:col>11</xdr:col>
      <xdr:colOff>794799</xdr:colOff>
      <xdr:row>3</xdr:row>
      <xdr:rowOff>226786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F869A5-040C-A07A-895E-A02D15904AB2}"/>
            </a:ext>
          </a:extLst>
        </xdr:cNvPr>
        <xdr:cNvGrpSpPr/>
      </xdr:nvGrpSpPr>
      <xdr:grpSpPr>
        <a:xfrm>
          <a:off x="117923" y="117922"/>
          <a:ext cx="9276590" cy="952507"/>
          <a:chOff x="117923" y="117922"/>
          <a:chExt cx="9276590" cy="952507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EC5C623D-E846-7844-B31F-7ED4E0C818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7">
            <a:extLst>
              <a:ext uri="{FF2B5EF4-FFF2-40B4-BE49-F238E27FC236}">
                <a16:creationId xmlns:a16="http://schemas.microsoft.com/office/drawing/2014/main" id="{6C708EB2-DBDC-7983-BB8E-AA47F03ADF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C2267695-EF5B-4C04-A0D5-31E4797E5A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104588</xdr:colOff>
      <xdr:row>0</xdr:row>
      <xdr:rowOff>112058</xdr:rowOff>
    </xdr:from>
    <xdr:to>
      <xdr:col>16</xdr:col>
      <xdr:colOff>371649</xdr:colOff>
      <xdr:row>2</xdr:row>
      <xdr:rowOff>459447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FB54041-51D8-4BD6-BBB9-7DD6309018B8}"/>
            </a:ext>
          </a:extLst>
        </xdr:cNvPr>
        <xdr:cNvGrpSpPr/>
      </xdr:nvGrpSpPr>
      <xdr:grpSpPr>
        <a:xfrm>
          <a:off x="104588" y="112058"/>
          <a:ext cx="9276590" cy="952507"/>
          <a:chOff x="117923" y="117922"/>
          <a:chExt cx="9276590" cy="952507"/>
        </a:xfrm>
      </xdr:grpSpPr>
      <xdr:pic>
        <xdr:nvPicPr>
          <xdr:cNvPr id="6" name="Imagen 12">
            <a:extLst>
              <a:ext uri="{FF2B5EF4-FFF2-40B4-BE49-F238E27FC236}">
                <a16:creationId xmlns:a16="http://schemas.microsoft.com/office/drawing/2014/main" id="{5A36D389-2E3D-D7C7-A7A3-BBD706012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3DED9682-B4FD-F0E7-2B10-7115A8D1CC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7">
            <a:extLst>
              <a:ext uri="{FF2B5EF4-FFF2-40B4-BE49-F238E27FC236}">
                <a16:creationId xmlns:a16="http://schemas.microsoft.com/office/drawing/2014/main" id="{C603BE59-7FB2-9130-FC01-28DCC9F625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82550</xdr:rowOff>
    </xdr:from>
    <xdr:to>
      <xdr:col>9</xdr:col>
      <xdr:colOff>31750</xdr:colOff>
      <xdr:row>2</xdr:row>
      <xdr:rowOff>231605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4AD5341D-277B-4E5A-A250-7FF3DAB63E31}"/>
            </a:ext>
          </a:extLst>
        </xdr:cNvPr>
        <xdr:cNvGrpSpPr>
          <a:grpSpLocks noChangeAspect="1"/>
        </xdr:cNvGrpSpPr>
      </xdr:nvGrpSpPr>
      <xdr:grpSpPr>
        <a:xfrm>
          <a:off x="25400" y="82550"/>
          <a:ext cx="7744279" cy="793126"/>
          <a:chOff x="117923" y="117922"/>
          <a:chExt cx="9276590" cy="952507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2EED3DA3-D9D1-F5AC-8C3F-95B31FE8E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7">
            <a:extLst>
              <a:ext uri="{FF2B5EF4-FFF2-40B4-BE49-F238E27FC236}">
                <a16:creationId xmlns:a16="http://schemas.microsoft.com/office/drawing/2014/main" id="{A10EFA9F-8DCD-3A34-28E2-39F02B0C08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17">
            <a:extLst>
              <a:ext uri="{FF2B5EF4-FFF2-40B4-BE49-F238E27FC236}">
                <a16:creationId xmlns:a16="http://schemas.microsoft.com/office/drawing/2014/main" id="{E8063692-60C0-AB45-F120-E52658D44A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9</xdr:col>
      <xdr:colOff>6350</xdr:colOff>
      <xdr:row>2</xdr:row>
      <xdr:rowOff>237955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6741C9D-BFC4-4D3D-ACA4-758A8756284A}"/>
            </a:ext>
          </a:extLst>
        </xdr:cNvPr>
        <xdr:cNvGrpSpPr>
          <a:grpSpLocks noChangeAspect="1"/>
        </xdr:cNvGrpSpPr>
      </xdr:nvGrpSpPr>
      <xdr:grpSpPr>
        <a:xfrm>
          <a:off x="0" y="95250"/>
          <a:ext cx="7759700" cy="796755"/>
          <a:chOff x="117923" y="117922"/>
          <a:chExt cx="9276590" cy="952507"/>
        </a:xfrm>
      </xdr:grpSpPr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94CFBC04-A8B5-CFA4-DB15-DAB1CC7293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0EA8724-E23F-B333-91F3-EAD0B5C0C7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5FF1FA69-5445-F33D-7F14-CBD6094460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zoomScale="70" zoomScaleNormal="70" workbookViewId="0">
      <selection activeCell="A15" sqref="A15"/>
    </sheetView>
  </sheetViews>
  <sheetFormatPr baseColWidth="10" defaultColWidth="11.453125" defaultRowHeight="16" x14ac:dyDescent="0.45"/>
  <cols>
    <col min="1" max="1" width="6.26953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4" ht="22" customHeight="1" x14ac:dyDescent="0.4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4" ht="22" customHeight="1" x14ac:dyDescent="0.4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N3" s="4"/>
    </row>
    <row r="4" spans="1:14" ht="22" customHeight="1" x14ac:dyDescent="0.4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4" ht="36" customHeight="1" x14ac:dyDescent="0.45">
      <c r="A5" s="151" t="s">
        <v>47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4" ht="31.5" customHeight="1" x14ac:dyDescent="0.4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4" x14ac:dyDescent="0.45">
      <c r="A7" s="149" t="s">
        <v>58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</row>
    <row r="8" spans="1:14" ht="15" customHeight="1" x14ac:dyDescent="0.45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</row>
    <row r="9" spans="1:14" x14ac:dyDescent="0.45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</row>
    <row r="10" spans="1:14" s="10" customFormat="1" ht="31.5" customHeight="1" x14ac:dyDescent="0.25">
      <c r="A10" s="19" t="str">
        <f>+"Anexo 1. "&amp;'Anexo 1'!A6&amp;" "&amp;'Anexo 1'!A7</f>
        <v>Anexo 1. Comportamiento de los precios mayoristas de los principales alimentos en las principales ocho ciudades. Variación mensual. Mayo de 2024</v>
      </c>
    </row>
    <row r="11" spans="1:14" s="10" customFormat="1" ht="31.5" customHeight="1" x14ac:dyDescent="0.25">
      <c r="A11" s="19" t="str">
        <f>+"Anexo 2. "&amp;'Anexo 2'!A6&amp;" "&amp;'Anexo 2'!A7</f>
        <v>Anexo 2. Comportamiento de los precios mayoristas de los principales alimentos en las principales ocho ciudades. Variación año corrido. Mayo de 2024</v>
      </c>
    </row>
    <row r="12" spans="1:14" s="10" customFormat="1" ht="31.5" customHeight="1" x14ac:dyDescent="0.25">
      <c r="A12" s="19" t="str">
        <f>+"Anexo 3. "&amp;'Anexo 3'!A6&amp;" "&amp;'Anexo 3'!A7</f>
        <v>Anexo 3. Comportamiento de los precios mayoristas de los principales alimentos en las principales ocho ciudades. Variación anual. Mayo de 2024</v>
      </c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59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A11" location="'Anexo 1'!A1" display="'Anexo 1'!A1" xr:uid="{549AA18A-F416-4462-A600-6B2E456340C2}"/>
    <hyperlink ref="A12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0"/>
  <sheetViews>
    <sheetView showGridLines="0" tabSelected="1" zoomScale="85" zoomScaleNormal="85" workbookViewId="0">
      <selection activeCell="A4" sqref="A4:Q5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7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7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7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7" s="1" customFormat="1" ht="18.75" customHeight="1" x14ac:dyDescent="0.4">
      <c r="A4" s="154" t="s">
        <v>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</row>
    <row r="5" spans="1:17" s="1" customFormat="1" ht="24" customHeight="1" x14ac:dyDescent="0.4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7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7" ht="19.5" customHeight="1" x14ac:dyDescent="0.45">
      <c r="A7" s="2" t="str">
        <f>+"Variación mensual. "&amp;Índice!A7</f>
        <v>Variación mensual. Mayo de 2024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7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7" x14ac:dyDescent="0.45">
      <c r="A9" s="157" t="s">
        <v>1</v>
      </c>
      <c r="B9" s="156" t="s">
        <v>2</v>
      </c>
      <c r="C9" s="156"/>
      <c r="D9" s="156" t="s">
        <v>3</v>
      </c>
      <c r="E9" s="156"/>
      <c r="F9" s="156" t="s">
        <v>4</v>
      </c>
      <c r="G9" s="156"/>
      <c r="H9" s="155" t="s">
        <v>5</v>
      </c>
      <c r="I9" s="155"/>
      <c r="J9" s="156" t="s">
        <v>6</v>
      </c>
      <c r="K9" s="156"/>
      <c r="L9" s="156" t="s">
        <v>7</v>
      </c>
      <c r="M9" s="156"/>
      <c r="N9" s="156" t="s">
        <v>8</v>
      </c>
      <c r="O9" s="156"/>
      <c r="P9" s="156" t="s">
        <v>9</v>
      </c>
      <c r="Q9" s="156"/>
    </row>
    <row r="10" spans="1:17" x14ac:dyDescent="0.45">
      <c r="A10" s="158"/>
      <c r="B10" s="5" t="s">
        <v>10</v>
      </c>
      <c r="C10" s="20" t="s">
        <v>11</v>
      </c>
      <c r="D10" s="5" t="s">
        <v>10</v>
      </c>
      <c r="E10" s="20" t="s">
        <v>11</v>
      </c>
      <c r="F10" s="5" t="s">
        <v>10</v>
      </c>
      <c r="G10" s="20" t="s">
        <v>11</v>
      </c>
      <c r="H10" s="5" t="s">
        <v>10</v>
      </c>
      <c r="I10" s="20" t="s">
        <v>11</v>
      </c>
      <c r="J10" s="5" t="s">
        <v>10</v>
      </c>
      <c r="K10" s="20" t="s">
        <v>11</v>
      </c>
      <c r="L10" s="5" t="s">
        <v>10</v>
      </c>
      <c r="M10" s="20" t="s">
        <v>11</v>
      </c>
      <c r="N10" s="5" t="s">
        <v>10</v>
      </c>
      <c r="O10" s="20" t="s">
        <v>11</v>
      </c>
      <c r="P10" s="5" t="s">
        <v>10</v>
      </c>
      <c r="Q10" s="20" t="s">
        <v>11</v>
      </c>
    </row>
    <row r="11" spans="1:17" s="97" customFormat="1" ht="11.5" hidden="1" customHeight="1" x14ac:dyDescent="0.4">
      <c r="A11" s="111" t="s">
        <v>17</v>
      </c>
      <c r="B11" s="111"/>
      <c r="C11" s="112"/>
      <c r="D11" s="111"/>
      <c r="E11" s="112"/>
      <c r="F11" s="111"/>
      <c r="G11" s="112"/>
      <c r="H11" s="111"/>
      <c r="I11" s="112"/>
      <c r="J11" s="111"/>
      <c r="K11" s="112"/>
      <c r="L11" s="111"/>
      <c r="M11" s="112"/>
      <c r="N11" s="111"/>
      <c r="O11" s="112"/>
      <c r="P11" s="111"/>
      <c r="Q11" s="112"/>
    </row>
    <row r="12" spans="1:17" s="97" customFormat="1" ht="12" hidden="1" customHeight="1" x14ac:dyDescent="0.4">
      <c r="A12" s="21" t="s">
        <v>18</v>
      </c>
      <c r="B12" s="23">
        <v>1242</v>
      </c>
      <c r="C12" s="80">
        <v>32.83</v>
      </c>
      <c r="D12" s="22">
        <v>1604</v>
      </c>
      <c r="E12" s="81">
        <v>1.65</v>
      </c>
      <c r="F12" s="22">
        <v>1350</v>
      </c>
      <c r="G12" s="81">
        <v>0</v>
      </c>
      <c r="H12" s="27" t="s">
        <v>60</v>
      </c>
      <c r="I12" s="131" t="s">
        <v>61</v>
      </c>
      <c r="J12" s="22">
        <v>1019</v>
      </c>
      <c r="K12" s="81">
        <v>6.93</v>
      </c>
      <c r="L12" s="22">
        <v>1670</v>
      </c>
      <c r="M12" s="81">
        <v>5.23</v>
      </c>
      <c r="N12" s="22">
        <v>908</v>
      </c>
      <c r="O12" s="81">
        <v>-6.1</v>
      </c>
      <c r="P12" s="23">
        <v>1526</v>
      </c>
      <c r="Q12" s="82">
        <v>-7.01</v>
      </c>
    </row>
    <row r="13" spans="1:17" s="97" customFormat="1" ht="12" hidden="1" customHeight="1" x14ac:dyDescent="0.4">
      <c r="A13" s="24" t="s">
        <v>19</v>
      </c>
      <c r="B13" s="25">
        <v>10062</v>
      </c>
      <c r="C13" s="83">
        <v>1.1299999999999999</v>
      </c>
      <c r="D13" s="25">
        <v>8825</v>
      </c>
      <c r="E13" s="84">
        <v>49.86</v>
      </c>
      <c r="F13" s="25">
        <v>6760</v>
      </c>
      <c r="G13" s="84">
        <v>36.65</v>
      </c>
      <c r="H13" s="29" t="s">
        <v>60</v>
      </c>
      <c r="I13" s="128" t="s">
        <v>61</v>
      </c>
      <c r="J13" s="25">
        <v>5271</v>
      </c>
      <c r="K13" s="83">
        <v>28.34</v>
      </c>
      <c r="L13" s="25">
        <v>7832</v>
      </c>
      <c r="M13" s="84">
        <v>12.8</v>
      </c>
      <c r="N13" s="25">
        <v>5915</v>
      </c>
      <c r="O13" s="84">
        <v>15.01</v>
      </c>
      <c r="P13" s="26">
        <v>6297</v>
      </c>
      <c r="Q13" s="83">
        <v>18.86</v>
      </c>
    </row>
    <row r="14" spans="1:17" s="97" customFormat="1" ht="12" hidden="1" customHeight="1" x14ac:dyDescent="0.4">
      <c r="A14" s="21" t="s">
        <v>20</v>
      </c>
      <c r="B14" s="101">
        <v>2031</v>
      </c>
      <c r="C14" s="102">
        <v>22.42</v>
      </c>
      <c r="D14" s="22">
        <v>1641</v>
      </c>
      <c r="E14" s="81">
        <v>52.23</v>
      </c>
      <c r="F14" s="22">
        <v>1420</v>
      </c>
      <c r="G14" s="81">
        <v>14.15</v>
      </c>
      <c r="H14" s="22">
        <v>1981</v>
      </c>
      <c r="I14" s="81">
        <v>26.66</v>
      </c>
      <c r="J14" s="101">
        <v>2128</v>
      </c>
      <c r="K14" s="102">
        <v>33.67</v>
      </c>
      <c r="L14" s="22">
        <v>1462</v>
      </c>
      <c r="M14" s="81">
        <v>17.34</v>
      </c>
      <c r="N14" s="22">
        <v>1773</v>
      </c>
      <c r="O14" s="81">
        <v>38.08</v>
      </c>
      <c r="P14" s="22">
        <v>1812</v>
      </c>
      <c r="Q14" s="81">
        <v>31.3</v>
      </c>
    </row>
    <row r="15" spans="1:17" s="97" customFormat="1" ht="12" hidden="1" customHeight="1" x14ac:dyDescent="0.4">
      <c r="A15" s="24" t="s">
        <v>21</v>
      </c>
      <c r="B15" s="25">
        <v>1740</v>
      </c>
      <c r="C15" s="84">
        <v>-25.32</v>
      </c>
      <c r="D15" s="25">
        <v>2168</v>
      </c>
      <c r="E15" s="84">
        <v>-3.77</v>
      </c>
      <c r="F15" s="25">
        <v>1034</v>
      </c>
      <c r="G15" s="84">
        <v>-41.32</v>
      </c>
      <c r="H15" s="26">
        <v>2025</v>
      </c>
      <c r="I15" s="37">
        <v>-19.350000000000001</v>
      </c>
      <c r="J15" s="25">
        <v>2044</v>
      </c>
      <c r="K15" s="84">
        <v>0.34</v>
      </c>
      <c r="L15" s="25">
        <v>1072</v>
      </c>
      <c r="M15" s="84">
        <v>-33.54</v>
      </c>
      <c r="N15" s="25">
        <v>2361</v>
      </c>
      <c r="O15" s="84">
        <v>9.7100000000000009</v>
      </c>
      <c r="P15" s="26">
        <v>2091</v>
      </c>
      <c r="Q15" s="83">
        <v>-1.97</v>
      </c>
    </row>
    <row r="16" spans="1:17" s="97" customFormat="1" ht="12" hidden="1" customHeight="1" x14ac:dyDescent="0.4">
      <c r="A16" s="21" t="s">
        <v>22</v>
      </c>
      <c r="B16" s="27" t="s">
        <v>60</v>
      </c>
      <c r="C16" s="131" t="s">
        <v>61</v>
      </c>
      <c r="D16" s="22">
        <v>2852</v>
      </c>
      <c r="E16" s="81">
        <v>-1.35</v>
      </c>
      <c r="F16" s="22">
        <v>1495</v>
      </c>
      <c r="G16" s="81">
        <v>4.25</v>
      </c>
      <c r="H16" s="22">
        <v>1752</v>
      </c>
      <c r="I16" s="81">
        <v>9.02</v>
      </c>
      <c r="J16" s="22">
        <v>1397</v>
      </c>
      <c r="K16" s="81">
        <v>-35.11</v>
      </c>
      <c r="L16" s="22">
        <v>1634</v>
      </c>
      <c r="M16" s="81">
        <v>-0.61</v>
      </c>
      <c r="N16" s="22">
        <v>1460</v>
      </c>
      <c r="O16" s="81">
        <v>-11.25</v>
      </c>
      <c r="P16" s="27" t="s">
        <v>60</v>
      </c>
      <c r="Q16" s="131" t="s">
        <v>61</v>
      </c>
    </row>
    <row r="17" spans="1:17" s="97" customFormat="1" ht="12" hidden="1" customHeight="1" x14ac:dyDescent="0.4">
      <c r="A17" s="24" t="s">
        <v>23</v>
      </c>
      <c r="B17" s="25">
        <v>3780</v>
      </c>
      <c r="C17" s="84">
        <v>70.349999999999994</v>
      </c>
      <c r="D17" s="25">
        <v>4515</v>
      </c>
      <c r="E17" s="84">
        <v>59.54</v>
      </c>
      <c r="F17" s="25">
        <v>3310</v>
      </c>
      <c r="G17" s="84">
        <v>104.32</v>
      </c>
      <c r="H17" s="26">
        <v>3295</v>
      </c>
      <c r="I17" s="83">
        <v>30.6</v>
      </c>
      <c r="J17" s="25">
        <v>3693</v>
      </c>
      <c r="K17" s="84">
        <v>-3.85</v>
      </c>
      <c r="L17" s="25">
        <v>2968</v>
      </c>
      <c r="M17" s="84">
        <v>77.72</v>
      </c>
      <c r="N17" s="25">
        <v>1703</v>
      </c>
      <c r="O17" s="84">
        <v>-3.02</v>
      </c>
      <c r="P17" s="26">
        <v>2818</v>
      </c>
      <c r="Q17" s="83">
        <v>-11.52</v>
      </c>
    </row>
    <row r="18" spans="1:17" s="97" customFormat="1" ht="12" hidden="1" customHeight="1" x14ac:dyDescent="0.4">
      <c r="A18" s="21" t="s">
        <v>24</v>
      </c>
      <c r="B18" s="101">
        <v>3145</v>
      </c>
      <c r="C18" s="102">
        <v>-23.44</v>
      </c>
      <c r="D18" s="22">
        <v>3866</v>
      </c>
      <c r="E18" s="81">
        <v>2.9</v>
      </c>
      <c r="F18" s="22">
        <v>2004</v>
      </c>
      <c r="G18" s="81">
        <v>-10.85</v>
      </c>
      <c r="H18" s="22">
        <v>3577</v>
      </c>
      <c r="I18" s="81">
        <v>-0.03</v>
      </c>
      <c r="J18" s="101">
        <v>1362</v>
      </c>
      <c r="K18" s="102">
        <v>-12.69</v>
      </c>
      <c r="L18" s="22">
        <v>1664</v>
      </c>
      <c r="M18" s="81">
        <v>-12</v>
      </c>
      <c r="N18" s="22">
        <v>1672</v>
      </c>
      <c r="O18" s="81">
        <v>6.5</v>
      </c>
      <c r="P18" s="22">
        <v>2654</v>
      </c>
      <c r="Q18" s="81">
        <v>-5.92</v>
      </c>
    </row>
    <row r="19" spans="1:17" s="97" customFormat="1" ht="12" hidden="1" customHeight="1" x14ac:dyDescent="0.4">
      <c r="A19" s="24" t="s">
        <v>25</v>
      </c>
      <c r="B19" s="25">
        <v>2175</v>
      </c>
      <c r="C19" s="84">
        <v>94.54</v>
      </c>
      <c r="D19" s="25">
        <v>3603</v>
      </c>
      <c r="E19" s="84">
        <v>82.99</v>
      </c>
      <c r="F19" s="25">
        <v>2143</v>
      </c>
      <c r="G19" s="84">
        <v>75.22</v>
      </c>
      <c r="H19" s="26">
        <v>2555</v>
      </c>
      <c r="I19" s="83">
        <v>96.99</v>
      </c>
      <c r="J19" s="25">
        <v>1810</v>
      </c>
      <c r="K19" s="84">
        <v>111.2</v>
      </c>
      <c r="L19" s="25">
        <v>1682</v>
      </c>
      <c r="M19" s="84">
        <v>46.77</v>
      </c>
      <c r="N19" s="25">
        <v>2275</v>
      </c>
      <c r="O19" s="84">
        <v>105.51</v>
      </c>
      <c r="P19" s="26">
        <v>2422</v>
      </c>
      <c r="Q19" s="83">
        <v>86.31</v>
      </c>
    </row>
    <row r="20" spans="1:17" s="97" customFormat="1" ht="12" hidden="1" customHeight="1" x14ac:dyDescent="0.4">
      <c r="A20" s="21" t="s">
        <v>26</v>
      </c>
      <c r="B20" s="22">
        <v>3167</v>
      </c>
      <c r="C20" s="81">
        <v>31.57</v>
      </c>
      <c r="D20" s="22">
        <v>5268</v>
      </c>
      <c r="E20" s="81">
        <v>57.72</v>
      </c>
      <c r="F20" s="22">
        <v>4502</v>
      </c>
      <c r="G20" s="81">
        <v>43.42</v>
      </c>
      <c r="H20" s="22">
        <v>4892</v>
      </c>
      <c r="I20" s="81">
        <v>56.29</v>
      </c>
      <c r="J20" s="22">
        <v>3324</v>
      </c>
      <c r="K20" s="81">
        <v>42.84</v>
      </c>
      <c r="L20" s="22">
        <v>3905</v>
      </c>
      <c r="M20" s="81">
        <v>54.17</v>
      </c>
      <c r="N20" s="22">
        <v>2856</v>
      </c>
      <c r="O20" s="81">
        <v>15.35</v>
      </c>
      <c r="P20" s="22">
        <v>4019</v>
      </c>
      <c r="Q20" s="81">
        <v>42.97</v>
      </c>
    </row>
    <row r="21" spans="1:17" s="97" customFormat="1" ht="12" hidden="1" customHeight="1" x14ac:dyDescent="0.4">
      <c r="A21" s="24" t="s">
        <v>27</v>
      </c>
      <c r="B21" s="25">
        <v>1413</v>
      </c>
      <c r="C21" s="84">
        <v>-37.26</v>
      </c>
      <c r="D21" s="25">
        <v>1100</v>
      </c>
      <c r="E21" s="84">
        <v>-40.18</v>
      </c>
      <c r="F21" s="25">
        <v>1365</v>
      </c>
      <c r="G21" s="84">
        <v>-9.24</v>
      </c>
      <c r="H21" s="26">
        <v>1334</v>
      </c>
      <c r="I21" s="83">
        <v>-33.03</v>
      </c>
      <c r="J21" s="25">
        <v>1406</v>
      </c>
      <c r="K21" s="84">
        <v>-32.11</v>
      </c>
      <c r="L21" s="25">
        <v>1650</v>
      </c>
      <c r="M21" s="84">
        <v>-15.86</v>
      </c>
      <c r="N21" s="25">
        <v>592</v>
      </c>
      <c r="O21" s="84">
        <v>2.78</v>
      </c>
      <c r="P21" s="26">
        <v>1617</v>
      </c>
      <c r="Q21" s="83">
        <v>-24.58</v>
      </c>
    </row>
    <row r="22" spans="1:17" s="97" customFormat="1" ht="12" hidden="1" customHeight="1" x14ac:dyDescent="0.4">
      <c r="A22" s="21" t="s">
        <v>28</v>
      </c>
      <c r="B22" s="22">
        <v>2585</v>
      </c>
      <c r="C22" s="81">
        <v>-28.47</v>
      </c>
      <c r="D22" s="22">
        <v>2708</v>
      </c>
      <c r="E22" s="81">
        <v>-25.26</v>
      </c>
      <c r="F22" s="22">
        <v>2701</v>
      </c>
      <c r="G22" s="81">
        <v>-27.06</v>
      </c>
      <c r="H22" s="27" t="s">
        <v>60</v>
      </c>
      <c r="I22" s="131" t="s">
        <v>61</v>
      </c>
      <c r="J22" s="22">
        <v>3078</v>
      </c>
      <c r="K22" s="81">
        <v>-11.22</v>
      </c>
      <c r="L22" s="22">
        <v>2257</v>
      </c>
      <c r="M22" s="81">
        <v>-39.75</v>
      </c>
      <c r="N22" s="22">
        <v>2293</v>
      </c>
      <c r="O22" s="81">
        <v>-38.56</v>
      </c>
      <c r="P22" s="23">
        <v>3293</v>
      </c>
      <c r="Q22" s="82">
        <v>-15.72</v>
      </c>
    </row>
    <row r="23" spans="1:17" s="97" customFormat="1" ht="12" hidden="1" customHeight="1" x14ac:dyDescent="0.4">
      <c r="A23" s="30" t="s">
        <v>29</v>
      </c>
      <c r="B23" s="92">
        <v>1817</v>
      </c>
      <c r="C23" s="105">
        <v>-31.23</v>
      </c>
      <c r="D23" s="31">
        <v>2565</v>
      </c>
      <c r="E23" s="85">
        <v>-17.07</v>
      </c>
      <c r="F23" s="31">
        <v>1421</v>
      </c>
      <c r="G23" s="85">
        <v>-43.97</v>
      </c>
      <c r="H23" s="31">
        <v>2118</v>
      </c>
      <c r="I23" s="85">
        <v>-24.25</v>
      </c>
      <c r="J23" s="31">
        <v>2792</v>
      </c>
      <c r="K23" s="85">
        <v>-12.64</v>
      </c>
      <c r="L23" s="31">
        <v>2031</v>
      </c>
      <c r="M23" s="85">
        <v>-34.72</v>
      </c>
      <c r="N23" s="31">
        <v>775</v>
      </c>
      <c r="O23" s="85">
        <v>-36.06</v>
      </c>
      <c r="P23" s="31">
        <v>2200</v>
      </c>
      <c r="Q23" s="85">
        <v>-13.69</v>
      </c>
    </row>
    <row r="24" spans="1:17" s="125" customFormat="1" ht="11.5" hidden="1" x14ac:dyDescent="0.3">
      <c r="A24" s="113" t="s">
        <v>30</v>
      </c>
      <c r="B24" s="114"/>
      <c r="C24" s="115"/>
      <c r="D24" s="114"/>
      <c r="E24" s="115"/>
      <c r="F24" s="114"/>
      <c r="G24" s="115"/>
      <c r="H24" s="114"/>
      <c r="I24" s="115"/>
      <c r="J24" s="114"/>
      <c r="K24" s="115"/>
      <c r="L24" s="114"/>
      <c r="M24" s="115"/>
      <c r="N24" s="114"/>
      <c r="O24" s="115"/>
      <c r="P24" s="114"/>
      <c r="Q24" s="115"/>
    </row>
    <row r="25" spans="1:17" s="97" customFormat="1" ht="12" hidden="1" customHeight="1" x14ac:dyDescent="0.4">
      <c r="A25" s="24" t="s">
        <v>48</v>
      </c>
      <c r="B25" s="29" t="s">
        <v>60</v>
      </c>
      <c r="C25" s="128" t="s">
        <v>61</v>
      </c>
      <c r="D25" s="25">
        <v>8541</v>
      </c>
      <c r="E25" s="84">
        <v>-36.74</v>
      </c>
      <c r="F25" s="25">
        <v>9500</v>
      </c>
      <c r="G25" s="37">
        <v>-26.92</v>
      </c>
      <c r="H25" s="29">
        <v>7667</v>
      </c>
      <c r="I25" s="109" t="s">
        <v>61</v>
      </c>
      <c r="J25" s="28">
        <v>6817</v>
      </c>
      <c r="K25" s="83">
        <v>-42.23</v>
      </c>
      <c r="L25" s="29">
        <v>9722</v>
      </c>
      <c r="M25" s="128" t="s">
        <v>61</v>
      </c>
      <c r="N25" s="25">
        <v>6695</v>
      </c>
      <c r="O25" s="84">
        <v>-46.78</v>
      </c>
      <c r="P25" s="26">
        <v>7375</v>
      </c>
      <c r="Q25" s="83">
        <v>-41</v>
      </c>
    </row>
    <row r="26" spans="1:17" s="97" customFormat="1" ht="12" hidden="1" customHeight="1" x14ac:dyDescent="0.4">
      <c r="A26" s="21" t="s">
        <v>31</v>
      </c>
      <c r="B26" s="22">
        <v>1419</v>
      </c>
      <c r="C26" s="81">
        <v>27.26</v>
      </c>
      <c r="D26" s="22">
        <v>2811</v>
      </c>
      <c r="E26" s="81">
        <v>7.13</v>
      </c>
      <c r="F26" s="22">
        <v>3367</v>
      </c>
      <c r="G26" s="81">
        <v>18.350000000000001</v>
      </c>
      <c r="H26" s="27" t="s">
        <v>60</v>
      </c>
      <c r="I26" s="131" t="s">
        <v>61</v>
      </c>
      <c r="J26" s="22">
        <v>2445</v>
      </c>
      <c r="K26" s="81">
        <v>13.56</v>
      </c>
      <c r="L26" s="22">
        <v>3100</v>
      </c>
      <c r="M26" s="81">
        <v>-0.03</v>
      </c>
      <c r="N26" s="22">
        <v>2186</v>
      </c>
      <c r="O26" s="81">
        <v>15.36</v>
      </c>
      <c r="P26" s="23">
        <v>1875</v>
      </c>
      <c r="Q26" s="82">
        <v>1.02</v>
      </c>
    </row>
    <row r="27" spans="1:17" s="97" customFormat="1" ht="12" hidden="1" customHeight="1" x14ac:dyDescent="0.4">
      <c r="A27" s="24" t="s">
        <v>32</v>
      </c>
      <c r="B27" s="25">
        <v>6388</v>
      </c>
      <c r="C27" s="84">
        <v>12.07</v>
      </c>
      <c r="D27" s="25">
        <v>5788</v>
      </c>
      <c r="E27" s="84">
        <v>-0.75</v>
      </c>
      <c r="F27" s="29" t="s">
        <v>60</v>
      </c>
      <c r="G27" s="128" t="s">
        <v>61</v>
      </c>
      <c r="H27" s="25">
        <v>4913</v>
      </c>
      <c r="I27" s="84">
        <v>-2.0299999999999998</v>
      </c>
      <c r="J27" s="25">
        <v>3932</v>
      </c>
      <c r="K27" s="84">
        <v>-2.04</v>
      </c>
      <c r="L27" s="29" t="s">
        <v>60</v>
      </c>
      <c r="M27" s="128" t="s">
        <v>61</v>
      </c>
      <c r="N27" s="26">
        <v>7676</v>
      </c>
      <c r="O27" s="84">
        <v>2.29</v>
      </c>
      <c r="P27" s="25">
        <v>4379</v>
      </c>
      <c r="Q27" s="84">
        <v>-4.51</v>
      </c>
    </row>
    <row r="28" spans="1:17" s="97" customFormat="1" ht="12" hidden="1" customHeight="1" x14ac:dyDescent="0.4">
      <c r="A28" s="21" t="s">
        <v>33</v>
      </c>
      <c r="B28" s="27" t="s">
        <v>60</v>
      </c>
      <c r="C28" s="131" t="s">
        <v>61</v>
      </c>
      <c r="D28" s="22">
        <v>7928</v>
      </c>
      <c r="E28" s="81">
        <v>15.94</v>
      </c>
      <c r="F28" s="22">
        <v>8988</v>
      </c>
      <c r="G28" s="81">
        <v>13.86</v>
      </c>
      <c r="H28" s="27" t="s">
        <v>60</v>
      </c>
      <c r="I28" s="131" t="s">
        <v>61</v>
      </c>
      <c r="J28" s="23">
        <v>6920</v>
      </c>
      <c r="K28" s="80">
        <v>16.71</v>
      </c>
      <c r="L28" s="23">
        <v>8122</v>
      </c>
      <c r="M28" s="82">
        <v>-10.01</v>
      </c>
      <c r="N28" s="22">
        <v>8238</v>
      </c>
      <c r="O28" s="81">
        <v>24.22</v>
      </c>
      <c r="P28" s="23">
        <v>7810</v>
      </c>
      <c r="Q28" s="82">
        <v>1.87</v>
      </c>
    </row>
    <row r="29" spans="1:17" s="97" customFormat="1" ht="12" hidden="1" customHeight="1" x14ac:dyDescent="0.4">
      <c r="A29" s="24" t="s">
        <v>34</v>
      </c>
      <c r="B29" s="25">
        <v>3998</v>
      </c>
      <c r="C29" s="84">
        <v>-7.26</v>
      </c>
      <c r="D29" s="25">
        <v>3728</v>
      </c>
      <c r="E29" s="84">
        <v>-4.3600000000000003</v>
      </c>
      <c r="F29" s="25">
        <v>2467</v>
      </c>
      <c r="G29" s="84">
        <v>-26.23</v>
      </c>
      <c r="H29" s="25">
        <v>3846</v>
      </c>
      <c r="I29" s="84">
        <v>1.5</v>
      </c>
      <c r="J29" s="25">
        <v>3178</v>
      </c>
      <c r="K29" s="84">
        <v>30.62</v>
      </c>
      <c r="L29" s="25">
        <v>3371</v>
      </c>
      <c r="M29" s="84">
        <v>-5.92</v>
      </c>
      <c r="N29" s="25">
        <v>3024</v>
      </c>
      <c r="O29" s="84">
        <v>4.6399999999999997</v>
      </c>
      <c r="P29" s="25">
        <v>2852</v>
      </c>
      <c r="Q29" s="84">
        <v>12.42</v>
      </c>
    </row>
    <row r="30" spans="1:17" s="97" customFormat="1" ht="12" hidden="1" customHeight="1" x14ac:dyDescent="0.4">
      <c r="A30" s="21" t="s">
        <v>55</v>
      </c>
      <c r="B30" s="22">
        <v>2161</v>
      </c>
      <c r="C30" s="81">
        <v>-32.450000000000003</v>
      </c>
      <c r="D30" s="22">
        <v>2083</v>
      </c>
      <c r="E30" s="81">
        <v>-26</v>
      </c>
      <c r="F30" s="22">
        <v>1778</v>
      </c>
      <c r="G30" s="81">
        <v>-35.93</v>
      </c>
      <c r="H30" s="23">
        <v>2639</v>
      </c>
      <c r="I30" s="82">
        <v>-23.77</v>
      </c>
      <c r="J30" s="22">
        <v>2104</v>
      </c>
      <c r="K30" s="82">
        <v>-4.88</v>
      </c>
      <c r="L30" s="22">
        <v>2925</v>
      </c>
      <c r="M30" s="81">
        <v>-14.35</v>
      </c>
      <c r="N30" s="22">
        <v>2063</v>
      </c>
      <c r="O30" s="81">
        <v>-24.65</v>
      </c>
      <c r="P30" s="23">
        <v>1708</v>
      </c>
      <c r="Q30" s="82">
        <v>-21.44</v>
      </c>
    </row>
    <row r="31" spans="1:17" s="97" customFormat="1" ht="12" hidden="1" customHeight="1" x14ac:dyDescent="0.4">
      <c r="A31" s="24" t="s">
        <v>35</v>
      </c>
      <c r="B31" s="26">
        <v>7426</v>
      </c>
      <c r="C31" s="83">
        <v>17.46</v>
      </c>
      <c r="D31" s="25">
        <v>5989</v>
      </c>
      <c r="E31" s="84">
        <v>9.9499999999999993</v>
      </c>
      <c r="F31" s="25">
        <v>6228</v>
      </c>
      <c r="G31" s="84">
        <v>13.01</v>
      </c>
      <c r="H31" s="26">
        <v>7060</v>
      </c>
      <c r="I31" s="83">
        <v>14.37</v>
      </c>
      <c r="J31" s="26">
        <v>5152</v>
      </c>
      <c r="K31" s="83">
        <v>8.4600000000000009</v>
      </c>
      <c r="L31" s="25">
        <v>7105</v>
      </c>
      <c r="M31" s="84">
        <v>12.51</v>
      </c>
      <c r="N31" s="25">
        <v>5802</v>
      </c>
      <c r="O31" s="84">
        <v>11.84</v>
      </c>
      <c r="P31" s="26">
        <v>5176</v>
      </c>
      <c r="Q31" s="83">
        <v>3.64</v>
      </c>
    </row>
    <row r="32" spans="1:17" s="97" customFormat="1" ht="12" hidden="1" customHeight="1" x14ac:dyDescent="0.4">
      <c r="A32" s="21" t="s">
        <v>36</v>
      </c>
      <c r="B32" s="22">
        <v>3865</v>
      </c>
      <c r="C32" s="81">
        <v>-45.15</v>
      </c>
      <c r="D32" s="22">
        <v>4886</v>
      </c>
      <c r="E32" s="81">
        <v>-47.78</v>
      </c>
      <c r="F32" s="22">
        <v>3355</v>
      </c>
      <c r="G32" s="131">
        <v>-37.01</v>
      </c>
      <c r="H32" s="27" t="s">
        <v>60</v>
      </c>
      <c r="I32" s="147" t="s">
        <v>61</v>
      </c>
      <c r="J32" s="22">
        <v>4248</v>
      </c>
      <c r="K32" s="81">
        <v>-20.49</v>
      </c>
      <c r="L32" s="22">
        <v>4218</v>
      </c>
      <c r="M32" s="81">
        <v>-25.12</v>
      </c>
      <c r="N32" s="22">
        <v>5875</v>
      </c>
      <c r="O32" s="81">
        <v>-32.06</v>
      </c>
      <c r="P32" s="23">
        <v>4102</v>
      </c>
      <c r="Q32" s="131" t="s">
        <v>61</v>
      </c>
    </row>
    <row r="33" spans="1:17" s="97" customFormat="1" ht="12" hidden="1" customHeight="1" x14ac:dyDescent="0.4">
      <c r="A33" s="24" t="s">
        <v>37</v>
      </c>
      <c r="B33" s="25">
        <v>3812</v>
      </c>
      <c r="C33" s="84">
        <v>-5.13</v>
      </c>
      <c r="D33" s="25">
        <v>4299</v>
      </c>
      <c r="E33" s="98">
        <v>-23.65</v>
      </c>
      <c r="F33" s="25">
        <v>3002</v>
      </c>
      <c r="G33" s="83">
        <v>-19.34</v>
      </c>
      <c r="H33" s="29" t="s">
        <v>60</v>
      </c>
      <c r="I33" s="109" t="s">
        <v>61</v>
      </c>
      <c r="J33" s="25">
        <v>4126</v>
      </c>
      <c r="K33" s="84">
        <v>-10.56</v>
      </c>
      <c r="L33" s="25">
        <v>3111</v>
      </c>
      <c r="M33" s="84">
        <v>-44.3</v>
      </c>
      <c r="N33" s="25">
        <v>3305</v>
      </c>
      <c r="O33" s="83">
        <v>-26.33</v>
      </c>
      <c r="P33" s="26">
        <v>3988</v>
      </c>
      <c r="Q33" s="84">
        <v>-14.09</v>
      </c>
    </row>
    <row r="34" spans="1:17" s="97" customFormat="1" ht="12" hidden="1" customHeight="1" x14ac:dyDescent="0.4">
      <c r="A34" s="21" t="s">
        <v>51</v>
      </c>
      <c r="B34" s="76" t="s">
        <v>60</v>
      </c>
      <c r="C34" s="131" t="s">
        <v>61</v>
      </c>
      <c r="D34" s="22">
        <v>8542</v>
      </c>
      <c r="E34" s="81">
        <v>-4.05</v>
      </c>
      <c r="F34" s="22">
        <v>8209</v>
      </c>
      <c r="G34" s="81">
        <v>-3.04</v>
      </c>
      <c r="H34" s="23">
        <v>9158</v>
      </c>
      <c r="I34" s="80">
        <v>-3.14</v>
      </c>
      <c r="J34" s="23">
        <v>7936</v>
      </c>
      <c r="K34" s="82">
        <v>-4.21</v>
      </c>
      <c r="L34" s="22">
        <v>8845</v>
      </c>
      <c r="M34" s="81">
        <v>-3.74</v>
      </c>
      <c r="N34" s="22">
        <v>7678</v>
      </c>
      <c r="O34" s="81">
        <v>-6.46</v>
      </c>
      <c r="P34" s="23">
        <v>7978</v>
      </c>
      <c r="Q34" s="82">
        <v>-3.75</v>
      </c>
    </row>
    <row r="35" spans="1:17" s="97" customFormat="1" ht="12" hidden="1" customHeight="1" x14ac:dyDescent="0.4">
      <c r="A35" s="24" t="s">
        <v>38</v>
      </c>
      <c r="B35" s="26">
        <v>4834</v>
      </c>
      <c r="C35" s="37">
        <v>-13.17</v>
      </c>
      <c r="D35" s="25">
        <v>4099</v>
      </c>
      <c r="E35" s="84">
        <v>-16.48</v>
      </c>
      <c r="F35" s="25">
        <v>4187</v>
      </c>
      <c r="G35" s="84">
        <v>0.82</v>
      </c>
      <c r="H35" s="29" t="s">
        <v>60</v>
      </c>
      <c r="I35" s="128" t="s">
        <v>61</v>
      </c>
      <c r="J35" s="25">
        <v>3931</v>
      </c>
      <c r="K35" s="84">
        <v>-27.7</v>
      </c>
      <c r="L35" s="25">
        <v>4914</v>
      </c>
      <c r="M35" s="84">
        <v>-28.79</v>
      </c>
      <c r="N35" s="25">
        <v>3662</v>
      </c>
      <c r="O35" s="84">
        <v>-19.3</v>
      </c>
      <c r="P35" s="26">
        <v>4219</v>
      </c>
      <c r="Q35" s="84">
        <v>-32.049999999999997</v>
      </c>
    </row>
    <row r="36" spans="1:17" s="97" customFormat="1" ht="12" hidden="1" customHeight="1" x14ac:dyDescent="0.4">
      <c r="A36" s="21" t="s">
        <v>39</v>
      </c>
      <c r="B36" s="22">
        <v>9007</v>
      </c>
      <c r="C36" s="81">
        <v>8.14</v>
      </c>
      <c r="D36" s="22">
        <v>7457</v>
      </c>
      <c r="E36" s="81">
        <v>-4.68</v>
      </c>
      <c r="F36" s="22">
        <v>7227</v>
      </c>
      <c r="G36" s="81">
        <v>1.89</v>
      </c>
      <c r="H36" s="23">
        <v>7766</v>
      </c>
      <c r="I36" s="82">
        <v>4.0599999999999996</v>
      </c>
      <c r="J36" s="22">
        <v>5979</v>
      </c>
      <c r="K36" s="81">
        <v>-5.55</v>
      </c>
      <c r="L36" s="22">
        <v>7001</v>
      </c>
      <c r="M36" s="81">
        <v>14.66</v>
      </c>
      <c r="N36" s="22">
        <v>6869</v>
      </c>
      <c r="O36" s="81">
        <v>0.85</v>
      </c>
      <c r="P36" s="23">
        <v>6733</v>
      </c>
      <c r="Q36" s="82">
        <v>2.7</v>
      </c>
    </row>
    <row r="37" spans="1:17" s="97" customFormat="1" ht="12" hidden="1" customHeight="1" x14ac:dyDescent="0.4">
      <c r="A37" s="24" t="s">
        <v>57</v>
      </c>
      <c r="B37" s="29" t="s">
        <v>60</v>
      </c>
      <c r="C37" s="128" t="s">
        <v>61</v>
      </c>
      <c r="D37" s="25">
        <v>1856</v>
      </c>
      <c r="E37" s="84">
        <v>-22.02</v>
      </c>
      <c r="F37" s="25">
        <v>1278</v>
      </c>
      <c r="G37" s="83">
        <v>-19.27</v>
      </c>
      <c r="H37" s="26">
        <v>1445</v>
      </c>
      <c r="I37" s="83">
        <v>-16.57</v>
      </c>
      <c r="J37" s="26">
        <v>1139</v>
      </c>
      <c r="K37" s="129">
        <v>-22.2</v>
      </c>
      <c r="L37" s="26">
        <v>1968</v>
      </c>
      <c r="M37" s="129">
        <v>-24.68</v>
      </c>
      <c r="N37" s="25">
        <v>2129</v>
      </c>
      <c r="O37" s="83">
        <v>-28.12</v>
      </c>
      <c r="P37" s="25">
        <v>1246</v>
      </c>
      <c r="Q37" s="86">
        <v>-35.409999999999997</v>
      </c>
    </row>
    <row r="38" spans="1:17" s="97" customFormat="1" ht="12" hidden="1" customHeight="1" x14ac:dyDescent="0.4">
      <c r="A38" s="21" t="s">
        <v>56</v>
      </c>
      <c r="B38" s="27" t="s">
        <v>60</v>
      </c>
      <c r="C38" s="131" t="s">
        <v>61</v>
      </c>
      <c r="D38" s="23">
        <v>1417</v>
      </c>
      <c r="E38" s="82">
        <v>4.8899999999999997</v>
      </c>
      <c r="F38" s="22">
        <v>1488</v>
      </c>
      <c r="G38" s="81">
        <v>-1.65</v>
      </c>
      <c r="H38" s="23">
        <v>1647</v>
      </c>
      <c r="I38" s="82">
        <v>-3.63</v>
      </c>
      <c r="J38" s="23">
        <v>1391</v>
      </c>
      <c r="K38" s="81">
        <v>-8.61</v>
      </c>
      <c r="L38" s="23">
        <v>1917</v>
      </c>
      <c r="M38" s="82">
        <v>-2.79</v>
      </c>
      <c r="N38" s="22">
        <v>1899</v>
      </c>
      <c r="O38" s="81">
        <v>-10.8</v>
      </c>
      <c r="P38" s="23">
        <v>1493</v>
      </c>
      <c r="Q38" s="82">
        <v>-9.6199999999999992</v>
      </c>
    </row>
    <row r="39" spans="1:17" s="97" customFormat="1" ht="12" hidden="1" customHeight="1" x14ac:dyDescent="0.4">
      <c r="A39" s="24" t="s">
        <v>40</v>
      </c>
      <c r="B39" s="26">
        <v>3665</v>
      </c>
      <c r="C39" s="37">
        <v>0.22</v>
      </c>
      <c r="D39" s="26">
        <v>2684</v>
      </c>
      <c r="E39" s="83">
        <v>-15.62</v>
      </c>
      <c r="F39" s="25">
        <v>2579</v>
      </c>
      <c r="G39" s="84">
        <v>-12.58</v>
      </c>
      <c r="H39" s="26">
        <v>3263</v>
      </c>
      <c r="I39" s="83">
        <v>-17.75</v>
      </c>
      <c r="J39" s="26">
        <v>2899</v>
      </c>
      <c r="K39" s="84">
        <v>-7.82</v>
      </c>
      <c r="L39" s="26">
        <v>2685</v>
      </c>
      <c r="M39" s="83">
        <v>1.24</v>
      </c>
      <c r="N39" s="25">
        <v>3063</v>
      </c>
      <c r="O39" s="84">
        <v>-5.43</v>
      </c>
      <c r="P39" s="26">
        <v>3541</v>
      </c>
      <c r="Q39" s="83">
        <v>-12.29</v>
      </c>
    </row>
    <row r="40" spans="1:17" s="97" customFormat="1" ht="12" hidden="1" customHeight="1" x14ac:dyDescent="0.4">
      <c r="A40" s="21" t="s">
        <v>41</v>
      </c>
      <c r="B40" s="22">
        <v>4015</v>
      </c>
      <c r="C40" s="81">
        <v>2.4</v>
      </c>
      <c r="D40" s="22">
        <v>3301</v>
      </c>
      <c r="E40" s="81">
        <v>-1.17</v>
      </c>
      <c r="F40" s="22">
        <v>4145</v>
      </c>
      <c r="G40" s="81">
        <v>3.81</v>
      </c>
      <c r="H40" s="23">
        <v>4305</v>
      </c>
      <c r="I40" s="102">
        <v>7.71</v>
      </c>
      <c r="J40" s="22">
        <v>3781</v>
      </c>
      <c r="K40" s="81">
        <v>4.82</v>
      </c>
      <c r="L40" s="22">
        <v>4052</v>
      </c>
      <c r="M40" s="81">
        <v>4.78</v>
      </c>
      <c r="N40" s="22">
        <v>3855</v>
      </c>
      <c r="O40" s="81">
        <v>11.35</v>
      </c>
      <c r="P40" s="23">
        <v>3681</v>
      </c>
      <c r="Q40" s="102">
        <v>7.57</v>
      </c>
    </row>
    <row r="41" spans="1:17" s="97" customFormat="1" ht="12" hidden="1" customHeight="1" x14ac:dyDescent="0.4">
      <c r="A41" s="30" t="s">
        <v>62</v>
      </c>
      <c r="B41" s="141" t="s">
        <v>60</v>
      </c>
      <c r="C41" s="142" t="s">
        <v>61</v>
      </c>
      <c r="D41" s="31">
        <v>8187</v>
      </c>
      <c r="E41" s="85">
        <v>5.78</v>
      </c>
      <c r="F41" s="31">
        <v>8529</v>
      </c>
      <c r="G41" s="85">
        <v>7.38</v>
      </c>
      <c r="H41" s="92">
        <v>9657</v>
      </c>
      <c r="I41" s="105">
        <v>3.47</v>
      </c>
      <c r="J41" s="31">
        <v>8667</v>
      </c>
      <c r="K41" s="85">
        <v>12.65</v>
      </c>
      <c r="L41" s="141" t="s">
        <v>60</v>
      </c>
      <c r="M41" s="142" t="s">
        <v>61</v>
      </c>
      <c r="N41" s="31">
        <v>7478</v>
      </c>
      <c r="O41" s="85">
        <v>5.5</v>
      </c>
      <c r="P41" s="92">
        <v>8381</v>
      </c>
      <c r="Q41" s="105">
        <v>12.21</v>
      </c>
    </row>
    <row r="42" spans="1:17" s="97" customFormat="1" ht="12" hidden="1" customHeight="1" x14ac:dyDescent="0.4">
      <c r="A42" s="113" t="s">
        <v>42</v>
      </c>
      <c r="B42" s="114"/>
      <c r="C42" s="115"/>
      <c r="D42" s="114"/>
      <c r="E42" s="115"/>
      <c r="F42" s="114"/>
      <c r="G42" s="115"/>
      <c r="H42" s="114"/>
      <c r="I42" s="115"/>
      <c r="J42" s="114"/>
      <c r="K42" s="115"/>
      <c r="L42" s="114"/>
      <c r="M42" s="115"/>
      <c r="N42" s="114"/>
      <c r="O42" s="115"/>
      <c r="P42" s="114"/>
      <c r="Q42" s="115"/>
    </row>
    <row r="43" spans="1:17" s="97" customFormat="1" ht="12" customHeight="1" x14ac:dyDescent="0.4">
      <c r="A43" s="24" t="s">
        <v>43</v>
      </c>
      <c r="B43" s="29" t="s">
        <v>60</v>
      </c>
      <c r="C43" s="128" t="s">
        <v>61</v>
      </c>
      <c r="D43" s="25">
        <v>2120</v>
      </c>
      <c r="E43" s="84">
        <v>-13.19</v>
      </c>
      <c r="F43" s="25">
        <v>3411</v>
      </c>
      <c r="G43" s="84">
        <v>-10</v>
      </c>
      <c r="H43" s="29" t="s">
        <v>60</v>
      </c>
      <c r="I43" s="128" t="s">
        <v>61</v>
      </c>
      <c r="J43" s="25">
        <v>2177</v>
      </c>
      <c r="K43" s="84">
        <v>-14.36</v>
      </c>
      <c r="L43" s="25">
        <v>3899</v>
      </c>
      <c r="M43" s="84">
        <v>-11.2</v>
      </c>
      <c r="N43" s="25">
        <v>1645</v>
      </c>
      <c r="O43" s="84">
        <v>-4.8</v>
      </c>
      <c r="P43" s="26">
        <v>2856</v>
      </c>
      <c r="Q43" s="84">
        <v>-1.45</v>
      </c>
    </row>
    <row r="44" spans="1:17" s="97" customFormat="1" ht="12" customHeight="1" x14ac:dyDescent="0.4">
      <c r="A44" s="21" t="s">
        <v>44</v>
      </c>
      <c r="B44" s="22">
        <v>2382</v>
      </c>
      <c r="C44" s="81">
        <v>9.32</v>
      </c>
      <c r="D44" s="22">
        <v>3235</v>
      </c>
      <c r="E44" s="81">
        <v>36.96</v>
      </c>
      <c r="F44" s="22">
        <v>3023</v>
      </c>
      <c r="G44" s="81">
        <v>36.79</v>
      </c>
      <c r="H44" s="23">
        <v>2653</v>
      </c>
      <c r="I44" s="82">
        <v>23.91</v>
      </c>
      <c r="J44" s="22">
        <v>2414</v>
      </c>
      <c r="K44" s="81">
        <v>36.93</v>
      </c>
      <c r="L44" s="23">
        <v>2381</v>
      </c>
      <c r="M44" s="80">
        <v>13.43</v>
      </c>
      <c r="N44" s="22">
        <v>3041</v>
      </c>
      <c r="O44" s="81">
        <v>18.79</v>
      </c>
      <c r="P44" s="23">
        <v>2651</v>
      </c>
      <c r="Q44" s="82">
        <v>33.75</v>
      </c>
    </row>
    <row r="45" spans="1:17" s="97" customFormat="1" ht="12" customHeight="1" x14ac:dyDescent="0.4">
      <c r="A45" s="24" t="s">
        <v>63</v>
      </c>
      <c r="B45" s="25">
        <v>5816</v>
      </c>
      <c r="C45" s="83">
        <v>40.86</v>
      </c>
      <c r="D45" s="25">
        <v>7455</v>
      </c>
      <c r="E45" s="84">
        <v>65.59</v>
      </c>
      <c r="F45" s="25">
        <v>4966</v>
      </c>
      <c r="G45" s="84">
        <v>33.46</v>
      </c>
      <c r="H45" s="25">
        <v>6979</v>
      </c>
      <c r="I45" s="84">
        <v>45.06</v>
      </c>
      <c r="J45" s="25">
        <v>3991</v>
      </c>
      <c r="K45" s="84">
        <v>28.74</v>
      </c>
      <c r="L45" s="25">
        <v>4179</v>
      </c>
      <c r="M45" s="84">
        <v>35.29</v>
      </c>
      <c r="N45" s="25">
        <v>5260</v>
      </c>
      <c r="O45" s="84">
        <v>14.4</v>
      </c>
      <c r="P45" s="25">
        <v>4529</v>
      </c>
      <c r="Q45" s="84">
        <v>17.850000000000001</v>
      </c>
    </row>
    <row r="46" spans="1:17" s="97" customFormat="1" ht="12" customHeight="1" x14ac:dyDescent="0.4">
      <c r="A46" s="21" t="s">
        <v>45</v>
      </c>
      <c r="B46" s="22">
        <v>2143</v>
      </c>
      <c r="C46" s="81">
        <v>11.32</v>
      </c>
      <c r="D46" s="22">
        <v>2925</v>
      </c>
      <c r="E46" s="81">
        <v>-4.32</v>
      </c>
      <c r="F46" s="22">
        <v>2733</v>
      </c>
      <c r="G46" s="81">
        <v>5.32</v>
      </c>
      <c r="H46" s="23">
        <v>1945</v>
      </c>
      <c r="I46" s="82">
        <v>20.36</v>
      </c>
      <c r="J46" s="22">
        <v>2506</v>
      </c>
      <c r="K46" s="81">
        <v>6.14</v>
      </c>
      <c r="L46" s="22">
        <v>2839</v>
      </c>
      <c r="M46" s="81">
        <v>-7.1</v>
      </c>
      <c r="N46" s="22">
        <v>2511</v>
      </c>
      <c r="O46" s="81">
        <v>3.5</v>
      </c>
      <c r="P46" s="23">
        <v>2519</v>
      </c>
      <c r="Q46" s="82">
        <v>15.29</v>
      </c>
    </row>
    <row r="47" spans="1:17" s="97" customFormat="1" ht="12" customHeight="1" x14ac:dyDescent="0.4">
      <c r="A47" s="30" t="s">
        <v>46</v>
      </c>
      <c r="B47" s="31">
        <v>940</v>
      </c>
      <c r="C47" s="85">
        <v>-3.69</v>
      </c>
      <c r="D47" s="31">
        <v>1796</v>
      </c>
      <c r="E47" s="85">
        <v>6.4</v>
      </c>
      <c r="F47" s="31">
        <v>1351</v>
      </c>
      <c r="G47" s="85">
        <v>-7.47</v>
      </c>
      <c r="H47" s="31">
        <v>879</v>
      </c>
      <c r="I47" s="85">
        <v>-7.38</v>
      </c>
      <c r="J47" s="31">
        <v>796</v>
      </c>
      <c r="K47" s="85">
        <v>-2.93</v>
      </c>
      <c r="L47" s="31">
        <v>1346</v>
      </c>
      <c r="M47" s="85">
        <v>-12.77</v>
      </c>
      <c r="N47" s="92">
        <v>941</v>
      </c>
      <c r="O47" s="130">
        <v>-1.57</v>
      </c>
      <c r="P47" s="31">
        <v>796</v>
      </c>
      <c r="Q47" s="85">
        <v>1.1399999999999999</v>
      </c>
    </row>
    <row r="48" spans="1:17" s="97" customFormat="1" ht="12" customHeight="1" x14ac:dyDescent="0.4">
      <c r="A48" s="113" t="s">
        <v>64</v>
      </c>
      <c r="B48" s="114"/>
      <c r="C48" s="115"/>
      <c r="D48" s="114"/>
      <c r="E48" s="115"/>
      <c r="F48" s="114"/>
      <c r="G48" s="115"/>
      <c r="H48" s="114"/>
      <c r="I48" s="115"/>
      <c r="J48" s="114"/>
      <c r="K48" s="115"/>
      <c r="L48" s="114"/>
      <c r="M48" s="115"/>
      <c r="N48" s="114"/>
      <c r="O48" s="115"/>
      <c r="P48" s="114"/>
      <c r="Q48" s="115"/>
    </row>
    <row r="49" spans="1:25" s="97" customFormat="1" ht="12" customHeight="1" x14ac:dyDescent="0.4">
      <c r="A49" s="15" t="s">
        <v>65</v>
      </c>
      <c r="B49" s="32">
        <v>4066</v>
      </c>
      <c r="C49" s="88">
        <v>1.47</v>
      </c>
      <c r="D49" s="32">
        <v>3745</v>
      </c>
      <c r="E49" s="88">
        <v>0</v>
      </c>
      <c r="F49" s="32">
        <v>4324</v>
      </c>
      <c r="G49" s="88">
        <v>0.09</v>
      </c>
      <c r="H49" s="32">
        <v>4098</v>
      </c>
      <c r="I49" s="88">
        <v>-0.12</v>
      </c>
      <c r="J49" s="32">
        <v>3990</v>
      </c>
      <c r="K49" s="88">
        <v>0.5</v>
      </c>
      <c r="L49" s="32">
        <v>3916</v>
      </c>
      <c r="M49" s="88">
        <v>-2.37</v>
      </c>
      <c r="N49" s="32">
        <v>3996</v>
      </c>
      <c r="O49" s="88">
        <v>1.34</v>
      </c>
      <c r="P49" s="32">
        <v>4051</v>
      </c>
      <c r="Q49" s="88">
        <v>-2.5499999999999998</v>
      </c>
    </row>
    <row r="50" spans="1:25" s="97" customFormat="1" ht="12" customHeight="1" x14ac:dyDescent="0.4">
      <c r="A50" s="33" t="s">
        <v>66</v>
      </c>
      <c r="B50" s="93" t="s">
        <v>60</v>
      </c>
      <c r="C50" s="77" t="s">
        <v>61</v>
      </c>
      <c r="D50" s="34">
        <v>4083</v>
      </c>
      <c r="E50" s="87">
        <v>2.5099999999999998</v>
      </c>
      <c r="F50" s="34">
        <v>4261</v>
      </c>
      <c r="G50" s="87">
        <v>-0.54</v>
      </c>
      <c r="H50" s="34">
        <v>4450</v>
      </c>
      <c r="I50" s="87">
        <v>2.75</v>
      </c>
      <c r="J50" s="34">
        <v>4687</v>
      </c>
      <c r="K50" s="87">
        <v>6.02</v>
      </c>
      <c r="L50" s="34">
        <v>3560</v>
      </c>
      <c r="M50" s="87">
        <v>-1.66</v>
      </c>
      <c r="N50" s="34">
        <v>4064</v>
      </c>
      <c r="O50" s="87">
        <v>-0.27</v>
      </c>
      <c r="P50" s="34">
        <v>3940</v>
      </c>
      <c r="Q50" s="87">
        <v>-13.22</v>
      </c>
    </row>
    <row r="51" spans="1:25" s="97" customFormat="1" ht="12" customHeight="1" x14ac:dyDescent="0.4">
      <c r="A51" s="15" t="s">
        <v>67</v>
      </c>
      <c r="B51" s="32">
        <v>7493</v>
      </c>
      <c r="C51" s="88">
        <v>0.47</v>
      </c>
      <c r="D51" s="32">
        <v>9435</v>
      </c>
      <c r="E51" s="88">
        <v>7.36</v>
      </c>
      <c r="F51" s="32">
        <v>8055</v>
      </c>
      <c r="G51" s="88">
        <v>-0.02</v>
      </c>
      <c r="H51" s="32">
        <v>8300</v>
      </c>
      <c r="I51" s="88">
        <v>1.37</v>
      </c>
      <c r="J51" s="32">
        <v>7650</v>
      </c>
      <c r="K51" s="88">
        <v>-1.07</v>
      </c>
      <c r="L51" s="32">
        <v>7153</v>
      </c>
      <c r="M51" s="88">
        <v>-4.9400000000000004</v>
      </c>
      <c r="N51" s="32">
        <v>12000</v>
      </c>
      <c r="O51" s="88">
        <v>2.78</v>
      </c>
      <c r="P51" s="32">
        <v>10340</v>
      </c>
      <c r="Q51" s="88">
        <v>-9.25</v>
      </c>
    </row>
    <row r="52" spans="1:25" s="97" customFormat="1" ht="12" customHeight="1" x14ac:dyDescent="0.4">
      <c r="A52" s="33" t="s">
        <v>68</v>
      </c>
      <c r="B52" s="93" t="s">
        <v>60</v>
      </c>
      <c r="C52" s="77" t="s">
        <v>61</v>
      </c>
      <c r="D52" s="34">
        <v>9134</v>
      </c>
      <c r="E52" s="87">
        <v>0.66</v>
      </c>
      <c r="F52" s="34">
        <v>7227</v>
      </c>
      <c r="G52" s="87">
        <v>0.5</v>
      </c>
      <c r="H52" s="93" t="s">
        <v>60</v>
      </c>
      <c r="I52" s="77" t="s">
        <v>61</v>
      </c>
      <c r="J52" s="93" t="s">
        <v>60</v>
      </c>
      <c r="K52" s="77" t="s">
        <v>61</v>
      </c>
      <c r="L52" s="34">
        <v>7176</v>
      </c>
      <c r="M52" s="87">
        <v>2.38</v>
      </c>
      <c r="N52" s="34">
        <v>6623</v>
      </c>
      <c r="O52" s="87">
        <v>-14.86</v>
      </c>
      <c r="P52" s="34">
        <v>7015</v>
      </c>
      <c r="Q52" s="87">
        <v>-4.1500000000000004</v>
      </c>
    </row>
    <row r="53" spans="1:25" s="97" customFormat="1" ht="12" customHeight="1" x14ac:dyDescent="0.4">
      <c r="A53" s="15" t="s">
        <v>69</v>
      </c>
      <c r="B53" s="32">
        <v>6627</v>
      </c>
      <c r="C53" s="88">
        <v>-0.47</v>
      </c>
      <c r="D53" s="32">
        <v>6579</v>
      </c>
      <c r="E53" s="88">
        <v>-1.5</v>
      </c>
      <c r="F53" s="32">
        <v>7667</v>
      </c>
      <c r="G53" s="88">
        <v>3.29</v>
      </c>
      <c r="H53" s="32">
        <v>7375</v>
      </c>
      <c r="I53" s="88">
        <v>0</v>
      </c>
      <c r="J53" s="32">
        <v>6800</v>
      </c>
      <c r="K53" s="88">
        <v>0</v>
      </c>
      <c r="L53" s="32">
        <v>6923</v>
      </c>
      <c r="M53" s="88">
        <v>-0.32</v>
      </c>
      <c r="N53" s="32">
        <v>6922</v>
      </c>
      <c r="O53" s="88">
        <v>-0.67</v>
      </c>
      <c r="P53" s="32">
        <v>6810</v>
      </c>
      <c r="Q53" s="88">
        <v>-3.2</v>
      </c>
    </row>
    <row r="54" spans="1:25" s="97" customFormat="1" ht="12" customHeight="1" x14ac:dyDescent="0.4">
      <c r="A54" s="33" t="s">
        <v>70</v>
      </c>
      <c r="B54" s="34">
        <v>1868</v>
      </c>
      <c r="C54" s="87">
        <v>-7.89</v>
      </c>
      <c r="D54" s="34">
        <v>1995</v>
      </c>
      <c r="E54" s="87">
        <v>14.66</v>
      </c>
      <c r="F54" s="93" t="s">
        <v>60</v>
      </c>
      <c r="G54" s="77" t="s">
        <v>61</v>
      </c>
      <c r="H54" s="34">
        <v>2320</v>
      </c>
      <c r="I54" s="89">
        <v>2.0699999999999998</v>
      </c>
      <c r="J54" s="34">
        <v>2067</v>
      </c>
      <c r="K54" s="87">
        <v>-1.57</v>
      </c>
      <c r="L54" s="34">
        <v>2231</v>
      </c>
      <c r="M54" s="87">
        <v>-2.02</v>
      </c>
      <c r="N54" s="34">
        <v>2090</v>
      </c>
      <c r="O54" s="87">
        <v>-2.25</v>
      </c>
      <c r="P54" s="34">
        <v>3028</v>
      </c>
      <c r="Q54" s="87">
        <v>-3.6</v>
      </c>
    </row>
    <row r="55" spans="1:25" s="97" customFormat="1" ht="12" customHeight="1" x14ac:dyDescent="0.4">
      <c r="A55" s="15" t="s">
        <v>71</v>
      </c>
      <c r="B55" s="103" t="s">
        <v>60</v>
      </c>
      <c r="C55" s="78" t="s">
        <v>61</v>
      </c>
      <c r="D55" s="32">
        <v>456</v>
      </c>
      <c r="E55" s="90">
        <v>2.0099999999999998</v>
      </c>
      <c r="F55" s="103" t="s">
        <v>60</v>
      </c>
      <c r="G55" s="78" t="s">
        <v>61</v>
      </c>
      <c r="H55" s="32">
        <v>499</v>
      </c>
      <c r="I55" s="88">
        <v>4.83</v>
      </c>
      <c r="J55" s="32">
        <v>521</v>
      </c>
      <c r="K55" s="88">
        <v>0.39</v>
      </c>
      <c r="L55" s="32">
        <v>461</v>
      </c>
      <c r="M55" s="88">
        <v>1.77</v>
      </c>
      <c r="N55" s="32">
        <v>484</v>
      </c>
      <c r="O55" s="88">
        <v>3.64</v>
      </c>
      <c r="P55" s="32">
        <v>513</v>
      </c>
      <c r="Q55" s="88">
        <v>0</v>
      </c>
    </row>
    <row r="56" spans="1:25" s="99" customFormat="1" ht="12" customHeight="1" x14ac:dyDescent="0.45">
      <c r="A56" s="33" t="s">
        <v>72</v>
      </c>
      <c r="B56" s="34">
        <v>20467</v>
      </c>
      <c r="C56" s="100">
        <v>0.66</v>
      </c>
      <c r="D56" s="34">
        <v>20550</v>
      </c>
      <c r="E56" s="87">
        <v>4.05</v>
      </c>
      <c r="F56" s="34">
        <v>22250</v>
      </c>
      <c r="G56" s="87">
        <v>-0.28000000000000003</v>
      </c>
      <c r="H56" s="34">
        <v>20975</v>
      </c>
      <c r="I56" s="100">
        <v>-4.4800000000000004</v>
      </c>
      <c r="J56" s="34">
        <v>20625</v>
      </c>
      <c r="K56" s="87">
        <v>13.32</v>
      </c>
      <c r="L56" s="34">
        <v>25042</v>
      </c>
      <c r="M56" s="87">
        <v>4.3899999999999997</v>
      </c>
      <c r="N56" s="34">
        <v>22340</v>
      </c>
      <c r="O56" s="87">
        <v>-7.99</v>
      </c>
      <c r="P56" s="93" t="s">
        <v>60</v>
      </c>
      <c r="Q56" s="77" t="s">
        <v>61</v>
      </c>
      <c r="R56" s="126"/>
      <c r="S56" s="84"/>
      <c r="T56" s="126"/>
      <c r="U56" s="84"/>
      <c r="V56" s="126"/>
      <c r="W56" s="83"/>
      <c r="X56" s="126"/>
      <c r="Y56" s="84"/>
    </row>
    <row r="57" spans="1:25" s="38" customFormat="1" ht="12" customHeight="1" x14ac:dyDescent="0.45">
      <c r="A57" s="15" t="s">
        <v>73</v>
      </c>
      <c r="B57" s="32">
        <v>19200</v>
      </c>
      <c r="C57" s="88">
        <v>0.17</v>
      </c>
      <c r="D57" s="32">
        <v>17281</v>
      </c>
      <c r="E57" s="88">
        <v>1.35</v>
      </c>
      <c r="F57" s="103" t="s">
        <v>60</v>
      </c>
      <c r="G57" s="78" t="s">
        <v>61</v>
      </c>
      <c r="H57" s="32">
        <v>20067</v>
      </c>
      <c r="I57" s="119">
        <v>2.61</v>
      </c>
      <c r="J57" s="32">
        <v>22000</v>
      </c>
      <c r="K57" s="88">
        <v>0.99</v>
      </c>
      <c r="L57" s="103" t="s">
        <v>60</v>
      </c>
      <c r="M57" s="78" t="s">
        <v>61</v>
      </c>
      <c r="N57" s="32">
        <v>19175</v>
      </c>
      <c r="O57" s="88">
        <v>0.92</v>
      </c>
      <c r="P57" s="32">
        <v>18500</v>
      </c>
      <c r="Q57" s="88">
        <v>-2.12</v>
      </c>
      <c r="S57" s="91"/>
      <c r="U57" s="91"/>
      <c r="W57" s="91"/>
      <c r="Y57" s="91"/>
    </row>
    <row r="58" spans="1:25" s="38" customFormat="1" ht="12" customHeight="1" x14ac:dyDescent="0.45">
      <c r="A58" s="33" t="s">
        <v>74</v>
      </c>
      <c r="B58" s="34">
        <v>39000</v>
      </c>
      <c r="C58" s="87">
        <v>-1.06</v>
      </c>
      <c r="D58" s="34">
        <v>42375</v>
      </c>
      <c r="E58" s="87">
        <v>1.46</v>
      </c>
      <c r="F58" s="34">
        <v>80860</v>
      </c>
      <c r="G58" s="87">
        <v>-0.05</v>
      </c>
      <c r="H58" s="34">
        <v>44467</v>
      </c>
      <c r="I58" s="87">
        <v>-0.17</v>
      </c>
      <c r="J58" s="77" t="s">
        <v>60</v>
      </c>
      <c r="K58" s="148" t="s">
        <v>61</v>
      </c>
      <c r="L58" s="34">
        <v>35067</v>
      </c>
      <c r="M58" s="87">
        <v>-3.48</v>
      </c>
      <c r="N58" s="34">
        <v>55920</v>
      </c>
      <c r="O58" s="87">
        <v>-1.93</v>
      </c>
      <c r="P58" s="34">
        <v>34750</v>
      </c>
      <c r="Q58" s="87">
        <v>-2.66</v>
      </c>
      <c r="S58" s="91"/>
      <c r="U58" s="91"/>
      <c r="W58" s="91"/>
      <c r="Y58" s="91"/>
    </row>
    <row r="59" spans="1:25" s="38" customFormat="1" ht="12" customHeight="1" x14ac:dyDescent="0.45">
      <c r="A59" s="15" t="s">
        <v>75</v>
      </c>
      <c r="B59" s="32">
        <v>8167</v>
      </c>
      <c r="C59" s="88">
        <v>-3.44</v>
      </c>
      <c r="D59" s="103" t="s">
        <v>60</v>
      </c>
      <c r="E59" s="144" t="s">
        <v>61</v>
      </c>
      <c r="F59" s="103" t="s">
        <v>60</v>
      </c>
      <c r="G59" s="144" t="s">
        <v>61</v>
      </c>
      <c r="H59" s="32">
        <v>8630</v>
      </c>
      <c r="I59" s="88">
        <v>1.76</v>
      </c>
      <c r="J59" s="32">
        <v>10869</v>
      </c>
      <c r="K59" s="88">
        <v>2.83</v>
      </c>
      <c r="L59" s="103" t="s">
        <v>60</v>
      </c>
      <c r="M59" s="144" t="s">
        <v>61</v>
      </c>
      <c r="N59" s="32">
        <v>12700</v>
      </c>
      <c r="O59" s="88">
        <v>2.16</v>
      </c>
      <c r="P59" s="103" t="s">
        <v>60</v>
      </c>
      <c r="Q59" s="78" t="s">
        <v>61</v>
      </c>
      <c r="S59" s="91"/>
      <c r="U59" s="91"/>
      <c r="W59" s="91"/>
      <c r="Y59" s="91"/>
    </row>
    <row r="60" spans="1:25" s="38" customFormat="1" ht="12" customHeight="1" x14ac:dyDescent="0.45">
      <c r="A60" s="33" t="s">
        <v>76</v>
      </c>
      <c r="B60" s="34">
        <v>7712</v>
      </c>
      <c r="C60" s="87">
        <v>-10.95</v>
      </c>
      <c r="D60" s="110">
        <v>8394</v>
      </c>
      <c r="E60" s="117">
        <v>0.35</v>
      </c>
      <c r="F60" s="34">
        <v>7683</v>
      </c>
      <c r="G60" s="87">
        <v>-0.7</v>
      </c>
      <c r="H60" s="34">
        <v>8242</v>
      </c>
      <c r="I60" s="89">
        <v>-6.59</v>
      </c>
      <c r="J60" s="34">
        <v>11007</v>
      </c>
      <c r="K60" s="87">
        <v>-1.03</v>
      </c>
      <c r="L60" s="93" t="s">
        <v>60</v>
      </c>
      <c r="M60" s="77" t="s">
        <v>61</v>
      </c>
      <c r="N60" s="34">
        <v>7299</v>
      </c>
      <c r="O60" s="87">
        <v>-3.82</v>
      </c>
      <c r="P60" s="34">
        <v>8577</v>
      </c>
      <c r="Q60" s="87">
        <v>-2.4900000000000002</v>
      </c>
      <c r="S60" s="91"/>
      <c r="U60" s="91"/>
      <c r="W60" s="91"/>
      <c r="Y60" s="91"/>
    </row>
    <row r="61" spans="1:25" s="38" customFormat="1" ht="12" customHeight="1" x14ac:dyDescent="0.45">
      <c r="A61" s="15" t="s">
        <v>77</v>
      </c>
      <c r="B61" s="32">
        <v>3779</v>
      </c>
      <c r="C61" s="88">
        <v>-5.05</v>
      </c>
      <c r="D61" s="32">
        <v>4049</v>
      </c>
      <c r="E61" s="88">
        <v>0.9</v>
      </c>
      <c r="F61" s="32">
        <v>4083</v>
      </c>
      <c r="G61" s="88">
        <v>0.49</v>
      </c>
      <c r="H61" s="32">
        <v>3691</v>
      </c>
      <c r="I61" s="88">
        <v>-2.46</v>
      </c>
      <c r="J61" s="32">
        <v>3892</v>
      </c>
      <c r="K61" s="88">
        <v>1.28</v>
      </c>
      <c r="L61" s="103" t="s">
        <v>60</v>
      </c>
      <c r="M61" s="78" t="s">
        <v>61</v>
      </c>
      <c r="N61" s="32">
        <v>3927</v>
      </c>
      <c r="O61" s="88">
        <v>0.41</v>
      </c>
      <c r="P61" s="103" t="s">
        <v>60</v>
      </c>
      <c r="Q61" s="78" t="s">
        <v>61</v>
      </c>
      <c r="S61" s="91"/>
      <c r="U61" s="91"/>
      <c r="W61" s="91"/>
      <c r="Y61" s="91"/>
    </row>
    <row r="62" spans="1:25" s="38" customFormat="1" ht="12" customHeight="1" x14ac:dyDescent="0.45">
      <c r="A62" s="33" t="s">
        <v>78</v>
      </c>
      <c r="B62" s="34">
        <v>21467</v>
      </c>
      <c r="C62" s="87">
        <v>2.17</v>
      </c>
      <c r="D62" s="34">
        <v>20830</v>
      </c>
      <c r="E62" s="87">
        <v>9.25</v>
      </c>
      <c r="F62" s="34">
        <v>22238</v>
      </c>
      <c r="G62" s="87">
        <v>5.8</v>
      </c>
      <c r="H62" s="34">
        <v>30602</v>
      </c>
      <c r="I62" s="87">
        <v>9.0500000000000007</v>
      </c>
      <c r="J62" s="93" t="s">
        <v>60</v>
      </c>
      <c r="K62" s="143" t="s">
        <v>61</v>
      </c>
      <c r="L62" s="93">
        <v>20302</v>
      </c>
      <c r="M62" s="100">
        <v>1.43</v>
      </c>
      <c r="N62" s="93" t="s">
        <v>60</v>
      </c>
      <c r="O62" s="143" t="s">
        <v>61</v>
      </c>
      <c r="P62" s="93" t="s">
        <v>60</v>
      </c>
      <c r="Q62" s="77" t="s">
        <v>61</v>
      </c>
      <c r="S62" s="91"/>
      <c r="U62" s="91"/>
      <c r="W62" s="91"/>
      <c r="Y62" s="91"/>
    </row>
    <row r="63" spans="1:25" s="38" customFormat="1" ht="12" customHeight="1" x14ac:dyDescent="0.45">
      <c r="A63" s="15" t="s">
        <v>79</v>
      </c>
      <c r="B63" s="32">
        <v>14217</v>
      </c>
      <c r="C63" s="88">
        <v>2.4700000000000002</v>
      </c>
      <c r="D63" s="32">
        <v>14612</v>
      </c>
      <c r="E63" s="88">
        <v>-0.01</v>
      </c>
      <c r="F63" s="32">
        <v>17017</v>
      </c>
      <c r="G63" s="88">
        <v>-0.19</v>
      </c>
      <c r="H63" s="32">
        <v>13873</v>
      </c>
      <c r="I63" s="88">
        <v>0.21</v>
      </c>
      <c r="J63" s="32">
        <v>16390</v>
      </c>
      <c r="K63" s="88">
        <v>1.84</v>
      </c>
      <c r="L63" s="32">
        <v>15889</v>
      </c>
      <c r="M63" s="104">
        <v>0.35</v>
      </c>
      <c r="N63" s="32">
        <v>14300</v>
      </c>
      <c r="O63" s="88">
        <v>0.39</v>
      </c>
      <c r="P63" s="32">
        <v>18092</v>
      </c>
      <c r="Q63" s="88">
        <v>0.08</v>
      </c>
      <c r="S63" s="91"/>
      <c r="U63" s="91"/>
      <c r="W63" s="91"/>
      <c r="Y63" s="91"/>
    </row>
    <row r="64" spans="1:25" s="38" customFormat="1" ht="12" customHeight="1" x14ac:dyDescent="0.45">
      <c r="A64" s="33" t="s">
        <v>80</v>
      </c>
      <c r="B64" s="34">
        <v>2966</v>
      </c>
      <c r="C64" s="87">
        <v>3.09</v>
      </c>
      <c r="D64" s="34">
        <v>2898</v>
      </c>
      <c r="E64" s="87">
        <v>-2.65</v>
      </c>
      <c r="F64" s="34">
        <v>3651</v>
      </c>
      <c r="G64" s="87">
        <v>-3.54</v>
      </c>
      <c r="H64" s="34">
        <v>2645</v>
      </c>
      <c r="I64" s="87">
        <v>-5.16</v>
      </c>
      <c r="J64" s="34">
        <v>4667</v>
      </c>
      <c r="K64" s="87">
        <v>-4.3099999999999996</v>
      </c>
      <c r="L64" s="34">
        <v>3107</v>
      </c>
      <c r="M64" s="100">
        <v>-4.9000000000000004</v>
      </c>
      <c r="N64" s="34">
        <v>3801</v>
      </c>
      <c r="O64" s="87">
        <v>-1.27</v>
      </c>
      <c r="P64" s="34">
        <v>3845</v>
      </c>
      <c r="Q64" s="87">
        <v>-8.5399999999999991</v>
      </c>
      <c r="S64" s="91"/>
      <c r="U64" s="91"/>
      <c r="W64" s="91"/>
      <c r="Y64" s="91"/>
    </row>
    <row r="65" spans="1:25" s="38" customFormat="1" ht="12" customHeight="1" x14ac:dyDescent="0.45">
      <c r="A65" s="15" t="s">
        <v>81</v>
      </c>
      <c r="B65" s="32">
        <v>2967</v>
      </c>
      <c r="C65" s="88">
        <v>-2.91</v>
      </c>
      <c r="D65" s="32">
        <v>3876</v>
      </c>
      <c r="E65" s="104">
        <v>-0.77</v>
      </c>
      <c r="F65" s="32">
        <v>3236</v>
      </c>
      <c r="G65" s="88">
        <v>-0.71</v>
      </c>
      <c r="H65" s="32">
        <v>3475</v>
      </c>
      <c r="I65" s="88">
        <v>-12.2</v>
      </c>
      <c r="J65" s="32">
        <v>4854</v>
      </c>
      <c r="K65" s="90">
        <v>-4.47</v>
      </c>
      <c r="L65" s="32">
        <v>2860</v>
      </c>
      <c r="M65" s="88">
        <v>-4.41</v>
      </c>
      <c r="N65" s="103" t="s">
        <v>60</v>
      </c>
      <c r="O65" s="78" t="s">
        <v>61</v>
      </c>
      <c r="P65" s="32">
        <v>3628</v>
      </c>
      <c r="Q65" s="88">
        <v>-11.94</v>
      </c>
      <c r="S65" s="91"/>
      <c r="U65" s="91"/>
      <c r="W65" s="91"/>
      <c r="Y65" s="91"/>
    </row>
    <row r="66" spans="1:25" s="38" customFormat="1" ht="12" customHeight="1" x14ac:dyDescent="0.45">
      <c r="A66" s="33" t="s">
        <v>82</v>
      </c>
      <c r="B66" s="34">
        <v>39306</v>
      </c>
      <c r="C66" s="87">
        <v>8.33</v>
      </c>
      <c r="D66" s="34">
        <v>37540</v>
      </c>
      <c r="E66" s="89">
        <v>-1.47</v>
      </c>
      <c r="F66" s="93" t="s">
        <v>60</v>
      </c>
      <c r="G66" s="77" t="s">
        <v>61</v>
      </c>
      <c r="H66" s="34">
        <v>37014</v>
      </c>
      <c r="I66" s="87">
        <v>-0.42</v>
      </c>
      <c r="J66" s="34">
        <v>35417</v>
      </c>
      <c r="K66" s="89">
        <v>0.39</v>
      </c>
      <c r="L66" s="93" t="s">
        <v>60</v>
      </c>
      <c r="M66" s="77" t="s">
        <v>61</v>
      </c>
      <c r="N66" s="34">
        <v>35708</v>
      </c>
      <c r="O66" s="87">
        <v>0.28000000000000003</v>
      </c>
      <c r="P66" s="93" t="s">
        <v>60</v>
      </c>
      <c r="Q66" s="77" t="s">
        <v>61</v>
      </c>
      <c r="S66" s="91"/>
      <c r="U66" s="91"/>
      <c r="W66" s="91"/>
      <c r="Y66" s="91"/>
    </row>
    <row r="67" spans="1:25" s="38" customFormat="1" ht="12" customHeight="1" x14ac:dyDescent="0.45">
      <c r="A67" s="15" t="s">
        <v>83</v>
      </c>
      <c r="B67" s="32">
        <v>35977</v>
      </c>
      <c r="C67" s="119">
        <v>-3.96</v>
      </c>
      <c r="D67" s="32">
        <v>28410</v>
      </c>
      <c r="E67" s="88">
        <v>-1.35</v>
      </c>
      <c r="F67" s="32">
        <v>35400</v>
      </c>
      <c r="G67" s="88">
        <v>-0.2</v>
      </c>
      <c r="H67" s="103" t="s">
        <v>60</v>
      </c>
      <c r="I67" s="78" t="s">
        <v>61</v>
      </c>
      <c r="J67" s="32">
        <v>28033</v>
      </c>
      <c r="K67" s="88">
        <v>-3.62</v>
      </c>
      <c r="L67" s="32">
        <v>29069</v>
      </c>
      <c r="M67" s="88">
        <v>-2.0499999999999998</v>
      </c>
      <c r="N67" s="32">
        <v>31331</v>
      </c>
      <c r="O67" s="88">
        <v>-3.87</v>
      </c>
      <c r="P67" s="103" t="s">
        <v>60</v>
      </c>
      <c r="Q67" s="144" t="s">
        <v>61</v>
      </c>
      <c r="R67" s="127"/>
      <c r="S67" s="40"/>
      <c r="T67" s="127"/>
      <c r="U67" s="40"/>
      <c r="V67" s="127"/>
      <c r="W67" s="40"/>
      <c r="X67" s="127"/>
      <c r="Y67" s="40"/>
    </row>
    <row r="68" spans="1:25" s="38" customFormat="1" ht="12" customHeight="1" x14ac:dyDescent="0.45">
      <c r="A68" s="33" t="s">
        <v>84</v>
      </c>
      <c r="B68" s="110">
        <v>16531</v>
      </c>
      <c r="C68" s="100">
        <v>-0.08</v>
      </c>
      <c r="D68" s="34">
        <v>14278</v>
      </c>
      <c r="E68" s="87">
        <v>0.15</v>
      </c>
      <c r="F68" s="34">
        <v>16680</v>
      </c>
      <c r="G68" s="87">
        <v>-2.75</v>
      </c>
      <c r="H68" s="93" t="s">
        <v>60</v>
      </c>
      <c r="I68" s="77" t="s">
        <v>61</v>
      </c>
      <c r="J68" s="34">
        <v>25375</v>
      </c>
      <c r="K68" s="87">
        <v>-1.77</v>
      </c>
      <c r="L68" s="93" t="s">
        <v>60</v>
      </c>
      <c r="M68" s="77" t="s">
        <v>61</v>
      </c>
      <c r="N68" s="34">
        <v>14443</v>
      </c>
      <c r="O68" s="87">
        <v>0.12</v>
      </c>
      <c r="P68" s="93" t="s">
        <v>60</v>
      </c>
      <c r="Q68" s="143" t="s">
        <v>61</v>
      </c>
      <c r="R68" s="127"/>
      <c r="S68" s="40"/>
      <c r="T68" s="127"/>
      <c r="U68" s="40"/>
      <c r="V68" s="127"/>
      <c r="W68" s="40"/>
      <c r="X68" s="127"/>
      <c r="Y68" s="40"/>
    </row>
    <row r="69" spans="1:25" s="38" customFormat="1" ht="12" customHeight="1" x14ac:dyDescent="0.45">
      <c r="A69" s="15" t="s">
        <v>85</v>
      </c>
      <c r="B69" s="32">
        <v>4342</v>
      </c>
      <c r="C69" s="88">
        <v>-1.61</v>
      </c>
      <c r="D69" s="32">
        <v>3784</v>
      </c>
      <c r="E69" s="88">
        <v>8.67</v>
      </c>
      <c r="F69" s="32">
        <v>3646</v>
      </c>
      <c r="G69" s="88">
        <v>-1.62</v>
      </c>
      <c r="H69" s="103" t="s">
        <v>60</v>
      </c>
      <c r="I69" s="78" t="s">
        <v>61</v>
      </c>
      <c r="J69" s="32">
        <v>5556</v>
      </c>
      <c r="K69" s="88">
        <v>-0.04</v>
      </c>
      <c r="L69" s="107">
        <v>3347</v>
      </c>
      <c r="M69" s="104">
        <v>-1.27</v>
      </c>
      <c r="N69" s="32">
        <v>4217</v>
      </c>
      <c r="O69" s="88">
        <v>-0.26</v>
      </c>
      <c r="P69" s="32">
        <v>4997</v>
      </c>
      <c r="Q69" s="88">
        <v>-2.33</v>
      </c>
      <c r="R69" s="127"/>
      <c r="S69" s="40"/>
      <c r="T69" s="127"/>
      <c r="U69" s="40"/>
      <c r="V69" s="127"/>
      <c r="W69" s="40"/>
      <c r="X69" s="127"/>
      <c r="Y69" s="40"/>
    </row>
    <row r="70" spans="1:25" s="38" customFormat="1" ht="12" customHeight="1" x14ac:dyDescent="0.45">
      <c r="A70" s="33" t="s">
        <v>86</v>
      </c>
      <c r="B70" s="34">
        <v>6851</v>
      </c>
      <c r="C70" s="87">
        <v>0.28999999999999998</v>
      </c>
      <c r="D70" s="34">
        <v>7300</v>
      </c>
      <c r="E70" s="87">
        <v>0.15</v>
      </c>
      <c r="F70" s="34">
        <v>6894</v>
      </c>
      <c r="G70" s="87">
        <v>-0.75</v>
      </c>
      <c r="H70" s="34">
        <v>6517</v>
      </c>
      <c r="I70" s="87">
        <v>-0.21</v>
      </c>
      <c r="J70" s="34">
        <v>7622</v>
      </c>
      <c r="K70" s="87">
        <v>0.51</v>
      </c>
      <c r="L70" s="34">
        <v>3717</v>
      </c>
      <c r="M70" s="87">
        <v>-1.25</v>
      </c>
      <c r="N70" s="34">
        <v>7648</v>
      </c>
      <c r="O70" s="87">
        <v>3.02</v>
      </c>
      <c r="P70" s="34">
        <v>6941</v>
      </c>
      <c r="Q70" s="87">
        <v>0.97</v>
      </c>
      <c r="R70" s="127"/>
      <c r="S70" s="40"/>
      <c r="T70" s="127"/>
      <c r="U70" s="40"/>
      <c r="V70" s="127"/>
      <c r="W70" s="40"/>
      <c r="X70" s="127"/>
      <c r="Y70" s="40"/>
    </row>
    <row r="71" spans="1:25" s="38" customFormat="1" ht="12" customHeight="1" x14ac:dyDescent="0.45">
      <c r="A71" s="15" t="s">
        <v>87</v>
      </c>
      <c r="B71" s="32">
        <v>20520</v>
      </c>
      <c r="C71" s="88">
        <v>4.5599999999999996</v>
      </c>
      <c r="D71" s="32">
        <v>19537</v>
      </c>
      <c r="E71" s="119">
        <v>1.51</v>
      </c>
      <c r="F71" s="32">
        <v>17025</v>
      </c>
      <c r="G71" s="88">
        <v>3.4</v>
      </c>
      <c r="H71" s="32">
        <v>20313</v>
      </c>
      <c r="I71" s="88">
        <v>1.41</v>
      </c>
      <c r="J71" s="32">
        <v>20833</v>
      </c>
      <c r="K71" s="88">
        <v>-0.66</v>
      </c>
      <c r="L71" s="103">
        <v>13562</v>
      </c>
      <c r="M71" s="144" t="s">
        <v>61</v>
      </c>
      <c r="N71" s="32">
        <v>22314</v>
      </c>
      <c r="O71" s="88">
        <v>-0.37</v>
      </c>
      <c r="P71" s="103" t="s">
        <v>60</v>
      </c>
      <c r="Q71" s="78" t="s">
        <v>61</v>
      </c>
      <c r="S71" s="91"/>
      <c r="U71" s="91"/>
      <c r="W71" s="91"/>
      <c r="Y71" s="91"/>
    </row>
    <row r="72" spans="1:25" s="38" customFormat="1" ht="12" customHeight="1" x14ac:dyDescent="0.45">
      <c r="A72" s="132" t="s">
        <v>88</v>
      </c>
      <c r="B72" s="133">
        <v>12269</v>
      </c>
      <c r="C72" s="134">
        <v>-11.35</v>
      </c>
      <c r="D72" s="135">
        <v>15708</v>
      </c>
      <c r="E72" s="136">
        <v>-0.92</v>
      </c>
      <c r="F72" s="145" t="s">
        <v>60</v>
      </c>
      <c r="G72" s="137" t="s">
        <v>61</v>
      </c>
      <c r="H72" s="133">
        <v>10882</v>
      </c>
      <c r="I72" s="134">
        <v>-0.81</v>
      </c>
      <c r="J72" s="133">
        <v>14024</v>
      </c>
      <c r="K72" s="134">
        <v>-3.46</v>
      </c>
      <c r="L72" s="135">
        <v>16833</v>
      </c>
      <c r="M72" s="138">
        <v>0.19</v>
      </c>
      <c r="N72" s="133">
        <v>9574</v>
      </c>
      <c r="O72" s="139">
        <v>0.08</v>
      </c>
      <c r="P72" s="133">
        <v>18058</v>
      </c>
      <c r="Q72" s="134">
        <v>-0.63</v>
      </c>
      <c r="S72" s="91"/>
      <c r="U72" s="91"/>
      <c r="W72" s="91"/>
      <c r="Y72" s="91"/>
    </row>
    <row r="73" spans="1:25" s="38" customFormat="1" x14ac:dyDescent="0.45">
      <c r="A73" s="15"/>
      <c r="B73" s="32"/>
      <c r="C73" s="88"/>
      <c r="D73" s="107"/>
      <c r="E73" s="90"/>
      <c r="F73" s="106"/>
      <c r="G73" s="78"/>
      <c r="H73" s="32"/>
      <c r="I73" s="88"/>
      <c r="J73" s="32"/>
      <c r="K73" s="88"/>
      <c r="L73" s="107"/>
      <c r="M73" s="104"/>
      <c r="N73" s="106"/>
      <c r="O73" s="108"/>
      <c r="P73" s="32"/>
      <c r="Q73" s="88"/>
      <c r="R73" s="35"/>
      <c r="S73" s="36"/>
      <c r="T73" s="35"/>
      <c r="U73" s="36"/>
      <c r="V73" s="35"/>
      <c r="W73" s="36"/>
      <c r="X73" s="35"/>
      <c r="Y73" s="36"/>
    </row>
    <row r="74" spans="1:25" s="38" customFormat="1" x14ac:dyDescent="0.45">
      <c r="A74" s="24" t="s">
        <v>12</v>
      </c>
      <c r="B74" s="39"/>
      <c r="C74" s="40"/>
      <c r="D74" s="39"/>
      <c r="E74" s="40"/>
      <c r="F74" s="39"/>
      <c r="G74" s="40"/>
      <c r="H74" s="39"/>
      <c r="I74" s="40"/>
      <c r="J74" s="39"/>
      <c r="K74" s="40"/>
      <c r="L74" s="39"/>
      <c r="M74" s="40"/>
      <c r="N74" s="39"/>
      <c r="O74" s="40"/>
      <c r="P74" s="39"/>
      <c r="Q74" s="40"/>
      <c r="R74" s="39"/>
      <c r="S74" s="40"/>
      <c r="T74" s="39"/>
      <c r="U74" s="40"/>
      <c r="V74" s="39"/>
      <c r="W74" s="40"/>
      <c r="X74" s="39"/>
      <c r="Y74" s="40"/>
    </row>
    <row r="75" spans="1:25" s="38" customFormat="1" x14ac:dyDescent="0.45">
      <c r="A75" s="41" t="s">
        <v>13</v>
      </c>
      <c r="B75" s="39"/>
      <c r="C75" s="40"/>
      <c r="D75" s="39"/>
      <c r="E75" s="40"/>
      <c r="F75" s="39"/>
      <c r="G75" s="40"/>
      <c r="H75" s="39"/>
      <c r="I75" s="40"/>
      <c r="J75" s="39"/>
      <c r="K75" s="40"/>
      <c r="L75" s="39"/>
      <c r="M75" s="40"/>
      <c r="N75" s="39"/>
      <c r="O75" s="40"/>
      <c r="P75" s="39"/>
      <c r="Q75" s="40"/>
      <c r="R75" s="39"/>
      <c r="S75" s="40"/>
      <c r="T75" s="39"/>
      <c r="U75" s="40"/>
      <c r="V75" s="39"/>
      <c r="W75" s="40"/>
      <c r="X75" s="39"/>
      <c r="Y75" s="40"/>
    </row>
    <row r="76" spans="1:25" s="38" customFormat="1" ht="19.5" customHeight="1" x14ac:dyDescent="0.45">
      <c r="A76" s="152" t="s">
        <v>49</v>
      </c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</row>
    <row r="77" spans="1:25" s="38" customFormat="1" x14ac:dyDescent="0.45">
      <c r="A77" s="24" t="s">
        <v>14</v>
      </c>
      <c r="B77" s="42"/>
      <c r="C77" s="43"/>
      <c r="D77" s="44"/>
      <c r="E77" s="43"/>
      <c r="F77" s="44"/>
      <c r="G77" s="43"/>
      <c r="H77" s="45"/>
      <c r="I77" s="43"/>
      <c r="J77" s="42"/>
      <c r="K77" s="43"/>
      <c r="L77" s="44"/>
      <c r="M77" s="43"/>
      <c r="N77" s="44"/>
      <c r="O77" s="43"/>
      <c r="P77" s="45"/>
      <c r="Q77" s="43"/>
      <c r="R77" s="44"/>
      <c r="S77" s="46"/>
      <c r="T77" s="44"/>
      <c r="U77" s="46"/>
      <c r="V77" s="44"/>
      <c r="W77" s="46"/>
      <c r="X77" s="44"/>
      <c r="Y77" s="46"/>
    </row>
    <row r="78" spans="1:25" s="38" customFormat="1" x14ac:dyDescent="0.45">
      <c r="A78" s="47" t="s">
        <v>15</v>
      </c>
      <c r="B78" s="39"/>
      <c r="C78" s="40"/>
      <c r="D78" s="39"/>
      <c r="E78" s="40"/>
      <c r="F78" s="39"/>
      <c r="G78" s="40"/>
      <c r="H78" s="39"/>
      <c r="I78" s="40"/>
      <c r="J78" s="39"/>
      <c r="K78" s="40"/>
      <c r="L78" s="39"/>
      <c r="M78" s="40"/>
      <c r="N78" s="39"/>
      <c r="O78" s="40"/>
      <c r="P78" s="39"/>
      <c r="Q78" s="40"/>
      <c r="R78" s="39"/>
      <c r="S78" s="40"/>
      <c r="T78" s="39"/>
      <c r="U78" s="40"/>
      <c r="V78" s="39"/>
      <c r="W78" s="40"/>
      <c r="X78" s="39"/>
      <c r="Y78" s="40"/>
    </row>
    <row r="80" spans="1:25" x14ac:dyDescent="0.45">
      <c r="A80" s="8" t="str">
        <f>+Índice!A14</f>
        <v>Fecha de actualización: 12 de junio de 2024</v>
      </c>
      <c r="B80" s="6"/>
      <c r="C80" s="7"/>
      <c r="D80" s="6"/>
      <c r="E80" s="7"/>
      <c r="F80" s="6"/>
      <c r="G80" s="7"/>
      <c r="H80" s="6"/>
      <c r="I80" s="7"/>
      <c r="J80" s="6"/>
      <c r="K80" s="7"/>
      <c r="L80" s="6"/>
      <c r="M80" s="7"/>
      <c r="N80" s="6"/>
      <c r="O80" s="7"/>
      <c r="P80" s="6"/>
      <c r="Q80" s="7"/>
    </row>
  </sheetData>
  <mergeCells count="11">
    <mergeCell ref="A76:Y76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I55"/>
  <sheetViews>
    <sheetView showGridLines="0" topLeftCell="A7" zoomScale="70" zoomScaleNormal="70" workbookViewId="0">
      <selection activeCell="A11" sqref="A11:I45"/>
    </sheetView>
  </sheetViews>
  <sheetFormatPr baseColWidth="10" defaultColWidth="11.453125" defaultRowHeight="16" x14ac:dyDescent="0.45"/>
  <cols>
    <col min="1" max="1" width="24.453125" style="54" customWidth="1"/>
    <col min="2" max="2" width="12" style="54" bestFit="1" customWidth="1"/>
    <col min="3" max="3" width="9.453125" style="54" customWidth="1"/>
    <col min="4" max="4" width="13.54296875" style="54" bestFit="1" customWidth="1"/>
    <col min="5" max="5" width="12" style="54" customWidth="1"/>
    <col min="6" max="6" width="10.26953125" style="54" customWidth="1"/>
    <col min="7" max="7" width="9.453125" style="54" customWidth="1"/>
    <col min="8" max="8" width="10.54296875" style="54" customWidth="1"/>
    <col min="9" max="9" width="9.26953125" style="54" customWidth="1"/>
    <col min="10" max="16384" width="11.453125" style="54"/>
  </cols>
  <sheetData>
    <row r="1" spans="1:9" s="48" customFormat="1" ht="18" customHeight="1" x14ac:dyDescent="0.4"/>
    <row r="2" spans="1:9" s="48" customFormat="1" ht="33" customHeight="1" x14ac:dyDescent="0.4"/>
    <row r="3" spans="1:9" s="48" customFormat="1" ht="19" customHeight="1" x14ac:dyDescent="0.4"/>
    <row r="4" spans="1:9" s="48" customFormat="1" ht="18.75" customHeight="1" x14ac:dyDescent="0.4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9" s="48" customFormat="1" ht="24" customHeight="1" x14ac:dyDescent="0.4">
      <c r="A5" s="159"/>
      <c r="B5" s="159"/>
      <c r="C5" s="159"/>
      <c r="D5" s="159"/>
      <c r="E5" s="159"/>
      <c r="F5" s="159"/>
      <c r="G5" s="159"/>
      <c r="H5" s="159"/>
      <c r="I5" s="159"/>
    </row>
    <row r="6" spans="1:9" s="48" customFormat="1" ht="18.75" customHeight="1" x14ac:dyDescent="0.4">
      <c r="A6" s="49" t="s">
        <v>16</v>
      </c>
      <c r="B6" s="50"/>
      <c r="C6" s="50"/>
      <c r="D6" s="50"/>
      <c r="E6" s="50"/>
      <c r="F6" s="50"/>
      <c r="G6" s="50"/>
      <c r="H6" s="50"/>
      <c r="I6" s="50"/>
    </row>
    <row r="7" spans="1:9" s="48" customFormat="1" ht="15" customHeight="1" x14ac:dyDescent="0.4">
      <c r="A7" s="49" t="str">
        <f>+"Variación año corrido. "&amp;Índice!A7</f>
        <v>Variación año corrido. Mayo de 2024</v>
      </c>
      <c r="B7" s="50"/>
      <c r="C7" s="50"/>
      <c r="D7" s="50"/>
      <c r="E7" s="50"/>
      <c r="F7" s="50"/>
      <c r="G7" s="50"/>
      <c r="H7" s="50"/>
      <c r="I7" s="50"/>
    </row>
    <row r="8" spans="1:9" s="48" customFormat="1" ht="14" x14ac:dyDescent="0.4"/>
    <row r="9" spans="1:9" x14ac:dyDescent="0.45">
      <c r="A9" s="51" t="s">
        <v>50</v>
      </c>
      <c r="B9" s="52" t="s">
        <v>2</v>
      </c>
      <c r="C9" s="52" t="s">
        <v>3</v>
      </c>
      <c r="D9" s="52" t="s">
        <v>4</v>
      </c>
      <c r="E9" s="53" t="s">
        <v>5</v>
      </c>
      <c r="F9" s="52" t="s">
        <v>6</v>
      </c>
      <c r="G9" s="52" t="s">
        <v>7</v>
      </c>
      <c r="H9" s="52" t="s">
        <v>8</v>
      </c>
      <c r="I9" s="52" t="s">
        <v>9</v>
      </c>
    </row>
    <row r="10" spans="1:9" ht="14" customHeight="1" x14ac:dyDescent="0.45">
      <c r="A10" s="55" t="s">
        <v>17</v>
      </c>
      <c r="B10" s="55"/>
      <c r="C10" s="55"/>
      <c r="D10" s="55"/>
      <c r="E10" s="55"/>
      <c r="F10" s="55"/>
      <c r="G10" s="55"/>
      <c r="H10" s="55"/>
      <c r="I10" s="55"/>
    </row>
    <row r="11" spans="1:9" ht="14" customHeight="1" x14ac:dyDescent="0.45">
      <c r="A11" s="1" t="s">
        <v>18</v>
      </c>
      <c r="B11" s="59">
        <v>-8.6092715231788191</v>
      </c>
      <c r="C11" s="56">
        <v>-28.039479587258864</v>
      </c>
      <c r="D11" s="56">
        <v>-7.0247933884297513</v>
      </c>
      <c r="E11" s="118" t="s">
        <v>61</v>
      </c>
      <c r="F11" s="56">
        <v>-35.871617369414707</v>
      </c>
      <c r="G11" s="56">
        <v>1.0895883777239934</v>
      </c>
      <c r="H11" s="56">
        <v>-20.698689956331883</v>
      </c>
      <c r="I11" s="56">
        <v>-12.399540757749694</v>
      </c>
    </row>
    <row r="12" spans="1:9" ht="14" customHeight="1" x14ac:dyDescent="0.45">
      <c r="A12" s="94" t="s">
        <v>19</v>
      </c>
      <c r="B12" s="57">
        <v>1.1459589867309994</v>
      </c>
      <c r="C12" s="57">
        <v>75.23828435266087</v>
      </c>
      <c r="D12" s="57">
        <v>36.51050080775444</v>
      </c>
      <c r="E12" s="120" t="s">
        <v>61</v>
      </c>
      <c r="F12" s="57">
        <v>2.4290711232024753</v>
      </c>
      <c r="G12" s="57">
        <v>7.0091542560458908</v>
      </c>
      <c r="H12" s="57">
        <v>109.67741935483866</v>
      </c>
      <c r="I12" s="116" t="s">
        <v>61</v>
      </c>
    </row>
    <row r="13" spans="1:9" ht="14" customHeight="1" x14ac:dyDescent="0.45">
      <c r="A13" s="1" t="s">
        <v>20</v>
      </c>
      <c r="B13" s="56">
        <v>-9.0053763440860237</v>
      </c>
      <c r="C13" s="56">
        <v>-5.5811277330264701</v>
      </c>
      <c r="D13" s="56">
        <v>-15.926583777383064</v>
      </c>
      <c r="E13" s="56">
        <v>-11.759465478841879</v>
      </c>
      <c r="F13" s="56">
        <v>-7.6388888888888946</v>
      </c>
      <c r="G13" s="56">
        <v>-24.63917525773196</v>
      </c>
      <c r="H13" s="56">
        <v>-8.8900308324768922</v>
      </c>
      <c r="I13" s="56">
        <v>-11.436950146627556</v>
      </c>
    </row>
    <row r="14" spans="1:9" ht="14" customHeight="1" x14ac:dyDescent="0.45">
      <c r="A14" s="94" t="s">
        <v>21</v>
      </c>
      <c r="B14" s="58">
        <v>-28.188196450680969</v>
      </c>
      <c r="C14" s="57">
        <v>-12.756539235412468</v>
      </c>
      <c r="D14" s="57">
        <v>-39.60280373831776</v>
      </c>
      <c r="E14" s="121">
        <v>-36.400753768844233</v>
      </c>
      <c r="F14" s="61">
        <v>6.0165975103734448</v>
      </c>
      <c r="G14" s="57">
        <v>-39.605633802816918</v>
      </c>
      <c r="H14" s="57">
        <v>3.1004366812226847</v>
      </c>
      <c r="I14" s="57">
        <v>-3.8620689655172402</v>
      </c>
    </row>
    <row r="15" spans="1:9" ht="14" customHeight="1" x14ac:dyDescent="0.45">
      <c r="A15" s="1" t="s">
        <v>22</v>
      </c>
      <c r="B15" s="118" t="s">
        <v>61</v>
      </c>
      <c r="C15" s="56">
        <v>65.813953488372064</v>
      </c>
      <c r="D15" s="56">
        <v>56.70859538784061</v>
      </c>
      <c r="E15" s="56">
        <v>38.717339667458425</v>
      </c>
      <c r="F15" s="56">
        <v>51.35427952329357</v>
      </c>
      <c r="G15" s="56">
        <v>26.177606177606162</v>
      </c>
      <c r="H15" s="56">
        <v>-4.5127534336167567</v>
      </c>
      <c r="I15" s="122" t="s">
        <v>61</v>
      </c>
    </row>
    <row r="16" spans="1:9" ht="14" customHeight="1" x14ac:dyDescent="0.45">
      <c r="A16" s="94" t="s">
        <v>23</v>
      </c>
      <c r="B16" s="57">
        <v>6.9609507640068236</v>
      </c>
      <c r="C16" s="57">
        <v>117.69527483124401</v>
      </c>
      <c r="D16" s="57">
        <v>36.270069987649237</v>
      </c>
      <c r="E16" s="57">
        <v>0.73372057474776486</v>
      </c>
      <c r="F16" s="57">
        <v>53.046000828843766</v>
      </c>
      <c r="G16" s="57">
        <v>-20.874433484404122</v>
      </c>
      <c r="H16" s="57">
        <v>0.17647058823528905</v>
      </c>
      <c r="I16" s="57">
        <v>16.110424392253808</v>
      </c>
    </row>
    <row r="17" spans="1:9" ht="14" customHeight="1" x14ac:dyDescent="0.45">
      <c r="A17" s="1" t="s">
        <v>24</v>
      </c>
      <c r="B17" s="56">
        <v>4.8333333333333339</v>
      </c>
      <c r="C17" s="56">
        <v>54.763811048839074</v>
      </c>
      <c r="D17" s="56">
        <v>-21.040189125295505</v>
      </c>
      <c r="E17" s="56">
        <v>24.938875305623466</v>
      </c>
      <c r="F17" s="56">
        <v>19.473684210526308</v>
      </c>
      <c r="G17" s="56">
        <v>-26.110124333925398</v>
      </c>
      <c r="H17" s="56">
        <v>29.712955779674143</v>
      </c>
      <c r="I17" s="56">
        <v>22.304147465437762</v>
      </c>
    </row>
    <row r="18" spans="1:9" ht="14" customHeight="1" x14ac:dyDescent="0.45">
      <c r="A18" s="94" t="s">
        <v>25</v>
      </c>
      <c r="B18" s="57">
        <v>124.69008264462813</v>
      </c>
      <c r="C18" s="57">
        <v>114.08199643493768</v>
      </c>
      <c r="D18" s="57">
        <v>106.85328185328187</v>
      </c>
      <c r="E18" s="57">
        <v>106.38126009693055</v>
      </c>
      <c r="F18" s="57">
        <v>69.317118802619277</v>
      </c>
      <c r="G18" s="57">
        <v>54.880294659300198</v>
      </c>
      <c r="H18" s="57">
        <v>94.278394534585843</v>
      </c>
      <c r="I18" s="57">
        <v>91.160220994475111</v>
      </c>
    </row>
    <row r="19" spans="1:9" ht="14" customHeight="1" x14ac:dyDescent="0.45">
      <c r="A19" s="1" t="s">
        <v>26</v>
      </c>
      <c r="B19" s="56">
        <v>-5.4908982393315542</v>
      </c>
      <c r="C19" s="56">
        <v>29.371316306483287</v>
      </c>
      <c r="D19" s="56">
        <v>-10.103833865814693</v>
      </c>
      <c r="E19" s="56">
        <v>10.329273793414506</v>
      </c>
      <c r="F19" s="56">
        <v>14.187564410855401</v>
      </c>
      <c r="G19" s="56">
        <v>-20.224719101123611</v>
      </c>
      <c r="H19" s="56">
        <v>-8.9285714285714413</v>
      </c>
      <c r="I19" s="56">
        <v>21.787878787878778</v>
      </c>
    </row>
    <row r="20" spans="1:9" ht="14" customHeight="1" x14ac:dyDescent="0.45">
      <c r="A20" s="94" t="s">
        <v>27</v>
      </c>
      <c r="B20" s="57">
        <v>-10.851735015772867</v>
      </c>
      <c r="C20" s="57">
        <v>-6.2233589087809076</v>
      </c>
      <c r="D20" s="57">
        <v>15.874363327674024</v>
      </c>
      <c r="E20" s="57">
        <v>-20.877817319098469</v>
      </c>
      <c r="F20" s="57">
        <v>-12.725015518311601</v>
      </c>
      <c r="G20" s="57">
        <v>1.5384615384615552</v>
      </c>
      <c r="H20" s="57">
        <v>-43.349282296650728</v>
      </c>
      <c r="I20" s="123">
        <v>-0.85836909871245259</v>
      </c>
    </row>
    <row r="21" spans="1:9" ht="14" customHeight="1" x14ac:dyDescent="0.45">
      <c r="A21" s="1" t="s">
        <v>28</v>
      </c>
      <c r="B21" s="56">
        <v>-28.924938135826228</v>
      </c>
      <c r="C21" s="56">
        <v>-23.133692875390288</v>
      </c>
      <c r="D21" s="56">
        <v>-16.325898389095407</v>
      </c>
      <c r="E21" s="59">
        <v>-25.181989754650857</v>
      </c>
      <c r="F21" s="59">
        <v>-17.941882164756052</v>
      </c>
      <c r="G21" s="59">
        <v>-37.44456762749445</v>
      </c>
      <c r="H21" s="56">
        <v>-44.746987951807228</v>
      </c>
      <c r="I21" s="56">
        <v>-13.433228180862244</v>
      </c>
    </row>
    <row r="22" spans="1:9" ht="14" customHeight="1" x14ac:dyDescent="0.45">
      <c r="A22" s="95" t="s">
        <v>29</v>
      </c>
      <c r="B22" s="63">
        <v>-3.5562632696390595</v>
      </c>
      <c r="C22" s="60">
        <v>33.94255874673626</v>
      </c>
      <c r="D22" s="60">
        <v>7.042253521125641E-2</v>
      </c>
      <c r="E22" s="60">
        <v>6.9696969696969813</v>
      </c>
      <c r="F22" s="60">
        <v>35.009671179883917</v>
      </c>
      <c r="G22" s="60">
        <v>25.992555831265474</v>
      </c>
      <c r="H22" s="60">
        <v>-40.749235474006099</v>
      </c>
      <c r="I22" s="79">
        <v>13.285272914521107</v>
      </c>
    </row>
    <row r="23" spans="1:9" ht="14" customHeight="1" x14ac:dyDescent="0.45">
      <c r="A23" s="146" t="s">
        <v>30</v>
      </c>
      <c r="B23" s="146"/>
      <c r="C23" s="146"/>
      <c r="D23" s="146"/>
      <c r="E23" s="146"/>
      <c r="F23" s="146"/>
      <c r="G23" s="146"/>
      <c r="H23" s="146"/>
      <c r="I23" s="146"/>
    </row>
    <row r="24" spans="1:9" ht="14" customHeight="1" x14ac:dyDescent="0.45">
      <c r="A24" s="1" t="s">
        <v>48</v>
      </c>
      <c r="B24" s="118" t="s">
        <v>61</v>
      </c>
      <c r="C24" s="56">
        <v>-17.811778290993075</v>
      </c>
      <c r="D24" s="59">
        <v>12.01509255983968</v>
      </c>
      <c r="E24" s="118" t="s">
        <v>61</v>
      </c>
      <c r="F24" s="59">
        <v>-28.535485899989499</v>
      </c>
      <c r="G24" s="122" t="s">
        <v>61</v>
      </c>
      <c r="H24" s="56">
        <v>-21.650087770626115</v>
      </c>
      <c r="I24" s="118" t="s">
        <v>61</v>
      </c>
    </row>
    <row r="25" spans="1:9" ht="14" customHeight="1" x14ac:dyDescent="0.45">
      <c r="A25" s="94" t="s">
        <v>31</v>
      </c>
      <c r="B25" s="57">
        <v>11.732283464566917</v>
      </c>
      <c r="C25" s="57">
        <v>25.044483985765108</v>
      </c>
      <c r="D25" s="57">
        <v>65.617314313821936</v>
      </c>
      <c r="E25" s="120" t="s">
        <v>61</v>
      </c>
      <c r="F25" s="57">
        <v>55.633354551241233</v>
      </c>
      <c r="G25" s="57">
        <v>49.03846153846154</v>
      </c>
      <c r="H25" s="57">
        <v>20.507166482910666</v>
      </c>
      <c r="I25" s="57">
        <v>28.954607977991742</v>
      </c>
    </row>
    <row r="26" spans="1:9" ht="14" customHeight="1" x14ac:dyDescent="0.45">
      <c r="A26" s="1" t="s">
        <v>32</v>
      </c>
      <c r="B26" s="59">
        <v>25.254901960784348</v>
      </c>
      <c r="C26" s="56">
        <v>-12.844451136876977</v>
      </c>
      <c r="D26" s="118" t="s">
        <v>61</v>
      </c>
      <c r="E26" s="56">
        <v>-2.0350020350023978E-2</v>
      </c>
      <c r="F26" s="56">
        <v>-8.5794001395024466</v>
      </c>
      <c r="G26" s="118" t="s">
        <v>61</v>
      </c>
      <c r="H26" s="56">
        <v>-9.1382575757575921</v>
      </c>
      <c r="I26" s="59">
        <v>-26.192482723748522</v>
      </c>
    </row>
    <row r="27" spans="1:9" ht="14" customHeight="1" x14ac:dyDescent="0.45">
      <c r="A27" s="94" t="s">
        <v>33</v>
      </c>
      <c r="B27" s="120" t="s">
        <v>61</v>
      </c>
      <c r="C27" s="57">
        <v>18.878392562603086</v>
      </c>
      <c r="D27" s="57">
        <v>17.659379499934545</v>
      </c>
      <c r="E27" s="116" t="s">
        <v>61</v>
      </c>
      <c r="F27" s="61">
        <v>6.26535626535627</v>
      </c>
      <c r="G27" s="61">
        <v>23.905415713196021</v>
      </c>
      <c r="H27" s="57">
        <v>27.780362959516026</v>
      </c>
      <c r="I27" s="57">
        <v>3.443708609271523</v>
      </c>
    </row>
    <row r="28" spans="1:9" ht="14" customHeight="1" x14ac:dyDescent="0.45">
      <c r="A28" s="1" t="s">
        <v>34</v>
      </c>
      <c r="B28" s="56">
        <v>0.62924742008554357</v>
      </c>
      <c r="C28" s="56">
        <v>98.192450824029748</v>
      </c>
      <c r="D28" s="56">
        <v>6.5198618307426681</v>
      </c>
      <c r="E28" s="56">
        <v>12.062937062937085</v>
      </c>
      <c r="F28" s="59">
        <v>30.889621087314634</v>
      </c>
      <c r="G28" s="56">
        <v>29.256134969325174</v>
      </c>
      <c r="H28" s="56">
        <v>33.627927529827687</v>
      </c>
      <c r="I28" s="56">
        <v>25.583443416996921</v>
      </c>
    </row>
    <row r="29" spans="1:9" ht="14" customHeight="1" x14ac:dyDescent="0.45">
      <c r="A29" s="94" t="s">
        <v>55</v>
      </c>
      <c r="B29" s="61">
        <v>5.6723716381418265</v>
      </c>
      <c r="C29" s="61">
        <v>7.5929752066115741</v>
      </c>
      <c r="D29" s="57">
        <v>8.2166768107121424</v>
      </c>
      <c r="E29" s="57">
        <v>14.341421143847487</v>
      </c>
      <c r="F29" s="61">
        <v>58.553127354935938</v>
      </c>
      <c r="G29" s="61">
        <v>36.746143057503545</v>
      </c>
      <c r="H29" s="57">
        <v>17.953116066323638</v>
      </c>
      <c r="I29" s="57">
        <v>3.7667071688942899</v>
      </c>
    </row>
    <row r="30" spans="1:9" ht="14" customHeight="1" x14ac:dyDescent="0.45">
      <c r="A30" s="1" t="s">
        <v>35</v>
      </c>
      <c r="B30" s="56">
        <v>61.32956767325657</v>
      </c>
      <c r="C30" s="56">
        <v>66.222592284207565</v>
      </c>
      <c r="D30" s="56">
        <v>83.933845245126975</v>
      </c>
      <c r="E30" s="56">
        <v>54.18213583751912</v>
      </c>
      <c r="F30" s="56">
        <v>49.941792782305015</v>
      </c>
      <c r="G30" s="56">
        <v>43.188230552196735</v>
      </c>
      <c r="H30" s="56">
        <v>94.371859296482469</v>
      </c>
      <c r="I30" s="56">
        <v>56.044618631293332</v>
      </c>
    </row>
    <row r="31" spans="1:9" ht="14" customHeight="1" x14ac:dyDescent="0.45">
      <c r="A31" s="94" t="s">
        <v>36</v>
      </c>
      <c r="B31" s="57">
        <v>67.606244579358176</v>
      </c>
      <c r="C31" s="57">
        <v>110.06018916595015</v>
      </c>
      <c r="D31" s="57" t="s">
        <v>61</v>
      </c>
      <c r="E31" s="116" t="s">
        <v>61</v>
      </c>
      <c r="F31" s="61">
        <v>55.604395604395606</v>
      </c>
      <c r="G31" s="57">
        <v>113.78611251900659</v>
      </c>
      <c r="H31" s="57">
        <v>74.487674487674482</v>
      </c>
      <c r="I31" s="57" t="s">
        <v>61</v>
      </c>
    </row>
    <row r="32" spans="1:9" ht="14" customHeight="1" x14ac:dyDescent="0.45">
      <c r="A32" s="1" t="s">
        <v>37</v>
      </c>
      <c r="B32" s="62">
        <v>11.985898942420704</v>
      </c>
      <c r="C32" s="62">
        <v>101.92578675434478</v>
      </c>
      <c r="D32" s="56">
        <v>23.74278647980217</v>
      </c>
      <c r="E32" s="122" t="s">
        <v>61</v>
      </c>
      <c r="F32" s="56">
        <v>75.425170068027228</v>
      </c>
      <c r="G32" s="118" t="s">
        <v>61</v>
      </c>
      <c r="H32" s="56">
        <v>76.078849227490707</v>
      </c>
      <c r="I32" s="62">
        <v>74.453193350831114</v>
      </c>
    </row>
    <row r="33" spans="1:9" ht="14" customHeight="1" x14ac:dyDescent="0.45">
      <c r="A33" s="94" t="s">
        <v>51</v>
      </c>
      <c r="B33" s="116" t="s">
        <v>61</v>
      </c>
      <c r="C33" s="57">
        <v>-14.877927254608892</v>
      </c>
      <c r="D33" s="57">
        <v>-12.043287260259316</v>
      </c>
      <c r="E33" s="57">
        <v>-10.931725345263576</v>
      </c>
      <c r="F33" s="57">
        <v>-20.152932890632847</v>
      </c>
      <c r="G33" s="57">
        <v>-22.432693150925186</v>
      </c>
      <c r="H33" s="57">
        <v>-19.467170127963062</v>
      </c>
      <c r="I33" s="57">
        <v>-22.05939820242282</v>
      </c>
    </row>
    <row r="34" spans="1:9" ht="14" customHeight="1" x14ac:dyDescent="0.45">
      <c r="A34" s="1" t="s">
        <v>38</v>
      </c>
      <c r="B34" s="59">
        <v>89.568627450980401</v>
      </c>
      <c r="C34" s="56">
        <v>48.622189992748389</v>
      </c>
      <c r="D34" s="56">
        <v>63.363246195864221</v>
      </c>
      <c r="E34" s="118" t="s">
        <v>61</v>
      </c>
      <c r="F34" s="56">
        <v>30.208678370321284</v>
      </c>
      <c r="G34" s="56">
        <v>14.040380598746838</v>
      </c>
      <c r="H34" s="56">
        <v>129.88072818581293</v>
      </c>
      <c r="I34" s="56">
        <v>32.38155004706622</v>
      </c>
    </row>
    <row r="35" spans="1:9" ht="14" customHeight="1" x14ac:dyDescent="0.45">
      <c r="A35" s="94" t="s">
        <v>39</v>
      </c>
      <c r="B35" s="57">
        <v>53.180272108843553</v>
      </c>
      <c r="C35" s="57">
        <v>24.678147466978761</v>
      </c>
      <c r="D35" s="57">
        <v>71.37775669907515</v>
      </c>
      <c r="E35" s="57">
        <v>54.393638170974157</v>
      </c>
      <c r="F35" s="57">
        <v>12.811320754717027</v>
      </c>
      <c r="G35" s="57">
        <v>79.420809841107086</v>
      </c>
      <c r="H35" s="57">
        <v>74.030909551558111</v>
      </c>
      <c r="I35" s="57">
        <v>31.47822690880686</v>
      </c>
    </row>
    <row r="36" spans="1:9" ht="14" customHeight="1" x14ac:dyDescent="0.45">
      <c r="A36" s="1" t="s">
        <v>57</v>
      </c>
      <c r="B36" s="118" t="s">
        <v>61</v>
      </c>
      <c r="C36" s="56">
        <v>19.81923821820526</v>
      </c>
      <c r="D36" s="56">
        <v>44.733861834654554</v>
      </c>
      <c r="E36" s="59">
        <v>14.682539682539652</v>
      </c>
      <c r="F36" s="124">
        <v>-3.2285471537808141</v>
      </c>
      <c r="G36" s="59">
        <v>97.194388777555062</v>
      </c>
      <c r="H36" s="56">
        <v>29.658952496954939</v>
      </c>
      <c r="I36" s="56">
        <v>-12.928022361984626</v>
      </c>
    </row>
    <row r="37" spans="1:9" ht="14" customHeight="1" x14ac:dyDescent="0.45">
      <c r="A37" s="94" t="s">
        <v>56</v>
      </c>
      <c r="B37" s="120" t="s">
        <v>61</v>
      </c>
      <c r="C37" s="61">
        <v>28.351449275362349</v>
      </c>
      <c r="D37" s="57">
        <v>19.518072289156606</v>
      </c>
      <c r="E37" s="61">
        <v>22.000000000000021</v>
      </c>
      <c r="F37" s="57">
        <v>-7.1839080459745741E-2</v>
      </c>
      <c r="G37" s="57">
        <v>4.1847826086956808</v>
      </c>
      <c r="H37" s="57">
        <v>-23.673633440514465</v>
      </c>
      <c r="I37" s="57">
        <v>4.3326345213137829</v>
      </c>
    </row>
    <row r="38" spans="1:9" ht="14" customHeight="1" x14ac:dyDescent="0.45">
      <c r="A38" s="1" t="s">
        <v>40</v>
      </c>
      <c r="B38" s="56">
        <v>-9.1247210513265458</v>
      </c>
      <c r="C38" s="56">
        <v>-13.193548387096776</v>
      </c>
      <c r="D38" s="56">
        <v>-13.228552717747188</v>
      </c>
      <c r="E38" s="59">
        <v>-12.496647894877954</v>
      </c>
      <c r="F38" s="59">
        <v>-13.950727218759251</v>
      </c>
      <c r="G38" s="56">
        <v>-14.544875875238706</v>
      </c>
      <c r="H38" s="59">
        <v>-23.805970149253731</v>
      </c>
      <c r="I38" s="59">
        <v>-22.533362502734644</v>
      </c>
    </row>
    <row r="39" spans="1:9" ht="14" customHeight="1" x14ac:dyDescent="0.45">
      <c r="A39" s="95" t="s">
        <v>41</v>
      </c>
      <c r="B39" s="60">
        <v>118.92039258451486</v>
      </c>
      <c r="C39" s="60">
        <v>112.69329896907215</v>
      </c>
      <c r="D39" s="60">
        <v>194.59843638948112</v>
      </c>
      <c r="E39" s="60">
        <v>166.06922126081577</v>
      </c>
      <c r="F39" s="60">
        <v>202.48000000000005</v>
      </c>
      <c r="G39" s="63">
        <v>1.2999999999999678</v>
      </c>
      <c r="H39" s="60">
        <v>205.70975416336239</v>
      </c>
      <c r="I39" s="60">
        <v>88.38280450358242</v>
      </c>
    </row>
    <row r="40" spans="1:9" ht="14" customHeight="1" x14ac:dyDescent="0.45">
      <c r="A40" s="146" t="s">
        <v>42</v>
      </c>
      <c r="B40" s="146"/>
      <c r="C40" s="146"/>
      <c r="D40" s="146"/>
      <c r="E40" s="146"/>
      <c r="F40" s="146"/>
      <c r="G40" s="146"/>
      <c r="H40" s="146"/>
      <c r="I40" s="146"/>
    </row>
    <row r="41" spans="1:9" ht="14" customHeight="1" x14ac:dyDescent="0.45">
      <c r="A41" s="1" t="s">
        <v>43</v>
      </c>
      <c r="B41" s="122" t="s">
        <v>61</v>
      </c>
      <c r="C41" s="56">
        <v>-23.631123919308383</v>
      </c>
      <c r="D41" s="56">
        <v>-0.43782837127844809</v>
      </c>
      <c r="E41" s="122" t="s">
        <v>61</v>
      </c>
      <c r="F41" s="56">
        <v>-27.69843905679177</v>
      </c>
      <c r="G41" s="56">
        <v>1.4044213263979088</v>
      </c>
      <c r="H41" s="56">
        <v>-14.188836724048004</v>
      </c>
      <c r="I41" s="59">
        <v>-9.5057034220532355</v>
      </c>
    </row>
    <row r="42" spans="1:9" ht="14" customHeight="1" x14ac:dyDescent="0.45">
      <c r="A42" s="94" t="s">
        <v>44</v>
      </c>
      <c r="B42" s="57">
        <v>54.574951330305012</v>
      </c>
      <c r="C42" s="57">
        <v>67.529777317452158</v>
      </c>
      <c r="D42" s="57">
        <v>75.043427909669987</v>
      </c>
      <c r="E42" s="57">
        <v>56.704075605434134</v>
      </c>
      <c r="F42" s="57">
        <v>27.589852008456674</v>
      </c>
      <c r="G42" s="61">
        <v>79.480840543881357</v>
      </c>
      <c r="H42" s="57">
        <v>37.851314596554886</v>
      </c>
      <c r="I42" s="57">
        <v>59.999999999999986</v>
      </c>
    </row>
    <row r="43" spans="1:9" ht="14" customHeight="1" x14ac:dyDescent="0.45">
      <c r="A43" s="1" t="s">
        <v>52</v>
      </c>
      <c r="B43" s="59">
        <v>50.206611570247929</v>
      </c>
      <c r="C43" s="56">
        <v>83.620689655172399</v>
      </c>
      <c r="D43" s="56">
        <v>83.112094395280224</v>
      </c>
      <c r="E43" s="56">
        <v>68.047194798940481</v>
      </c>
      <c r="F43" s="56">
        <v>32.547326469611448</v>
      </c>
      <c r="G43" s="56">
        <v>47.199718210637556</v>
      </c>
      <c r="H43" s="56">
        <v>133.05272485600352</v>
      </c>
      <c r="I43" s="56">
        <v>26.579094466182205</v>
      </c>
    </row>
    <row r="44" spans="1:9" ht="14" customHeight="1" x14ac:dyDescent="0.45">
      <c r="A44" s="94" t="s">
        <v>45</v>
      </c>
      <c r="B44" s="57">
        <v>-9.6923725242309295</v>
      </c>
      <c r="C44" s="57">
        <v>26.898047722342721</v>
      </c>
      <c r="D44" s="57">
        <v>-8.472873409243153</v>
      </c>
      <c r="E44" s="57">
        <v>40.129682997118145</v>
      </c>
      <c r="F44" s="57">
        <v>13.188798554652227</v>
      </c>
      <c r="G44" s="57">
        <v>-6.9180327868852416</v>
      </c>
      <c r="H44" s="57">
        <v>14.500683994528018</v>
      </c>
      <c r="I44" s="57">
        <v>17.820392890551908</v>
      </c>
    </row>
    <row r="45" spans="1:9" ht="14" customHeight="1" x14ac:dyDescent="0.45">
      <c r="A45" s="96" t="s">
        <v>46</v>
      </c>
      <c r="B45" s="64">
        <v>-29.745889387144985</v>
      </c>
      <c r="C45" s="64">
        <v>3.755054881571307</v>
      </c>
      <c r="D45" s="64">
        <v>-32.886239443616503</v>
      </c>
      <c r="E45" s="64">
        <v>-21.517857142857146</v>
      </c>
      <c r="F45" s="64">
        <v>-32.542372881355917</v>
      </c>
      <c r="G45" s="64">
        <v>-37.337057728119184</v>
      </c>
      <c r="H45" s="64">
        <v>-22.661122661122668</v>
      </c>
      <c r="I45" s="64">
        <v>-17.083333333333329</v>
      </c>
    </row>
    <row r="46" spans="1:9" x14ac:dyDescent="0.45">
      <c r="A46" s="48"/>
      <c r="B46" s="56"/>
      <c r="C46" s="56"/>
      <c r="D46" s="56"/>
      <c r="E46" s="56"/>
      <c r="F46" s="56"/>
      <c r="G46" s="56"/>
      <c r="H46" s="56"/>
      <c r="I46" s="56"/>
    </row>
    <row r="47" spans="1:9" x14ac:dyDescent="0.45">
      <c r="A47" s="65" t="s">
        <v>12</v>
      </c>
      <c r="B47" s="66"/>
      <c r="C47" s="67"/>
      <c r="D47" s="67"/>
      <c r="E47" s="66"/>
      <c r="F47" s="67"/>
      <c r="G47" s="67"/>
      <c r="H47" s="67"/>
      <c r="I47" s="67"/>
    </row>
    <row r="48" spans="1:9" x14ac:dyDescent="0.45">
      <c r="A48" s="68" t="s">
        <v>54</v>
      </c>
      <c r="B48" s="68"/>
      <c r="C48" s="68"/>
      <c r="D48" s="68"/>
      <c r="E48" s="68"/>
      <c r="F48" s="68"/>
      <c r="G48" s="68"/>
      <c r="H48" s="68"/>
      <c r="I48" s="68"/>
    </row>
    <row r="49" spans="1:9" x14ac:dyDescent="0.45">
      <c r="A49" s="69" t="s">
        <v>14</v>
      </c>
      <c r="B49" s="66"/>
      <c r="C49" s="67"/>
      <c r="D49" s="67"/>
      <c r="E49" s="66"/>
      <c r="F49" s="67"/>
      <c r="G49" s="67"/>
      <c r="H49" s="67"/>
      <c r="I49" s="67"/>
    </row>
    <row r="50" spans="1:9" x14ac:dyDescent="0.45">
      <c r="A50" s="70" t="s">
        <v>15</v>
      </c>
      <c r="B50" s="71"/>
      <c r="C50" s="71"/>
      <c r="D50" s="71"/>
      <c r="E50" s="71"/>
      <c r="F50" s="71"/>
      <c r="G50" s="71"/>
      <c r="H50" s="71"/>
      <c r="I50" s="71"/>
    </row>
    <row r="51" spans="1:9" x14ac:dyDescent="0.45">
      <c r="A51" s="70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2" t="str">
        <f>+Índice!A14</f>
        <v>Fecha de actualización: 12 de junio de 2024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0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0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0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topLeftCell="A7" workbookViewId="0">
      <selection activeCell="E12" sqref="E12"/>
    </sheetView>
  </sheetViews>
  <sheetFormatPr baseColWidth="10" defaultColWidth="11.453125" defaultRowHeight="16" x14ac:dyDescent="0.45"/>
  <cols>
    <col min="1" max="1" width="24.453125" style="54" customWidth="1"/>
    <col min="2" max="2" width="12" style="54" bestFit="1" customWidth="1"/>
    <col min="3" max="3" width="9.453125" style="54" customWidth="1"/>
    <col min="4" max="4" width="13.54296875" style="54" bestFit="1" customWidth="1"/>
    <col min="5" max="5" width="12" style="54" customWidth="1"/>
    <col min="6" max="6" width="10.26953125" style="54" customWidth="1"/>
    <col min="7" max="7" width="9.453125" style="54" customWidth="1"/>
    <col min="8" max="8" width="10.54296875" style="54" customWidth="1"/>
    <col min="9" max="9" width="9.26953125" style="54" customWidth="1"/>
    <col min="10" max="16384" width="11.453125" style="54"/>
  </cols>
  <sheetData>
    <row r="1" spans="1:9" s="48" customFormat="1" ht="18.5" customHeight="1" x14ac:dyDescent="0.4"/>
    <row r="2" spans="1:9" s="48" customFormat="1" ht="33" customHeight="1" x14ac:dyDescent="0.4"/>
    <row r="3" spans="1:9" s="48" customFormat="1" ht="19" customHeight="1" x14ac:dyDescent="0.4"/>
    <row r="4" spans="1:9" s="48" customFormat="1" ht="18.75" customHeight="1" x14ac:dyDescent="0.4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9" s="48" customFormat="1" ht="27.75" customHeight="1" x14ac:dyDescent="0.4">
      <c r="A5" s="159"/>
      <c r="B5" s="159"/>
      <c r="C5" s="159"/>
      <c r="D5" s="159"/>
      <c r="E5" s="159"/>
      <c r="F5" s="159"/>
      <c r="G5" s="159"/>
      <c r="H5" s="159"/>
      <c r="I5" s="159"/>
    </row>
    <row r="6" spans="1:9" s="48" customFormat="1" ht="18.75" customHeight="1" x14ac:dyDescent="0.4">
      <c r="A6" s="49" t="s">
        <v>16</v>
      </c>
      <c r="B6" s="50"/>
      <c r="C6" s="50"/>
      <c r="D6" s="50"/>
      <c r="E6" s="50"/>
      <c r="F6" s="50"/>
      <c r="G6" s="50"/>
      <c r="H6" s="50"/>
      <c r="I6" s="50"/>
    </row>
    <row r="7" spans="1:9" s="48" customFormat="1" ht="15" customHeight="1" x14ac:dyDescent="0.4">
      <c r="A7" s="49" t="str">
        <f>+"Variación anual. "&amp;Índice!A7</f>
        <v>Variación anual. Mayo de 2024</v>
      </c>
      <c r="B7" s="50"/>
      <c r="C7" s="50"/>
      <c r="D7" s="50"/>
      <c r="E7" s="50"/>
      <c r="F7" s="50"/>
      <c r="G7" s="50"/>
      <c r="H7" s="50"/>
      <c r="I7" s="50"/>
    </row>
    <row r="8" spans="1:9" s="48" customFormat="1" ht="14" x14ac:dyDescent="0.4"/>
    <row r="9" spans="1:9" x14ac:dyDescent="0.45">
      <c r="A9" s="51" t="s">
        <v>50</v>
      </c>
      <c r="B9" s="73" t="s">
        <v>2</v>
      </c>
      <c r="C9" s="73" t="s">
        <v>3</v>
      </c>
      <c r="D9" s="73" t="s">
        <v>4</v>
      </c>
      <c r="E9" s="74" t="s">
        <v>5</v>
      </c>
      <c r="F9" s="73" t="s">
        <v>6</v>
      </c>
      <c r="G9" s="73" t="s">
        <v>7</v>
      </c>
      <c r="H9" s="73" t="s">
        <v>8</v>
      </c>
      <c r="I9" s="73" t="s">
        <v>9</v>
      </c>
    </row>
    <row r="10" spans="1:9" ht="14" customHeight="1" x14ac:dyDescent="0.45">
      <c r="A10" s="55" t="s">
        <v>17</v>
      </c>
      <c r="B10" s="55"/>
      <c r="C10" s="55"/>
      <c r="D10" s="55"/>
      <c r="E10" s="55"/>
      <c r="F10" s="55"/>
      <c r="G10" s="55"/>
      <c r="H10" s="55"/>
      <c r="I10" s="55"/>
    </row>
    <row r="11" spans="1:9" ht="14" customHeight="1" x14ac:dyDescent="0.45">
      <c r="A11" s="1" t="s">
        <v>18</v>
      </c>
      <c r="B11" s="59">
        <v>110.50847457627113</v>
      </c>
      <c r="C11" s="56">
        <v>14.489650249821583</v>
      </c>
      <c r="D11" s="56">
        <v>48.188803512623466</v>
      </c>
      <c r="E11" s="118" t="s">
        <v>61</v>
      </c>
      <c r="F11" s="56">
        <v>1.900000000000035</v>
      </c>
      <c r="G11" s="56">
        <v>66.833166833166871</v>
      </c>
      <c r="H11" s="56">
        <v>8.8729016786570192</v>
      </c>
      <c r="I11" s="56">
        <v>5.0964187327823929</v>
      </c>
    </row>
    <row r="12" spans="1:9" ht="14" customHeight="1" x14ac:dyDescent="0.45">
      <c r="A12" s="94" t="s">
        <v>19</v>
      </c>
      <c r="B12" s="57">
        <v>0.9835407466880719</v>
      </c>
      <c r="C12" s="57">
        <v>32.09100434066761</v>
      </c>
      <c r="D12" s="57">
        <v>-3.2350415115946385</v>
      </c>
      <c r="E12" s="120" t="s">
        <v>61</v>
      </c>
      <c r="F12" s="57">
        <v>-1.2181409295352053</v>
      </c>
      <c r="G12" s="57">
        <v>6.2254170622541238</v>
      </c>
      <c r="H12" s="57">
        <v>22.89632246000415</v>
      </c>
      <c r="I12" s="116" t="s">
        <v>61</v>
      </c>
    </row>
    <row r="13" spans="1:9" ht="14" customHeight="1" x14ac:dyDescent="0.45">
      <c r="A13" s="1" t="s">
        <v>20</v>
      </c>
      <c r="B13" s="56">
        <v>48.900293255131963</v>
      </c>
      <c r="C13" s="56">
        <v>62.636273538156573</v>
      </c>
      <c r="D13" s="56">
        <v>39.215686274509778</v>
      </c>
      <c r="E13" s="56">
        <v>55.984251968503941</v>
      </c>
      <c r="F13" s="56">
        <v>44.959128065395085</v>
      </c>
      <c r="G13" s="56">
        <v>36.63551401869158</v>
      </c>
      <c r="H13" s="56">
        <v>54.039965247610745</v>
      </c>
      <c r="I13" s="56">
        <v>45.659163987138271</v>
      </c>
    </row>
    <row r="14" spans="1:9" ht="14" customHeight="1" x14ac:dyDescent="0.45">
      <c r="A14" s="94" t="s">
        <v>21</v>
      </c>
      <c r="B14" s="58">
        <v>-31.034482758620708</v>
      </c>
      <c r="C14" s="57">
        <v>-22.819508721965086</v>
      </c>
      <c r="D14" s="57">
        <v>-52.350230414746534</v>
      </c>
      <c r="E14" s="121">
        <v>-35.28283796740174</v>
      </c>
      <c r="F14" s="61">
        <v>-29.831788534157244</v>
      </c>
      <c r="G14" s="57">
        <v>-40.378197997775345</v>
      </c>
      <c r="H14" s="57">
        <v>25.052966101694917</v>
      </c>
      <c r="I14" s="57">
        <v>7.8947368421052877</v>
      </c>
    </row>
    <row r="15" spans="1:9" ht="14" customHeight="1" x14ac:dyDescent="0.45">
      <c r="A15" s="1" t="s">
        <v>22</v>
      </c>
      <c r="B15" s="118" t="s">
        <v>61</v>
      </c>
      <c r="C15" s="56">
        <v>-1.4853195164076238</v>
      </c>
      <c r="D15" s="56">
        <v>-6.6844919786135382E-2</v>
      </c>
      <c r="E15" s="56">
        <v>15.339038841342978</v>
      </c>
      <c r="F15" s="56">
        <v>42.696629213483163</v>
      </c>
      <c r="G15" s="56">
        <v>21.216617210682532</v>
      </c>
      <c r="H15" s="56">
        <v>-22.91446673706443</v>
      </c>
      <c r="I15" s="122" t="s">
        <v>61</v>
      </c>
    </row>
    <row r="16" spans="1:9" ht="14" customHeight="1" x14ac:dyDescent="0.45">
      <c r="A16" s="94" t="s">
        <v>23</v>
      </c>
      <c r="B16" s="57">
        <v>63.778162911611822</v>
      </c>
      <c r="C16" s="57">
        <v>42.834546029737439</v>
      </c>
      <c r="D16" s="57">
        <v>45.943562610229272</v>
      </c>
      <c r="E16" s="57">
        <v>37.006237006237022</v>
      </c>
      <c r="F16" s="57">
        <v>22.731804586241267</v>
      </c>
      <c r="G16" s="57">
        <v>38.562091503268014</v>
      </c>
      <c r="H16" s="57">
        <v>32.632398753894101</v>
      </c>
      <c r="I16" s="57">
        <v>-2.8610823853843503</v>
      </c>
    </row>
    <row r="17" spans="1:9" ht="14" customHeight="1" x14ac:dyDescent="0.45">
      <c r="A17" s="1" t="s">
        <v>24</v>
      </c>
      <c r="B17" s="56">
        <v>33.093525179856087</v>
      </c>
      <c r="C17" s="56">
        <v>86.853552440792598</v>
      </c>
      <c r="D17" s="56">
        <v>31.323722149410195</v>
      </c>
      <c r="E17" s="56">
        <v>91.899141630901198</v>
      </c>
      <c r="F17" s="56">
        <v>-6.64838930774504</v>
      </c>
      <c r="G17" s="56">
        <v>22.713864306784657</v>
      </c>
      <c r="H17" s="56">
        <v>69.230769230769212</v>
      </c>
      <c r="I17" s="56">
        <v>24.776680771039004</v>
      </c>
    </row>
    <row r="18" spans="1:9" ht="14" customHeight="1" x14ac:dyDescent="0.45">
      <c r="A18" s="94" t="s">
        <v>25</v>
      </c>
      <c r="B18" s="57">
        <v>101.76252319109463</v>
      </c>
      <c r="C18" s="57">
        <v>103.21489001692056</v>
      </c>
      <c r="D18" s="57">
        <v>130.6781485468245</v>
      </c>
      <c r="E18" s="57">
        <v>104.89174017642338</v>
      </c>
      <c r="F18" s="57">
        <v>169.3452380952381</v>
      </c>
      <c r="G18" s="57">
        <v>80.27867095391214</v>
      </c>
      <c r="H18" s="57">
        <v>102.40213523131683</v>
      </c>
      <c r="I18" s="57">
        <v>85.736196319018276</v>
      </c>
    </row>
    <row r="19" spans="1:9" ht="14" customHeight="1" x14ac:dyDescent="0.45">
      <c r="A19" s="1" t="s">
        <v>26</v>
      </c>
      <c r="B19" s="56">
        <v>19.554548886372181</v>
      </c>
      <c r="C19" s="56">
        <v>36.194415718717686</v>
      </c>
      <c r="D19" s="56">
        <v>-5.4598908021839643</v>
      </c>
      <c r="E19" s="56">
        <v>23.973644196654796</v>
      </c>
      <c r="F19" s="56">
        <v>7.2258064516128817</v>
      </c>
      <c r="G19" s="56">
        <v>5.5690727223574044</v>
      </c>
      <c r="H19" s="56">
        <v>8.7585681645087288</v>
      </c>
      <c r="I19" s="56">
        <v>18.205882352941181</v>
      </c>
    </row>
    <row r="20" spans="1:9" ht="14" customHeight="1" x14ac:dyDescent="0.45">
      <c r="A20" s="94" t="s">
        <v>27</v>
      </c>
      <c r="B20" s="57">
        <v>-31.474296799224042</v>
      </c>
      <c r="C20" s="57">
        <v>-34.131736526946099</v>
      </c>
      <c r="D20" s="57">
        <v>-28.006329113924078</v>
      </c>
      <c r="E20" s="57">
        <v>-40.393208221626452</v>
      </c>
      <c r="F20" s="57">
        <v>-33.522458628841598</v>
      </c>
      <c r="G20" s="57">
        <v>9.1269841269841621</v>
      </c>
      <c r="H20" s="57">
        <v>-63.636363636363626</v>
      </c>
      <c r="I20" s="123">
        <v>-45.260663507109008</v>
      </c>
    </row>
    <row r="21" spans="1:9" ht="14" customHeight="1" x14ac:dyDescent="0.45">
      <c r="A21" s="1" t="s">
        <v>28</v>
      </c>
      <c r="B21" s="56">
        <v>30.952380952380999</v>
      </c>
      <c r="C21" s="56">
        <v>36.012054244098437</v>
      </c>
      <c r="D21" s="56">
        <v>69.235588972431145</v>
      </c>
      <c r="E21" s="59">
        <v>39.237330657300554</v>
      </c>
      <c r="F21" s="59">
        <v>22.874251497006014</v>
      </c>
      <c r="G21" s="59">
        <v>47.03583061889249</v>
      </c>
      <c r="H21" s="56">
        <v>8.9828897338403166</v>
      </c>
      <c r="I21" s="56">
        <v>35.125153877718503</v>
      </c>
    </row>
    <row r="22" spans="1:9" ht="14" customHeight="1" x14ac:dyDescent="0.45">
      <c r="A22" s="95" t="s">
        <v>29</v>
      </c>
      <c r="B22" s="63">
        <v>-36.37955182072826</v>
      </c>
      <c r="C22" s="60">
        <v>-6.7272727272727595</v>
      </c>
      <c r="D22" s="60">
        <v>-41.522633744855966</v>
      </c>
      <c r="E22" s="60">
        <v>-19.559437903532061</v>
      </c>
      <c r="F22" s="60">
        <v>0.90350560173468875</v>
      </c>
      <c r="G22" s="60">
        <v>-2.5431861804222966</v>
      </c>
      <c r="H22" s="60">
        <v>-31.355181576616474</v>
      </c>
      <c r="I22" s="79">
        <v>-10.532736884912552</v>
      </c>
    </row>
    <row r="23" spans="1:9" ht="14" customHeight="1" x14ac:dyDescent="0.45">
      <c r="A23" s="146" t="s">
        <v>30</v>
      </c>
      <c r="B23" s="146"/>
      <c r="C23" s="146"/>
      <c r="D23" s="146"/>
      <c r="E23" s="146"/>
      <c r="F23" s="146"/>
      <c r="G23" s="146"/>
      <c r="H23" s="146"/>
      <c r="I23" s="146"/>
    </row>
    <row r="24" spans="1:9" ht="14" customHeight="1" x14ac:dyDescent="0.45">
      <c r="A24" s="1" t="s">
        <v>48</v>
      </c>
      <c r="B24" s="118" t="s">
        <v>61</v>
      </c>
      <c r="C24" s="56">
        <v>-0.61670933209211354</v>
      </c>
      <c r="D24" s="59">
        <v>20.390318083893089</v>
      </c>
      <c r="E24" s="118" t="s">
        <v>61</v>
      </c>
      <c r="F24" s="59">
        <v>-0.6268221574343813</v>
      </c>
      <c r="G24" s="122" t="s">
        <v>61</v>
      </c>
      <c r="H24" s="56">
        <v>-6.5074710236001199</v>
      </c>
      <c r="I24" s="118" t="s">
        <v>61</v>
      </c>
    </row>
    <row r="25" spans="1:9" ht="14" customHeight="1" x14ac:dyDescent="0.45">
      <c r="A25" s="94" t="s">
        <v>31</v>
      </c>
      <c r="B25" s="57">
        <v>-15.535714285714308</v>
      </c>
      <c r="C25" s="57">
        <v>17.027477102414636</v>
      </c>
      <c r="D25" s="57">
        <v>89.051094890510996</v>
      </c>
      <c r="E25" s="120" t="s">
        <v>61</v>
      </c>
      <c r="F25" s="57">
        <v>47.289156626506013</v>
      </c>
      <c r="G25" s="57">
        <v>23.407643312101921</v>
      </c>
      <c r="H25" s="57">
        <v>29.964328180737198</v>
      </c>
      <c r="I25" s="57">
        <v>25.586068318821219</v>
      </c>
    </row>
    <row r="26" spans="1:9" ht="14" customHeight="1" x14ac:dyDescent="0.45">
      <c r="A26" s="1" t="s">
        <v>32</v>
      </c>
      <c r="B26" s="59">
        <v>64.300411522633766</v>
      </c>
      <c r="C26" s="56">
        <v>16.13162118780096</v>
      </c>
      <c r="D26" s="118" t="s">
        <v>61</v>
      </c>
      <c r="E26" s="56">
        <v>9.0324012427873903</v>
      </c>
      <c r="F26" s="56">
        <v>1.3663315287444799</v>
      </c>
      <c r="G26" s="118" t="s">
        <v>61</v>
      </c>
      <c r="H26" s="56">
        <v>15.04796163069544</v>
      </c>
      <c r="I26" s="59">
        <v>11.339944063056183</v>
      </c>
    </row>
    <row r="27" spans="1:9" ht="14" customHeight="1" x14ac:dyDescent="0.45">
      <c r="A27" s="94" t="s">
        <v>33</v>
      </c>
      <c r="B27" s="120" t="s">
        <v>61</v>
      </c>
      <c r="C27" s="57">
        <v>37.614997396285354</v>
      </c>
      <c r="D27" s="57">
        <v>18.543919810076524</v>
      </c>
      <c r="E27" s="116" t="s">
        <v>61</v>
      </c>
      <c r="F27" s="61">
        <v>20.915603704350882</v>
      </c>
      <c r="G27" s="116">
        <v>-6.0823311748381403</v>
      </c>
      <c r="H27" s="57">
        <v>33.344124312075117</v>
      </c>
      <c r="I27" s="57">
        <v>6.504841129142247</v>
      </c>
    </row>
    <row r="28" spans="1:9" ht="14" customHeight="1" x14ac:dyDescent="0.45">
      <c r="A28" s="1" t="s">
        <v>34</v>
      </c>
      <c r="B28" s="56">
        <v>3.8441558441557833</v>
      </c>
      <c r="C28" s="56">
        <v>10.688836104513012</v>
      </c>
      <c r="D28" s="56">
        <v>21.5869886643667</v>
      </c>
      <c r="E28" s="56">
        <v>15.669172932330856</v>
      </c>
      <c r="F28" s="59">
        <v>29.23952826352172</v>
      </c>
      <c r="G28" s="56">
        <v>19.369688385269136</v>
      </c>
      <c r="H28" s="56">
        <v>4.4559585492228271</v>
      </c>
      <c r="I28" s="56">
        <v>23.1965442764579</v>
      </c>
    </row>
    <row r="29" spans="1:9" ht="14" customHeight="1" x14ac:dyDescent="0.45">
      <c r="A29" s="94" t="s">
        <v>55</v>
      </c>
      <c r="B29" s="61">
        <v>31.447688564476906</v>
      </c>
      <c r="C29" s="61">
        <v>26.857490864799004</v>
      </c>
      <c r="D29" s="57">
        <v>36.245210727969358</v>
      </c>
      <c r="E29" s="57">
        <v>22.972972972972983</v>
      </c>
      <c r="F29" s="61">
        <v>19.07187323146573</v>
      </c>
      <c r="G29" s="61">
        <v>23.002523128679563</v>
      </c>
      <c r="H29" s="57">
        <v>23.237753882915179</v>
      </c>
      <c r="I29" s="57">
        <v>-31.460674157303359</v>
      </c>
    </row>
    <row r="30" spans="1:9" ht="14" customHeight="1" x14ac:dyDescent="0.45">
      <c r="A30" s="1" t="s">
        <v>35</v>
      </c>
      <c r="B30" s="56">
        <v>43.082851637764932</v>
      </c>
      <c r="C30" s="56">
        <v>25.925147182506294</v>
      </c>
      <c r="D30" s="56">
        <v>37.513799955840142</v>
      </c>
      <c r="E30" s="56">
        <v>32.358455193100852</v>
      </c>
      <c r="F30" s="56">
        <v>23.519539678734127</v>
      </c>
      <c r="G30" s="56">
        <v>28.994190268700116</v>
      </c>
      <c r="H30" s="56">
        <v>36.517647058823613</v>
      </c>
      <c r="I30" s="56">
        <v>39.665407447382627</v>
      </c>
    </row>
    <row r="31" spans="1:9" ht="14" customHeight="1" x14ac:dyDescent="0.45">
      <c r="A31" s="94" t="s">
        <v>36</v>
      </c>
      <c r="B31" s="57">
        <v>-21.379170056956887</v>
      </c>
      <c r="C31" s="57">
        <v>27.173347214992205</v>
      </c>
      <c r="D31" s="57" t="s">
        <v>61</v>
      </c>
      <c r="E31" s="116" t="s">
        <v>61</v>
      </c>
      <c r="F31" s="61">
        <v>81.927194860813728</v>
      </c>
      <c r="G31" s="57">
        <v>-18.366556996322824</v>
      </c>
      <c r="H31" s="57">
        <v>56.583155650319839</v>
      </c>
      <c r="I31" s="140" t="s">
        <v>61</v>
      </c>
    </row>
    <row r="32" spans="1:9" ht="14" customHeight="1" x14ac:dyDescent="0.45">
      <c r="A32" s="1" t="s">
        <v>37</v>
      </c>
      <c r="B32" s="62">
        <v>62.212765957446869</v>
      </c>
      <c r="C32" s="62">
        <v>32.27692307692309</v>
      </c>
      <c r="D32" s="56">
        <v>36.952554744525592</v>
      </c>
      <c r="E32" s="122" t="s">
        <v>61</v>
      </c>
      <c r="F32" s="56">
        <v>27.463700957676828</v>
      </c>
      <c r="G32" s="118" t="s">
        <v>61</v>
      </c>
      <c r="H32" s="56">
        <v>56.560871624822354</v>
      </c>
      <c r="I32" s="62">
        <v>50.83207261724656</v>
      </c>
    </row>
    <row r="33" spans="1:9" ht="14" customHeight="1" x14ac:dyDescent="0.45">
      <c r="A33" s="94" t="s">
        <v>51</v>
      </c>
      <c r="B33" s="116" t="s">
        <v>61</v>
      </c>
      <c r="C33" s="57">
        <v>-8.4262435677530121</v>
      </c>
      <c r="D33" s="57">
        <v>-3.4008001882796179</v>
      </c>
      <c r="E33" s="57">
        <v>3.4568459105287053</v>
      </c>
      <c r="F33" s="57">
        <v>-3.0184528901380792</v>
      </c>
      <c r="G33" s="57">
        <v>-0.36048214486874564</v>
      </c>
      <c r="H33" s="57">
        <v>-5.2098765432098908</v>
      </c>
      <c r="I33" s="57">
        <v>-4.8879351454458426</v>
      </c>
    </row>
    <row r="34" spans="1:9" ht="14" customHeight="1" x14ac:dyDescent="0.45">
      <c r="A34" s="1" t="s">
        <v>38</v>
      </c>
      <c r="B34" s="59">
        <v>18.248532289628194</v>
      </c>
      <c r="C34" s="56">
        <v>21.128841607565075</v>
      </c>
      <c r="D34" s="56">
        <v>20.41990221455281</v>
      </c>
      <c r="E34" s="118" t="s">
        <v>61</v>
      </c>
      <c r="F34" s="56">
        <v>9.8658468418110434</v>
      </c>
      <c r="G34" s="56">
        <v>11.327594019030407</v>
      </c>
      <c r="H34" s="56">
        <v>22.885906040268456</v>
      </c>
      <c r="I34" s="56">
        <v>-4.4394110985277457</v>
      </c>
    </row>
    <row r="35" spans="1:9" ht="14" customHeight="1" x14ac:dyDescent="0.45">
      <c r="A35" s="94" t="s">
        <v>39</v>
      </c>
      <c r="B35" s="57">
        <v>66.827190220411197</v>
      </c>
      <c r="C35" s="57">
        <v>56.232977163209739</v>
      </c>
      <c r="D35" s="57">
        <v>79.552795031055837</v>
      </c>
      <c r="E35" s="57">
        <v>66.616605878566816</v>
      </c>
      <c r="F35" s="57">
        <v>41.985276656376257</v>
      </c>
      <c r="G35" s="57">
        <v>91.860783776377104</v>
      </c>
      <c r="H35" s="57">
        <v>73.109879032258007</v>
      </c>
      <c r="I35" s="57">
        <v>40.593025683858855</v>
      </c>
    </row>
    <row r="36" spans="1:9" ht="14" customHeight="1" x14ac:dyDescent="0.45">
      <c r="A36" s="1" t="s">
        <v>89</v>
      </c>
      <c r="B36" s="118" t="s">
        <v>61</v>
      </c>
      <c r="C36" s="56">
        <v>-22.891566265060248</v>
      </c>
      <c r="D36" s="56">
        <v>-33.919338159255453</v>
      </c>
      <c r="E36" s="59">
        <v>-32.095864661654147</v>
      </c>
      <c r="F36" s="124">
        <v>-21.067221067221098</v>
      </c>
      <c r="G36" s="59">
        <v>-27.406860936923682</v>
      </c>
      <c r="H36" s="56">
        <v>-12.745901639344249</v>
      </c>
      <c r="I36" s="56">
        <v>-33.190348525469169</v>
      </c>
    </row>
    <row r="37" spans="1:9" ht="14" customHeight="1" x14ac:dyDescent="0.45">
      <c r="A37" s="94" t="s">
        <v>90</v>
      </c>
      <c r="B37" s="120" t="s">
        <v>61</v>
      </c>
      <c r="C37" s="61">
        <v>-29.185407296351805</v>
      </c>
      <c r="D37" s="57">
        <v>-34.188412206988076</v>
      </c>
      <c r="E37" s="61">
        <v>-31.659751037344385</v>
      </c>
      <c r="F37" s="57">
        <v>-30.933465739821241</v>
      </c>
      <c r="G37" s="57">
        <v>-25.408560311284045</v>
      </c>
      <c r="H37" s="57">
        <v>-28.013646702046991</v>
      </c>
      <c r="I37" s="57">
        <v>-29.140958709065</v>
      </c>
    </row>
    <row r="38" spans="1:9" ht="14" customHeight="1" x14ac:dyDescent="0.45">
      <c r="A38" s="1" t="s">
        <v>40</v>
      </c>
      <c r="B38" s="56">
        <v>55.560271646859107</v>
      </c>
      <c r="C38" s="56">
        <v>62.696493349455906</v>
      </c>
      <c r="D38" s="56">
        <v>89.015691868758921</v>
      </c>
      <c r="E38" s="59">
        <v>39.56372968349018</v>
      </c>
      <c r="F38" s="59">
        <v>11.930501930501958</v>
      </c>
      <c r="G38" s="56">
        <v>36.156186612576072</v>
      </c>
      <c r="H38" s="59">
        <v>22.080510163411727</v>
      </c>
      <c r="I38" s="59">
        <v>22.103448275862014</v>
      </c>
    </row>
    <row r="39" spans="1:9" ht="14" customHeight="1" x14ac:dyDescent="0.45">
      <c r="A39" s="95" t="s">
        <v>41</v>
      </c>
      <c r="B39" s="60">
        <v>10.211364260225153</v>
      </c>
      <c r="C39" s="60">
        <v>1.9141710404445567</v>
      </c>
      <c r="D39" s="60">
        <v>17.923186344238971</v>
      </c>
      <c r="E39" s="60">
        <v>8.4382871536523361</v>
      </c>
      <c r="F39" s="60">
        <v>5.3790412486064865</v>
      </c>
      <c r="G39" s="63">
        <v>1.8090452261306345</v>
      </c>
      <c r="H39" s="60">
        <v>13.716814159292001</v>
      </c>
      <c r="I39" s="60">
        <v>8.0105633802817202</v>
      </c>
    </row>
    <row r="40" spans="1:9" ht="14" customHeight="1" x14ac:dyDescent="0.45">
      <c r="A40" s="146" t="s">
        <v>42</v>
      </c>
      <c r="B40" s="146"/>
      <c r="C40" s="146"/>
      <c r="D40" s="146"/>
      <c r="E40" s="146"/>
      <c r="F40" s="146"/>
      <c r="G40" s="146"/>
      <c r="H40" s="146"/>
      <c r="I40" s="146"/>
    </row>
    <row r="41" spans="1:9" ht="14" customHeight="1" x14ac:dyDescent="0.45">
      <c r="A41" s="1" t="s">
        <v>43</v>
      </c>
      <c r="B41" s="122" t="s">
        <v>61</v>
      </c>
      <c r="C41" s="56">
        <v>-42.578548212351052</v>
      </c>
      <c r="D41" s="56">
        <v>-26.771146414770286</v>
      </c>
      <c r="E41" s="122" t="s">
        <v>61</v>
      </c>
      <c r="F41" s="56">
        <v>-40.470330872299719</v>
      </c>
      <c r="G41" s="56">
        <v>-26.94397601648868</v>
      </c>
      <c r="H41" s="56">
        <v>-69.240837696335078</v>
      </c>
      <c r="I41" s="59">
        <v>-31.296608130863579</v>
      </c>
    </row>
    <row r="42" spans="1:9" ht="14" customHeight="1" x14ac:dyDescent="0.45">
      <c r="A42" s="94" t="s">
        <v>44</v>
      </c>
      <c r="B42" s="57">
        <v>53.183279742765265</v>
      </c>
      <c r="C42" s="57">
        <v>76.294277929155314</v>
      </c>
      <c r="D42" s="57">
        <v>74.437391806116565</v>
      </c>
      <c r="E42" s="57">
        <v>62.561274509803845</v>
      </c>
      <c r="F42" s="57">
        <v>87.131782945736447</v>
      </c>
      <c r="G42" s="61">
        <v>58.688524590163958</v>
      </c>
      <c r="H42" s="57">
        <v>60.729386892177637</v>
      </c>
      <c r="I42" s="57">
        <v>93.601312551271505</v>
      </c>
    </row>
    <row r="43" spans="1:9" ht="14" customHeight="1" x14ac:dyDescent="0.45">
      <c r="A43" s="1" t="s">
        <v>52</v>
      </c>
      <c r="B43" s="59">
        <v>54.722000532056427</v>
      </c>
      <c r="C43" s="56">
        <v>77.71156138259829</v>
      </c>
      <c r="D43" s="56">
        <v>88.749524895477023</v>
      </c>
      <c r="E43" s="56">
        <v>65.96908442330556</v>
      </c>
      <c r="F43" s="56">
        <v>19.241111443083405</v>
      </c>
      <c r="G43" s="56">
        <v>38.561007957559681</v>
      </c>
      <c r="H43" s="56">
        <v>85.080928923293413</v>
      </c>
      <c r="I43" s="56">
        <v>31.887012230634838</v>
      </c>
    </row>
    <row r="44" spans="1:9" ht="14" customHeight="1" x14ac:dyDescent="0.45">
      <c r="A44" s="94" t="s">
        <v>45</v>
      </c>
      <c r="B44" s="57">
        <v>-40.289774310392865</v>
      </c>
      <c r="C44" s="57">
        <v>-19.288079470198682</v>
      </c>
      <c r="D44" s="57">
        <v>-26.492738031199604</v>
      </c>
      <c r="E44" s="57">
        <v>-46.609936865220959</v>
      </c>
      <c r="F44" s="57">
        <v>-20.444444444444432</v>
      </c>
      <c r="G44" s="57">
        <v>-24.394141145139837</v>
      </c>
      <c r="H44" s="57">
        <v>-20.988042794210216</v>
      </c>
      <c r="I44" s="57">
        <v>-17.571989528795818</v>
      </c>
    </row>
    <row r="45" spans="1:9" ht="14" customHeight="1" x14ac:dyDescent="0.45">
      <c r="A45" s="96" t="s">
        <v>46</v>
      </c>
      <c r="B45" s="64">
        <v>-51.893551688843395</v>
      </c>
      <c r="C45" s="64">
        <v>-29.151873767258408</v>
      </c>
      <c r="D45" s="64">
        <v>-41.591007349762208</v>
      </c>
      <c r="E45" s="64">
        <v>-55.56117290192114</v>
      </c>
      <c r="F45" s="64">
        <v>-56.739130434782602</v>
      </c>
      <c r="G45" s="64">
        <v>-50.893834367019352</v>
      </c>
      <c r="H45" s="64">
        <v>-44.339152119700756</v>
      </c>
      <c r="I45" s="64">
        <v>-55.053642010163742</v>
      </c>
    </row>
    <row r="46" spans="1:9" x14ac:dyDescent="0.45">
      <c r="A46" s="65"/>
      <c r="B46" s="75"/>
      <c r="C46" s="75"/>
      <c r="D46" s="75"/>
      <c r="E46" s="75"/>
      <c r="F46" s="75"/>
      <c r="G46" s="75"/>
      <c r="H46" s="75"/>
      <c r="I46" s="75"/>
    </row>
    <row r="47" spans="1:9" x14ac:dyDescent="0.45">
      <c r="A47" s="65" t="s">
        <v>12</v>
      </c>
      <c r="B47" s="66"/>
      <c r="C47" s="67"/>
      <c r="D47" s="67"/>
      <c r="E47" s="66"/>
      <c r="F47" s="67"/>
      <c r="G47" s="67"/>
      <c r="H47" s="67"/>
      <c r="I47" s="67"/>
    </row>
    <row r="48" spans="1:9" x14ac:dyDescent="0.45">
      <c r="A48" s="68" t="s">
        <v>53</v>
      </c>
      <c r="B48" s="68"/>
      <c r="C48" s="68"/>
      <c r="D48" s="68"/>
      <c r="E48" s="68"/>
      <c r="F48" s="68"/>
      <c r="G48" s="68"/>
      <c r="H48" s="68"/>
      <c r="I48" s="68"/>
    </row>
    <row r="49" spans="1:9" x14ac:dyDescent="0.45">
      <c r="A49" s="69" t="s">
        <v>14</v>
      </c>
      <c r="B49" s="66"/>
      <c r="C49" s="67"/>
      <c r="D49" s="67"/>
      <c r="E49" s="66"/>
      <c r="F49" s="67"/>
      <c r="G49" s="67"/>
      <c r="H49" s="67"/>
      <c r="I49" s="67"/>
    </row>
    <row r="50" spans="1:9" x14ac:dyDescent="0.45">
      <c r="A50" s="70" t="s">
        <v>15</v>
      </c>
      <c r="B50" s="71"/>
      <c r="C50" s="71"/>
      <c r="D50" s="71"/>
      <c r="E50" s="71"/>
      <c r="F50" s="71"/>
      <c r="G50" s="71"/>
      <c r="H50" s="71"/>
      <c r="I50" s="71"/>
    </row>
    <row r="51" spans="1:9" x14ac:dyDescent="0.45">
      <c r="A51" s="70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2" t="str">
        <f>+Índice!A14</f>
        <v>Fecha de actualización: 12 de junio de 2024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0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0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0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2024-06-04T20:09:52Z</dcterms:modified>
</cp:coreProperties>
</file>