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mensual\2024\Septiembre\"/>
    </mc:Choice>
  </mc:AlternateContent>
  <xr:revisionPtr revIDLastSave="0" documentId="13_ncr:1_{C2644AD7-88ED-43F5-9604-EB3C6175BBA1}" xr6:coauthVersionLast="47" xr6:coauthVersionMax="47" xr10:uidLastSave="{00000000-0000-0000-0000-000000000000}"/>
  <bookViews>
    <workbookView xWindow="-110" yWindow="-110" windowWidth="19420" windowHeight="10420" tabRatio="815" activeTab="2" xr2:uid="{00000000-000D-0000-FFFF-FFFF00000000}"/>
  </bookViews>
  <sheets>
    <sheet name="Índice" sheetId="519" r:id="rId1"/>
    <sheet name="1" sheetId="520" r:id="rId2"/>
    <sheet name="2" sheetId="521" r:id="rId3"/>
    <sheet name="3" sheetId="52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7" i="522" l="1"/>
  <c r="B12" i="519" s="1"/>
  <c r="A7" i="521"/>
  <c r="B11" i="519" s="1"/>
  <c r="A7" i="520"/>
  <c r="B10" i="519" s="1"/>
  <c r="A81" i="520"/>
  <c r="A54" i="521"/>
  <c r="A54" i="522"/>
</calcChain>
</file>

<file path=xl/sharedStrings.xml><?xml version="1.0" encoding="utf-8"?>
<sst xmlns="http://schemas.openxmlformats.org/spreadsheetml/2006/main" count="365" uniqueCount="94">
  <si>
    <t>Sistema de Información de Precios y Abastecimiento del Sector Agropecuario -SIPSA- 
Precios Mayoristas</t>
  </si>
  <si>
    <t>Precio $/Kg</t>
  </si>
  <si>
    <t>Barranquilla</t>
  </si>
  <si>
    <t>Bogotá</t>
  </si>
  <si>
    <t>Bucaramanga</t>
  </si>
  <si>
    <t>Cartagena</t>
  </si>
  <si>
    <t>Cali</t>
  </si>
  <si>
    <t>Cúcuta</t>
  </si>
  <si>
    <t>Medellín</t>
  </si>
  <si>
    <t>Pereira</t>
  </si>
  <si>
    <t>Precio</t>
  </si>
  <si>
    <t>Var %</t>
  </si>
  <si>
    <t>*Variedad predominante en el mercado</t>
  </si>
  <si>
    <t>** Los precios reportados para los huevos son $/unidad y los del aceite vegetal mezcla $/litro.</t>
  </si>
  <si>
    <t>n.d.: no disponible</t>
  </si>
  <si>
    <t xml:space="preserve"> -: no es posible calcular la variación</t>
  </si>
  <si>
    <t>Comportamiento de los precios mayoristas de los principales alimentos en las principales ocho ciudades.</t>
  </si>
  <si>
    <t>Hortalizas y verduras</t>
  </si>
  <si>
    <t>Ahuyama</t>
  </si>
  <si>
    <t>Arveja verde en vaina</t>
  </si>
  <si>
    <t>Cebolla cabezona blanca</t>
  </si>
  <si>
    <t>Cebolla junca</t>
  </si>
  <si>
    <t>Chócolo mazorca</t>
  </si>
  <si>
    <t>Habichuela</t>
  </si>
  <si>
    <t>Lechuga Batavia</t>
  </si>
  <si>
    <t>Pepino cohombro</t>
  </si>
  <si>
    <t>Pimentón</t>
  </si>
  <si>
    <t>Remolacha</t>
  </si>
  <si>
    <t>Tomate*</t>
  </si>
  <si>
    <t>Zanahoria</t>
  </si>
  <si>
    <t>Frutas frescas</t>
  </si>
  <si>
    <t>Banano*</t>
  </si>
  <si>
    <t>Coco</t>
  </si>
  <si>
    <t>Granadilla</t>
  </si>
  <si>
    <t>Guayaba pera</t>
  </si>
  <si>
    <t>Lulo</t>
  </si>
  <si>
    <t>Mandarina*</t>
  </si>
  <si>
    <t>Mango Tommy</t>
  </si>
  <si>
    <t>Maracuyá</t>
  </si>
  <si>
    <t>Mora de Castilla</t>
  </si>
  <si>
    <t>Piña *</t>
  </si>
  <si>
    <t>Tomate de árbol</t>
  </si>
  <si>
    <t>Tubérculos y plátanos</t>
  </si>
  <si>
    <t>Arracacha*</t>
  </si>
  <si>
    <t>Papa negra*</t>
  </si>
  <si>
    <t>Plátano hartón verde</t>
  </si>
  <si>
    <t>Yuca*</t>
  </si>
  <si>
    <t>SISTEMA DE INFORMACIÓN DE PRECIOS Y ABASTECIMIENTO DEL SECTOR AGROPECUARIO 
-SIPSA- 
PRECIOS MAYORISTAS</t>
  </si>
  <si>
    <t>Aguacate papelillo</t>
  </si>
  <si>
    <t>Var%: Variación porcentual con respecto al promedio del mes anterior. Dado que la variedad predominante en el mercado puede 
cambiar de un período a otro, las variaciones reportadas pueden obedecer a estos cambios, al igual que el mercado reportado en cada ciudad.</t>
  </si>
  <si>
    <t>Producto</t>
  </si>
  <si>
    <t>Manzana verde importada</t>
  </si>
  <si>
    <t>Papa criolla</t>
  </si>
  <si>
    <t>Var%: Variación porcentual con respecto al promedio del mismo mes del año anterior</t>
  </si>
  <si>
    <t>Var%: Variación porcentual en lo corrido del año</t>
  </si>
  <si>
    <t>Limón Tahití</t>
  </si>
  <si>
    <t>Papaya*</t>
  </si>
  <si>
    <t>Naranja*</t>
  </si>
  <si>
    <t>Fríjol verde*</t>
  </si>
  <si>
    <t>1.</t>
  </si>
  <si>
    <t>2.</t>
  </si>
  <si>
    <t>3.</t>
  </si>
  <si>
    <r>
      <rPr>
        <b/>
        <sz val="8"/>
        <rFont val="Segoe UI"/>
        <family val="2"/>
        <charset val="204"/>
      </rPr>
      <t>Fuente:</t>
    </r>
    <r>
      <rPr>
        <sz val="8"/>
        <rFont val="Segoe UI"/>
        <family val="2"/>
        <charset val="204"/>
      </rPr>
      <t xml:space="preserve"> DANE, SIPSA</t>
    </r>
  </si>
  <si>
    <t>Regresar al índice</t>
  </si>
  <si>
    <t>Septiembre de 2024</t>
  </si>
  <si>
    <t>Fecha de actualización: 8 de octubre de 2024</t>
  </si>
  <si>
    <t>n.d.</t>
  </si>
  <si>
    <t>-</t>
  </si>
  <si>
    <t>Uva red globe nacional</t>
  </si>
  <si>
    <t>Papa criolla limpia</t>
  </si>
  <si>
    <t>Granos, cárnicos y procesados</t>
  </si>
  <si>
    <t>Arroz de primera</t>
  </si>
  <si>
    <t>Arveja verde seca importada</t>
  </si>
  <si>
    <t>Fríjol seco*</t>
  </si>
  <si>
    <t>Garbanzo importado</t>
  </si>
  <si>
    <t>Lenteja importada</t>
  </si>
  <si>
    <t>Maíz blanco trillado</t>
  </si>
  <si>
    <t>Huevo tipo AA**</t>
  </si>
  <si>
    <t>Queso costeño</t>
  </si>
  <si>
    <t>Carne de cerdo, costilla</t>
  </si>
  <si>
    <t>Carne de res, lomo fino</t>
  </si>
  <si>
    <t>Pechuga de pollo</t>
  </si>
  <si>
    <t>Aceite vegetal mezcla**</t>
  </si>
  <si>
    <t>Azúcar sulfitada</t>
  </si>
  <si>
    <t>Galletas saladas</t>
  </si>
  <si>
    <t>Harina de trigo</t>
  </si>
  <si>
    <t>Harina precocida de maíz</t>
  </si>
  <si>
    <t>Jugo instantáneo (sobre)</t>
  </si>
  <si>
    <t>Lomitos de atún en lata</t>
  </si>
  <si>
    <t>Margarina</t>
  </si>
  <si>
    <t>Panela*</t>
  </si>
  <si>
    <t>Pastas alimenticias</t>
  </si>
  <si>
    <t>Salsa de tomate doy pack</t>
  </si>
  <si>
    <t>Sardinas en 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</si>
</sst>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-* #,##0.00\ _P_t_s_-;\-* #,##0.00\ _P_t_s_-;_-* &quot;-&quot;??\ _P_t_s_-;_-@_-"/>
    <numFmt numFmtId="166" formatCode="_-* #,##0.00\ [$€]_-;\-* #,##0.00\ [$€]_-;_-* &quot;-&quot;??\ [$€]_-;_-@_-"/>
    <numFmt numFmtId="167" formatCode="_(* #,##0_);_(* \(#,##0\);_(* &quot;-&quot;??_);_(@_)"/>
  </numFmts>
  <fonts count="36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9"/>
      <name val="Segoe UI"/>
      <family val="2"/>
    </font>
    <font>
      <b/>
      <sz val="16"/>
      <color theme="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b/>
      <sz val="8"/>
      <name val="Segoe UI"/>
      <family val="2"/>
    </font>
    <font>
      <b/>
      <sz val="8"/>
      <color theme="1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sz val="10"/>
      <color theme="4" tint="-0.249977111117893"/>
      <name val="Segoe UI"/>
      <family val="2"/>
    </font>
    <font>
      <b/>
      <sz val="14"/>
      <color theme="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b/>
      <sz val="9"/>
      <name val="Segoe UI"/>
      <family val="2"/>
    </font>
    <font>
      <b/>
      <sz val="9"/>
      <color theme="1"/>
      <name val="Segoe UI"/>
      <family val="2"/>
    </font>
    <font>
      <sz val="9"/>
      <color theme="1"/>
      <name val="Segoe UI"/>
      <family val="2"/>
    </font>
    <font>
      <b/>
      <sz val="11"/>
      <color rgb="FFC00000"/>
      <name val="Segoe UI"/>
      <family val="2"/>
    </font>
    <font>
      <sz val="8"/>
      <name val="Segoe UI"/>
      <family val="2"/>
      <charset val="204"/>
    </font>
    <font>
      <b/>
      <sz val="8"/>
      <name val="Segoe UI"/>
      <family val="2"/>
      <charset val="204"/>
    </font>
    <font>
      <b/>
      <u/>
      <sz val="10"/>
      <color theme="4" tint="-0.249977111117893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20" borderId="4" applyNumberFormat="0" applyAlignment="0" applyProtection="0"/>
    <xf numFmtId="0" fontId="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11" fillId="27" borderId="4" applyNumberFormat="0" applyAlignment="0" applyProtection="0"/>
    <xf numFmtId="166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2" fillId="28" borderId="0" applyNumberFormat="0" applyBorder="0" applyAlignment="0" applyProtection="0"/>
    <xf numFmtId="165" fontId="1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3" fillId="29" borderId="0" applyNumberFormat="0" applyBorder="0" applyAlignment="0" applyProtection="0"/>
    <xf numFmtId="0" fontId="6" fillId="0" borderId="0"/>
    <xf numFmtId="0" fontId="6" fillId="30" borderId="6" applyNumberFormat="0" applyFont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4" fillId="20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17" fillId="0" borderId="0" xfId="0" applyFont="1"/>
    <xf numFmtId="0" fontId="19" fillId="33" borderId="0" xfId="0" applyFont="1" applyFill="1" applyAlignment="1">
      <alignment vertical="center"/>
    </xf>
    <xf numFmtId="0" fontId="19" fillId="33" borderId="0" xfId="0" applyFont="1" applyFill="1" applyAlignment="1">
      <alignment vertical="center" wrapText="1"/>
    </xf>
    <xf numFmtId="0" fontId="20" fillId="0" borderId="0" xfId="0" applyFont="1"/>
    <xf numFmtId="167" fontId="21" fillId="0" borderId="2" xfId="33" applyNumberFormat="1" applyFont="1" applyFill="1" applyBorder="1" applyAlignment="1">
      <alignment horizontal="center"/>
    </xf>
    <xf numFmtId="167" fontId="24" fillId="0" borderId="0" xfId="33" applyNumberFormat="1" applyFont="1" applyAlignment="1">
      <alignment horizontal="right"/>
    </xf>
    <xf numFmtId="2" fontId="24" fillId="0" borderId="0" xfId="33" applyNumberFormat="1" applyFont="1" applyAlignment="1">
      <alignment horizontal="right"/>
    </xf>
    <xf numFmtId="0" fontId="22" fillId="0" borderId="0" xfId="0" applyFont="1"/>
    <xf numFmtId="0" fontId="20" fillId="31" borderId="0" xfId="0" applyFont="1" applyFill="1"/>
    <xf numFmtId="0" fontId="28" fillId="31" borderId="0" xfId="0" applyFont="1" applyFill="1" applyAlignment="1">
      <alignment vertical="center"/>
    </xf>
    <xf numFmtId="0" fontId="25" fillId="32" borderId="0" xfId="0" applyFont="1" applyFill="1"/>
    <xf numFmtId="0" fontId="20" fillId="32" borderId="0" xfId="0" applyFont="1" applyFill="1"/>
    <xf numFmtId="0" fontId="19" fillId="31" borderId="0" xfId="0" applyFont="1" applyFill="1"/>
    <xf numFmtId="0" fontId="25" fillId="31" borderId="0" xfId="0" applyFont="1" applyFill="1"/>
    <xf numFmtId="0" fontId="23" fillId="0" borderId="0" xfId="0" applyFont="1"/>
    <xf numFmtId="0" fontId="17" fillId="0" borderId="0" xfId="0" applyFont="1" applyAlignment="1">
      <alignment horizontal="right"/>
    </xf>
    <xf numFmtId="0" fontId="19" fillId="33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right"/>
    </xf>
    <xf numFmtId="4" fontId="21" fillId="0" borderId="2" xfId="33" applyNumberFormat="1" applyFont="1" applyFill="1" applyBorder="1" applyAlignment="1">
      <alignment horizontal="center"/>
    </xf>
    <xf numFmtId="0" fontId="23" fillId="33" borderId="0" xfId="36" applyFont="1" applyFill="1"/>
    <xf numFmtId="3" fontId="24" fillId="33" borderId="0" xfId="34" applyNumberFormat="1" applyFont="1" applyFill="1" applyBorder="1" applyAlignment="1">
      <alignment horizontal="right"/>
    </xf>
    <xf numFmtId="3" fontId="24" fillId="33" borderId="0" xfId="34" applyNumberFormat="1" applyFont="1" applyFill="1" applyBorder="1" applyAlignment="1">
      <alignment horizontal="right" vertical="center"/>
    </xf>
    <xf numFmtId="0" fontId="23" fillId="0" borderId="0" xfId="36" applyFont="1"/>
    <xf numFmtId="3" fontId="24" fillId="0" borderId="0" xfId="34" applyNumberFormat="1" applyFont="1" applyFill="1" applyBorder="1" applyAlignment="1">
      <alignment horizontal="right"/>
    </xf>
    <xf numFmtId="3" fontId="24" fillId="0" borderId="0" xfId="34" applyNumberFormat="1" applyFont="1" applyFill="1" applyBorder="1" applyAlignment="1">
      <alignment horizontal="right" vertical="center"/>
    </xf>
    <xf numFmtId="3" fontId="24" fillId="0" borderId="0" xfId="34" applyNumberFormat="1" applyFont="1" applyFill="1" applyBorder="1" applyAlignment="1">
      <alignment horizontal="right" vertical="justify"/>
    </xf>
    <xf numFmtId="0" fontId="23" fillId="0" borderId="2" xfId="36" applyFont="1" applyBorder="1"/>
    <xf numFmtId="3" fontId="24" fillId="0" borderId="2" xfId="34" applyNumberFormat="1" applyFont="1" applyFill="1" applyBorder="1" applyAlignment="1">
      <alignment horizontal="right"/>
    </xf>
    <xf numFmtId="3" fontId="24" fillId="0" borderId="0" xfId="0" applyNumberFormat="1" applyFont="1" applyAlignment="1">
      <alignment horizontal="right"/>
    </xf>
    <xf numFmtId="0" fontId="23" fillId="33" borderId="0" xfId="0" applyFont="1" applyFill="1"/>
    <xf numFmtId="3" fontId="24" fillId="33" borderId="0" xfId="0" applyNumberFormat="1" applyFont="1" applyFill="1" applyAlignment="1">
      <alignment horizontal="right"/>
    </xf>
    <xf numFmtId="167" fontId="24" fillId="0" borderId="0" xfId="34" applyNumberFormat="1" applyFont="1" applyFill="1" applyBorder="1" applyAlignment="1">
      <alignment horizontal="right"/>
    </xf>
    <xf numFmtId="2" fontId="24" fillId="0" borderId="0" xfId="34" applyNumberFormat="1" applyFont="1" applyFill="1" applyBorder="1" applyAlignment="1">
      <alignment horizontal="right"/>
    </xf>
    <xf numFmtId="0" fontId="24" fillId="0" borderId="0" xfId="34" applyNumberFormat="1" applyFont="1" applyFill="1" applyBorder="1" applyAlignment="1">
      <alignment horizontal="right" vertical="center"/>
    </xf>
    <xf numFmtId="0" fontId="20" fillId="0" borderId="0" xfId="36" applyFont="1"/>
    <xf numFmtId="167" fontId="24" fillId="0" borderId="0" xfId="34" applyNumberFormat="1" applyFont="1" applyAlignment="1">
      <alignment horizontal="right"/>
    </xf>
    <xf numFmtId="2" fontId="24" fillId="0" borderId="0" xfId="34" applyNumberFormat="1" applyFont="1" applyAlignment="1">
      <alignment horizontal="right"/>
    </xf>
    <xf numFmtId="0" fontId="23" fillId="0" borderId="0" xfId="36" applyFont="1" applyAlignment="1">
      <alignment vertical="center"/>
    </xf>
    <xf numFmtId="0" fontId="23" fillId="0" borderId="0" xfId="36" applyFont="1" applyAlignment="1">
      <alignment horizontal="right"/>
    </xf>
    <xf numFmtId="2" fontId="23" fillId="0" borderId="0" xfId="34" applyNumberFormat="1" applyFont="1" applyFill="1" applyAlignment="1">
      <alignment horizontal="right"/>
    </xf>
    <xf numFmtId="167" fontId="21" fillId="0" borderId="0" xfId="34" applyNumberFormat="1" applyFont="1" applyFill="1" applyAlignment="1">
      <alignment horizontal="right"/>
    </xf>
    <xf numFmtId="167" fontId="23" fillId="0" borderId="0" xfId="34" applyNumberFormat="1" applyFont="1" applyFill="1" applyAlignment="1">
      <alignment horizontal="right"/>
    </xf>
    <xf numFmtId="2" fontId="21" fillId="0" borderId="0" xfId="34" applyNumberFormat="1" applyFont="1" applyFill="1" applyAlignment="1">
      <alignment horizontal="right"/>
    </xf>
    <xf numFmtId="0" fontId="24" fillId="0" borderId="0" xfId="36" applyFont="1"/>
    <xf numFmtId="0" fontId="17" fillId="0" borderId="0" xfId="43" applyFont="1"/>
    <xf numFmtId="0" fontId="19" fillId="33" borderId="0" xfId="43" applyFont="1" applyFill="1" applyAlignment="1">
      <alignment vertical="center"/>
    </xf>
    <xf numFmtId="0" fontId="29" fillId="33" borderId="0" xfId="43" applyFont="1" applyFill="1" applyAlignment="1">
      <alignment vertical="center" wrapText="1"/>
    </xf>
    <xf numFmtId="0" fontId="29" fillId="0" borderId="1" xfId="43" applyFont="1" applyBorder="1" applyAlignment="1">
      <alignment horizontal="center" vertical="center"/>
    </xf>
    <xf numFmtId="10" fontId="29" fillId="0" borderId="1" xfId="44" applyNumberFormat="1" applyFont="1" applyFill="1" applyBorder="1" applyAlignment="1">
      <alignment horizontal="center"/>
    </xf>
    <xf numFmtId="10" fontId="30" fillId="0" borderId="1" xfId="44" applyNumberFormat="1" applyFont="1" applyFill="1" applyBorder="1" applyAlignment="1">
      <alignment horizontal="center"/>
    </xf>
    <xf numFmtId="0" fontId="20" fillId="0" borderId="0" xfId="43" applyFont="1"/>
    <xf numFmtId="0" fontId="29" fillId="33" borderId="0" xfId="43" applyFont="1" applyFill="1" applyAlignment="1">
      <alignment horizontal="centerContinuous"/>
    </xf>
    <xf numFmtId="4" fontId="31" fillId="0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justify"/>
    </xf>
    <xf numFmtId="4" fontId="31" fillId="0" borderId="0" xfId="33" applyNumberFormat="1" applyFont="1" applyFill="1" applyBorder="1" applyAlignment="1">
      <alignment horizontal="right" vertical="center"/>
    </xf>
    <xf numFmtId="4" fontId="31" fillId="33" borderId="2" xfId="33" applyNumberFormat="1" applyFont="1" applyFill="1" applyBorder="1" applyAlignment="1">
      <alignment horizontal="right"/>
    </xf>
    <xf numFmtId="4" fontId="31" fillId="33" borderId="0" xfId="33" applyNumberFormat="1" applyFont="1" applyFill="1" applyBorder="1" applyAlignment="1">
      <alignment horizontal="right" vertical="center"/>
    </xf>
    <xf numFmtId="4" fontId="31" fillId="0" borderId="0" xfId="33" applyNumberFormat="1" applyFont="1" applyFill="1" applyBorder="1" applyAlignment="1" applyProtection="1">
      <alignment horizontal="right"/>
    </xf>
    <xf numFmtId="4" fontId="31" fillId="33" borderId="2" xfId="33" applyNumberFormat="1" applyFont="1" applyFill="1" applyBorder="1" applyAlignment="1">
      <alignment horizontal="right" vertical="center"/>
    </xf>
    <xf numFmtId="4" fontId="31" fillId="0" borderId="2" xfId="33" applyNumberFormat="1" applyFont="1" applyFill="1" applyBorder="1" applyAlignment="1">
      <alignment horizontal="right"/>
    </xf>
    <xf numFmtId="0" fontId="23" fillId="0" borderId="0" xfId="43" applyFont="1"/>
    <xf numFmtId="10" fontId="17" fillId="0" borderId="0" xfId="45" applyNumberFormat="1" applyFont="1" applyFill="1" applyAlignment="1">
      <alignment horizontal="right"/>
    </xf>
    <xf numFmtId="10" fontId="29" fillId="0" borderId="0" xfId="45" applyNumberFormat="1" applyFont="1" applyFill="1" applyAlignment="1">
      <alignment horizontal="right"/>
    </xf>
    <xf numFmtId="0" fontId="23" fillId="0" borderId="0" xfId="43" applyFont="1" applyAlignment="1">
      <alignment vertical="center"/>
    </xf>
    <xf numFmtId="0" fontId="23" fillId="0" borderId="0" xfId="43" applyFont="1" applyAlignment="1">
      <alignment horizontal="left"/>
    </xf>
    <xf numFmtId="0" fontId="24" fillId="0" borderId="0" xfId="43" applyFont="1"/>
    <xf numFmtId="10" fontId="24" fillId="0" borderId="0" xfId="45" applyNumberFormat="1" applyFont="1" applyAlignment="1">
      <alignment horizontal="right"/>
    </xf>
    <xf numFmtId="0" fontId="22" fillId="0" borderId="0" xfId="43" applyFont="1"/>
    <xf numFmtId="10" fontId="29" fillId="0" borderId="1" xfId="45" applyNumberFormat="1" applyFont="1" applyFill="1" applyBorder="1" applyAlignment="1">
      <alignment horizontal="center"/>
    </xf>
    <xf numFmtId="10" fontId="30" fillId="0" borderId="1" xfId="45" applyNumberFormat="1" applyFont="1" applyFill="1" applyBorder="1" applyAlignment="1">
      <alignment horizontal="center"/>
    </xf>
    <xf numFmtId="0" fontId="24" fillId="33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33" borderId="0" xfId="34" applyNumberFormat="1" applyFont="1" applyFill="1" applyBorder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/>
    </xf>
    <xf numFmtId="4" fontId="24" fillId="33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 vertical="center"/>
    </xf>
    <xf numFmtId="4" fontId="24" fillId="0" borderId="0" xfId="34" applyNumberFormat="1" applyFont="1" applyFill="1" applyBorder="1" applyAlignment="1">
      <alignment horizontal="right"/>
    </xf>
    <xf numFmtId="4" fontId="24" fillId="0" borderId="2" xfId="34" applyNumberFormat="1" applyFont="1" applyFill="1" applyBorder="1" applyAlignment="1">
      <alignment horizontal="right"/>
    </xf>
    <xf numFmtId="4" fontId="24" fillId="0" borderId="0" xfId="34" applyNumberFormat="1" applyFont="1" applyFill="1" applyBorder="1" applyAlignment="1">
      <alignment horizontal="right" vertical="justify"/>
    </xf>
    <xf numFmtId="4" fontId="24" fillId="33" borderId="0" xfId="0" applyNumberFormat="1" applyFont="1" applyFill="1" applyAlignment="1">
      <alignment horizontal="right"/>
    </xf>
    <xf numFmtId="4" fontId="24" fillId="0" borderId="0" xfId="0" applyNumberFormat="1" applyFont="1" applyAlignment="1">
      <alignment horizontal="right"/>
    </xf>
    <xf numFmtId="4" fontId="24" fillId="33" borderId="0" xfId="0" applyNumberFormat="1" applyFont="1" applyFill="1" applyAlignment="1">
      <alignment horizontal="right" vertical="center"/>
    </xf>
    <xf numFmtId="4" fontId="24" fillId="0" borderId="0" xfId="0" applyNumberFormat="1" applyFont="1" applyAlignment="1">
      <alignment horizontal="right" vertical="center"/>
    </xf>
    <xf numFmtId="0" fontId="20" fillId="0" borderId="0" xfId="36" applyFont="1" applyAlignment="1">
      <alignment horizontal="right"/>
    </xf>
    <xf numFmtId="3" fontId="24" fillId="0" borderId="2" xfId="34" applyNumberFormat="1" applyFont="1" applyFill="1" applyBorder="1" applyAlignment="1">
      <alignment horizontal="right" vertical="center"/>
    </xf>
    <xf numFmtId="3" fontId="24" fillId="33" borderId="0" xfId="0" applyNumberFormat="1" applyFont="1" applyFill="1" applyAlignment="1">
      <alignment horizontal="center" vertical="center"/>
    </xf>
    <xf numFmtId="0" fontId="17" fillId="33" borderId="0" xfId="0" applyFont="1" applyFill="1"/>
    <xf numFmtId="0" fontId="17" fillId="33" borderId="2" xfId="0" applyFont="1" applyFill="1" applyBorder="1"/>
    <xf numFmtId="0" fontId="17" fillId="0" borderId="2" xfId="0" applyFont="1" applyBorder="1"/>
    <xf numFmtId="0" fontId="17" fillId="0" borderId="0" xfId="36" applyFont="1"/>
    <xf numFmtId="0" fontId="24" fillId="0" borderId="0" xfId="34" applyNumberFormat="1" applyFont="1" applyFill="1" applyBorder="1" applyAlignment="1">
      <alignment horizontal="right"/>
    </xf>
    <xf numFmtId="0" fontId="20" fillId="31" borderId="0" xfId="36" applyFont="1" applyFill="1"/>
    <xf numFmtId="0" fontId="24" fillId="33" borderId="0" xfId="0" applyFont="1" applyFill="1" applyAlignment="1">
      <alignment horizontal="right" vertical="center"/>
    </xf>
    <xf numFmtId="4" fontId="24" fillId="33" borderId="0" xfId="34" applyNumberFormat="1" applyFont="1" applyFill="1" applyBorder="1" applyAlignment="1">
      <alignment horizontal="right" vertical="justify"/>
    </xf>
    <xf numFmtId="0" fontId="24" fillId="0" borderId="0" xfId="0" applyFont="1" applyAlignment="1">
      <alignment horizontal="right" vertical="center"/>
    </xf>
    <xf numFmtId="4" fontId="24" fillId="0" borderId="2" xfId="34" applyNumberFormat="1" applyFont="1" applyFill="1" applyBorder="1" applyAlignment="1">
      <alignment horizontal="right" vertical="center"/>
    </xf>
    <xf numFmtId="3" fontId="24" fillId="0" borderId="0" xfId="0" applyNumberFormat="1" applyFont="1" applyAlignment="1">
      <alignment horizontal="center"/>
    </xf>
    <xf numFmtId="3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horizontal="center"/>
    </xf>
    <xf numFmtId="2" fontId="24" fillId="0" borderId="0" xfId="34" applyNumberFormat="1" applyFont="1" applyFill="1" applyBorder="1" applyAlignment="1">
      <alignment horizontal="center" vertical="center"/>
    </xf>
    <xf numFmtId="3" fontId="24" fillId="33" borderId="0" xfId="0" applyNumberFormat="1" applyFont="1" applyFill="1" applyAlignment="1">
      <alignment horizontal="right" vertical="center"/>
    </xf>
    <xf numFmtId="0" fontId="21" fillId="32" borderId="9" xfId="0" applyFont="1" applyFill="1" applyBorder="1" applyAlignment="1">
      <alignment horizontal="centerContinuous"/>
    </xf>
    <xf numFmtId="0" fontId="21" fillId="32" borderId="1" xfId="0" applyFont="1" applyFill="1" applyBorder="1" applyAlignment="1">
      <alignment horizontal="centerContinuous"/>
    </xf>
    <xf numFmtId="4" fontId="21" fillId="32" borderId="1" xfId="0" applyNumberFormat="1" applyFont="1" applyFill="1" applyBorder="1" applyAlignment="1">
      <alignment horizontal="centerContinuous"/>
    </xf>
    <xf numFmtId="4" fontId="31" fillId="33" borderId="0" xfId="33" applyNumberFormat="1" applyFont="1" applyFill="1" applyBorder="1" applyAlignment="1">
      <alignment horizontal="center" vertical="center"/>
    </xf>
    <xf numFmtId="2" fontId="24" fillId="33" borderId="0" xfId="0" applyNumberFormat="1" applyFont="1" applyFill="1" applyAlignment="1">
      <alignment horizontal="right" vertical="center"/>
    </xf>
    <xf numFmtId="4" fontId="31" fillId="0" borderId="0" xfId="33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right" vertical="center"/>
    </xf>
    <xf numFmtId="4" fontId="31" fillId="33" borderId="0" xfId="33" applyNumberFormat="1" applyFont="1" applyFill="1" applyBorder="1" applyAlignment="1" applyProtection="1">
      <alignment horizontal="center" vertical="center"/>
    </xf>
    <xf numFmtId="4" fontId="31" fillId="33" borderId="0" xfId="33" applyNumberFormat="1" applyFont="1" applyFill="1" applyBorder="1" applyAlignment="1" applyProtection="1">
      <alignment horizontal="right" vertical="center"/>
    </xf>
    <xf numFmtId="4" fontId="31" fillId="0" borderId="0" xfId="33" applyNumberFormat="1" applyFont="1" applyFill="1" applyBorder="1" applyAlignment="1" applyProtection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 vertical="center"/>
    </xf>
    <xf numFmtId="0" fontId="24" fillId="0" borderId="0" xfId="0" applyFont="1"/>
    <xf numFmtId="164" fontId="24" fillId="0" borderId="0" xfId="34" applyFont="1" applyFill="1" applyBorder="1" applyAlignment="1">
      <alignment horizontal="right"/>
    </xf>
    <xf numFmtId="164" fontId="24" fillId="0" borderId="0" xfId="34" applyFont="1" applyAlignment="1">
      <alignment horizontal="right"/>
    </xf>
    <xf numFmtId="0" fontId="24" fillId="0" borderId="0" xfId="34" applyNumberFormat="1" applyFont="1" applyFill="1" applyBorder="1" applyAlignment="1">
      <alignment horizontal="center" vertical="center"/>
    </xf>
    <xf numFmtId="2" fontId="24" fillId="0" borderId="0" xfId="34" applyNumberFormat="1" applyFont="1" applyFill="1" applyBorder="1" applyAlignment="1">
      <alignment horizontal="right" vertical="center"/>
    </xf>
    <xf numFmtId="2" fontId="24" fillId="0" borderId="2" xfId="34" applyNumberFormat="1" applyFont="1" applyFill="1" applyBorder="1" applyAlignment="1">
      <alignment horizontal="right" vertical="center"/>
    </xf>
    <xf numFmtId="0" fontId="24" fillId="33" borderId="0" xfId="34" applyNumberFormat="1" applyFont="1" applyFill="1" applyBorder="1" applyAlignment="1">
      <alignment horizontal="center" vertical="center"/>
    </xf>
    <xf numFmtId="0" fontId="24" fillId="0" borderId="2" xfId="34" applyNumberFormat="1" applyFont="1" applyFill="1" applyBorder="1" applyAlignment="1">
      <alignment horizontal="center" vertical="center"/>
    </xf>
    <xf numFmtId="4" fontId="24" fillId="33" borderId="0" xfId="0" applyNumberFormat="1" applyFont="1" applyFill="1" applyAlignment="1">
      <alignment horizontal="center" vertical="center"/>
    </xf>
    <xf numFmtId="0" fontId="29" fillId="33" borderId="0" xfId="0" applyFont="1" applyFill="1" applyAlignment="1">
      <alignment horizontal="centerContinuous"/>
    </xf>
    <xf numFmtId="2" fontId="24" fillId="33" borderId="0" xfId="0" applyNumberFormat="1" applyFont="1" applyFill="1" applyAlignment="1">
      <alignment horizontal="center" vertical="center"/>
    </xf>
    <xf numFmtId="3" fontId="24" fillId="33" borderId="0" xfId="34" applyNumberFormat="1" applyFont="1" applyFill="1" applyBorder="1" applyAlignment="1">
      <alignment horizontal="right" vertical="justify"/>
    </xf>
    <xf numFmtId="4" fontId="24" fillId="0" borderId="0" xfId="34" applyNumberFormat="1" applyFont="1" applyFill="1" applyBorder="1" applyAlignment="1">
      <alignment horizontal="center" vertical="center"/>
    </xf>
    <xf numFmtId="0" fontId="23" fillId="33" borderId="2" xfId="36" applyFont="1" applyFill="1" applyBorder="1"/>
    <xf numFmtId="3" fontId="24" fillId="33" borderId="2" xfId="34" applyNumberFormat="1" applyFont="1" applyFill="1" applyBorder="1" applyAlignment="1">
      <alignment horizontal="right" vertical="center"/>
    </xf>
    <xf numFmtId="4" fontId="24" fillId="33" borderId="2" xfId="34" applyNumberFormat="1" applyFont="1" applyFill="1" applyBorder="1" applyAlignment="1">
      <alignment horizontal="right" vertical="center"/>
    </xf>
    <xf numFmtId="3" fontId="24" fillId="33" borderId="2" xfId="34" applyNumberFormat="1" applyFont="1" applyFill="1" applyBorder="1" applyAlignment="1">
      <alignment horizontal="right"/>
    </xf>
    <xf numFmtId="4" fontId="24" fillId="33" borderId="2" xfId="34" applyNumberFormat="1" applyFont="1" applyFill="1" applyBorder="1" applyAlignment="1">
      <alignment horizontal="right"/>
    </xf>
    <xf numFmtId="2" fontId="24" fillId="33" borderId="0" xfId="34" applyNumberFormat="1" applyFont="1" applyFill="1" applyBorder="1" applyAlignment="1">
      <alignment horizontal="right" vertical="center"/>
    </xf>
    <xf numFmtId="4" fontId="24" fillId="0" borderId="0" xfId="0" applyNumberFormat="1" applyFont="1" applyAlignment="1">
      <alignment horizontal="center" vertical="center"/>
    </xf>
    <xf numFmtId="4" fontId="31" fillId="0" borderId="0" xfId="33" applyNumberFormat="1" applyFont="1" applyFill="1" applyBorder="1" applyAlignment="1" applyProtection="1">
      <alignment horizontal="right" vertical="justify"/>
    </xf>
    <xf numFmtId="4" fontId="31" fillId="0" borderId="2" xfId="33" applyNumberFormat="1" applyFont="1" applyFill="1" applyBorder="1" applyAlignment="1">
      <alignment horizontal="right" vertical="center"/>
    </xf>
    <xf numFmtId="4" fontId="31" fillId="0" borderId="2" xfId="33" applyNumberFormat="1" applyFont="1" applyFill="1" applyBorder="1" applyAlignment="1">
      <alignment horizontal="right" vertical="justify"/>
    </xf>
    <xf numFmtId="0" fontId="28" fillId="31" borderId="2" xfId="0" applyFont="1" applyFill="1" applyBorder="1" applyAlignment="1">
      <alignment vertical="center"/>
    </xf>
    <xf numFmtId="0" fontId="28" fillId="31" borderId="15" xfId="0" applyFont="1" applyFill="1" applyBorder="1" applyAlignment="1">
      <alignment vertical="center"/>
    </xf>
    <xf numFmtId="0" fontId="28" fillId="31" borderId="3" xfId="0" applyFont="1" applyFill="1" applyBorder="1" applyAlignment="1">
      <alignment vertical="center"/>
    </xf>
    <xf numFmtId="0" fontId="28" fillId="31" borderId="11" xfId="0" applyFont="1" applyFill="1" applyBorder="1" applyAlignment="1">
      <alignment vertical="center"/>
    </xf>
    <xf numFmtId="0" fontId="32" fillId="31" borderId="10" xfId="0" applyFont="1" applyFill="1" applyBorder="1" applyAlignment="1">
      <alignment horizontal="right" vertical="center"/>
    </xf>
    <xf numFmtId="0" fontId="32" fillId="31" borderId="14" xfId="0" applyFont="1" applyFill="1" applyBorder="1" applyAlignment="1">
      <alignment horizontal="right" vertical="center"/>
    </xf>
    <xf numFmtId="0" fontId="32" fillId="31" borderId="9" xfId="0" applyFont="1" applyFill="1" applyBorder="1" applyAlignment="1">
      <alignment horizontal="right" vertical="center"/>
    </xf>
    <xf numFmtId="0" fontId="28" fillId="31" borderId="1" xfId="0" applyFont="1" applyFill="1" applyBorder="1" applyAlignment="1">
      <alignment vertical="center"/>
    </xf>
    <xf numFmtId="0" fontId="28" fillId="31" borderId="16" xfId="0" applyFont="1" applyFill="1" applyBorder="1" applyAlignment="1">
      <alignment vertical="center"/>
    </xf>
    <xf numFmtId="0" fontId="33" fillId="31" borderId="12" xfId="43" applyFont="1" applyFill="1" applyBorder="1" applyAlignment="1">
      <alignment horizontal="left" vertical="center"/>
    </xf>
    <xf numFmtId="0" fontId="2" fillId="31" borderId="3" xfId="31" quotePrefix="1" applyFill="1" applyBorder="1" applyAlignment="1" applyProtection="1">
      <alignment vertical="center"/>
    </xf>
    <xf numFmtId="0" fontId="2" fillId="31" borderId="1" xfId="31" quotePrefix="1" applyFill="1" applyBorder="1" applyAlignment="1" applyProtection="1">
      <alignment vertical="center"/>
    </xf>
    <xf numFmtId="0" fontId="2" fillId="31" borderId="2" xfId="31" quotePrefix="1" applyFill="1" applyBorder="1" applyAlignment="1" applyProtection="1">
      <alignment vertical="center"/>
    </xf>
    <xf numFmtId="0" fontId="35" fillId="0" borderId="0" xfId="31" applyFont="1" applyAlignment="1" applyProtection="1"/>
    <xf numFmtId="0" fontId="27" fillId="32" borderId="10" xfId="0" applyFont="1" applyFill="1" applyBorder="1" applyAlignment="1">
      <alignment horizontal="center" vertical="center" wrapText="1"/>
    </xf>
    <xf numFmtId="0" fontId="27" fillId="32" borderId="3" xfId="0" applyFont="1" applyFill="1" applyBorder="1" applyAlignment="1">
      <alignment horizontal="center" vertical="center" wrapText="1"/>
    </xf>
    <xf numFmtId="0" fontId="27" fillId="32" borderId="11" xfId="0" applyFont="1" applyFill="1" applyBorder="1" applyAlignment="1">
      <alignment horizontal="center" vertical="center" wrapText="1"/>
    </xf>
    <xf numFmtId="0" fontId="27" fillId="32" borderId="12" xfId="0" applyFont="1" applyFill="1" applyBorder="1" applyAlignment="1">
      <alignment horizontal="center" vertical="center" wrapText="1"/>
    </xf>
    <xf numFmtId="0" fontId="27" fillId="32" borderId="0" xfId="0" applyFont="1" applyFill="1" applyBorder="1" applyAlignment="1">
      <alignment horizontal="center" vertical="center" wrapText="1"/>
    </xf>
    <xf numFmtId="0" fontId="27" fillId="32" borderId="13" xfId="0" applyFont="1" applyFill="1" applyBorder="1" applyAlignment="1">
      <alignment horizontal="center" vertical="center" wrapText="1"/>
    </xf>
    <xf numFmtId="0" fontId="25" fillId="31" borderId="0" xfId="0" applyFont="1" applyFill="1" applyAlignment="1">
      <alignment horizontal="center"/>
    </xf>
    <xf numFmtId="0" fontId="26" fillId="34" borderId="10" xfId="0" applyFont="1" applyFill="1" applyBorder="1" applyAlignment="1">
      <alignment horizontal="center" vertical="center" wrapText="1"/>
    </xf>
    <xf numFmtId="0" fontId="26" fillId="34" borderId="3" xfId="0" applyFont="1" applyFill="1" applyBorder="1" applyAlignment="1">
      <alignment horizontal="center" vertical="center" wrapText="1"/>
    </xf>
    <xf numFmtId="0" fontId="26" fillId="34" borderId="11" xfId="0" applyFont="1" applyFill="1" applyBorder="1" applyAlignment="1">
      <alignment horizontal="center" vertical="center" wrapText="1"/>
    </xf>
    <xf numFmtId="0" fontId="26" fillId="34" borderId="12" xfId="0" applyFont="1" applyFill="1" applyBorder="1" applyAlignment="1">
      <alignment horizontal="center" vertical="center" wrapText="1"/>
    </xf>
    <xf numFmtId="0" fontId="26" fillId="34" borderId="0" xfId="0" applyFont="1" applyFill="1" applyBorder="1" applyAlignment="1">
      <alignment horizontal="center" vertical="center" wrapText="1"/>
    </xf>
    <xf numFmtId="0" fontId="26" fillId="34" borderId="13" xfId="0" applyFont="1" applyFill="1" applyBorder="1" applyAlignment="1">
      <alignment horizontal="center" vertical="center" wrapText="1"/>
    </xf>
    <xf numFmtId="0" fontId="23" fillId="0" borderId="0" xfId="36" applyFont="1" applyAlignment="1">
      <alignment horizontal="left" vertical="center" wrapText="1"/>
    </xf>
    <xf numFmtId="0" fontId="23" fillId="0" borderId="0" xfId="36" applyFont="1" applyAlignment="1">
      <alignment horizontal="left" vertical="center"/>
    </xf>
    <xf numFmtId="0" fontId="18" fillId="34" borderId="0" xfId="0" applyFont="1" applyFill="1" applyAlignment="1">
      <alignment horizontal="center" vertical="center" wrapText="1"/>
    </xf>
    <xf numFmtId="167" fontId="22" fillId="0" borderId="1" xfId="33" applyNumberFormat="1" applyFont="1" applyFill="1" applyBorder="1" applyAlignment="1">
      <alignment horizontal="center"/>
    </xf>
    <xf numFmtId="167" fontId="21" fillId="0" borderId="1" xfId="33" applyNumberFormat="1" applyFont="1" applyFill="1" applyBorder="1" applyAlignment="1">
      <alignment horizontal="center"/>
    </xf>
    <xf numFmtId="0" fontId="21" fillId="0" borderId="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8" fillId="34" borderId="0" xfId="43" applyFont="1" applyFill="1" applyAlignment="1">
      <alignment horizontal="center" vertical="center" wrapText="1"/>
    </xf>
    <xf numFmtId="2" fontId="24" fillId="33" borderId="0" xfId="34" applyNumberFormat="1" applyFont="1" applyFill="1" applyBorder="1" applyAlignment="1">
      <alignment horizontal="center" vertical="center"/>
    </xf>
    <xf numFmtId="0" fontId="21" fillId="32" borderId="1" xfId="0" applyFont="1" applyFill="1" applyBorder="1" applyAlignment="1">
      <alignment horizontal="right"/>
    </xf>
    <xf numFmtId="4" fontId="21" fillId="32" borderId="1" xfId="0" applyNumberFormat="1" applyFont="1" applyFill="1" applyBorder="1" applyAlignment="1">
      <alignment horizontal="right"/>
    </xf>
    <xf numFmtId="2" fontId="24" fillId="33" borderId="0" xfId="33" applyNumberFormat="1" applyFont="1" applyFill="1" applyBorder="1" applyAlignment="1">
      <alignment horizontal="center" vertical="center"/>
    </xf>
    <xf numFmtId="2" fontId="24" fillId="0" borderId="2" xfId="34" applyNumberFormat="1" applyFont="1" applyFill="1" applyBorder="1" applyAlignment="1">
      <alignment horizontal="center" vertical="center"/>
    </xf>
    <xf numFmtId="2" fontId="24" fillId="0" borderId="0" xfId="0" applyNumberFormat="1" applyFont="1" applyAlignment="1">
      <alignment horizontal="center" vertical="center"/>
    </xf>
    <xf numFmtId="0" fontId="23" fillId="0" borderId="2" xfId="0" applyFont="1" applyBorder="1"/>
    <xf numFmtId="3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2" fontId="24" fillId="0" borderId="2" xfId="0" applyNumberFormat="1" applyFont="1" applyBorder="1" applyAlignment="1">
      <alignment horizontal="right" vertical="center"/>
    </xf>
    <xf numFmtId="2" fontId="24" fillId="0" borderId="2" xfId="0" applyNumberFormat="1" applyFont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/>
    </xf>
    <xf numFmtId="3" fontId="24" fillId="0" borderId="2" xfId="0" applyNumberFormat="1" applyFont="1" applyBorder="1" applyAlignment="1">
      <alignment horizontal="right" vertical="center"/>
    </xf>
    <xf numFmtId="4" fontId="24" fillId="0" borderId="2" xfId="0" applyNumberFormat="1" applyFont="1" applyBorder="1" applyAlignment="1">
      <alignment horizontal="right" vertical="center"/>
    </xf>
    <xf numFmtId="0" fontId="24" fillId="0" borderId="2" xfId="0" applyFont="1" applyBorder="1" applyAlignment="1">
      <alignment horizontal="center" vertical="center"/>
    </xf>
  </cellXfs>
  <cellStyles count="4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 2" xfId="19" xr:uid="{00000000-0005-0000-0000-000012000000}"/>
    <cellStyle name="Celda vinculada" xfId="20" builtinId="24" customBuiltin="1"/>
    <cellStyle name="Encabezado 4" xfId="21" builtinId="19" customBuiltin="1"/>
    <cellStyle name="Énfasis1" xfId="22" builtinId="29" customBuiltin="1"/>
    <cellStyle name="Énfasis2" xfId="23" builtinId="33" customBuiltin="1"/>
    <cellStyle name="Énfasis3" xfId="24" builtinId="37" customBuiltin="1"/>
    <cellStyle name="Énfasis4" xfId="25" builtinId="41" customBuiltin="1"/>
    <cellStyle name="Énfasis5" xfId="26" builtinId="45" customBuiltin="1"/>
    <cellStyle name="Énfasis6" xfId="27" builtinId="49" customBuiltin="1"/>
    <cellStyle name="Entrada" xfId="28" builtinId="20" customBuiltin="1"/>
    <cellStyle name="Euro" xfId="29" xr:uid="{00000000-0005-0000-0000-00001C000000}"/>
    <cellStyle name="Euro 2" xfId="30" xr:uid="{00000000-0005-0000-0000-00001D000000}"/>
    <cellStyle name="Hipervínculo" xfId="31" builtinId="8"/>
    <cellStyle name="Incorrecto" xfId="32" builtinId="27" customBuiltin="1"/>
    <cellStyle name="Millares" xfId="33" builtinId="3"/>
    <cellStyle name="Millares 2" xfId="34" xr:uid="{00000000-0005-0000-0000-000021000000}"/>
    <cellStyle name="Neutral" xfId="35" builtinId="28" customBuiltin="1"/>
    <cellStyle name="Normal" xfId="0" builtinId="0"/>
    <cellStyle name="Normal 2" xfId="36" xr:uid="{00000000-0005-0000-0000-000024000000}"/>
    <cellStyle name="Normal 3" xfId="43" xr:uid="{674C42A4-B064-4353-9D04-968834AD136F}"/>
    <cellStyle name="Notas 2" xfId="37" xr:uid="{00000000-0005-0000-0000-000025000000}"/>
    <cellStyle name="Porcentaje 2" xfId="38" xr:uid="{00000000-0005-0000-0000-000026000000}"/>
    <cellStyle name="Porcentaje 2 2" xfId="45" xr:uid="{D14C4C04-AF22-4D25-B65E-B19B91AE0366}"/>
    <cellStyle name="Porcentaje 3" xfId="39" xr:uid="{00000000-0005-0000-0000-000027000000}"/>
    <cellStyle name="Porcentaje 4" xfId="44" xr:uid="{CF6C299B-C562-4F38-84BF-B1724B9C16BA}"/>
    <cellStyle name="Salida 2" xfId="40" xr:uid="{00000000-0005-0000-0000-000029000000}"/>
    <cellStyle name="Título" xfId="41" builtinId="15" customBuiltin="1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90710</xdr:rowOff>
    </xdr:from>
    <xdr:to>
      <xdr:col>11</xdr:col>
      <xdr:colOff>760286</xdr:colOff>
      <xdr:row>3</xdr:row>
      <xdr:rowOff>181031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1864BE4-E80D-4190-BE20-92482CF9BC37}"/>
            </a:ext>
          </a:extLst>
        </xdr:cNvPr>
        <xdr:cNvGrpSpPr/>
      </xdr:nvGrpSpPr>
      <xdr:grpSpPr>
        <a:xfrm>
          <a:off x="0" y="90710"/>
          <a:ext cx="9178572" cy="933964"/>
          <a:chOff x="89644" y="67235"/>
          <a:chExt cx="9360000" cy="933964"/>
        </a:xfrm>
      </xdr:grpSpPr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0080E15-C83E-742B-6534-C8A225AF66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0" name="Imagen 2">
            <a:extLst>
              <a:ext uri="{FF2B5EF4-FFF2-40B4-BE49-F238E27FC236}">
                <a16:creationId xmlns:a16="http://schemas.microsoft.com/office/drawing/2014/main" id="{2E5C798F-784F-ADE1-EE3D-4E672C30BEE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89644</xdr:colOff>
      <xdr:row>0</xdr:row>
      <xdr:rowOff>67235</xdr:rowOff>
    </xdr:from>
    <xdr:to>
      <xdr:col>16</xdr:col>
      <xdr:colOff>440115</xdr:colOff>
      <xdr:row>2</xdr:row>
      <xdr:rowOff>396081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4064F86-4912-FBD9-E1DB-BFCFB13A54F8}"/>
            </a:ext>
          </a:extLst>
        </xdr:cNvPr>
        <xdr:cNvGrpSpPr/>
      </xdr:nvGrpSpPr>
      <xdr:grpSpPr>
        <a:xfrm>
          <a:off x="89644" y="67235"/>
          <a:ext cx="9360000" cy="933964"/>
          <a:chOff x="89644" y="67235"/>
          <a:chExt cx="9360000" cy="933964"/>
        </a:xfrm>
      </xdr:grpSpPr>
      <xdr:pic>
        <xdr:nvPicPr>
          <xdr:cNvPr id="10" name="Imagen 12">
            <a:extLst>
              <a:ext uri="{FF2B5EF4-FFF2-40B4-BE49-F238E27FC236}">
                <a16:creationId xmlns:a16="http://schemas.microsoft.com/office/drawing/2014/main" id="{CD11CFED-4138-4BB7-4FEF-1BAE9EDD9DE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89644" y="951089"/>
            <a:ext cx="9360000" cy="5011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D25BCB0D-9E4B-B869-3FEC-DDD2842618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71586" y="67235"/>
            <a:ext cx="2177096" cy="8516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27611</xdr:colOff>
      <xdr:row>0</xdr:row>
      <xdr:rowOff>0</xdr:rowOff>
    </xdr:from>
    <xdr:to>
      <xdr:col>9</xdr:col>
      <xdr:colOff>9567</xdr:colOff>
      <xdr:row>2</xdr:row>
      <xdr:rowOff>189568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2A263171-CE0E-12F1-646A-56A69E8D1F46}"/>
            </a:ext>
          </a:extLst>
        </xdr:cNvPr>
        <xdr:cNvGrpSpPr/>
      </xdr:nvGrpSpPr>
      <xdr:grpSpPr>
        <a:xfrm>
          <a:off x="27611" y="0"/>
          <a:ext cx="7736427" cy="839509"/>
          <a:chOff x="27611" y="0"/>
          <a:chExt cx="7734478" cy="835611"/>
        </a:xfrm>
      </xdr:grpSpPr>
      <xdr:pic>
        <xdr:nvPicPr>
          <xdr:cNvPr id="6" name="Imagen 12">
            <a:extLst>
              <a:ext uri="{FF2B5EF4-FFF2-40B4-BE49-F238E27FC236}">
                <a16:creationId xmlns:a16="http://schemas.microsoft.com/office/drawing/2014/main" id="{A234E613-67D1-4316-8DBA-CBD8EDBDFA4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27611" y="794203"/>
            <a:ext cx="7734478" cy="414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" name="Imagen 2">
            <a:extLst>
              <a:ext uri="{FF2B5EF4-FFF2-40B4-BE49-F238E27FC236}">
                <a16:creationId xmlns:a16="http://schemas.microsoft.com/office/drawing/2014/main" id="{A9600D0C-D83E-41B4-BE84-EE2CA5D3B20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0"/>
            <a:ext cx="1806875" cy="7068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</xdr:colOff>
      <xdr:row>0</xdr:row>
      <xdr:rowOff>6350</xdr:rowOff>
    </xdr:from>
    <xdr:to>
      <xdr:col>9</xdr:col>
      <xdr:colOff>6528</xdr:colOff>
      <xdr:row>2</xdr:row>
      <xdr:rowOff>187911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B9BF948-57EB-4F2D-AE0C-599459FE00DF}"/>
            </a:ext>
          </a:extLst>
        </xdr:cNvPr>
        <xdr:cNvGrpSpPr/>
      </xdr:nvGrpSpPr>
      <xdr:grpSpPr>
        <a:xfrm>
          <a:off x="25400" y="6350"/>
          <a:ext cx="7734478" cy="835611"/>
          <a:chOff x="27611" y="0"/>
          <a:chExt cx="7734478" cy="835611"/>
        </a:xfrm>
      </xdr:grpSpPr>
      <xdr:pic>
        <xdr:nvPicPr>
          <xdr:cNvPr id="7" name="Imagen 12">
            <a:extLst>
              <a:ext uri="{FF2B5EF4-FFF2-40B4-BE49-F238E27FC236}">
                <a16:creationId xmlns:a16="http://schemas.microsoft.com/office/drawing/2014/main" id="{9381C516-CEC9-0720-1547-FD5C30DDBD3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27611" y="794203"/>
            <a:ext cx="7734478" cy="4140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2">
            <a:extLst>
              <a:ext uri="{FF2B5EF4-FFF2-40B4-BE49-F238E27FC236}">
                <a16:creationId xmlns:a16="http://schemas.microsoft.com/office/drawing/2014/main" id="{CD85B95A-3851-B097-FB0A-B9C20431F96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9551" y="0"/>
            <a:ext cx="1806875" cy="7068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19"/>
  <sheetViews>
    <sheetView showGridLines="0" zoomScale="70" zoomScaleNormal="70" workbookViewId="0">
      <selection activeCell="A15" sqref="A15"/>
    </sheetView>
  </sheetViews>
  <sheetFormatPr baseColWidth="10" defaultColWidth="11.453125" defaultRowHeight="16" x14ac:dyDescent="0.45"/>
  <cols>
    <col min="1" max="1" width="3.6328125" style="14" customWidth="1"/>
    <col min="2" max="2" width="11.453125" style="9"/>
    <col min="3" max="3" width="14" style="9" customWidth="1"/>
    <col min="4" max="16384" width="11.453125" style="9"/>
  </cols>
  <sheetData>
    <row r="1" spans="1:14" ht="22" customHeight="1" x14ac:dyDescent="0.4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4" ht="22" customHeight="1" x14ac:dyDescent="0.4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4" ht="22" customHeight="1" x14ac:dyDescent="0.45">
      <c r="A3" s="15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N3" s="4"/>
    </row>
    <row r="4" spans="1:14" ht="22" customHeight="1" x14ac:dyDescent="0.45">
      <c r="A4" s="15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</row>
    <row r="5" spans="1:14" ht="36" customHeight="1" x14ac:dyDescent="0.45">
      <c r="A5" s="158" t="s">
        <v>47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60"/>
    </row>
    <row r="6" spans="1:14" ht="31.5" customHeight="1" x14ac:dyDescent="0.45">
      <c r="A6" s="161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3"/>
    </row>
    <row r="7" spans="1:14" x14ac:dyDescent="0.45">
      <c r="A7" s="151" t="s">
        <v>64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3"/>
    </row>
    <row r="8" spans="1:14" ht="15" customHeight="1" x14ac:dyDescent="0.45">
      <c r="A8" s="154"/>
      <c r="B8" s="155"/>
      <c r="C8" s="155"/>
      <c r="D8" s="155"/>
      <c r="E8" s="155"/>
      <c r="F8" s="155"/>
      <c r="G8" s="155"/>
      <c r="H8" s="155"/>
      <c r="I8" s="155"/>
      <c r="J8" s="155"/>
      <c r="K8" s="155"/>
      <c r="L8" s="156"/>
    </row>
    <row r="9" spans="1:14" x14ac:dyDescent="0.45">
      <c r="A9" s="154"/>
      <c r="B9" s="155"/>
      <c r="C9" s="155"/>
      <c r="D9" s="155"/>
      <c r="E9" s="155"/>
      <c r="F9" s="155"/>
      <c r="G9" s="155"/>
      <c r="H9" s="155"/>
      <c r="I9" s="155"/>
      <c r="J9" s="155"/>
      <c r="K9" s="155"/>
      <c r="L9" s="156"/>
    </row>
    <row r="10" spans="1:14" s="10" customFormat="1" ht="31.5" customHeight="1" x14ac:dyDescent="0.25">
      <c r="A10" s="141" t="s">
        <v>59</v>
      </c>
      <c r="B10" s="147" t="str">
        <f>'1'!A6&amp;" "&amp;'1'!A7</f>
        <v>Comportamiento de los precios mayoristas de los principales alimentos en las principales ocho ciudades. Variación mensual. Septiembre de 2024</v>
      </c>
      <c r="C10" s="139"/>
      <c r="D10" s="139"/>
      <c r="E10" s="139"/>
      <c r="F10" s="139"/>
      <c r="G10" s="139"/>
      <c r="H10" s="139"/>
      <c r="I10" s="139"/>
      <c r="J10" s="139"/>
      <c r="K10" s="139"/>
      <c r="L10" s="140"/>
    </row>
    <row r="11" spans="1:14" s="10" customFormat="1" ht="31.5" customHeight="1" x14ac:dyDescent="0.25">
      <c r="A11" s="143" t="s">
        <v>60</v>
      </c>
      <c r="B11" s="148" t="str">
        <f>'2'!A6&amp;" "&amp;'2'!A7</f>
        <v>Comportamiento de los precios mayoristas de los principales alimentos en las principales ocho ciudades. Variación año corrido. Septiembre de 2024</v>
      </c>
      <c r="C11" s="144"/>
      <c r="D11" s="144"/>
      <c r="E11" s="144"/>
      <c r="F11" s="144"/>
      <c r="G11" s="144"/>
      <c r="H11" s="144"/>
      <c r="I11" s="144"/>
      <c r="J11" s="144"/>
      <c r="K11" s="144"/>
      <c r="L11" s="145"/>
    </row>
    <row r="12" spans="1:14" s="10" customFormat="1" ht="31.5" customHeight="1" x14ac:dyDescent="0.25">
      <c r="A12" s="142" t="s">
        <v>61</v>
      </c>
      <c r="B12" s="149" t="str">
        <f>'3'!A6&amp;" "&amp;'3'!A7</f>
        <v>Comportamiento de los precios mayoristas de los principales alimentos en las principales ocho ciudades. Variación anual. Septiembre de 2024</v>
      </c>
      <c r="C12" s="137"/>
      <c r="D12" s="137"/>
      <c r="E12" s="137"/>
      <c r="F12" s="137"/>
      <c r="G12" s="137"/>
      <c r="H12" s="137"/>
      <c r="I12" s="137"/>
      <c r="J12" s="137"/>
      <c r="K12" s="137"/>
      <c r="L12" s="138"/>
    </row>
    <row r="13" spans="1:14" x14ac:dyDescent="0.45">
      <c r="A13" s="1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1:14" ht="18.75" customHeight="1" x14ac:dyDescent="0.45">
      <c r="A14" s="13" t="s">
        <v>65</v>
      </c>
    </row>
    <row r="15" spans="1:14" s="4" customFormat="1" ht="30" customHeight="1" x14ac:dyDescent="0.45"/>
    <row r="16" spans="1:14" s="4" customFormat="1" ht="32.25" customHeight="1" x14ac:dyDescent="0.45"/>
    <row r="17" spans="1:1" s="4" customFormat="1" ht="34.5" customHeight="1" x14ac:dyDescent="0.45"/>
    <row r="18" spans="1:1" s="4" customFormat="1" x14ac:dyDescent="0.45"/>
    <row r="19" spans="1:1" x14ac:dyDescent="0.45">
      <c r="A19" s="9"/>
    </row>
  </sheetData>
  <mergeCells count="3">
    <mergeCell ref="A7:L9"/>
    <mergeCell ref="A1:L4"/>
    <mergeCell ref="A5:L6"/>
  </mergeCells>
  <phoneticPr fontId="3" type="noConversion"/>
  <hyperlinks>
    <hyperlink ref="A10" location="'Anexo 1'!A1" display="'Anexo 1'!A1" xr:uid="{00000000-0004-0000-0000-000000000000}"/>
    <hyperlink ref="B11" location="'2'!A1" display="'2'!A1" xr:uid="{549AA18A-F416-4462-A600-6B2E456340C2}"/>
    <hyperlink ref="B12" location="'3'!A1" display="'3'!A1" xr:uid="{0B4092F7-A9A7-4AEB-82ED-D56014BF70B6}"/>
    <hyperlink ref="B10" location="'1'!A1" display="'1'!A1" xr:uid="{D574E648-D3CE-4B18-B9F5-A71884B6F08B}"/>
  </hyperlinks>
  <pageMargins left="0.7" right="0.7" top="0.75" bottom="0.75" header="0.3" footer="0.3"/>
  <pageSetup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1"/>
  <sheetViews>
    <sheetView showGridLines="0" zoomScale="85" zoomScaleNormal="85" workbookViewId="0">
      <selection activeCell="A4" sqref="A4:Q5"/>
    </sheetView>
  </sheetViews>
  <sheetFormatPr baseColWidth="10" defaultColWidth="11.453125" defaultRowHeight="16" x14ac:dyDescent="0.45"/>
  <cols>
    <col min="1" max="1" width="24.453125" style="4" customWidth="1"/>
    <col min="2" max="2" width="7.1796875" style="4" customWidth="1"/>
    <col min="3" max="3" width="6.7265625" style="18" customWidth="1"/>
    <col min="4" max="4" width="7.1796875" style="4" customWidth="1"/>
    <col min="5" max="5" width="6.7265625" style="18" customWidth="1"/>
    <col min="6" max="6" width="7.1796875" style="4" customWidth="1"/>
    <col min="7" max="7" width="6.7265625" style="18" customWidth="1"/>
    <col min="8" max="8" width="7.1796875" style="4" customWidth="1"/>
    <col min="9" max="9" width="6.7265625" style="18" customWidth="1"/>
    <col min="10" max="10" width="7.1796875" style="4" customWidth="1"/>
    <col min="11" max="11" width="6.7265625" style="18" customWidth="1"/>
    <col min="12" max="12" width="7.1796875" style="4" customWidth="1"/>
    <col min="13" max="13" width="6.7265625" style="18" customWidth="1"/>
    <col min="14" max="14" width="7.1796875" style="4" customWidth="1"/>
    <col min="15" max="15" width="6.7265625" style="18" customWidth="1"/>
    <col min="16" max="16" width="7.1796875" style="4" customWidth="1"/>
    <col min="17" max="17" width="6.7265625" style="18" customWidth="1"/>
    <col min="18" max="16384" width="11.453125" style="4"/>
  </cols>
  <sheetData>
    <row r="1" spans="1:19" s="1" customFormat="1" ht="14" x14ac:dyDescent="0.4">
      <c r="C1" s="16"/>
      <c r="E1" s="16"/>
      <c r="G1" s="16"/>
      <c r="I1" s="16"/>
      <c r="K1" s="16"/>
      <c r="M1" s="16"/>
      <c r="O1" s="16"/>
      <c r="Q1" s="16"/>
    </row>
    <row r="2" spans="1:19" s="1" customFormat="1" ht="33.75" customHeight="1" x14ac:dyDescent="0.4">
      <c r="C2" s="16"/>
      <c r="E2" s="16"/>
      <c r="G2" s="16"/>
      <c r="I2" s="16"/>
      <c r="K2" s="16"/>
      <c r="M2" s="16"/>
      <c r="O2" s="16"/>
      <c r="Q2" s="16"/>
    </row>
    <row r="3" spans="1:19" s="1" customFormat="1" ht="40.5" customHeight="1" x14ac:dyDescent="0.4">
      <c r="C3" s="16"/>
      <c r="E3" s="16"/>
      <c r="G3" s="16"/>
      <c r="I3" s="16"/>
      <c r="K3" s="16"/>
      <c r="M3" s="16"/>
      <c r="O3" s="16"/>
      <c r="Q3" s="16"/>
    </row>
    <row r="4" spans="1:19" s="1" customFormat="1" ht="18.75" customHeight="1" x14ac:dyDescent="0.4">
      <c r="A4" s="166" t="s">
        <v>0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</row>
    <row r="5" spans="1:19" s="1" customFormat="1" ht="24" customHeight="1" x14ac:dyDescent="0.4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S5" s="150" t="s">
        <v>63</v>
      </c>
    </row>
    <row r="6" spans="1:19" ht="18.75" customHeight="1" x14ac:dyDescent="0.45">
      <c r="A6" s="2" t="s">
        <v>16</v>
      </c>
      <c r="B6" s="3"/>
      <c r="C6" s="17"/>
      <c r="D6" s="3"/>
      <c r="E6" s="17"/>
      <c r="F6" s="3"/>
      <c r="G6" s="17"/>
      <c r="H6" s="3"/>
      <c r="I6" s="17"/>
      <c r="J6" s="3"/>
      <c r="K6" s="17"/>
      <c r="L6" s="3"/>
      <c r="M6" s="17"/>
      <c r="N6" s="3"/>
      <c r="O6" s="17"/>
      <c r="P6" s="3"/>
      <c r="Q6" s="17"/>
    </row>
    <row r="7" spans="1:19" ht="19.5" customHeight="1" x14ac:dyDescent="0.45">
      <c r="A7" s="2" t="str">
        <f>+"Variación mensual. "&amp;Índice!A7</f>
        <v>Variación mensual. Septiembre de 2024</v>
      </c>
      <c r="B7" s="3"/>
      <c r="C7" s="17"/>
      <c r="D7" s="3"/>
      <c r="E7" s="17"/>
      <c r="F7" s="3"/>
      <c r="G7" s="17"/>
      <c r="H7" s="3"/>
      <c r="I7" s="17"/>
      <c r="J7" s="3"/>
      <c r="K7" s="17"/>
      <c r="L7" s="3"/>
      <c r="M7" s="17"/>
      <c r="N7" s="3"/>
      <c r="O7" s="17"/>
      <c r="P7" s="3"/>
      <c r="Q7" s="17"/>
    </row>
    <row r="8" spans="1:19" s="1" customFormat="1" ht="14" x14ac:dyDescent="0.4">
      <c r="C8" s="16"/>
      <c r="E8" s="16"/>
      <c r="G8" s="16"/>
      <c r="I8" s="16"/>
      <c r="K8" s="16"/>
      <c r="M8" s="16"/>
      <c r="O8" s="16"/>
      <c r="Q8" s="16"/>
    </row>
    <row r="9" spans="1:19" x14ac:dyDescent="0.45">
      <c r="A9" s="169" t="s">
        <v>1</v>
      </c>
      <c r="B9" s="168" t="s">
        <v>2</v>
      </c>
      <c r="C9" s="168"/>
      <c r="D9" s="168" t="s">
        <v>3</v>
      </c>
      <c r="E9" s="168"/>
      <c r="F9" s="168" t="s">
        <v>4</v>
      </c>
      <c r="G9" s="168"/>
      <c r="H9" s="167" t="s">
        <v>5</v>
      </c>
      <c r="I9" s="167"/>
      <c r="J9" s="168" t="s">
        <v>6</v>
      </c>
      <c r="K9" s="168"/>
      <c r="L9" s="168" t="s">
        <v>7</v>
      </c>
      <c r="M9" s="168"/>
      <c r="N9" s="168" t="s">
        <v>8</v>
      </c>
      <c r="O9" s="168"/>
      <c r="P9" s="168" t="s">
        <v>9</v>
      </c>
      <c r="Q9" s="168"/>
    </row>
    <row r="10" spans="1:19" x14ac:dyDescent="0.45">
      <c r="A10" s="170"/>
      <c r="B10" s="5" t="s">
        <v>10</v>
      </c>
      <c r="C10" s="19" t="s">
        <v>11</v>
      </c>
      <c r="D10" s="5" t="s">
        <v>10</v>
      </c>
      <c r="E10" s="19" t="s">
        <v>11</v>
      </c>
      <c r="F10" s="5" t="s">
        <v>10</v>
      </c>
      <c r="G10" s="19" t="s">
        <v>11</v>
      </c>
      <c r="H10" s="5" t="s">
        <v>10</v>
      </c>
      <c r="I10" s="19" t="s">
        <v>11</v>
      </c>
      <c r="J10" s="5" t="s">
        <v>10</v>
      </c>
      <c r="K10" s="19" t="s">
        <v>11</v>
      </c>
      <c r="L10" s="5" t="s">
        <v>10</v>
      </c>
      <c r="M10" s="19" t="s">
        <v>11</v>
      </c>
      <c r="N10" s="5" t="s">
        <v>10</v>
      </c>
      <c r="O10" s="19" t="s">
        <v>11</v>
      </c>
      <c r="P10" s="5" t="s">
        <v>10</v>
      </c>
      <c r="Q10" s="19" t="s">
        <v>11</v>
      </c>
    </row>
    <row r="11" spans="1:19" s="91" customFormat="1" ht="11.5" customHeight="1" x14ac:dyDescent="0.4">
      <c r="A11" s="103" t="s">
        <v>17</v>
      </c>
      <c r="B11" s="104"/>
      <c r="C11" s="105"/>
      <c r="D11" s="104"/>
      <c r="E11" s="105"/>
      <c r="F11" s="104"/>
      <c r="G11" s="105"/>
      <c r="H11" s="104"/>
      <c r="I11" s="105"/>
      <c r="J11" s="104"/>
      <c r="K11" s="105"/>
      <c r="L11" s="104"/>
      <c r="M11" s="105"/>
      <c r="N11" s="104"/>
      <c r="O11" s="105"/>
      <c r="P11" s="104"/>
      <c r="Q11" s="105"/>
    </row>
    <row r="12" spans="1:19" s="91" customFormat="1" ht="12" customHeight="1" x14ac:dyDescent="0.4">
      <c r="A12" s="20" t="s">
        <v>18</v>
      </c>
      <c r="B12" s="22">
        <v>1474</v>
      </c>
      <c r="C12" s="74">
        <v>17.45</v>
      </c>
      <c r="D12" s="21">
        <v>1458</v>
      </c>
      <c r="E12" s="75">
        <v>-6.48</v>
      </c>
      <c r="F12" s="21">
        <v>956</v>
      </c>
      <c r="G12" s="75">
        <v>-17.16</v>
      </c>
      <c r="H12" s="172" t="s">
        <v>66</v>
      </c>
      <c r="I12" s="120" t="s">
        <v>67</v>
      </c>
      <c r="J12" s="21">
        <v>969</v>
      </c>
      <c r="K12" s="75">
        <v>-16.18</v>
      </c>
      <c r="L12" s="21">
        <v>1260</v>
      </c>
      <c r="M12" s="75">
        <v>-2.85</v>
      </c>
      <c r="N12" s="21">
        <v>911</v>
      </c>
      <c r="O12" s="75">
        <v>-11.21</v>
      </c>
      <c r="P12" s="22">
        <v>1558</v>
      </c>
      <c r="Q12" s="76">
        <v>7.3</v>
      </c>
    </row>
    <row r="13" spans="1:19" s="91" customFormat="1" ht="12" customHeight="1" x14ac:dyDescent="0.4">
      <c r="A13" s="23" t="s">
        <v>19</v>
      </c>
      <c r="B13" s="24">
        <v>8961</v>
      </c>
      <c r="C13" s="77">
        <v>-1.05</v>
      </c>
      <c r="D13" s="24">
        <v>4311</v>
      </c>
      <c r="E13" s="78">
        <v>0.96</v>
      </c>
      <c r="F13" s="24">
        <v>5128</v>
      </c>
      <c r="G13" s="78">
        <v>10.71</v>
      </c>
      <c r="H13" s="101" t="s">
        <v>66</v>
      </c>
      <c r="I13" s="117" t="s">
        <v>67</v>
      </c>
      <c r="J13" s="24">
        <v>3831</v>
      </c>
      <c r="K13" s="77">
        <v>-20.12</v>
      </c>
      <c r="L13" s="24">
        <v>5836</v>
      </c>
      <c r="M13" s="78">
        <v>-8.81</v>
      </c>
      <c r="N13" s="24">
        <v>3878</v>
      </c>
      <c r="O13" s="78">
        <v>-5.94</v>
      </c>
      <c r="P13" s="25">
        <v>4623</v>
      </c>
      <c r="Q13" s="77">
        <v>-10.63</v>
      </c>
    </row>
    <row r="14" spans="1:19" s="91" customFormat="1" ht="12" customHeight="1" x14ac:dyDescent="0.4">
      <c r="A14" s="20" t="s">
        <v>20</v>
      </c>
      <c r="B14" s="125">
        <v>1797</v>
      </c>
      <c r="C14" s="95">
        <v>-30.24</v>
      </c>
      <c r="D14" s="21">
        <v>1275</v>
      </c>
      <c r="E14" s="75">
        <v>-34.04</v>
      </c>
      <c r="F14" s="21">
        <v>2000</v>
      </c>
      <c r="G14" s="75">
        <v>-12.2</v>
      </c>
      <c r="H14" s="21">
        <v>1774</v>
      </c>
      <c r="I14" s="75">
        <v>-27.56</v>
      </c>
      <c r="J14" s="125">
        <v>1914</v>
      </c>
      <c r="K14" s="95">
        <v>-21.3</v>
      </c>
      <c r="L14" s="21">
        <v>1564</v>
      </c>
      <c r="M14" s="75">
        <v>-29.13</v>
      </c>
      <c r="N14" s="21">
        <v>1507</v>
      </c>
      <c r="O14" s="75">
        <v>-30.2</v>
      </c>
      <c r="P14" s="21">
        <v>1960</v>
      </c>
      <c r="Q14" s="75">
        <v>-13.54</v>
      </c>
    </row>
    <row r="15" spans="1:19" s="91" customFormat="1" ht="12" customHeight="1" x14ac:dyDescent="0.4">
      <c r="A15" s="23" t="s">
        <v>21</v>
      </c>
      <c r="B15" s="24">
        <v>2405</v>
      </c>
      <c r="C15" s="78">
        <v>7.17</v>
      </c>
      <c r="D15" s="24">
        <v>2664</v>
      </c>
      <c r="E15" s="78">
        <v>17.100000000000001</v>
      </c>
      <c r="F15" s="24">
        <v>2026</v>
      </c>
      <c r="G15" s="78">
        <v>12.62</v>
      </c>
      <c r="H15" s="25">
        <v>2816</v>
      </c>
      <c r="I15" s="34">
        <v>1.81</v>
      </c>
      <c r="J15" s="24">
        <v>2118</v>
      </c>
      <c r="K15" s="78">
        <v>-6.65</v>
      </c>
      <c r="L15" s="24">
        <v>1745</v>
      </c>
      <c r="M15" s="78">
        <v>2.83</v>
      </c>
      <c r="N15" s="24">
        <v>2752</v>
      </c>
      <c r="O15" s="78">
        <v>-4.9400000000000004</v>
      </c>
      <c r="P15" s="25">
        <v>2231</v>
      </c>
      <c r="Q15" s="77">
        <v>4.59</v>
      </c>
    </row>
    <row r="16" spans="1:19" s="91" customFormat="1" ht="12" customHeight="1" x14ac:dyDescent="0.4">
      <c r="A16" s="20" t="s">
        <v>22</v>
      </c>
      <c r="B16" s="172" t="s">
        <v>66</v>
      </c>
      <c r="C16" s="120" t="s">
        <v>67</v>
      </c>
      <c r="D16" s="21">
        <v>1485</v>
      </c>
      <c r="E16" s="75">
        <v>-16.39</v>
      </c>
      <c r="F16" s="21">
        <v>1400</v>
      </c>
      <c r="G16" s="75">
        <v>1.67</v>
      </c>
      <c r="H16" s="21">
        <v>1477</v>
      </c>
      <c r="I16" s="75">
        <v>24.01</v>
      </c>
      <c r="J16" s="21">
        <v>1103</v>
      </c>
      <c r="K16" s="75">
        <v>-16.12</v>
      </c>
      <c r="L16" s="21">
        <v>1460</v>
      </c>
      <c r="M16" s="75">
        <v>11.62</v>
      </c>
      <c r="N16" s="21">
        <v>1332</v>
      </c>
      <c r="O16" s="75">
        <v>0.38</v>
      </c>
      <c r="P16" s="172" t="s">
        <v>66</v>
      </c>
      <c r="Q16" s="120" t="s">
        <v>67</v>
      </c>
    </row>
    <row r="17" spans="1:17" s="91" customFormat="1" ht="12" customHeight="1" x14ac:dyDescent="0.4">
      <c r="A17" s="23" t="s">
        <v>58</v>
      </c>
      <c r="B17" s="25">
        <v>8970</v>
      </c>
      <c r="C17" s="34">
        <v>-2.64</v>
      </c>
      <c r="D17" s="24">
        <v>3523</v>
      </c>
      <c r="E17" s="78">
        <v>11.45</v>
      </c>
      <c r="F17" s="24">
        <v>4402</v>
      </c>
      <c r="G17" s="78">
        <v>64.13</v>
      </c>
      <c r="H17" s="101" t="s">
        <v>66</v>
      </c>
      <c r="I17" s="126" t="s">
        <v>67</v>
      </c>
      <c r="J17" s="24">
        <v>3829</v>
      </c>
      <c r="K17" s="78">
        <v>27.12</v>
      </c>
      <c r="L17" s="24">
        <v>4859</v>
      </c>
      <c r="M17" s="78">
        <v>2.02</v>
      </c>
      <c r="N17" s="24">
        <v>3296</v>
      </c>
      <c r="O17" s="78">
        <v>60.23</v>
      </c>
      <c r="P17" s="25">
        <v>3923</v>
      </c>
      <c r="Q17" s="34">
        <v>8.64</v>
      </c>
    </row>
    <row r="18" spans="1:17" s="91" customFormat="1" ht="12" customHeight="1" x14ac:dyDescent="0.4">
      <c r="A18" s="20" t="s">
        <v>23</v>
      </c>
      <c r="B18" s="21">
        <v>4132</v>
      </c>
      <c r="C18" s="75">
        <v>24.12</v>
      </c>
      <c r="D18" s="21">
        <v>4318</v>
      </c>
      <c r="E18" s="75">
        <v>69.2</v>
      </c>
      <c r="F18" s="21">
        <v>2137</v>
      </c>
      <c r="G18" s="75">
        <v>18.07</v>
      </c>
      <c r="H18" s="22">
        <v>4241</v>
      </c>
      <c r="I18" s="76">
        <v>20.96</v>
      </c>
      <c r="J18" s="21">
        <v>4935</v>
      </c>
      <c r="K18" s="75">
        <v>17.47</v>
      </c>
      <c r="L18" s="21">
        <v>4138</v>
      </c>
      <c r="M18" s="75">
        <v>54.63</v>
      </c>
      <c r="N18" s="21">
        <v>2038</v>
      </c>
      <c r="O18" s="75">
        <v>22.92</v>
      </c>
      <c r="P18" s="22">
        <v>4403</v>
      </c>
      <c r="Q18" s="76">
        <v>17.010000000000002</v>
      </c>
    </row>
    <row r="19" spans="1:17" s="91" customFormat="1" ht="12" customHeight="1" x14ac:dyDescent="0.4">
      <c r="A19" s="23" t="s">
        <v>24</v>
      </c>
      <c r="B19" s="26">
        <v>2173</v>
      </c>
      <c r="C19" s="80">
        <v>-21.24</v>
      </c>
      <c r="D19" s="24">
        <v>1347</v>
      </c>
      <c r="E19" s="78">
        <v>-18.12</v>
      </c>
      <c r="F19" s="24">
        <v>2194</v>
      </c>
      <c r="G19" s="78">
        <v>30.36</v>
      </c>
      <c r="H19" s="24">
        <v>1920</v>
      </c>
      <c r="I19" s="78">
        <v>-15.75</v>
      </c>
      <c r="J19" s="26">
        <v>1068</v>
      </c>
      <c r="K19" s="80">
        <v>15.58</v>
      </c>
      <c r="L19" s="24">
        <v>2000</v>
      </c>
      <c r="M19" s="78">
        <v>-2.15</v>
      </c>
      <c r="N19" s="24">
        <v>803</v>
      </c>
      <c r="O19" s="78">
        <v>-9.7799999999999994</v>
      </c>
      <c r="P19" s="24">
        <v>1819</v>
      </c>
      <c r="Q19" s="78">
        <v>-0.44</v>
      </c>
    </row>
    <row r="20" spans="1:17" s="91" customFormat="1" ht="12" customHeight="1" x14ac:dyDescent="0.4">
      <c r="A20" s="20" t="s">
        <v>25</v>
      </c>
      <c r="B20" s="21">
        <v>2036</v>
      </c>
      <c r="C20" s="75">
        <v>-13.77</v>
      </c>
      <c r="D20" s="21">
        <v>3473</v>
      </c>
      <c r="E20" s="75">
        <v>7.42</v>
      </c>
      <c r="F20" s="21">
        <v>1586</v>
      </c>
      <c r="G20" s="75">
        <v>10.6</v>
      </c>
      <c r="H20" s="22">
        <v>2170</v>
      </c>
      <c r="I20" s="76">
        <v>-6.26</v>
      </c>
      <c r="J20" s="21">
        <v>2110</v>
      </c>
      <c r="K20" s="75">
        <v>-1.4</v>
      </c>
      <c r="L20" s="21">
        <v>1925</v>
      </c>
      <c r="M20" s="75">
        <v>21.53</v>
      </c>
      <c r="N20" s="21">
        <v>2209</v>
      </c>
      <c r="O20" s="75">
        <v>-0.76</v>
      </c>
      <c r="P20" s="22">
        <v>2771</v>
      </c>
      <c r="Q20" s="76">
        <v>24.88</v>
      </c>
    </row>
    <row r="21" spans="1:17" s="91" customFormat="1" ht="12" customHeight="1" x14ac:dyDescent="0.4">
      <c r="A21" s="23" t="s">
        <v>26</v>
      </c>
      <c r="B21" s="24">
        <v>2717</v>
      </c>
      <c r="C21" s="78">
        <v>-1.34</v>
      </c>
      <c r="D21" s="24">
        <v>4451</v>
      </c>
      <c r="E21" s="78">
        <v>3.92</v>
      </c>
      <c r="F21" s="24">
        <v>4498</v>
      </c>
      <c r="G21" s="78">
        <v>24.49</v>
      </c>
      <c r="H21" s="24">
        <v>3628</v>
      </c>
      <c r="I21" s="78">
        <v>7.43</v>
      </c>
      <c r="J21" s="24">
        <v>2641</v>
      </c>
      <c r="K21" s="78">
        <v>7.93</v>
      </c>
      <c r="L21" s="24">
        <v>3299</v>
      </c>
      <c r="M21" s="78">
        <v>-9.84</v>
      </c>
      <c r="N21" s="24">
        <v>2470</v>
      </c>
      <c r="O21" s="78">
        <v>69.53</v>
      </c>
      <c r="P21" s="24">
        <v>3121</v>
      </c>
      <c r="Q21" s="78">
        <v>-2.13</v>
      </c>
    </row>
    <row r="22" spans="1:17" s="91" customFormat="1" ht="12" customHeight="1" x14ac:dyDescent="0.4">
      <c r="A22" s="20" t="s">
        <v>27</v>
      </c>
      <c r="B22" s="21">
        <v>2750</v>
      </c>
      <c r="C22" s="75">
        <v>43.15</v>
      </c>
      <c r="D22" s="21">
        <v>2432</v>
      </c>
      <c r="E22" s="75">
        <v>43.82</v>
      </c>
      <c r="F22" s="21">
        <v>1681</v>
      </c>
      <c r="G22" s="75">
        <v>17.96</v>
      </c>
      <c r="H22" s="22">
        <v>2883</v>
      </c>
      <c r="I22" s="76">
        <v>38.21</v>
      </c>
      <c r="J22" s="21">
        <v>2844</v>
      </c>
      <c r="K22" s="75">
        <v>45.25</v>
      </c>
      <c r="L22" s="21">
        <v>1950</v>
      </c>
      <c r="M22" s="75">
        <v>27.12</v>
      </c>
      <c r="N22" s="21">
        <v>1582</v>
      </c>
      <c r="O22" s="75">
        <v>13</v>
      </c>
      <c r="P22" s="22">
        <v>3095</v>
      </c>
      <c r="Q22" s="76">
        <v>51.2</v>
      </c>
    </row>
    <row r="23" spans="1:17" s="91" customFormat="1" ht="12" customHeight="1" x14ac:dyDescent="0.4">
      <c r="A23" s="23" t="s">
        <v>28</v>
      </c>
      <c r="B23" s="24">
        <v>1921</v>
      </c>
      <c r="C23" s="78">
        <v>-13.7</v>
      </c>
      <c r="D23" s="24">
        <v>2269</v>
      </c>
      <c r="E23" s="78">
        <v>1.1599999999999999</v>
      </c>
      <c r="F23" s="24">
        <v>1930</v>
      </c>
      <c r="G23" s="78">
        <v>2.71</v>
      </c>
      <c r="H23" s="101" t="s">
        <v>66</v>
      </c>
      <c r="I23" s="117" t="s">
        <v>67</v>
      </c>
      <c r="J23" s="24">
        <v>1905</v>
      </c>
      <c r="K23" s="78">
        <v>-28.62</v>
      </c>
      <c r="L23" s="24">
        <v>2158</v>
      </c>
      <c r="M23" s="78">
        <v>11.12</v>
      </c>
      <c r="N23" s="24">
        <v>1952</v>
      </c>
      <c r="O23" s="78">
        <v>-10.99</v>
      </c>
      <c r="P23" s="25">
        <v>2542</v>
      </c>
      <c r="Q23" s="77">
        <v>-7.76</v>
      </c>
    </row>
    <row r="24" spans="1:17" s="114" customFormat="1" ht="11.5" x14ac:dyDescent="0.3">
      <c r="A24" s="127" t="s">
        <v>29</v>
      </c>
      <c r="B24" s="128">
        <v>1931</v>
      </c>
      <c r="C24" s="129">
        <v>-22.82</v>
      </c>
      <c r="D24" s="130">
        <v>2713</v>
      </c>
      <c r="E24" s="131">
        <v>-8.65</v>
      </c>
      <c r="F24" s="130">
        <v>2630</v>
      </c>
      <c r="G24" s="131">
        <v>4.82</v>
      </c>
      <c r="H24" s="130">
        <v>2354</v>
      </c>
      <c r="I24" s="131">
        <v>-12.46</v>
      </c>
      <c r="J24" s="130">
        <v>2716</v>
      </c>
      <c r="K24" s="131">
        <v>-6.95</v>
      </c>
      <c r="L24" s="130">
        <v>2552</v>
      </c>
      <c r="M24" s="131">
        <v>18.48</v>
      </c>
      <c r="N24" s="130">
        <v>1268</v>
      </c>
      <c r="O24" s="131">
        <v>30.05</v>
      </c>
      <c r="P24" s="130">
        <v>2547</v>
      </c>
      <c r="Q24" s="131">
        <v>2.33</v>
      </c>
    </row>
    <row r="25" spans="1:17" s="91" customFormat="1" ht="11.5" customHeight="1" x14ac:dyDescent="0.4">
      <c r="A25" s="103" t="s">
        <v>30</v>
      </c>
      <c r="B25" s="173"/>
      <c r="C25" s="174"/>
      <c r="D25" s="173"/>
      <c r="E25" s="174"/>
      <c r="F25" s="173"/>
      <c r="G25" s="174"/>
      <c r="H25" s="173"/>
      <c r="I25" s="174"/>
      <c r="J25" s="173"/>
      <c r="K25" s="174"/>
      <c r="L25" s="173"/>
      <c r="M25" s="174"/>
      <c r="N25" s="173"/>
      <c r="O25" s="174"/>
      <c r="P25" s="173"/>
      <c r="Q25" s="174"/>
    </row>
    <row r="26" spans="1:17" s="91" customFormat="1" ht="12" customHeight="1" x14ac:dyDescent="0.4">
      <c r="A26" s="23" t="s">
        <v>48</v>
      </c>
      <c r="B26" s="25">
        <v>8580</v>
      </c>
      <c r="C26" s="117">
        <v>7.25</v>
      </c>
      <c r="D26" s="24">
        <v>9214</v>
      </c>
      <c r="E26" s="78">
        <v>32.58</v>
      </c>
      <c r="F26" s="24">
        <v>8556</v>
      </c>
      <c r="G26" s="34">
        <v>20.420000000000002</v>
      </c>
      <c r="H26" s="25">
        <v>10625</v>
      </c>
      <c r="I26" s="118">
        <v>37.54</v>
      </c>
      <c r="J26" s="26">
        <v>9589</v>
      </c>
      <c r="K26" s="77">
        <v>47.05</v>
      </c>
      <c r="L26" s="101" t="s">
        <v>66</v>
      </c>
      <c r="M26" s="34" t="s">
        <v>67</v>
      </c>
      <c r="N26" s="24">
        <v>9041</v>
      </c>
      <c r="O26" s="78">
        <v>53.97</v>
      </c>
      <c r="P26" s="25">
        <v>8542</v>
      </c>
      <c r="Q26" s="77">
        <v>34.1</v>
      </c>
    </row>
    <row r="27" spans="1:17" s="91" customFormat="1" ht="12" customHeight="1" x14ac:dyDescent="0.4">
      <c r="A27" s="20" t="s">
        <v>31</v>
      </c>
      <c r="B27" s="21">
        <v>1330</v>
      </c>
      <c r="C27" s="75">
        <v>10.01</v>
      </c>
      <c r="D27" s="21">
        <v>2880</v>
      </c>
      <c r="E27" s="75">
        <v>4.01</v>
      </c>
      <c r="F27" s="21">
        <v>3361</v>
      </c>
      <c r="G27" s="75">
        <v>5.59</v>
      </c>
      <c r="H27" s="172" t="s">
        <v>66</v>
      </c>
      <c r="I27" s="120" t="s">
        <v>67</v>
      </c>
      <c r="J27" s="21">
        <v>2196</v>
      </c>
      <c r="K27" s="75">
        <v>0.69</v>
      </c>
      <c r="L27" s="21">
        <v>3166</v>
      </c>
      <c r="M27" s="75">
        <v>2.4300000000000002</v>
      </c>
      <c r="N27" s="21">
        <v>2368</v>
      </c>
      <c r="O27" s="75">
        <v>-1.66</v>
      </c>
      <c r="P27" s="22">
        <v>2023</v>
      </c>
      <c r="Q27" s="76">
        <v>2.12</v>
      </c>
    </row>
    <row r="28" spans="1:17" s="91" customFormat="1" ht="12" customHeight="1" x14ac:dyDescent="0.4">
      <c r="A28" s="23" t="s">
        <v>32</v>
      </c>
      <c r="B28" s="24">
        <v>5992</v>
      </c>
      <c r="C28" s="78">
        <v>-12.18</v>
      </c>
      <c r="D28" s="24">
        <v>6981</v>
      </c>
      <c r="E28" s="78">
        <v>33.450000000000003</v>
      </c>
      <c r="F28" s="101" t="s">
        <v>66</v>
      </c>
      <c r="G28" s="117" t="s">
        <v>67</v>
      </c>
      <c r="H28" s="24">
        <v>8663</v>
      </c>
      <c r="I28" s="78">
        <v>16.03</v>
      </c>
      <c r="J28" s="24">
        <v>3970</v>
      </c>
      <c r="K28" s="78">
        <v>2.27</v>
      </c>
      <c r="L28" s="101" t="s">
        <v>66</v>
      </c>
      <c r="M28" s="117" t="s">
        <v>67</v>
      </c>
      <c r="N28" s="25">
        <v>12809</v>
      </c>
      <c r="O28" s="78">
        <v>36.270000000000003</v>
      </c>
      <c r="P28" s="24">
        <v>5389</v>
      </c>
      <c r="Q28" s="78">
        <v>28.68</v>
      </c>
    </row>
    <row r="29" spans="1:17" s="91" customFormat="1" ht="12" customHeight="1" x14ac:dyDescent="0.4">
      <c r="A29" s="20" t="s">
        <v>33</v>
      </c>
      <c r="B29" s="172" t="s">
        <v>66</v>
      </c>
      <c r="C29" s="120" t="s">
        <v>67</v>
      </c>
      <c r="D29" s="21">
        <v>7915</v>
      </c>
      <c r="E29" s="75">
        <v>-10.46</v>
      </c>
      <c r="F29" s="21">
        <v>8398</v>
      </c>
      <c r="G29" s="75">
        <v>-12.76</v>
      </c>
      <c r="H29" s="172" t="s">
        <v>66</v>
      </c>
      <c r="I29" s="120" t="s">
        <v>67</v>
      </c>
      <c r="J29" s="22">
        <v>7682</v>
      </c>
      <c r="K29" s="74">
        <v>-5.43</v>
      </c>
      <c r="L29" s="22">
        <v>8537</v>
      </c>
      <c r="M29" s="76">
        <v>9.1300000000000008</v>
      </c>
      <c r="N29" s="21">
        <v>5632</v>
      </c>
      <c r="O29" s="75">
        <v>-10.69</v>
      </c>
      <c r="P29" s="22">
        <v>7646</v>
      </c>
      <c r="Q29" s="76">
        <v>-1.33</v>
      </c>
    </row>
    <row r="30" spans="1:17" s="91" customFormat="1" ht="12" customHeight="1" x14ac:dyDescent="0.4">
      <c r="A30" s="23" t="s">
        <v>34</v>
      </c>
      <c r="B30" s="24">
        <v>2995</v>
      </c>
      <c r="C30" s="78">
        <v>-13.91</v>
      </c>
      <c r="D30" s="24">
        <v>1942</v>
      </c>
      <c r="E30" s="78">
        <v>3.24</v>
      </c>
      <c r="F30" s="24">
        <v>1041</v>
      </c>
      <c r="G30" s="78">
        <v>-51.98</v>
      </c>
      <c r="H30" s="24">
        <v>2993</v>
      </c>
      <c r="I30" s="78">
        <v>-5.37</v>
      </c>
      <c r="J30" s="24">
        <v>1909</v>
      </c>
      <c r="K30" s="78">
        <v>2.97</v>
      </c>
      <c r="L30" s="24">
        <v>1974</v>
      </c>
      <c r="M30" s="78">
        <v>-35.700000000000003</v>
      </c>
      <c r="N30" s="24">
        <v>2308</v>
      </c>
      <c r="O30" s="78">
        <v>-12.67</v>
      </c>
      <c r="P30" s="24">
        <v>2354</v>
      </c>
      <c r="Q30" s="78">
        <v>-5.42</v>
      </c>
    </row>
    <row r="31" spans="1:17" s="91" customFormat="1" ht="12" customHeight="1" x14ac:dyDescent="0.4">
      <c r="A31" s="20" t="s">
        <v>55</v>
      </c>
      <c r="B31" s="21">
        <v>2365</v>
      </c>
      <c r="C31" s="75">
        <v>92.9</v>
      </c>
      <c r="D31" s="21">
        <v>3617</v>
      </c>
      <c r="E31" s="75">
        <v>109.44</v>
      </c>
      <c r="F31" s="21">
        <v>1636</v>
      </c>
      <c r="G31" s="75">
        <v>160.1</v>
      </c>
      <c r="H31" s="22">
        <v>2883</v>
      </c>
      <c r="I31" s="76">
        <v>108.61</v>
      </c>
      <c r="J31" s="21">
        <v>2698</v>
      </c>
      <c r="K31" s="76">
        <v>108.5</v>
      </c>
      <c r="L31" s="21">
        <v>2040</v>
      </c>
      <c r="M31" s="75">
        <v>97.1</v>
      </c>
      <c r="N31" s="21">
        <v>1849</v>
      </c>
      <c r="O31" s="75">
        <v>63.77</v>
      </c>
      <c r="P31" s="22">
        <v>2321</v>
      </c>
      <c r="Q31" s="76">
        <v>51.7</v>
      </c>
    </row>
    <row r="32" spans="1:17" s="91" customFormat="1" ht="12" customHeight="1" x14ac:dyDescent="0.4">
      <c r="A32" s="23" t="s">
        <v>35</v>
      </c>
      <c r="B32" s="25">
        <v>5800</v>
      </c>
      <c r="C32" s="77">
        <v>-6.06</v>
      </c>
      <c r="D32" s="24">
        <v>4332</v>
      </c>
      <c r="E32" s="78">
        <v>1.88</v>
      </c>
      <c r="F32" s="24">
        <v>4491</v>
      </c>
      <c r="G32" s="78">
        <v>-12.34</v>
      </c>
      <c r="H32" s="25">
        <v>5913</v>
      </c>
      <c r="I32" s="77">
        <v>-4.18</v>
      </c>
      <c r="J32" s="25">
        <v>4190</v>
      </c>
      <c r="K32" s="77">
        <v>-1.62</v>
      </c>
      <c r="L32" s="24">
        <v>5917</v>
      </c>
      <c r="M32" s="78">
        <v>-5.72</v>
      </c>
      <c r="N32" s="24">
        <v>3936</v>
      </c>
      <c r="O32" s="78">
        <v>-14.64</v>
      </c>
      <c r="P32" s="25">
        <v>4271</v>
      </c>
      <c r="Q32" s="77">
        <v>-9.9499999999999993</v>
      </c>
    </row>
    <row r="33" spans="1:17" s="91" customFormat="1" ht="12" customHeight="1" x14ac:dyDescent="0.4">
      <c r="A33" s="20" t="s">
        <v>36</v>
      </c>
      <c r="B33" s="21">
        <v>4669</v>
      </c>
      <c r="C33" s="75">
        <v>23.88</v>
      </c>
      <c r="D33" s="21">
        <v>5343</v>
      </c>
      <c r="E33" s="75">
        <v>68.12</v>
      </c>
      <c r="F33" s="21">
        <v>3468</v>
      </c>
      <c r="G33" s="74">
        <v>8.7799999999999994</v>
      </c>
      <c r="H33" s="22">
        <v>4595</v>
      </c>
      <c r="I33" s="132">
        <v>8.32</v>
      </c>
      <c r="J33" s="21">
        <v>4191</v>
      </c>
      <c r="K33" s="75">
        <v>38.18</v>
      </c>
      <c r="L33" s="21">
        <v>4631</v>
      </c>
      <c r="M33" s="75">
        <v>32.85</v>
      </c>
      <c r="N33" s="21">
        <v>4775</v>
      </c>
      <c r="O33" s="75">
        <v>69.81</v>
      </c>
      <c r="P33" s="22">
        <v>3027</v>
      </c>
      <c r="Q33" s="74">
        <v>66.78</v>
      </c>
    </row>
    <row r="34" spans="1:17" s="91" customFormat="1" ht="12" customHeight="1" x14ac:dyDescent="0.4">
      <c r="A34" s="23" t="s">
        <v>37</v>
      </c>
      <c r="B34" s="24">
        <v>7549</v>
      </c>
      <c r="C34" s="78">
        <v>56.2</v>
      </c>
      <c r="D34" s="24">
        <v>9789</v>
      </c>
      <c r="E34" s="92">
        <v>49.27</v>
      </c>
      <c r="F34" s="24">
        <v>8800</v>
      </c>
      <c r="G34" s="77">
        <v>38.979999999999997</v>
      </c>
      <c r="H34" s="101" t="s">
        <v>66</v>
      </c>
      <c r="I34" s="101" t="s">
        <v>67</v>
      </c>
      <c r="J34" s="24">
        <v>8611</v>
      </c>
      <c r="K34" s="78">
        <v>38.71</v>
      </c>
      <c r="L34" s="24">
        <v>8700</v>
      </c>
      <c r="M34" s="78">
        <v>83.82</v>
      </c>
      <c r="N34" s="24">
        <v>7850</v>
      </c>
      <c r="O34" s="77">
        <v>26.19</v>
      </c>
      <c r="P34" s="25">
        <v>8456</v>
      </c>
      <c r="Q34" s="78">
        <v>25.16</v>
      </c>
    </row>
    <row r="35" spans="1:17" s="91" customFormat="1" ht="12" customHeight="1" x14ac:dyDescent="0.4">
      <c r="A35" s="20" t="s">
        <v>51</v>
      </c>
      <c r="B35" s="175" t="s">
        <v>66</v>
      </c>
      <c r="C35" s="120" t="s">
        <v>67</v>
      </c>
      <c r="D35" s="21">
        <v>10339</v>
      </c>
      <c r="E35" s="75">
        <v>-2.72</v>
      </c>
      <c r="F35" s="21">
        <v>9161</v>
      </c>
      <c r="G35" s="75">
        <v>-0.92</v>
      </c>
      <c r="H35" s="22">
        <v>9056</v>
      </c>
      <c r="I35" s="74">
        <v>-2.4500000000000002</v>
      </c>
      <c r="J35" s="22">
        <v>8872</v>
      </c>
      <c r="K35" s="76">
        <v>1.48</v>
      </c>
      <c r="L35" s="21">
        <v>9625</v>
      </c>
      <c r="M35" s="75">
        <v>9.2899999999999991</v>
      </c>
      <c r="N35" s="21">
        <v>9171</v>
      </c>
      <c r="O35" s="75">
        <v>3.44</v>
      </c>
      <c r="P35" s="22">
        <v>8824</v>
      </c>
      <c r="Q35" s="76">
        <v>-1.32</v>
      </c>
    </row>
    <row r="36" spans="1:17" s="91" customFormat="1" ht="12" customHeight="1" x14ac:dyDescent="0.4">
      <c r="A36" s="23" t="s">
        <v>38</v>
      </c>
      <c r="B36" s="101" t="s">
        <v>66</v>
      </c>
      <c r="C36" s="34" t="s">
        <v>67</v>
      </c>
      <c r="D36" s="24">
        <v>3974</v>
      </c>
      <c r="E36" s="78">
        <v>32.950000000000003</v>
      </c>
      <c r="F36" s="24">
        <v>3591</v>
      </c>
      <c r="G36" s="78">
        <v>38.76</v>
      </c>
      <c r="H36" s="101" t="s">
        <v>66</v>
      </c>
      <c r="I36" s="117" t="s">
        <v>67</v>
      </c>
      <c r="J36" s="24">
        <v>3868</v>
      </c>
      <c r="K36" s="78">
        <v>7.62</v>
      </c>
      <c r="L36" s="24">
        <v>4405</v>
      </c>
      <c r="M36" s="78">
        <v>5.38</v>
      </c>
      <c r="N36" s="24">
        <v>3288</v>
      </c>
      <c r="O36" s="78">
        <v>30.06</v>
      </c>
      <c r="P36" s="25">
        <v>3979</v>
      </c>
      <c r="Q36" s="78">
        <v>3.7</v>
      </c>
    </row>
    <row r="37" spans="1:17" s="91" customFormat="1" ht="12" customHeight="1" x14ac:dyDescent="0.4">
      <c r="A37" s="20" t="s">
        <v>39</v>
      </c>
      <c r="B37" s="21">
        <v>4497</v>
      </c>
      <c r="C37" s="75">
        <v>-13.75</v>
      </c>
      <c r="D37" s="21">
        <v>3133</v>
      </c>
      <c r="E37" s="75">
        <v>-11.77</v>
      </c>
      <c r="F37" s="21">
        <v>2432</v>
      </c>
      <c r="G37" s="75">
        <v>-29.3</v>
      </c>
      <c r="H37" s="22">
        <v>3347</v>
      </c>
      <c r="I37" s="76">
        <v>-17.46</v>
      </c>
      <c r="J37" s="21">
        <v>3122</v>
      </c>
      <c r="K37" s="75">
        <v>-29.81</v>
      </c>
      <c r="L37" s="21">
        <v>2192</v>
      </c>
      <c r="M37" s="75">
        <v>-33.090000000000003</v>
      </c>
      <c r="N37" s="21">
        <v>1604</v>
      </c>
      <c r="O37" s="75">
        <v>-37.25</v>
      </c>
      <c r="P37" s="22">
        <v>4188</v>
      </c>
      <c r="Q37" s="76">
        <v>-16.420000000000002</v>
      </c>
    </row>
    <row r="38" spans="1:17" s="91" customFormat="1" ht="12" customHeight="1" x14ac:dyDescent="0.4">
      <c r="A38" s="23" t="s">
        <v>57</v>
      </c>
      <c r="B38" s="25">
        <v>1495</v>
      </c>
      <c r="C38" s="34">
        <v>10.74</v>
      </c>
      <c r="D38" s="24">
        <v>2174</v>
      </c>
      <c r="E38" s="78">
        <v>9.52</v>
      </c>
      <c r="F38" s="24">
        <v>1052</v>
      </c>
      <c r="G38" s="77">
        <v>1.84</v>
      </c>
      <c r="H38" s="25">
        <v>1647</v>
      </c>
      <c r="I38" s="77">
        <v>2.94</v>
      </c>
      <c r="J38" s="25">
        <v>1703</v>
      </c>
      <c r="K38" s="118">
        <v>15.07</v>
      </c>
      <c r="L38" s="25">
        <v>1491</v>
      </c>
      <c r="M38" s="118">
        <v>6.27</v>
      </c>
      <c r="N38" s="24">
        <v>2381</v>
      </c>
      <c r="O38" s="77">
        <v>8.77</v>
      </c>
      <c r="P38" s="24">
        <v>1762</v>
      </c>
      <c r="Q38" s="80">
        <v>17.62</v>
      </c>
    </row>
    <row r="39" spans="1:17" s="91" customFormat="1" ht="12" customHeight="1" x14ac:dyDescent="0.4">
      <c r="A39" s="20" t="s">
        <v>56</v>
      </c>
      <c r="B39" s="22">
        <v>2127</v>
      </c>
      <c r="C39" s="74">
        <v>-16.78</v>
      </c>
      <c r="D39" s="22">
        <v>2758</v>
      </c>
      <c r="E39" s="76">
        <v>63</v>
      </c>
      <c r="F39" s="21">
        <v>2048</v>
      </c>
      <c r="G39" s="75">
        <v>1.1399999999999999</v>
      </c>
      <c r="H39" s="22">
        <v>2537</v>
      </c>
      <c r="I39" s="76">
        <v>0.48</v>
      </c>
      <c r="J39" s="22">
        <v>2040</v>
      </c>
      <c r="K39" s="75">
        <v>4.08</v>
      </c>
      <c r="L39" s="22">
        <v>2907</v>
      </c>
      <c r="M39" s="76">
        <v>20.82</v>
      </c>
      <c r="N39" s="21">
        <v>2958</v>
      </c>
      <c r="O39" s="75">
        <v>5.01</v>
      </c>
      <c r="P39" s="22">
        <v>2162</v>
      </c>
      <c r="Q39" s="76">
        <v>5.77</v>
      </c>
    </row>
    <row r="40" spans="1:17" s="91" customFormat="1" ht="12" customHeight="1" x14ac:dyDescent="0.4">
      <c r="A40" s="23" t="s">
        <v>40</v>
      </c>
      <c r="B40" s="25">
        <v>3743</v>
      </c>
      <c r="C40" s="77">
        <v>20.43</v>
      </c>
      <c r="D40" s="25">
        <v>3440</v>
      </c>
      <c r="E40" s="77">
        <v>36.29</v>
      </c>
      <c r="F40" s="24">
        <v>3311</v>
      </c>
      <c r="G40" s="78">
        <v>27.84</v>
      </c>
      <c r="H40" s="25">
        <v>3652</v>
      </c>
      <c r="I40" s="77">
        <v>13.21</v>
      </c>
      <c r="J40" s="25">
        <v>3274</v>
      </c>
      <c r="K40" s="78">
        <v>32.119999999999997</v>
      </c>
      <c r="L40" s="101" t="s">
        <v>66</v>
      </c>
      <c r="M40" s="126" t="s">
        <v>67</v>
      </c>
      <c r="N40" s="24">
        <v>3565</v>
      </c>
      <c r="O40" s="78">
        <v>22.59</v>
      </c>
      <c r="P40" s="25">
        <v>4375</v>
      </c>
      <c r="Q40" s="77">
        <v>27.14</v>
      </c>
    </row>
    <row r="41" spans="1:17" s="91" customFormat="1" ht="12" customHeight="1" x14ac:dyDescent="0.4">
      <c r="A41" s="20" t="s">
        <v>41</v>
      </c>
      <c r="B41" s="21">
        <v>2169</v>
      </c>
      <c r="C41" s="75">
        <v>-11.79</v>
      </c>
      <c r="D41" s="21">
        <v>2873</v>
      </c>
      <c r="E41" s="75">
        <v>-6.42</v>
      </c>
      <c r="F41" s="21">
        <v>2312</v>
      </c>
      <c r="G41" s="75">
        <v>-4.93</v>
      </c>
      <c r="H41" s="22">
        <v>2387</v>
      </c>
      <c r="I41" s="95">
        <v>-13.33</v>
      </c>
      <c r="J41" s="21">
        <v>2108</v>
      </c>
      <c r="K41" s="75">
        <v>-7.18</v>
      </c>
      <c r="L41" s="21">
        <v>4474</v>
      </c>
      <c r="M41" s="75">
        <v>23.86</v>
      </c>
      <c r="N41" s="21">
        <v>1860</v>
      </c>
      <c r="O41" s="75">
        <v>-8.5500000000000007</v>
      </c>
      <c r="P41" s="22">
        <v>2650</v>
      </c>
      <c r="Q41" s="95">
        <v>-2.93</v>
      </c>
    </row>
    <row r="42" spans="1:17" s="91" customFormat="1" ht="12" customHeight="1" x14ac:dyDescent="0.4">
      <c r="A42" s="27" t="s">
        <v>68</v>
      </c>
      <c r="B42" s="176" t="s">
        <v>66</v>
      </c>
      <c r="C42" s="121" t="s">
        <v>67</v>
      </c>
      <c r="D42" s="28">
        <v>8910</v>
      </c>
      <c r="E42" s="79">
        <v>-6.89</v>
      </c>
      <c r="F42" s="28">
        <v>9004</v>
      </c>
      <c r="G42" s="79">
        <v>-10.49</v>
      </c>
      <c r="H42" s="86">
        <v>10289</v>
      </c>
      <c r="I42" s="97">
        <v>-9.7100000000000009</v>
      </c>
      <c r="J42" s="28">
        <v>8343</v>
      </c>
      <c r="K42" s="79">
        <v>-16.89</v>
      </c>
      <c r="L42" s="176" t="s">
        <v>66</v>
      </c>
      <c r="M42" s="121" t="s">
        <v>67</v>
      </c>
      <c r="N42" s="28">
        <v>8226</v>
      </c>
      <c r="O42" s="79">
        <v>-15.79</v>
      </c>
      <c r="P42" s="86">
        <v>8629</v>
      </c>
      <c r="Q42" s="97">
        <v>-9.19</v>
      </c>
    </row>
    <row r="43" spans="1:17" s="91" customFormat="1" ht="11.5" customHeight="1" x14ac:dyDescent="0.4">
      <c r="A43" s="103" t="s">
        <v>42</v>
      </c>
      <c r="B43" s="173"/>
      <c r="C43" s="174"/>
      <c r="D43" s="173"/>
      <c r="E43" s="174"/>
      <c r="F43" s="173"/>
      <c r="G43" s="174"/>
      <c r="H43" s="173"/>
      <c r="I43" s="174"/>
      <c r="J43" s="173"/>
      <c r="K43" s="174"/>
      <c r="L43" s="173"/>
      <c r="M43" s="174"/>
      <c r="N43" s="173"/>
      <c r="O43" s="174"/>
      <c r="P43" s="173"/>
      <c r="Q43" s="174"/>
    </row>
    <row r="44" spans="1:17" s="91" customFormat="1" ht="12" customHeight="1" x14ac:dyDescent="0.4">
      <c r="A44" s="23" t="s">
        <v>43</v>
      </c>
      <c r="B44" s="101" t="s">
        <v>66</v>
      </c>
      <c r="C44" s="117" t="s">
        <v>67</v>
      </c>
      <c r="D44" s="24">
        <v>951</v>
      </c>
      <c r="E44" s="78">
        <v>1.06</v>
      </c>
      <c r="F44" s="24">
        <v>2749</v>
      </c>
      <c r="G44" s="78">
        <v>12.3</v>
      </c>
      <c r="H44" s="101" t="s">
        <v>66</v>
      </c>
      <c r="I44" s="117" t="s">
        <v>67</v>
      </c>
      <c r="J44" s="24">
        <v>1022</v>
      </c>
      <c r="K44" s="78">
        <v>-10.11</v>
      </c>
      <c r="L44" s="24">
        <v>3675</v>
      </c>
      <c r="M44" s="78">
        <v>18.399999999999999</v>
      </c>
      <c r="N44" s="24">
        <v>2331</v>
      </c>
      <c r="O44" s="78">
        <v>8.8699999999999992</v>
      </c>
      <c r="P44" s="25">
        <v>2135</v>
      </c>
      <c r="Q44" s="78">
        <v>-4.3</v>
      </c>
    </row>
    <row r="45" spans="1:17" s="91" customFormat="1" ht="12" customHeight="1" x14ac:dyDescent="0.4">
      <c r="A45" s="20" t="s">
        <v>44</v>
      </c>
      <c r="B45" s="21">
        <v>1425</v>
      </c>
      <c r="C45" s="75">
        <v>-32.08</v>
      </c>
      <c r="D45" s="21">
        <v>2248</v>
      </c>
      <c r="E45" s="75">
        <v>-23.43</v>
      </c>
      <c r="F45" s="21">
        <v>1813</v>
      </c>
      <c r="G45" s="75">
        <v>-31.92</v>
      </c>
      <c r="H45" s="22">
        <v>1774</v>
      </c>
      <c r="I45" s="76">
        <v>-20.05</v>
      </c>
      <c r="J45" s="21">
        <v>2128</v>
      </c>
      <c r="K45" s="75">
        <v>-16.059999999999999</v>
      </c>
      <c r="L45" s="22">
        <v>1394</v>
      </c>
      <c r="M45" s="74">
        <v>-34.770000000000003</v>
      </c>
      <c r="N45" s="21">
        <v>2815</v>
      </c>
      <c r="O45" s="75">
        <v>-7.92</v>
      </c>
      <c r="P45" s="22">
        <v>2275</v>
      </c>
      <c r="Q45" s="76">
        <v>-14.83</v>
      </c>
    </row>
    <row r="46" spans="1:17" s="91" customFormat="1" ht="12" customHeight="1" x14ac:dyDescent="0.4">
      <c r="A46" s="23" t="s">
        <v>69</v>
      </c>
      <c r="B46" s="24">
        <v>3438</v>
      </c>
      <c r="C46" s="77">
        <v>3.77</v>
      </c>
      <c r="D46" s="24">
        <v>3806</v>
      </c>
      <c r="E46" s="78">
        <v>-7.1</v>
      </c>
      <c r="F46" s="24">
        <v>2867</v>
      </c>
      <c r="G46" s="78">
        <v>7.06</v>
      </c>
      <c r="H46" s="24">
        <v>3703</v>
      </c>
      <c r="I46" s="78">
        <v>-14.76</v>
      </c>
      <c r="J46" s="24">
        <v>2771</v>
      </c>
      <c r="K46" s="78">
        <v>2.71</v>
      </c>
      <c r="L46" s="24">
        <v>2809</v>
      </c>
      <c r="M46" s="78">
        <v>-3.97</v>
      </c>
      <c r="N46" s="24">
        <v>3798</v>
      </c>
      <c r="O46" s="78">
        <v>14.4</v>
      </c>
      <c r="P46" s="24">
        <v>3363</v>
      </c>
      <c r="Q46" s="78">
        <v>13.69</v>
      </c>
    </row>
    <row r="47" spans="1:17" s="91" customFormat="1" ht="12" customHeight="1" x14ac:dyDescent="0.4">
      <c r="A47" s="20" t="s">
        <v>45</v>
      </c>
      <c r="B47" s="21">
        <v>1769</v>
      </c>
      <c r="C47" s="75">
        <v>-13.88</v>
      </c>
      <c r="D47" s="21">
        <v>2383</v>
      </c>
      <c r="E47" s="75">
        <v>9.36</v>
      </c>
      <c r="F47" s="21">
        <v>3607</v>
      </c>
      <c r="G47" s="75">
        <v>31.69</v>
      </c>
      <c r="H47" s="22">
        <v>1737</v>
      </c>
      <c r="I47" s="76">
        <v>-4.87</v>
      </c>
      <c r="J47" s="21">
        <v>1777</v>
      </c>
      <c r="K47" s="75">
        <v>-1</v>
      </c>
      <c r="L47" s="21">
        <v>2955</v>
      </c>
      <c r="M47" s="75">
        <v>20.02</v>
      </c>
      <c r="N47" s="21">
        <v>2139</v>
      </c>
      <c r="O47" s="75">
        <v>15.62</v>
      </c>
      <c r="P47" s="22">
        <v>1767</v>
      </c>
      <c r="Q47" s="76">
        <v>-2.64</v>
      </c>
    </row>
    <row r="48" spans="1:17" s="91" customFormat="1" ht="12" customHeight="1" x14ac:dyDescent="0.4">
      <c r="A48" s="27" t="s">
        <v>46</v>
      </c>
      <c r="B48" s="28">
        <v>1082</v>
      </c>
      <c r="C48" s="79">
        <v>10.07</v>
      </c>
      <c r="D48" s="28">
        <v>2287</v>
      </c>
      <c r="E48" s="79">
        <v>10</v>
      </c>
      <c r="F48" s="28">
        <v>2267</v>
      </c>
      <c r="G48" s="79">
        <v>39.25</v>
      </c>
      <c r="H48" s="28">
        <v>867</v>
      </c>
      <c r="I48" s="79">
        <v>13.63</v>
      </c>
      <c r="J48" s="28">
        <v>987</v>
      </c>
      <c r="K48" s="79">
        <v>0.82</v>
      </c>
      <c r="L48" s="28">
        <v>1793</v>
      </c>
      <c r="M48" s="79">
        <v>18.43</v>
      </c>
      <c r="N48" s="86">
        <v>1125</v>
      </c>
      <c r="O48" s="119">
        <v>7.45</v>
      </c>
      <c r="P48" s="28">
        <v>1003</v>
      </c>
      <c r="Q48" s="79">
        <v>0.1</v>
      </c>
    </row>
    <row r="49" spans="1:25" s="91" customFormat="1" ht="11.5" customHeight="1" x14ac:dyDescent="0.4">
      <c r="A49" s="103" t="s">
        <v>70</v>
      </c>
      <c r="B49" s="173"/>
      <c r="C49" s="174"/>
      <c r="D49" s="173"/>
      <c r="E49" s="174"/>
      <c r="F49" s="173"/>
      <c r="G49" s="174"/>
      <c r="H49" s="173"/>
      <c r="I49" s="174"/>
      <c r="J49" s="173"/>
      <c r="K49" s="174"/>
      <c r="L49" s="173"/>
      <c r="M49" s="174"/>
      <c r="N49" s="173"/>
      <c r="O49" s="174"/>
      <c r="P49" s="173"/>
      <c r="Q49" s="174"/>
    </row>
    <row r="50" spans="1:25" s="91" customFormat="1" ht="12" customHeight="1" x14ac:dyDescent="0.4">
      <c r="A50" s="15" t="s">
        <v>71</v>
      </c>
      <c r="B50" s="29">
        <v>3974</v>
      </c>
      <c r="C50" s="82">
        <v>0.23</v>
      </c>
      <c r="D50" s="29">
        <v>3548</v>
      </c>
      <c r="E50" s="82">
        <v>-3.48</v>
      </c>
      <c r="F50" s="29">
        <v>4200</v>
      </c>
      <c r="G50" s="82">
        <v>-2.76</v>
      </c>
      <c r="H50" s="29">
        <v>3953</v>
      </c>
      <c r="I50" s="82">
        <v>-2.66</v>
      </c>
      <c r="J50" s="29">
        <v>3878</v>
      </c>
      <c r="K50" s="82">
        <v>-2.71</v>
      </c>
      <c r="L50" s="29">
        <v>3911</v>
      </c>
      <c r="M50" s="82">
        <v>-2</v>
      </c>
      <c r="N50" s="29">
        <v>3913</v>
      </c>
      <c r="O50" s="82">
        <v>0.56999999999999995</v>
      </c>
      <c r="P50" s="29">
        <v>4165</v>
      </c>
      <c r="Q50" s="82">
        <v>-0.38</v>
      </c>
    </row>
    <row r="51" spans="1:25" s="91" customFormat="1" ht="12" customHeight="1" x14ac:dyDescent="0.4">
      <c r="A51" s="30" t="s">
        <v>72</v>
      </c>
      <c r="B51" s="124" t="s">
        <v>66</v>
      </c>
      <c r="C51" s="72" t="s">
        <v>67</v>
      </c>
      <c r="D51" s="31">
        <v>3890</v>
      </c>
      <c r="E51" s="81">
        <v>-1.92</v>
      </c>
      <c r="F51" s="31">
        <v>4399</v>
      </c>
      <c r="G51" s="81">
        <v>-2.2400000000000002</v>
      </c>
      <c r="H51" s="31">
        <v>4563</v>
      </c>
      <c r="I51" s="81">
        <v>1.4</v>
      </c>
      <c r="J51" s="31">
        <v>4635</v>
      </c>
      <c r="K51" s="81">
        <v>-1.1100000000000001</v>
      </c>
      <c r="L51" s="31">
        <v>3567</v>
      </c>
      <c r="M51" s="81">
        <v>0.76</v>
      </c>
      <c r="N51" s="31">
        <v>4070</v>
      </c>
      <c r="O51" s="81">
        <v>-0.56000000000000005</v>
      </c>
      <c r="P51" s="31">
        <v>3710</v>
      </c>
      <c r="Q51" s="81">
        <v>-1.54</v>
      </c>
    </row>
    <row r="52" spans="1:25" s="91" customFormat="1" ht="12" customHeight="1" x14ac:dyDescent="0.4">
      <c r="A52" s="15" t="s">
        <v>73</v>
      </c>
      <c r="B52" s="29">
        <v>7604</v>
      </c>
      <c r="C52" s="82">
        <v>-1.57</v>
      </c>
      <c r="D52" s="29">
        <v>9931</v>
      </c>
      <c r="E52" s="82">
        <v>-5.58</v>
      </c>
      <c r="F52" s="29">
        <v>8797</v>
      </c>
      <c r="G52" s="82">
        <v>1.68</v>
      </c>
      <c r="H52" s="29">
        <v>8625</v>
      </c>
      <c r="I52" s="82">
        <v>5.75</v>
      </c>
      <c r="J52" s="29">
        <v>7760</v>
      </c>
      <c r="K52" s="82">
        <v>2.5499999999999998</v>
      </c>
      <c r="L52" s="29">
        <v>8017</v>
      </c>
      <c r="M52" s="82">
        <v>-1.91</v>
      </c>
      <c r="N52" s="29">
        <v>10688</v>
      </c>
      <c r="O52" s="82">
        <v>-7.46</v>
      </c>
      <c r="P52" s="29">
        <v>11570</v>
      </c>
      <c r="Q52" s="82">
        <v>0</v>
      </c>
    </row>
    <row r="53" spans="1:25" s="91" customFormat="1" ht="12" customHeight="1" x14ac:dyDescent="0.4">
      <c r="A53" s="30" t="s">
        <v>74</v>
      </c>
      <c r="B53" s="124" t="s">
        <v>66</v>
      </c>
      <c r="C53" s="72" t="s">
        <v>67</v>
      </c>
      <c r="D53" s="31">
        <v>7915</v>
      </c>
      <c r="E53" s="81">
        <v>-10.42</v>
      </c>
      <c r="F53" s="31">
        <v>6796</v>
      </c>
      <c r="G53" s="81">
        <v>-2.0499999999999998</v>
      </c>
      <c r="H53" s="124" t="s">
        <v>66</v>
      </c>
      <c r="I53" s="72" t="s">
        <v>67</v>
      </c>
      <c r="J53" s="124" t="s">
        <v>66</v>
      </c>
      <c r="K53" s="72" t="s">
        <v>67</v>
      </c>
      <c r="L53" s="31">
        <v>7175</v>
      </c>
      <c r="M53" s="81">
        <v>10.73</v>
      </c>
      <c r="N53" s="31">
        <v>6334</v>
      </c>
      <c r="O53" s="81">
        <v>-5.66</v>
      </c>
      <c r="P53" s="31">
        <v>6570</v>
      </c>
      <c r="Q53" s="81">
        <v>0.17</v>
      </c>
    </row>
    <row r="54" spans="1:25" s="91" customFormat="1" ht="12" customHeight="1" x14ac:dyDescent="0.4">
      <c r="A54" s="15" t="s">
        <v>75</v>
      </c>
      <c r="B54" s="29">
        <v>6967</v>
      </c>
      <c r="C54" s="82">
        <v>0.61</v>
      </c>
      <c r="D54" s="29">
        <v>6580</v>
      </c>
      <c r="E54" s="82">
        <v>-0.8</v>
      </c>
      <c r="F54" s="29">
        <v>7802</v>
      </c>
      <c r="G54" s="82">
        <v>1.38</v>
      </c>
      <c r="H54" s="29">
        <v>7156</v>
      </c>
      <c r="I54" s="82">
        <v>-1.3</v>
      </c>
      <c r="J54" s="29">
        <v>7373</v>
      </c>
      <c r="K54" s="82">
        <v>4.7</v>
      </c>
      <c r="L54" s="29">
        <v>6875</v>
      </c>
      <c r="M54" s="82">
        <v>0.92</v>
      </c>
      <c r="N54" s="29">
        <v>7064</v>
      </c>
      <c r="O54" s="82">
        <v>-0.83</v>
      </c>
      <c r="P54" s="29">
        <v>6930</v>
      </c>
      <c r="Q54" s="82">
        <v>0</v>
      </c>
    </row>
    <row r="55" spans="1:25" s="91" customFormat="1" ht="12" customHeight="1" x14ac:dyDescent="0.4">
      <c r="A55" s="30" t="s">
        <v>76</v>
      </c>
      <c r="B55" s="31">
        <v>2401</v>
      </c>
      <c r="C55" s="81">
        <v>4.8</v>
      </c>
      <c r="D55" s="31">
        <v>2054</v>
      </c>
      <c r="E55" s="81">
        <v>-0.57999999999999996</v>
      </c>
      <c r="F55" s="124" t="s">
        <v>66</v>
      </c>
      <c r="G55" s="72" t="s">
        <v>67</v>
      </c>
      <c r="H55" s="31">
        <v>2930</v>
      </c>
      <c r="I55" s="83">
        <v>4.76</v>
      </c>
      <c r="J55" s="31">
        <v>2393</v>
      </c>
      <c r="K55" s="81">
        <v>3.28</v>
      </c>
      <c r="L55" s="31">
        <v>2838</v>
      </c>
      <c r="M55" s="81">
        <v>10.95</v>
      </c>
      <c r="N55" s="31">
        <v>2222</v>
      </c>
      <c r="O55" s="81">
        <v>9.19</v>
      </c>
      <c r="P55" s="31">
        <v>2540</v>
      </c>
      <c r="Q55" s="81">
        <v>0.75</v>
      </c>
    </row>
    <row r="56" spans="1:25" s="93" customFormat="1" ht="12" customHeight="1" x14ac:dyDescent="0.45">
      <c r="A56" s="15" t="s">
        <v>77</v>
      </c>
      <c r="B56" s="177" t="s">
        <v>66</v>
      </c>
      <c r="C56" s="73" t="s">
        <v>67</v>
      </c>
      <c r="D56" s="29">
        <v>429</v>
      </c>
      <c r="E56" s="84">
        <v>4.8899999999999997</v>
      </c>
      <c r="F56" s="177" t="s">
        <v>66</v>
      </c>
      <c r="G56" s="96" t="s">
        <v>67</v>
      </c>
      <c r="H56" s="29">
        <v>504</v>
      </c>
      <c r="I56" s="82">
        <v>6.78</v>
      </c>
      <c r="J56" s="29">
        <v>523</v>
      </c>
      <c r="K56" s="82">
        <v>2.5499999999999998</v>
      </c>
      <c r="L56" s="29">
        <v>438</v>
      </c>
      <c r="M56" s="82">
        <v>-1.1299999999999999</v>
      </c>
      <c r="N56" s="29">
        <v>509</v>
      </c>
      <c r="O56" s="82">
        <v>8.99</v>
      </c>
      <c r="P56" s="29">
        <v>500</v>
      </c>
      <c r="Q56" s="82">
        <v>0</v>
      </c>
      <c r="R56" s="115"/>
      <c r="S56" s="78"/>
      <c r="T56" s="115"/>
      <c r="U56" s="78"/>
      <c r="V56" s="115"/>
      <c r="W56" s="77"/>
      <c r="X56" s="115"/>
      <c r="Y56" s="78"/>
    </row>
    <row r="57" spans="1:25" s="35" customFormat="1" ht="12" customHeight="1" x14ac:dyDescent="0.45">
      <c r="A57" s="30" t="s">
        <v>78</v>
      </c>
      <c r="B57" s="31">
        <v>14417</v>
      </c>
      <c r="C57" s="94">
        <v>-6.49</v>
      </c>
      <c r="D57" s="31">
        <v>16875</v>
      </c>
      <c r="E57" s="81">
        <v>-5.01</v>
      </c>
      <c r="F57" s="31">
        <v>21250</v>
      </c>
      <c r="G57" s="81">
        <v>2.41</v>
      </c>
      <c r="H57" s="31">
        <v>15625</v>
      </c>
      <c r="I57" s="94">
        <v>-2.34</v>
      </c>
      <c r="J57" s="31">
        <v>18733</v>
      </c>
      <c r="K57" s="81">
        <v>1.49</v>
      </c>
      <c r="L57" s="31">
        <v>22333</v>
      </c>
      <c r="M57" s="81">
        <v>1.67</v>
      </c>
      <c r="N57" s="31">
        <v>22538</v>
      </c>
      <c r="O57" s="81">
        <v>1.18</v>
      </c>
      <c r="P57" s="124" t="s">
        <v>66</v>
      </c>
      <c r="Q57" s="72" t="s">
        <v>67</v>
      </c>
      <c r="S57" s="85"/>
      <c r="U57" s="85"/>
      <c r="W57" s="85"/>
      <c r="Y57" s="85"/>
    </row>
    <row r="58" spans="1:25" s="35" customFormat="1" ht="12" customHeight="1" x14ac:dyDescent="0.45">
      <c r="A58" s="15" t="s">
        <v>79</v>
      </c>
      <c r="B58" s="29">
        <v>17500</v>
      </c>
      <c r="C58" s="82">
        <v>-0.47</v>
      </c>
      <c r="D58" s="29">
        <v>19094</v>
      </c>
      <c r="E58" s="82">
        <v>-2.27</v>
      </c>
      <c r="F58" s="177" t="s">
        <v>66</v>
      </c>
      <c r="G58" s="73" t="s">
        <v>67</v>
      </c>
      <c r="H58" s="29">
        <v>16435</v>
      </c>
      <c r="I58" s="109">
        <v>-0.51</v>
      </c>
      <c r="J58" s="29">
        <v>23156</v>
      </c>
      <c r="K58" s="82">
        <v>3.2</v>
      </c>
      <c r="L58" s="99">
        <v>19792</v>
      </c>
      <c r="M58" s="96">
        <v>2.91</v>
      </c>
      <c r="N58" s="29">
        <v>22700</v>
      </c>
      <c r="O58" s="82">
        <v>1.0900000000000001</v>
      </c>
      <c r="P58" s="29">
        <v>20500</v>
      </c>
      <c r="Q58" s="82">
        <v>0</v>
      </c>
      <c r="S58" s="85"/>
      <c r="U58" s="85"/>
      <c r="W58" s="85"/>
      <c r="Y58" s="85"/>
    </row>
    <row r="59" spans="1:25" s="35" customFormat="1" ht="12" customHeight="1" x14ac:dyDescent="0.45">
      <c r="A59" s="30" t="s">
        <v>80</v>
      </c>
      <c r="B59" s="31">
        <v>39500</v>
      </c>
      <c r="C59" s="81">
        <v>-1.66</v>
      </c>
      <c r="D59" s="31">
        <v>42750</v>
      </c>
      <c r="E59" s="81">
        <v>1.94</v>
      </c>
      <c r="F59" s="31">
        <v>80900</v>
      </c>
      <c r="G59" s="81">
        <v>0</v>
      </c>
      <c r="H59" s="31">
        <v>44625</v>
      </c>
      <c r="I59" s="81">
        <v>-0.03</v>
      </c>
      <c r="J59" s="124" t="s">
        <v>66</v>
      </c>
      <c r="K59" s="124" t="s">
        <v>67</v>
      </c>
      <c r="L59" s="31">
        <v>35333</v>
      </c>
      <c r="M59" s="81">
        <v>-1.3</v>
      </c>
      <c r="N59" s="31">
        <v>57644</v>
      </c>
      <c r="O59" s="81">
        <v>4.13</v>
      </c>
      <c r="P59" s="31">
        <v>36000</v>
      </c>
      <c r="Q59" s="81">
        <v>0</v>
      </c>
      <c r="S59" s="85"/>
      <c r="U59" s="85"/>
      <c r="W59" s="85"/>
      <c r="Y59" s="85"/>
    </row>
    <row r="60" spans="1:25" s="35" customFormat="1" ht="12" customHeight="1" x14ac:dyDescent="0.45">
      <c r="A60" s="15" t="s">
        <v>81</v>
      </c>
      <c r="B60" s="29">
        <v>13075</v>
      </c>
      <c r="C60" s="82">
        <v>3.22</v>
      </c>
      <c r="D60" s="99">
        <v>16356</v>
      </c>
      <c r="E60" s="84">
        <v>0</v>
      </c>
      <c r="F60" s="99">
        <v>16333</v>
      </c>
      <c r="G60" s="84">
        <v>0</v>
      </c>
      <c r="H60" s="29">
        <v>12975</v>
      </c>
      <c r="I60" s="82">
        <v>0.73</v>
      </c>
      <c r="J60" s="29">
        <v>14375</v>
      </c>
      <c r="K60" s="82">
        <v>3.42</v>
      </c>
      <c r="L60" s="99">
        <v>12492</v>
      </c>
      <c r="M60" s="84">
        <v>3.24</v>
      </c>
      <c r="N60" s="29">
        <v>16056</v>
      </c>
      <c r="O60" s="82">
        <v>7.4</v>
      </c>
      <c r="P60" s="177" t="s">
        <v>66</v>
      </c>
      <c r="Q60" s="73" t="s">
        <v>67</v>
      </c>
      <c r="S60" s="85"/>
      <c r="U60" s="85"/>
      <c r="W60" s="85"/>
      <c r="Y60" s="85"/>
    </row>
    <row r="61" spans="1:25" s="35" customFormat="1" ht="12" customHeight="1" x14ac:dyDescent="0.45">
      <c r="A61" s="30" t="s">
        <v>82</v>
      </c>
      <c r="B61" s="31">
        <v>6940</v>
      </c>
      <c r="C61" s="81">
        <v>-3.84</v>
      </c>
      <c r="D61" s="102">
        <v>8721</v>
      </c>
      <c r="E61" s="107">
        <v>-2.0099999999999998</v>
      </c>
      <c r="F61" s="31">
        <v>8024</v>
      </c>
      <c r="G61" s="81">
        <v>1.48</v>
      </c>
      <c r="H61" s="31">
        <v>7141</v>
      </c>
      <c r="I61" s="83">
        <v>-4.34</v>
      </c>
      <c r="J61" s="31">
        <v>11256</v>
      </c>
      <c r="K61" s="81">
        <v>1.31</v>
      </c>
      <c r="L61" s="124" t="s">
        <v>66</v>
      </c>
      <c r="M61" s="72" t="s">
        <v>67</v>
      </c>
      <c r="N61" s="31">
        <v>7160</v>
      </c>
      <c r="O61" s="81">
        <v>-1.38</v>
      </c>
      <c r="P61" s="31">
        <v>6707</v>
      </c>
      <c r="Q61" s="81">
        <v>0.19</v>
      </c>
      <c r="S61" s="85"/>
      <c r="U61" s="85"/>
      <c r="W61" s="85"/>
      <c r="Y61" s="85"/>
    </row>
    <row r="62" spans="1:25" s="35" customFormat="1" ht="12" customHeight="1" x14ac:dyDescent="0.45">
      <c r="A62" s="15" t="s">
        <v>83</v>
      </c>
      <c r="B62" s="29">
        <v>3691</v>
      </c>
      <c r="C62" s="82">
        <v>-1.36</v>
      </c>
      <c r="D62" s="29">
        <v>3774</v>
      </c>
      <c r="E62" s="82">
        <v>-1.1499999999999999</v>
      </c>
      <c r="F62" s="29">
        <v>3820</v>
      </c>
      <c r="G62" s="82">
        <v>-1.8</v>
      </c>
      <c r="H62" s="29">
        <v>3413</v>
      </c>
      <c r="I62" s="82">
        <v>-5.46</v>
      </c>
      <c r="J62" s="29">
        <v>3727</v>
      </c>
      <c r="K62" s="82">
        <v>-1.53</v>
      </c>
      <c r="L62" s="177" t="s">
        <v>66</v>
      </c>
      <c r="M62" s="73" t="s">
        <v>67</v>
      </c>
      <c r="N62" s="29">
        <v>3878</v>
      </c>
      <c r="O62" s="82">
        <v>3.94</v>
      </c>
      <c r="P62" s="177" t="s">
        <v>66</v>
      </c>
      <c r="Q62" s="73" t="s">
        <v>67</v>
      </c>
      <c r="S62" s="85"/>
      <c r="U62" s="85"/>
      <c r="W62" s="85"/>
      <c r="Y62" s="85"/>
    </row>
    <row r="63" spans="1:25" s="35" customFormat="1" ht="12" customHeight="1" x14ac:dyDescent="0.45">
      <c r="A63" s="30" t="s">
        <v>84</v>
      </c>
      <c r="B63" s="31">
        <v>14304</v>
      </c>
      <c r="C63" s="81">
        <v>-0.83</v>
      </c>
      <c r="D63" s="31">
        <v>14656</v>
      </c>
      <c r="E63" s="81">
        <v>0.24</v>
      </c>
      <c r="F63" s="31">
        <v>17521</v>
      </c>
      <c r="G63" s="81">
        <v>3.08</v>
      </c>
      <c r="H63" s="31">
        <v>13909</v>
      </c>
      <c r="I63" s="81">
        <v>-0.76</v>
      </c>
      <c r="J63" s="31">
        <v>17185</v>
      </c>
      <c r="K63" s="81">
        <v>-0.9</v>
      </c>
      <c r="L63" s="102">
        <v>16400</v>
      </c>
      <c r="M63" s="94">
        <v>7.0000000000000007E-2</v>
      </c>
      <c r="N63" s="31">
        <v>14054</v>
      </c>
      <c r="O63" s="81">
        <v>-2.1</v>
      </c>
      <c r="P63" s="102">
        <v>16883</v>
      </c>
      <c r="Q63" s="94">
        <v>-0.83</v>
      </c>
      <c r="S63" s="85"/>
      <c r="U63" s="85"/>
      <c r="W63" s="85"/>
      <c r="Y63" s="85"/>
    </row>
    <row r="64" spans="1:25" s="35" customFormat="1" ht="12" customHeight="1" x14ac:dyDescent="0.45">
      <c r="A64" s="15" t="s">
        <v>85</v>
      </c>
      <c r="B64" s="29">
        <v>2975</v>
      </c>
      <c r="C64" s="82">
        <v>-0.1</v>
      </c>
      <c r="D64" s="29">
        <v>2743</v>
      </c>
      <c r="E64" s="82">
        <v>1.78</v>
      </c>
      <c r="F64" s="29">
        <v>3707</v>
      </c>
      <c r="G64" s="82">
        <v>-5.12</v>
      </c>
      <c r="H64" s="29">
        <v>2429</v>
      </c>
      <c r="I64" s="82">
        <v>-3.53</v>
      </c>
      <c r="J64" s="29">
        <v>4560</v>
      </c>
      <c r="K64" s="82">
        <v>1.04</v>
      </c>
      <c r="L64" s="29">
        <v>3200</v>
      </c>
      <c r="M64" s="96">
        <v>1.36</v>
      </c>
      <c r="N64" s="29">
        <v>3557</v>
      </c>
      <c r="O64" s="82">
        <v>-5.42</v>
      </c>
      <c r="P64" s="29">
        <v>3650</v>
      </c>
      <c r="Q64" s="82">
        <v>1.1100000000000001</v>
      </c>
      <c r="S64" s="85"/>
      <c r="U64" s="85"/>
      <c r="W64" s="85"/>
      <c r="Y64" s="85"/>
    </row>
    <row r="65" spans="1:25" s="35" customFormat="1" ht="12" customHeight="1" x14ac:dyDescent="0.45">
      <c r="A65" s="30" t="s">
        <v>86</v>
      </c>
      <c r="B65" s="31">
        <v>2930</v>
      </c>
      <c r="C65" s="81">
        <v>-1.61</v>
      </c>
      <c r="D65" s="31">
        <v>4021</v>
      </c>
      <c r="E65" s="81">
        <v>1.64</v>
      </c>
      <c r="F65" s="31">
        <v>3193</v>
      </c>
      <c r="G65" s="81">
        <v>1.2</v>
      </c>
      <c r="H65" s="31">
        <v>3458</v>
      </c>
      <c r="I65" s="81">
        <v>0</v>
      </c>
      <c r="J65" s="31">
        <v>4875</v>
      </c>
      <c r="K65" s="81">
        <v>-2.17</v>
      </c>
      <c r="L65" s="31">
        <v>2754</v>
      </c>
      <c r="M65" s="94">
        <v>1.1399999999999999</v>
      </c>
      <c r="N65" s="124" t="s">
        <v>66</v>
      </c>
      <c r="O65" s="122" t="s">
        <v>67</v>
      </c>
      <c r="P65" s="31">
        <v>3565</v>
      </c>
      <c r="Q65" s="81">
        <v>0</v>
      </c>
      <c r="S65" s="85"/>
      <c r="U65" s="85"/>
      <c r="W65" s="85"/>
      <c r="Y65" s="85"/>
    </row>
    <row r="66" spans="1:25" s="35" customFormat="1" ht="12" customHeight="1" x14ac:dyDescent="0.45">
      <c r="A66" s="15" t="s">
        <v>87</v>
      </c>
      <c r="B66" s="29">
        <v>39358</v>
      </c>
      <c r="C66" s="82">
        <v>-0.57999999999999996</v>
      </c>
      <c r="D66" s="29">
        <v>38194</v>
      </c>
      <c r="E66" s="96">
        <v>-0.14000000000000001</v>
      </c>
      <c r="F66" s="177" t="s">
        <v>66</v>
      </c>
      <c r="G66" s="133" t="s">
        <v>67</v>
      </c>
      <c r="H66" s="29">
        <v>37031</v>
      </c>
      <c r="I66" s="82">
        <v>0.24</v>
      </c>
      <c r="J66" s="29">
        <v>37963</v>
      </c>
      <c r="K66" s="84">
        <v>3.14</v>
      </c>
      <c r="L66" s="177" t="s">
        <v>66</v>
      </c>
      <c r="M66" s="133" t="s">
        <v>67</v>
      </c>
      <c r="N66" s="99">
        <v>35469</v>
      </c>
      <c r="O66" s="96">
        <v>-0.67</v>
      </c>
      <c r="P66" s="177" t="s">
        <v>66</v>
      </c>
      <c r="Q66" s="133" t="s">
        <v>67</v>
      </c>
      <c r="S66" s="85"/>
      <c r="U66" s="85"/>
      <c r="W66" s="85"/>
      <c r="Y66" s="85"/>
    </row>
    <row r="67" spans="1:25" s="35" customFormat="1" ht="12" customHeight="1" x14ac:dyDescent="0.45">
      <c r="A67" s="30" t="s">
        <v>88</v>
      </c>
      <c r="B67" s="31">
        <v>37719</v>
      </c>
      <c r="C67" s="81">
        <v>2.16</v>
      </c>
      <c r="D67" s="31">
        <v>28190</v>
      </c>
      <c r="E67" s="83">
        <v>0.75</v>
      </c>
      <c r="F67" s="102">
        <v>36324</v>
      </c>
      <c r="G67" s="94">
        <v>5.36</v>
      </c>
      <c r="H67" s="124" t="s">
        <v>66</v>
      </c>
      <c r="I67" s="122" t="s">
        <v>67</v>
      </c>
      <c r="J67" s="31">
        <v>28881</v>
      </c>
      <c r="K67" s="83">
        <v>4.74</v>
      </c>
      <c r="L67" s="102">
        <v>28983</v>
      </c>
      <c r="M67" s="94">
        <v>0.35</v>
      </c>
      <c r="N67" s="31">
        <v>30276</v>
      </c>
      <c r="O67" s="81">
        <v>-2.0499999999999998</v>
      </c>
      <c r="P67" s="102">
        <v>36785</v>
      </c>
      <c r="Q67" s="94">
        <v>-0.08</v>
      </c>
      <c r="R67" s="116"/>
      <c r="S67" s="37"/>
      <c r="T67" s="116"/>
      <c r="U67" s="37"/>
      <c r="V67" s="116"/>
      <c r="W67" s="37"/>
      <c r="X67" s="116"/>
      <c r="Y67" s="37"/>
    </row>
    <row r="68" spans="1:25" s="35" customFormat="1" ht="12" customHeight="1" x14ac:dyDescent="0.45">
      <c r="A68" s="15" t="s">
        <v>89</v>
      </c>
      <c r="B68" s="29">
        <v>16149</v>
      </c>
      <c r="C68" s="109">
        <v>-0.22</v>
      </c>
      <c r="D68" s="29">
        <v>14237</v>
      </c>
      <c r="E68" s="82">
        <v>0.06</v>
      </c>
      <c r="F68" s="29">
        <v>16965</v>
      </c>
      <c r="G68" s="82">
        <v>-2.12</v>
      </c>
      <c r="H68" s="177" t="s">
        <v>66</v>
      </c>
      <c r="I68" s="73" t="s">
        <v>67</v>
      </c>
      <c r="J68" s="29">
        <v>26307</v>
      </c>
      <c r="K68" s="82">
        <v>0.54</v>
      </c>
      <c r="L68" s="177" t="s">
        <v>66</v>
      </c>
      <c r="M68" s="133" t="s">
        <v>67</v>
      </c>
      <c r="N68" s="29">
        <v>14312</v>
      </c>
      <c r="O68" s="82">
        <v>0.24</v>
      </c>
      <c r="P68" s="177" t="s">
        <v>66</v>
      </c>
      <c r="Q68" s="133" t="s">
        <v>67</v>
      </c>
      <c r="R68" s="116"/>
      <c r="S68" s="37"/>
      <c r="T68" s="116"/>
      <c r="U68" s="37"/>
      <c r="V68" s="116"/>
      <c r="W68" s="37"/>
      <c r="X68" s="116"/>
      <c r="Y68" s="37"/>
    </row>
    <row r="69" spans="1:25" s="35" customFormat="1" ht="12" customHeight="1" x14ac:dyDescent="0.45">
      <c r="A69" s="30" t="s">
        <v>90</v>
      </c>
      <c r="B69" s="102">
        <v>4959</v>
      </c>
      <c r="C69" s="94">
        <v>1.27</v>
      </c>
      <c r="D69" s="31">
        <v>4146</v>
      </c>
      <c r="E69" s="81">
        <v>8.51</v>
      </c>
      <c r="F69" s="31">
        <v>4119</v>
      </c>
      <c r="G69" s="81">
        <v>1.03</v>
      </c>
      <c r="H69" s="124" t="s">
        <v>66</v>
      </c>
      <c r="I69" s="72" t="s">
        <v>67</v>
      </c>
      <c r="J69" s="31">
        <v>5656</v>
      </c>
      <c r="K69" s="81">
        <v>0.37</v>
      </c>
      <c r="L69" s="102">
        <v>4059</v>
      </c>
      <c r="M69" s="94">
        <v>6.01</v>
      </c>
      <c r="N69" s="31">
        <v>4766</v>
      </c>
      <c r="O69" s="81">
        <v>3.18</v>
      </c>
      <c r="P69" s="102">
        <v>5417</v>
      </c>
      <c r="Q69" s="83">
        <v>0.37</v>
      </c>
      <c r="R69" s="116"/>
      <c r="S69" s="37"/>
      <c r="T69" s="116"/>
      <c r="U69" s="37"/>
      <c r="V69" s="116"/>
      <c r="W69" s="37"/>
      <c r="X69" s="116"/>
      <c r="Y69" s="37"/>
    </row>
    <row r="70" spans="1:25" s="35" customFormat="1" ht="12" customHeight="1" x14ac:dyDescent="0.45">
      <c r="A70" s="15" t="s">
        <v>91</v>
      </c>
      <c r="B70" s="29">
        <v>6839</v>
      </c>
      <c r="C70" s="82">
        <v>-1.4</v>
      </c>
      <c r="D70" s="29">
        <v>7385</v>
      </c>
      <c r="E70" s="82">
        <v>1.25</v>
      </c>
      <c r="F70" s="29">
        <v>7015</v>
      </c>
      <c r="G70" s="82">
        <v>-0.1</v>
      </c>
      <c r="H70" s="99">
        <v>6583</v>
      </c>
      <c r="I70" s="82">
        <v>0</v>
      </c>
      <c r="J70" s="29">
        <v>7778</v>
      </c>
      <c r="K70" s="82">
        <v>0</v>
      </c>
      <c r="L70" s="99">
        <v>3306</v>
      </c>
      <c r="M70" s="96">
        <v>-4.01</v>
      </c>
      <c r="N70" s="29">
        <v>7194</v>
      </c>
      <c r="O70" s="82">
        <v>0.15</v>
      </c>
      <c r="P70" s="29">
        <v>5800</v>
      </c>
      <c r="Q70" s="82">
        <v>0</v>
      </c>
      <c r="R70" s="116"/>
      <c r="S70" s="37"/>
      <c r="T70" s="116"/>
      <c r="U70" s="37"/>
      <c r="V70" s="116"/>
      <c r="W70" s="37"/>
      <c r="X70" s="116"/>
      <c r="Y70" s="37"/>
    </row>
    <row r="71" spans="1:25" s="35" customFormat="1" ht="12" customHeight="1" x14ac:dyDescent="0.45">
      <c r="A71" s="30" t="s">
        <v>92</v>
      </c>
      <c r="B71" s="31">
        <v>20591</v>
      </c>
      <c r="C71" s="81">
        <v>0.09</v>
      </c>
      <c r="D71" s="31">
        <v>19285</v>
      </c>
      <c r="E71" s="81">
        <v>-2.0499999999999998</v>
      </c>
      <c r="F71" s="31">
        <v>16934</v>
      </c>
      <c r="G71" s="81">
        <v>-1.87</v>
      </c>
      <c r="H71" s="31">
        <v>20464</v>
      </c>
      <c r="I71" s="81">
        <v>1.61</v>
      </c>
      <c r="J71" s="31">
        <v>22176</v>
      </c>
      <c r="K71" s="81">
        <v>3.57</v>
      </c>
      <c r="L71" s="87">
        <v>20336</v>
      </c>
      <c r="M71" s="122" t="s">
        <v>67</v>
      </c>
      <c r="N71" s="31">
        <v>21669</v>
      </c>
      <c r="O71" s="81">
        <v>1.72</v>
      </c>
      <c r="P71" s="124" t="s">
        <v>66</v>
      </c>
      <c r="Q71" s="122" t="s">
        <v>67</v>
      </c>
      <c r="S71" s="85"/>
      <c r="U71" s="85"/>
      <c r="W71" s="85"/>
      <c r="Y71" s="85"/>
    </row>
    <row r="72" spans="1:25" s="35" customFormat="1" ht="12" customHeight="1" x14ac:dyDescent="0.45">
      <c r="A72" s="178" t="s">
        <v>93</v>
      </c>
      <c r="B72" s="179">
        <v>11705</v>
      </c>
      <c r="C72" s="180">
        <v>-0.64</v>
      </c>
      <c r="D72" s="179">
        <v>15827</v>
      </c>
      <c r="E72" s="181">
        <v>0.26</v>
      </c>
      <c r="F72" s="182" t="s">
        <v>66</v>
      </c>
      <c r="G72" s="183" t="s">
        <v>67</v>
      </c>
      <c r="H72" s="179">
        <v>10195</v>
      </c>
      <c r="I72" s="180">
        <v>-9.84</v>
      </c>
      <c r="J72" s="179">
        <v>14199</v>
      </c>
      <c r="K72" s="180">
        <v>3.92</v>
      </c>
      <c r="L72" s="184">
        <v>16944</v>
      </c>
      <c r="M72" s="185">
        <v>2.82</v>
      </c>
      <c r="N72" s="182" t="s">
        <v>66</v>
      </c>
      <c r="O72" s="180" t="s">
        <v>67</v>
      </c>
      <c r="P72" s="182" t="s">
        <v>66</v>
      </c>
      <c r="Q72" s="186" t="s">
        <v>67</v>
      </c>
      <c r="S72" s="85"/>
      <c r="U72" s="85"/>
      <c r="W72" s="85"/>
      <c r="Y72" s="85"/>
    </row>
    <row r="73" spans="1:25" s="35" customFormat="1" x14ac:dyDescent="0.45">
      <c r="A73" s="15"/>
      <c r="B73" s="29"/>
      <c r="C73" s="82"/>
      <c r="D73" s="99"/>
      <c r="E73" s="84"/>
      <c r="F73" s="98"/>
      <c r="G73" s="73"/>
      <c r="H73" s="29"/>
      <c r="I73" s="82"/>
      <c r="J73" s="29"/>
      <c r="K73" s="82"/>
      <c r="L73" s="99"/>
      <c r="M73" s="96"/>
      <c r="N73" s="98"/>
      <c r="O73" s="100"/>
      <c r="P73" s="29"/>
      <c r="Q73" s="82"/>
      <c r="R73" s="32"/>
      <c r="S73" s="33"/>
      <c r="T73" s="32"/>
      <c r="U73" s="33"/>
      <c r="V73" s="32"/>
      <c r="W73" s="33"/>
      <c r="X73" s="32"/>
      <c r="Y73" s="33"/>
    </row>
    <row r="74" spans="1:25" s="35" customFormat="1" x14ac:dyDescent="0.45">
      <c r="A74" s="146" t="s">
        <v>62</v>
      </c>
      <c r="B74" s="29"/>
      <c r="C74" s="82"/>
      <c r="D74" s="99"/>
      <c r="E74" s="84"/>
      <c r="F74" s="98"/>
      <c r="G74" s="73"/>
      <c r="H74" s="29"/>
      <c r="I74" s="82"/>
      <c r="J74" s="29"/>
      <c r="K74" s="82"/>
      <c r="L74" s="99"/>
      <c r="M74" s="96"/>
      <c r="N74" s="98"/>
      <c r="O74" s="100"/>
      <c r="P74" s="29"/>
      <c r="Q74" s="82"/>
      <c r="R74" s="32"/>
      <c r="S74" s="33"/>
      <c r="T74" s="32"/>
      <c r="U74" s="33"/>
      <c r="V74" s="32"/>
      <c r="W74" s="33"/>
      <c r="X74" s="32"/>
      <c r="Y74" s="33"/>
    </row>
    <row r="75" spans="1:25" s="35" customFormat="1" x14ac:dyDescent="0.45">
      <c r="A75" s="23" t="s">
        <v>12</v>
      </c>
      <c r="B75" s="36"/>
      <c r="C75" s="37"/>
      <c r="D75" s="36"/>
      <c r="E75" s="37"/>
      <c r="F75" s="36"/>
      <c r="G75" s="37"/>
      <c r="H75" s="36"/>
      <c r="I75" s="37"/>
      <c r="J75" s="36"/>
      <c r="K75" s="37"/>
      <c r="L75" s="36"/>
      <c r="M75" s="37"/>
      <c r="N75" s="36"/>
      <c r="O75" s="37"/>
      <c r="P75" s="36"/>
      <c r="Q75" s="37"/>
      <c r="R75" s="36"/>
      <c r="S75" s="37"/>
      <c r="T75" s="36"/>
      <c r="U75" s="37"/>
      <c r="V75" s="36"/>
      <c r="W75" s="37"/>
      <c r="X75" s="36"/>
      <c r="Y75" s="37"/>
    </row>
    <row r="76" spans="1:25" s="35" customFormat="1" x14ac:dyDescent="0.45">
      <c r="A76" s="38" t="s">
        <v>13</v>
      </c>
      <c r="B76" s="36"/>
      <c r="C76" s="37"/>
      <c r="D76" s="36"/>
      <c r="E76" s="37"/>
      <c r="F76" s="36"/>
      <c r="G76" s="37"/>
      <c r="H76" s="36"/>
      <c r="I76" s="37"/>
      <c r="J76" s="36"/>
      <c r="K76" s="37"/>
      <c r="L76" s="36"/>
      <c r="M76" s="37"/>
      <c r="N76" s="36"/>
      <c r="O76" s="37"/>
      <c r="P76" s="36"/>
      <c r="Q76" s="37"/>
      <c r="R76" s="36"/>
      <c r="S76" s="37"/>
      <c r="T76" s="36"/>
      <c r="U76" s="37"/>
      <c r="V76" s="36"/>
      <c r="W76" s="37"/>
      <c r="X76" s="36"/>
      <c r="Y76" s="37"/>
    </row>
    <row r="77" spans="1:25" s="35" customFormat="1" ht="19.5" customHeight="1" x14ac:dyDescent="0.45">
      <c r="A77" s="164" t="s">
        <v>49</v>
      </c>
      <c r="B77" s="165"/>
      <c r="C77" s="165"/>
      <c r="D77" s="165"/>
      <c r="E77" s="165"/>
      <c r="F77" s="165"/>
      <c r="G77" s="165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</row>
    <row r="78" spans="1:25" s="35" customFormat="1" x14ac:dyDescent="0.45">
      <c r="A78" s="23" t="s">
        <v>14</v>
      </c>
      <c r="B78" s="39"/>
      <c r="C78" s="40"/>
      <c r="D78" s="41"/>
      <c r="E78" s="40"/>
      <c r="F78" s="41"/>
      <c r="G78" s="40"/>
      <c r="H78" s="42"/>
      <c r="I78" s="40"/>
      <c r="J78" s="39"/>
      <c r="K78" s="40"/>
      <c r="L78" s="41"/>
      <c r="M78" s="40"/>
      <c r="N78" s="41"/>
      <c r="O78" s="40"/>
      <c r="P78" s="42"/>
      <c r="Q78" s="40"/>
      <c r="R78" s="41"/>
      <c r="S78" s="43"/>
      <c r="T78" s="41"/>
      <c r="U78" s="43"/>
      <c r="V78" s="41"/>
      <c r="W78" s="43"/>
      <c r="X78" s="41"/>
      <c r="Y78" s="43"/>
    </row>
    <row r="79" spans="1:25" s="35" customFormat="1" x14ac:dyDescent="0.45">
      <c r="A79" s="44" t="s">
        <v>15</v>
      </c>
      <c r="B79" s="36"/>
      <c r="C79" s="37"/>
      <c r="D79" s="36"/>
      <c r="E79" s="37"/>
      <c r="F79" s="36"/>
      <c r="G79" s="37"/>
      <c r="H79" s="36"/>
      <c r="I79" s="37"/>
      <c r="J79" s="36"/>
      <c r="K79" s="37"/>
      <c r="L79" s="36"/>
      <c r="M79" s="37"/>
      <c r="N79" s="36"/>
      <c r="O79" s="37"/>
      <c r="P79" s="36"/>
      <c r="Q79" s="37"/>
      <c r="R79" s="36"/>
      <c r="S79" s="37"/>
      <c r="T79" s="36"/>
      <c r="U79" s="37"/>
      <c r="V79" s="36"/>
      <c r="W79" s="37"/>
      <c r="X79" s="36"/>
      <c r="Y79" s="37"/>
    </row>
    <row r="81" spans="1:17" x14ac:dyDescent="0.45">
      <c r="A81" s="8" t="str">
        <f>+Índice!A14</f>
        <v>Fecha de actualización: 8 de octubre de 2024</v>
      </c>
      <c r="B81" s="6"/>
      <c r="C81" s="7"/>
      <c r="D81" s="6"/>
      <c r="E81" s="7"/>
      <c r="F81" s="6"/>
      <c r="G81" s="7"/>
      <c r="H81" s="6"/>
      <c r="I81" s="7"/>
      <c r="J81" s="6"/>
      <c r="K81" s="7"/>
      <c r="L81" s="6"/>
      <c r="M81" s="7"/>
      <c r="N81" s="6"/>
      <c r="O81" s="7"/>
      <c r="P81" s="6"/>
      <c r="Q81" s="7"/>
    </row>
  </sheetData>
  <mergeCells count="11">
    <mergeCell ref="A77:Y77"/>
    <mergeCell ref="A4:Q5"/>
    <mergeCell ref="H9:I9"/>
    <mergeCell ref="J9:K9"/>
    <mergeCell ref="L9:M9"/>
    <mergeCell ref="N9:O9"/>
    <mergeCell ref="P9:Q9"/>
    <mergeCell ref="A9:A10"/>
    <mergeCell ref="B9:C9"/>
    <mergeCell ref="D9:E9"/>
    <mergeCell ref="F9:G9"/>
  </mergeCells>
  <hyperlinks>
    <hyperlink ref="S5" location="Índice!A1" display="Regresar al índice" xr:uid="{172CDF23-0751-4F6A-B5E0-48C27F080073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F2012-A8C4-4438-9A11-59B020FA0AB4}">
  <dimension ref="A1:Y57"/>
  <sheetViews>
    <sheetView showGridLines="0" tabSelected="1" topLeftCell="A20" zoomScale="85" zoomScaleNormal="85" workbookViewId="0">
      <selection activeCell="G26" sqref="G26"/>
    </sheetView>
  </sheetViews>
  <sheetFormatPr baseColWidth="10" defaultColWidth="11.453125" defaultRowHeight="16" x14ac:dyDescent="0.45"/>
  <cols>
    <col min="1" max="1" width="24.453125" style="51" customWidth="1"/>
    <col min="2" max="2" width="12" style="51" bestFit="1" customWidth="1"/>
    <col min="3" max="3" width="9.453125" style="51" customWidth="1"/>
    <col min="4" max="4" width="13.54296875" style="51" bestFit="1" customWidth="1"/>
    <col min="5" max="5" width="12" style="51" customWidth="1"/>
    <col min="6" max="6" width="10.26953125" style="51" customWidth="1"/>
    <col min="7" max="7" width="9.453125" style="51" customWidth="1"/>
    <col min="8" max="8" width="10.54296875" style="51" customWidth="1"/>
    <col min="9" max="9" width="9.26953125" style="51" customWidth="1"/>
    <col min="10" max="16384" width="11.453125" style="51"/>
  </cols>
  <sheetData>
    <row r="1" spans="1:11" s="45" customFormat="1" ht="18" customHeight="1" x14ac:dyDescent="0.4"/>
    <row r="2" spans="1:11" s="45" customFormat="1" ht="33" customHeight="1" x14ac:dyDescent="0.4"/>
    <row r="3" spans="1:11" s="45" customFormat="1" ht="19" customHeight="1" x14ac:dyDescent="0.4"/>
    <row r="4" spans="1:11" s="45" customFormat="1" ht="18.75" customHeight="1" x14ac:dyDescent="0.4">
      <c r="A4" s="171" t="s">
        <v>0</v>
      </c>
      <c r="B4" s="171"/>
      <c r="C4" s="171"/>
      <c r="D4" s="171"/>
      <c r="E4" s="171"/>
      <c r="F4" s="171"/>
      <c r="G4" s="171"/>
      <c r="H4" s="171"/>
      <c r="I4" s="171"/>
    </row>
    <row r="5" spans="1:11" s="45" customFormat="1" ht="24" customHeight="1" x14ac:dyDescent="0.4">
      <c r="A5" s="171"/>
      <c r="B5" s="171"/>
      <c r="C5" s="171"/>
      <c r="D5" s="171"/>
      <c r="E5" s="171"/>
      <c r="F5" s="171"/>
      <c r="G5" s="171"/>
      <c r="H5" s="171"/>
      <c r="I5" s="171"/>
      <c r="K5" s="150" t="s">
        <v>63</v>
      </c>
    </row>
    <row r="6" spans="1:11" s="45" customFormat="1" ht="18.75" customHeight="1" x14ac:dyDescent="0.4">
      <c r="A6" s="46" t="s">
        <v>16</v>
      </c>
      <c r="B6" s="47"/>
      <c r="C6" s="47"/>
      <c r="D6" s="47"/>
      <c r="E6" s="47"/>
      <c r="F6" s="47"/>
      <c r="G6" s="47"/>
      <c r="H6" s="47"/>
      <c r="I6" s="47"/>
    </row>
    <row r="7" spans="1:11" s="45" customFormat="1" ht="15" customHeight="1" x14ac:dyDescent="0.4">
      <c r="A7" s="46" t="str">
        <f>+"Variación año corrido. "&amp;Índice!A7</f>
        <v>Variación año corrido. Septiembre de 2024</v>
      </c>
      <c r="B7" s="47"/>
      <c r="C7" s="47"/>
      <c r="D7" s="47"/>
      <c r="E7" s="47"/>
      <c r="F7" s="47"/>
      <c r="G7" s="47"/>
      <c r="H7" s="47"/>
      <c r="I7" s="47"/>
    </row>
    <row r="8" spans="1:11" s="45" customFormat="1" ht="14" x14ac:dyDescent="0.4"/>
    <row r="9" spans="1:11" x14ac:dyDescent="0.45">
      <c r="A9" s="48" t="s">
        <v>50</v>
      </c>
      <c r="B9" s="49" t="s">
        <v>2</v>
      </c>
      <c r="C9" s="49" t="s">
        <v>3</v>
      </c>
      <c r="D9" s="49" t="s">
        <v>4</v>
      </c>
      <c r="E9" s="50" t="s">
        <v>5</v>
      </c>
      <c r="F9" s="49" t="s">
        <v>6</v>
      </c>
      <c r="G9" s="49" t="s">
        <v>7</v>
      </c>
      <c r="H9" s="49" t="s">
        <v>8</v>
      </c>
      <c r="I9" s="49" t="s">
        <v>9</v>
      </c>
    </row>
    <row r="10" spans="1:11" ht="14" customHeight="1" x14ac:dyDescent="0.45">
      <c r="A10" s="52" t="s">
        <v>17</v>
      </c>
      <c r="B10" s="52"/>
      <c r="C10" s="52"/>
      <c r="D10" s="52"/>
      <c r="E10" s="52"/>
      <c r="F10" s="52"/>
      <c r="G10" s="52"/>
      <c r="H10" s="52"/>
      <c r="I10" s="52"/>
    </row>
    <row r="11" spans="1:11" ht="14" customHeight="1" x14ac:dyDescent="0.45">
      <c r="A11" s="1" t="s">
        <v>18</v>
      </c>
      <c r="B11" s="56">
        <v>8.4621044885945462</v>
      </c>
      <c r="C11" s="53">
        <v>-34.589502018842545</v>
      </c>
      <c r="D11" s="53">
        <v>-34.159779614325082</v>
      </c>
      <c r="E11" s="108" t="s">
        <v>67</v>
      </c>
      <c r="F11" s="53">
        <v>-39.018250471994961</v>
      </c>
      <c r="G11" s="53">
        <v>-23.728813559322038</v>
      </c>
      <c r="H11" s="53">
        <v>-20.436681222707442</v>
      </c>
      <c r="I11" s="53">
        <v>-10.562571756601603</v>
      </c>
    </row>
    <row r="12" spans="1:11" ht="14" customHeight="1" x14ac:dyDescent="0.45">
      <c r="A12" s="88" t="s">
        <v>19</v>
      </c>
      <c r="B12" s="54">
        <v>-9.9215922798552398</v>
      </c>
      <c r="C12" s="54">
        <v>-14.396346306592534</v>
      </c>
      <c r="D12" s="54">
        <v>3.5541195476574972</v>
      </c>
      <c r="E12" s="110" t="s">
        <v>67</v>
      </c>
      <c r="F12" s="54">
        <v>-25.553828216090192</v>
      </c>
      <c r="G12" s="54">
        <v>-20.262330919524508</v>
      </c>
      <c r="H12" s="54">
        <v>37.468982630272919</v>
      </c>
      <c r="I12" s="106">
        <v>-19.389712292938079</v>
      </c>
    </row>
    <row r="13" spans="1:11" ht="14" customHeight="1" x14ac:dyDescent="0.45">
      <c r="A13" s="1" t="s">
        <v>20</v>
      </c>
      <c r="B13" s="53">
        <v>-19.489247311827974</v>
      </c>
      <c r="C13" s="53">
        <v>-26.639815880322214</v>
      </c>
      <c r="D13" s="53">
        <v>18.413262285375943</v>
      </c>
      <c r="E13" s="53">
        <v>-20.979955456570167</v>
      </c>
      <c r="F13" s="53">
        <v>-16.927083333333336</v>
      </c>
      <c r="G13" s="53">
        <v>-19.381443298969081</v>
      </c>
      <c r="H13" s="53">
        <v>-22.559095580678335</v>
      </c>
      <c r="I13" s="53">
        <v>-4.2033235581622534</v>
      </c>
    </row>
    <row r="14" spans="1:11" ht="14" customHeight="1" x14ac:dyDescent="0.45">
      <c r="A14" s="88" t="s">
        <v>21</v>
      </c>
      <c r="B14" s="55">
        <v>-0.74288072637226366</v>
      </c>
      <c r="C14" s="54">
        <v>7.2032193158953817</v>
      </c>
      <c r="D14" s="54">
        <v>18.341121495327116</v>
      </c>
      <c r="E14" s="111">
        <v>-11.557788944723635</v>
      </c>
      <c r="F14" s="58">
        <v>9.8547717842323515</v>
      </c>
      <c r="G14" s="54">
        <v>-1.6901408450704314</v>
      </c>
      <c r="H14" s="54">
        <v>20.17467248908298</v>
      </c>
      <c r="I14" s="54">
        <v>2.5747126436781897</v>
      </c>
    </row>
    <row r="15" spans="1:11" ht="14" customHeight="1" x14ac:dyDescent="0.45">
      <c r="A15" s="1" t="s">
        <v>22</v>
      </c>
      <c r="B15" s="108" t="s">
        <v>67</v>
      </c>
      <c r="C15" s="53">
        <v>-13.662790697674442</v>
      </c>
      <c r="D15" s="53">
        <v>46.750524109014613</v>
      </c>
      <c r="E15" s="53">
        <v>16.943784639746575</v>
      </c>
      <c r="F15" s="53">
        <v>19.501625135427947</v>
      </c>
      <c r="G15" s="53">
        <v>12.741312741312738</v>
      </c>
      <c r="H15" s="53">
        <v>-12.884238064094177</v>
      </c>
      <c r="I15" s="112" t="s">
        <v>67</v>
      </c>
    </row>
    <row r="16" spans="1:11" ht="14" customHeight="1" x14ac:dyDescent="0.45">
      <c r="A16" s="88" t="s">
        <v>58</v>
      </c>
      <c r="B16" s="58">
        <v>-6.5040650406504197</v>
      </c>
      <c r="C16" s="54">
        <v>-25.628034621068164</v>
      </c>
      <c r="D16" s="54">
        <v>29.623085983510002</v>
      </c>
      <c r="E16" s="54" t="s">
        <v>67</v>
      </c>
      <c r="F16" s="54">
        <v>-17.726686721100148</v>
      </c>
      <c r="G16" s="54">
        <v>-6.8800306630893093</v>
      </c>
      <c r="H16" s="54">
        <v>2.2967101179391713</v>
      </c>
      <c r="I16" s="110">
        <v>-23.27400743203598</v>
      </c>
    </row>
    <row r="17" spans="1:9" ht="14" customHeight="1" x14ac:dyDescent="0.45">
      <c r="A17" s="1" t="s">
        <v>23</v>
      </c>
      <c r="B17" s="53">
        <v>16.921335597057173</v>
      </c>
      <c r="C17" s="53">
        <v>108.1967213114754</v>
      </c>
      <c r="D17" s="53">
        <v>-12.021407986825839</v>
      </c>
      <c r="E17" s="53">
        <v>29.654539896056221</v>
      </c>
      <c r="F17" s="53">
        <v>104.51719850808124</v>
      </c>
      <c r="G17" s="53">
        <v>10.317248733671081</v>
      </c>
      <c r="H17" s="53">
        <v>19.882352941176485</v>
      </c>
      <c r="I17" s="53">
        <v>81.417387721466866</v>
      </c>
    </row>
    <row r="18" spans="1:9" ht="14" customHeight="1" x14ac:dyDescent="0.45">
      <c r="A18" s="88" t="s">
        <v>24</v>
      </c>
      <c r="B18" s="54">
        <v>-27.566666666666674</v>
      </c>
      <c r="C18" s="54">
        <v>-46.076861489191366</v>
      </c>
      <c r="D18" s="54">
        <v>-13.553979511426306</v>
      </c>
      <c r="E18" s="54">
        <v>-32.937478169751998</v>
      </c>
      <c r="F18" s="54">
        <v>-6.315789473684208</v>
      </c>
      <c r="G18" s="54">
        <v>-11.190053285968037</v>
      </c>
      <c r="H18" s="54">
        <v>-37.703646237393329</v>
      </c>
      <c r="I18" s="54">
        <v>-16.175115207373313</v>
      </c>
    </row>
    <row r="19" spans="1:9" ht="14" customHeight="1" x14ac:dyDescent="0.45">
      <c r="A19" s="1" t="s">
        <v>25</v>
      </c>
      <c r="B19" s="53">
        <v>110.3305785123967</v>
      </c>
      <c r="C19" s="53">
        <v>106.35769459298876</v>
      </c>
      <c r="D19" s="53">
        <v>53.088803088803083</v>
      </c>
      <c r="E19" s="53">
        <v>75.282714054927325</v>
      </c>
      <c r="F19" s="53">
        <v>97.380729653882184</v>
      </c>
      <c r="G19" s="53">
        <v>77.255985267035015</v>
      </c>
      <c r="H19" s="53">
        <v>88.642186165670395</v>
      </c>
      <c r="I19" s="53">
        <v>118.70560378847669</v>
      </c>
    </row>
    <row r="20" spans="1:9" ht="14" customHeight="1" x14ac:dyDescent="0.45">
      <c r="A20" s="88" t="s">
        <v>26</v>
      </c>
      <c r="B20" s="54">
        <v>-18.919725455088056</v>
      </c>
      <c r="C20" s="54">
        <v>9.3074656188605331</v>
      </c>
      <c r="D20" s="54">
        <v>-10.183706070287524</v>
      </c>
      <c r="E20" s="54">
        <v>-18.177717636445657</v>
      </c>
      <c r="F20" s="54">
        <v>-9.2751631741669662</v>
      </c>
      <c r="G20" s="54">
        <v>-32.604698672114395</v>
      </c>
      <c r="H20" s="54">
        <v>-21.237244897959162</v>
      </c>
      <c r="I20" s="54">
        <v>-5.424242424242431</v>
      </c>
    </row>
    <row r="21" spans="1:9" ht="14" customHeight="1" x14ac:dyDescent="0.45">
      <c r="A21" s="1" t="s">
        <v>27</v>
      </c>
      <c r="B21" s="53">
        <v>73.501577287066183</v>
      </c>
      <c r="C21" s="53">
        <v>107.33162830349529</v>
      </c>
      <c r="D21" s="53">
        <v>42.699490662139226</v>
      </c>
      <c r="E21" s="53">
        <v>70.996441281138772</v>
      </c>
      <c r="F21" s="53">
        <v>76.53631284916203</v>
      </c>
      <c r="G21" s="53">
        <v>20.000000000000018</v>
      </c>
      <c r="H21" s="53">
        <v>51.387559808612423</v>
      </c>
      <c r="I21" s="134">
        <v>89.760882893930074</v>
      </c>
    </row>
    <row r="22" spans="1:9" ht="14" customHeight="1" x14ac:dyDescent="0.45">
      <c r="A22" s="88" t="s">
        <v>28</v>
      </c>
      <c r="B22" s="54">
        <v>-47.181743194940886</v>
      </c>
      <c r="C22" s="54">
        <v>-35.594663638944091</v>
      </c>
      <c r="D22" s="54">
        <v>-40.210656753407683</v>
      </c>
      <c r="E22" s="58">
        <v>-40.091668913453773</v>
      </c>
      <c r="F22" s="58">
        <v>-49.213543055185283</v>
      </c>
      <c r="G22" s="58">
        <v>-40.188470066518832</v>
      </c>
      <c r="H22" s="54">
        <v>-52.963855421686745</v>
      </c>
      <c r="I22" s="54">
        <v>-33.175604626708733</v>
      </c>
    </row>
    <row r="23" spans="1:9" ht="14" customHeight="1" x14ac:dyDescent="0.45">
      <c r="A23" s="90" t="s">
        <v>29</v>
      </c>
      <c r="B23" s="135">
        <v>2.4946921443737002</v>
      </c>
      <c r="C23" s="61">
        <v>41.671018276762361</v>
      </c>
      <c r="D23" s="61">
        <v>85.211267605633779</v>
      </c>
      <c r="E23" s="61">
        <v>18.888888888888932</v>
      </c>
      <c r="F23" s="61">
        <v>31.334622823984471</v>
      </c>
      <c r="G23" s="61">
        <v>58.312655086848665</v>
      </c>
      <c r="H23" s="61">
        <v>-3.0581039755351647</v>
      </c>
      <c r="I23" s="136">
        <v>31.153450051493326</v>
      </c>
    </row>
    <row r="24" spans="1:9" ht="14" customHeight="1" x14ac:dyDescent="0.45">
      <c r="A24" s="123" t="s">
        <v>30</v>
      </c>
      <c r="B24" s="123"/>
      <c r="C24" s="123"/>
      <c r="D24" s="123"/>
      <c r="E24" s="123"/>
      <c r="F24" s="123"/>
      <c r="G24" s="123"/>
      <c r="H24" s="123"/>
      <c r="I24" s="123"/>
    </row>
    <row r="25" spans="1:9" ht="14" customHeight="1" x14ac:dyDescent="0.45">
      <c r="A25" s="1" t="s">
        <v>48</v>
      </c>
      <c r="B25" s="108" t="s">
        <v>67</v>
      </c>
      <c r="C25" s="53">
        <v>-11.33564280215551</v>
      </c>
      <c r="D25" s="56">
        <v>0.88432967810398999</v>
      </c>
      <c r="E25" s="108" t="s">
        <v>67</v>
      </c>
      <c r="F25" s="56">
        <v>0.52416395848624564</v>
      </c>
      <c r="G25" s="112" t="s">
        <v>67</v>
      </c>
      <c r="H25" s="53">
        <v>5.804564072557028</v>
      </c>
      <c r="I25" s="108" t="s">
        <v>67</v>
      </c>
    </row>
    <row r="26" spans="1:9" ht="14" customHeight="1" x14ac:dyDescent="0.45">
      <c r="A26" s="88" t="s">
        <v>31</v>
      </c>
      <c r="B26" s="54">
        <v>4.7244094488188892</v>
      </c>
      <c r="C26" s="54">
        <v>28.113879003558708</v>
      </c>
      <c r="D26" s="54">
        <v>65.322183964584383</v>
      </c>
      <c r="E26" s="110" t="s">
        <v>67</v>
      </c>
      <c r="F26" s="54">
        <v>39.783577339274331</v>
      </c>
      <c r="G26" s="54">
        <v>52.211538461538495</v>
      </c>
      <c r="H26" s="54">
        <v>30.540242557883147</v>
      </c>
      <c r="I26" s="54">
        <v>39.133425034387905</v>
      </c>
    </row>
    <row r="27" spans="1:9" ht="14" customHeight="1" x14ac:dyDescent="0.45">
      <c r="A27" s="1" t="s">
        <v>32</v>
      </c>
      <c r="B27" s="56">
        <v>17.49019607843141</v>
      </c>
      <c r="C27" s="53">
        <v>5.1197108869146302</v>
      </c>
      <c r="D27" s="108" t="s">
        <v>67</v>
      </c>
      <c r="E27" s="53">
        <v>76.292226292226289</v>
      </c>
      <c r="F27" s="53">
        <v>-7.695884677981879</v>
      </c>
      <c r="G27" s="108" t="s">
        <v>67</v>
      </c>
      <c r="H27" s="53">
        <v>51.621685606060531</v>
      </c>
      <c r="I27" s="56">
        <v>-9.1690544412607711</v>
      </c>
    </row>
    <row r="28" spans="1:9" ht="14" customHeight="1" x14ac:dyDescent="0.45">
      <c r="A28" s="88" t="s">
        <v>33</v>
      </c>
      <c r="B28" s="110" t="s">
        <v>67</v>
      </c>
      <c r="C28" s="54">
        <v>18.683460788723984</v>
      </c>
      <c r="D28" s="54">
        <v>9.935855478465804</v>
      </c>
      <c r="E28" s="106" t="s">
        <v>67</v>
      </c>
      <c r="F28" s="58">
        <v>17.966830466830473</v>
      </c>
      <c r="G28" s="58">
        <v>30.23646071700994</v>
      </c>
      <c r="H28" s="54">
        <v>-12.64153870017064</v>
      </c>
      <c r="I28" s="106" t="s">
        <v>67</v>
      </c>
    </row>
    <row r="29" spans="1:9" ht="14" customHeight="1" x14ac:dyDescent="0.45">
      <c r="A29" s="1" t="s">
        <v>34</v>
      </c>
      <c r="B29" s="53">
        <v>-24.616159073747813</v>
      </c>
      <c r="C29" s="53">
        <v>3.2429558745348475</v>
      </c>
      <c r="D29" s="53">
        <v>-55.051813471502612</v>
      </c>
      <c r="E29" s="53">
        <v>-12.791375291375273</v>
      </c>
      <c r="F29" s="56">
        <v>-21.375617792421753</v>
      </c>
      <c r="G29" s="53">
        <v>-24.309815950920221</v>
      </c>
      <c r="H29" s="53">
        <v>1.9885108263367535</v>
      </c>
      <c r="I29" s="53">
        <v>3.6547776309995506</v>
      </c>
    </row>
    <row r="30" spans="1:9" ht="14" customHeight="1" x14ac:dyDescent="0.45">
      <c r="A30" s="88" t="s">
        <v>55</v>
      </c>
      <c r="B30" s="58">
        <v>15.647921760391203</v>
      </c>
      <c r="C30" s="58">
        <v>86.828512396694251</v>
      </c>
      <c r="D30" s="54">
        <v>-0.42604990870359627</v>
      </c>
      <c r="E30" s="54">
        <v>24.913344887348398</v>
      </c>
      <c r="F30" s="58">
        <v>103.31574981160512</v>
      </c>
      <c r="G30" s="58">
        <v>-4.6283309957924175</v>
      </c>
      <c r="H30" s="54">
        <v>5.7175528873641968</v>
      </c>
      <c r="I30" s="54">
        <v>41.008505467800703</v>
      </c>
    </row>
    <row r="31" spans="1:9" ht="14" customHeight="1" x14ac:dyDescent="0.45">
      <c r="A31" s="1" t="s">
        <v>35</v>
      </c>
      <c r="B31" s="53">
        <v>26.004779491635908</v>
      </c>
      <c r="C31" s="53">
        <v>20.233139050791003</v>
      </c>
      <c r="D31" s="53">
        <v>32.634376845835767</v>
      </c>
      <c r="E31" s="53">
        <v>29.132998471281969</v>
      </c>
      <c r="F31" s="53">
        <v>21.944121071012823</v>
      </c>
      <c r="G31" s="53">
        <v>19.246271664651339</v>
      </c>
      <c r="H31" s="53">
        <v>31.859296482412081</v>
      </c>
      <c r="I31" s="53">
        <v>28.760928549894448</v>
      </c>
    </row>
    <row r="32" spans="1:9" ht="14" customHeight="1" x14ac:dyDescent="0.45">
      <c r="A32" s="88" t="s">
        <v>36</v>
      </c>
      <c r="B32" s="54">
        <v>102.47181266261931</v>
      </c>
      <c r="C32" s="54">
        <v>129.707652622528</v>
      </c>
      <c r="D32" s="106" t="s">
        <v>67</v>
      </c>
      <c r="E32" s="106" t="s">
        <v>67</v>
      </c>
      <c r="F32" s="58">
        <v>53.516483516483504</v>
      </c>
      <c r="G32" s="54">
        <v>134.71870248352764</v>
      </c>
      <c r="H32" s="54">
        <v>41.817641817641849</v>
      </c>
      <c r="I32" s="106" t="s">
        <v>67</v>
      </c>
    </row>
    <row r="33" spans="1:25" ht="14" customHeight="1" x14ac:dyDescent="0.45">
      <c r="A33" s="1" t="s">
        <v>37</v>
      </c>
      <c r="B33" s="59">
        <v>121.76850763807288</v>
      </c>
      <c r="C33" s="59">
        <v>359.79333020197294</v>
      </c>
      <c r="D33" s="53">
        <v>262.73701566364377</v>
      </c>
      <c r="E33" s="112" t="s">
        <v>67</v>
      </c>
      <c r="F33" s="53">
        <v>266.11394557823132</v>
      </c>
      <c r="G33" s="108" t="s">
        <v>67</v>
      </c>
      <c r="H33" s="53">
        <v>318.22056473095353</v>
      </c>
      <c r="I33" s="59">
        <v>269.9037620297463</v>
      </c>
    </row>
    <row r="34" spans="1:25" ht="14" customHeight="1" x14ac:dyDescent="0.45">
      <c r="A34" s="88" t="s">
        <v>51</v>
      </c>
      <c r="B34" s="106" t="s">
        <v>67</v>
      </c>
      <c r="C34" s="54">
        <v>3.0293971101145845</v>
      </c>
      <c r="D34" s="54">
        <v>-1.8429229615343656</v>
      </c>
      <c r="E34" s="54">
        <v>-11.923750243143383</v>
      </c>
      <c r="F34" s="54">
        <v>-10.73548646745145</v>
      </c>
      <c r="G34" s="54">
        <v>-15.592387968078569</v>
      </c>
      <c r="H34" s="54">
        <v>-3.8074260541220539</v>
      </c>
      <c r="I34" s="54">
        <v>-13.794450957405246</v>
      </c>
    </row>
    <row r="35" spans="1:25" ht="14" customHeight="1" x14ac:dyDescent="0.45">
      <c r="A35" s="1" t="s">
        <v>38</v>
      </c>
      <c r="B35" s="56" t="s">
        <v>67</v>
      </c>
      <c r="C35" s="53">
        <v>44.089920232052208</v>
      </c>
      <c r="D35" s="53">
        <v>40.109246976199778</v>
      </c>
      <c r="E35" s="108" t="s">
        <v>67</v>
      </c>
      <c r="F35" s="53">
        <v>28.121894667108329</v>
      </c>
      <c r="G35" s="53">
        <v>2.2278951032722372</v>
      </c>
      <c r="H35" s="53">
        <v>106.40301318267421</v>
      </c>
      <c r="I35" s="53">
        <v>24.850957012864793</v>
      </c>
    </row>
    <row r="36" spans="1:25" ht="14" customHeight="1" x14ac:dyDescent="0.45">
      <c r="A36" s="88" t="s">
        <v>39</v>
      </c>
      <c r="B36" s="54">
        <v>-23.520408163265294</v>
      </c>
      <c r="C36" s="54">
        <v>-47.617455275037621</v>
      </c>
      <c r="D36" s="54">
        <v>-42.328669670381792</v>
      </c>
      <c r="E36" s="54">
        <v>-33.459244532803169</v>
      </c>
      <c r="F36" s="54">
        <v>-41.094339622641506</v>
      </c>
      <c r="G36" s="54">
        <v>-43.823680164018477</v>
      </c>
      <c r="H36" s="54">
        <v>-59.36154041043833</v>
      </c>
      <c r="I36" s="54">
        <v>-18.219097832454601</v>
      </c>
    </row>
    <row r="37" spans="1:25" ht="14" customHeight="1" x14ac:dyDescent="0.45">
      <c r="A37" s="1" t="s">
        <v>57</v>
      </c>
      <c r="B37" s="108" t="s">
        <v>67</v>
      </c>
      <c r="C37" s="53">
        <v>40.348612007746887</v>
      </c>
      <c r="D37" s="53">
        <v>19.139297848244617</v>
      </c>
      <c r="E37" s="56">
        <v>30.714285714285673</v>
      </c>
      <c r="F37" s="113">
        <v>44.689889549702585</v>
      </c>
      <c r="G37" s="56">
        <v>49.398797595190388</v>
      </c>
      <c r="H37" s="53">
        <v>45.006090133982958</v>
      </c>
      <c r="I37" s="53">
        <v>23.130677847658944</v>
      </c>
    </row>
    <row r="38" spans="1:25" ht="14" customHeight="1" x14ac:dyDescent="0.45">
      <c r="A38" s="88" t="s">
        <v>56</v>
      </c>
      <c r="B38" s="110" t="s">
        <v>67</v>
      </c>
      <c r="C38" s="58">
        <v>149.81884057971016</v>
      </c>
      <c r="D38" s="54">
        <v>64.497991967871471</v>
      </c>
      <c r="E38" s="58">
        <v>87.925925925925938</v>
      </c>
      <c r="F38" s="54">
        <v>46.551724137931096</v>
      </c>
      <c r="G38" s="54">
        <v>57.989130434782645</v>
      </c>
      <c r="H38" s="54">
        <v>18.890675241157528</v>
      </c>
      <c r="I38" s="54">
        <v>51.083158630328441</v>
      </c>
    </row>
    <row r="39" spans="1:25" ht="14" customHeight="1" x14ac:dyDescent="0.45">
      <c r="A39" s="1" t="s">
        <v>40</v>
      </c>
      <c r="B39" s="53">
        <v>-7.1906769154475692</v>
      </c>
      <c r="C39" s="53">
        <v>-17.774193548387085</v>
      </c>
      <c r="D39" s="53">
        <v>-34.053700065487881</v>
      </c>
      <c r="E39" s="56">
        <v>-2.0648967551622377</v>
      </c>
      <c r="F39" s="56">
        <v>-2.8198278420896394</v>
      </c>
      <c r="G39" s="108" t="s">
        <v>67</v>
      </c>
      <c r="H39" s="56">
        <v>-11.318407960198995</v>
      </c>
      <c r="I39" s="56">
        <v>-4.2879019908116263</v>
      </c>
    </row>
    <row r="40" spans="1:25" ht="14" customHeight="1" x14ac:dyDescent="0.45">
      <c r="A40" s="89" t="s">
        <v>41</v>
      </c>
      <c r="B40" s="57">
        <v>18.26608505997822</v>
      </c>
      <c r="C40" s="57">
        <v>85.11597938144331</v>
      </c>
      <c r="D40" s="57">
        <v>64.32125088841498</v>
      </c>
      <c r="E40" s="57">
        <v>47.527812113720636</v>
      </c>
      <c r="F40" s="57">
        <v>68.640000000000015</v>
      </c>
      <c r="G40" s="60">
        <v>11.849999999999961</v>
      </c>
      <c r="H40" s="57">
        <v>47.501982553528954</v>
      </c>
      <c r="I40" s="57">
        <v>35.619242579324471</v>
      </c>
    </row>
    <row r="41" spans="1:25" ht="14" customHeight="1" x14ac:dyDescent="0.45">
      <c r="A41" s="123" t="s">
        <v>42</v>
      </c>
      <c r="B41" s="123"/>
      <c r="C41" s="123"/>
      <c r="D41" s="123"/>
      <c r="E41" s="123"/>
      <c r="F41" s="123"/>
      <c r="G41" s="123"/>
      <c r="H41" s="123"/>
      <c r="I41" s="123"/>
    </row>
    <row r="42" spans="1:25" ht="14" customHeight="1" x14ac:dyDescent="0.45">
      <c r="A42" s="1" t="s">
        <v>43</v>
      </c>
      <c r="B42" s="112" t="s">
        <v>67</v>
      </c>
      <c r="C42" s="53">
        <v>-65.742074927953894</v>
      </c>
      <c r="D42" s="53">
        <v>-19.76065382370107</v>
      </c>
      <c r="E42" s="112" t="s">
        <v>67</v>
      </c>
      <c r="F42" s="53">
        <v>-66.057788110262379</v>
      </c>
      <c r="G42" s="53">
        <v>-4.4213263979193895</v>
      </c>
      <c r="H42" s="53">
        <v>21.5962441314554</v>
      </c>
      <c r="I42" s="56">
        <v>-32.351077313054496</v>
      </c>
    </row>
    <row r="43" spans="1:25" ht="14" customHeight="1" x14ac:dyDescent="0.45">
      <c r="A43" s="88" t="s">
        <v>44</v>
      </c>
      <c r="B43" s="54">
        <v>-7.5275794938351908</v>
      </c>
      <c r="C43" s="54">
        <v>16.416364577938914</v>
      </c>
      <c r="D43" s="54">
        <v>4.979733642154005</v>
      </c>
      <c r="E43" s="54">
        <v>4.7844063792084945</v>
      </c>
      <c r="F43" s="54">
        <v>12.473572938689227</v>
      </c>
      <c r="G43" s="58">
        <v>1.3597033374536549</v>
      </c>
      <c r="H43" s="54">
        <v>27.606527651858581</v>
      </c>
      <c r="I43" s="54">
        <v>-9.4237288135593396</v>
      </c>
    </row>
    <row r="44" spans="1:25" ht="14" customHeight="1" x14ac:dyDescent="0.45">
      <c r="A44" s="1" t="s">
        <v>52</v>
      </c>
      <c r="B44" s="108" t="s">
        <v>67</v>
      </c>
      <c r="C44" s="53">
        <v>-6.2561576354679733</v>
      </c>
      <c r="D44" s="53">
        <v>5.7153392330383079</v>
      </c>
      <c r="E44" s="53">
        <v>-10.835540573079728</v>
      </c>
      <c r="F44" s="53">
        <v>-7.9707738292925878</v>
      </c>
      <c r="G44" s="53">
        <v>-1.0567101091933706</v>
      </c>
      <c r="H44" s="53">
        <v>68.27647319450594</v>
      </c>
      <c r="I44" s="53">
        <v>-6.008943543879286</v>
      </c>
    </row>
    <row r="45" spans="1:25" ht="14" customHeight="1" x14ac:dyDescent="0.45">
      <c r="A45" s="88" t="s">
        <v>45</v>
      </c>
      <c r="B45" s="54">
        <v>-25.453013063632525</v>
      </c>
      <c r="C45" s="54">
        <v>3.3839479392624661</v>
      </c>
      <c r="D45" s="54">
        <v>20.797052913596794</v>
      </c>
      <c r="E45" s="54">
        <v>25.144092219020187</v>
      </c>
      <c r="F45" s="54">
        <v>-19.738030713640462</v>
      </c>
      <c r="G45" s="54">
        <v>-3.1147540983606614</v>
      </c>
      <c r="H45" s="54">
        <v>-2.4623803009576006</v>
      </c>
      <c r="I45" s="54">
        <v>-17.352666043030883</v>
      </c>
    </row>
    <row r="46" spans="1:25" x14ac:dyDescent="0.45">
      <c r="A46" s="90" t="s">
        <v>46</v>
      </c>
      <c r="B46" s="61">
        <v>-19.133034379671155</v>
      </c>
      <c r="C46" s="61">
        <v>32.120161756210244</v>
      </c>
      <c r="D46" s="61">
        <v>12.617983109786369</v>
      </c>
      <c r="E46" s="61">
        <v>-22.589285714285722</v>
      </c>
      <c r="F46" s="61">
        <v>-16.355932203389813</v>
      </c>
      <c r="G46" s="61">
        <v>-16.527001862197398</v>
      </c>
      <c r="H46" s="61">
        <v>3.1185031185031464</v>
      </c>
      <c r="I46" s="61">
        <v>4.4791666666666785</v>
      </c>
    </row>
    <row r="47" spans="1:25" x14ac:dyDescent="0.45">
      <c r="A47" s="1"/>
      <c r="B47" s="53"/>
      <c r="C47" s="53"/>
      <c r="D47" s="53"/>
      <c r="E47" s="53"/>
      <c r="F47" s="53"/>
      <c r="G47" s="53"/>
      <c r="H47" s="53"/>
      <c r="I47" s="53"/>
    </row>
    <row r="48" spans="1:25" s="35" customFormat="1" x14ac:dyDescent="0.45">
      <c r="A48" s="146" t="s">
        <v>62</v>
      </c>
      <c r="B48" s="29"/>
      <c r="C48" s="82"/>
      <c r="D48" s="99"/>
      <c r="E48" s="84"/>
      <c r="F48" s="98"/>
      <c r="G48" s="73"/>
      <c r="H48" s="29"/>
      <c r="I48" s="82"/>
      <c r="J48" s="29"/>
      <c r="K48" s="82"/>
      <c r="L48" s="99"/>
      <c r="M48" s="96"/>
      <c r="N48" s="98"/>
      <c r="O48" s="100"/>
      <c r="P48" s="29"/>
      <c r="Q48" s="82"/>
      <c r="R48" s="32"/>
      <c r="S48" s="33"/>
      <c r="T48" s="32"/>
      <c r="U48" s="33"/>
      <c r="V48" s="32"/>
      <c r="W48" s="33"/>
      <c r="X48" s="32"/>
      <c r="Y48" s="33"/>
    </row>
    <row r="49" spans="1:9" x14ac:dyDescent="0.45">
      <c r="A49" s="62" t="s">
        <v>12</v>
      </c>
      <c r="B49" s="63"/>
      <c r="C49" s="64"/>
      <c r="D49" s="64"/>
      <c r="E49" s="63"/>
      <c r="F49" s="64"/>
      <c r="G49" s="64"/>
      <c r="H49" s="64"/>
      <c r="I49" s="64"/>
    </row>
    <row r="50" spans="1:9" x14ac:dyDescent="0.45">
      <c r="A50" s="65" t="s">
        <v>54</v>
      </c>
      <c r="B50" s="65"/>
      <c r="C50" s="65"/>
      <c r="D50" s="65"/>
      <c r="E50" s="65"/>
      <c r="F50" s="65"/>
      <c r="G50" s="65"/>
      <c r="H50" s="65"/>
      <c r="I50" s="65"/>
    </row>
    <row r="51" spans="1:9" x14ac:dyDescent="0.45">
      <c r="A51" s="66" t="s">
        <v>14</v>
      </c>
      <c r="B51" s="63"/>
      <c r="C51" s="64"/>
      <c r="D51" s="64"/>
      <c r="E51" s="63"/>
      <c r="F51" s="64"/>
      <c r="G51" s="64"/>
      <c r="H51" s="64"/>
      <c r="I51" s="64"/>
    </row>
    <row r="52" spans="1:9" x14ac:dyDescent="0.45">
      <c r="A52" s="67" t="s">
        <v>15</v>
      </c>
      <c r="B52" s="68"/>
      <c r="C52" s="68"/>
      <c r="D52" s="68"/>
      <c r="E52" s="68"/>
      <c r="F52" s="68"/>
      <c r="G52" s="68"/>
      <c r="H52" s="68"/>
      <c r="I52" s="68"/>
    </row>
    <row r="53" spans="1:9" x14ac:dyDescent="0.45">
      <c r="A53" s="67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69" t="str">
        <f>+Índice!A14</f>
        <v>Fecha de actualización: 8 de octubre de 2024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67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67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67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F7402EBD-9201-4A84-8AF0-7C5F9A3B5FC8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A5B01-133B-4735-A10B-A521B9ED8989}">
  <dimension ref="A1:Y57"/>
  <sheetViews>
    <sheetView showGridLines="0" topLeftCell="A31" workbookViewId="0">
      <selection activeCell="G28" sqref="G28"/>
    </sheetView>
  </sheetViews>
  <sheetFormatPr baseColWidth="10" defaultColWidth="11.453125" defaultRowHeight="16" x14ac:dyDescent="0.45"/>
  <cols>
    <col min="1" max="1" width="24.453125" style="51" customWidth="1"/>
    <col min="2" max="2" width="12" style="51" bestFit="1" customWidth="1"/>
    <col min="3" max="3" width="9.453125" style="51" customWidth="1"/>
    <col min="4" max="4" width="13.54296875" style="51" bestFit="1" customWidth="1"/>
    <col min="5" max="5" width="12" style="51" customWidth="1"/>
    <col min="6" max="6" width="10.26953125" style="51" customWidth="1"/>
    <col min="7" max="7" width="9.453125" style="51" customWidth="1"/>
    <col min="8" max="8" width="10.54296875" style="51" customWidth="1"/>
    <col min="9" max="9" width="9.26953125" style="51" customWidth="1"/>
    <col min="10" max="16384" width="11.453125" style="51"/>
  </cols>
  <sheetData>
    <row r="1" spans="1:11" s="45" customFormat="1" ht="18.5" customHeight="1" x14ac:dyDescent="0.4"/>
    <row r="2" spans="1:11" s="45" customFormat="1" ht="33" customHeight="1" x14ac:dyDescent="0.4"/>
    <row r="3" spans="1:11" s="45" customFormat="1" ht="19" customHeight="1" x14ac:dyDescent="0.4"/>
    <row r="4" spans="1:11" s="45" customFormat="1" ht="18.75" customHeight="1" x14ac:dyDescent="0.4">
      <c r="A4" s="171" t="s">
        <v>0</v>
      </c>
      <c r="B4" s="171"/>
      <c r="C4" s="171"/>
      <c r="D4" s="171"/>
      <c r="E4" s="171"/>
      <c r="F4" s="171"/>
      <c r="G4" s="171"/>
      <c r="H4" s="171"/>
      <c r="I4" s="171"/>
    </row>
    <row r="5" spans="1:11" s="45" customFormat="1" ht="27.75" customHeight="1" x14ac:dyDescent="0.4">
      <c r="A5" s="171"/>
      <c r="B5" s="171"/>
      <c r="C5" s="171"/>
      <c r="D5" s="171"/>
      <c r="E5" s="171"/>
      <c r="F5" s="171"/>
      <c r="G5" s="171"/>
      <c r="H5" s="171"/>
      <c r="I5" s="171"/>
      <c r="K5" s="150" t="s">
        <v>63</v>
      </c>
    </row>
    <row r="6" spans="1:11" s="45" customFormat="1" ht="18.75" customHeight="1" x14ac:dyDescent="0.4">
      <c r="A6" s="46" t="s">
        <v>16</v>
      </c>
      <c r="B6" s="47"/>
      <c r="C6" s="47"/>
      <c r="D6" s="47"/>
      <c r="E6" s="47"/>
      <c r="F6" s="47"/>
      <c r="G6" s="47"/>
      <c r="H6" s="47"/>
      <c r="I6" s="47"/>
    </row>
    <row r="7" spans="1:11" s="45" customFormat="1" ht="15" customHeight="1" x14ac:dyDescent="0.4">
      <c r="A7" s="46" t="str">
        <f>+"Variación anual. "&amp;Índice!A7</f>
        <v>Variación anual. Septiembre de 2024</v>
      </c>
      <c r="B7" s="47"/>
      <c r="C7" s="47"/>
      <c r="D7" s="47"/>
      <c r="E7" s="47"/>
      <c r="F7" s="47"/>
      <c r="G7" s="47"/>
      <c r="H7" s="47"/>
      <c r="I7" s="47"/>
    </row>
    <row r="8" spans="1:11" s="45" customFormat="1" ht="14" x14ac:dyDescent="0.4"/>
    <row r="9" spans="1:11" x14ac:dyDescent="0.45">
      <c r="A9" s="48" t="s">
        <v>50</v>
      </c>
      <c r="B9" s="70" t="s">
        <v>2</v>
      </c>
      <c r="C9" s="70" t="s">
        <v>3</v>
      </c>
      <c r="D9" s="70" t="s">
        <v>4</v>
      </c>
      <c r="E9" s="71" t="s">
        <v>5</v>
      </c>
      <c r="F9" s="70" t="s">
        <v>6</v>
      </c>
      <c r="G9" s="70" t="s">
        <v>7</v>
      </c>
      <c r="H9" s="70" t="s">
        <v>8</v>
      </c>
      <c r="I9" s="70" t="s">
        <v>9</v>
      </c>
    </row>
    <row r="10" spans="1:11" ht="14" customHeight="1" x14ac:dyDescent="0.45">
      <c r="A10" s="52" t="s">
        <v>17</v>
      </c>
      <c r="B10" s="52"/>
      <c r="C10" s="52"/>
      <c r="D10" s="52"/>
      <c r="E10" s="52"/>
      <c r="F10" s="52"/>
      <c r="G10" s="52"/>
      <c r="H10" s="52"/>
      <c r="I10" s="52"/>
    </row>
    <row r="11" spans="1:11" ht="14" customHeight="1" x14ac:dyDescent="0.45">
      <c r="A11" s="1" t="s">
        <v>18</v>
      </c>
      <c r="B11" s="56">
        <v>40.380952380952337</v>
      </c>
      <c r="C11" s="53">
        <v>-18.04384485666106</v>
      </c>
      <c r="D11" s="53">
        <v>-22.022838499184381</v>
      </c>
      <c r="E11" s="108" t="s">
        <v>67</v>
      </c>
      <c r="F11" s="53">
        <v>-6.0135790494665109</v>
      </c>
      <c r="G11" s="53">
        <v>-14.576271186440692</v>
      </c>
      <c r="H11" s="53">
        <v>6.5497076023391498</v>
      </c>
      <c r="I11" s="53">
        <v>-3.6487322201607775</v>
      </c>
    </row>
    <row r="12" spans="1:11" ht="14" customHeight="1" x14ac:dyDescent="0.45">
      <c r="A12" s="88" t="s">
        <v>19</v>
      </c>
      <c r="B12" s="54">
        <v>-9.9034787854413775</v>
      </c>
      <c r="C12" s="54">
        <v>-12.644376899696063</v>
      </c>
      <c r="D12" s="54">
        <v>-20.087268193860076</v>
      </c>
      <c r="E12" s="110" t="s">
        <v>67</v>
      </c>
      <c r="F12" s="54">
        <v>-20.584577114427884</v>
      </c>
      <c r="G12" s="54">
        <v>-18.831710709318482</v>
      </c>
      <c r="H12" s="54">
        <v>2.5112344699973477</v>
      </c>
      <c r="I12" s="106">
        <v>-6.8882175226586018</v>
      </c>
    </row>
    <row r="13" spans="1:11" ht="14" customHeight="1" x14ac:dyDescent="0.45">
      <c r="A13" s="1" t="s">
        <v>20</v>
      </c>
      <c r="B13" s="53">
        <v>-50.834473324213413</v>
      </c>
      <c r="C13" s="53">
        <v>-57.343593174974906</v>
      </c>
      <c r="D13" s="53">
        <v>-40.828402366863912</v>
      </c>
      <c r="E13" s="53">
        <v>-51.596180081855401</v>
      </c>
      <c r="F13" s="53">
        <v>-49.351680338713955</v>
      </c>
      <c r="G13" s="53">
        <v>-50.286077558804834</v>
      </c>
      <c r="H13" s="53">
        <v>-56.204591688462678</v>
      </c>
      <c r="I13" s="53">
        <v>-44.523068213982441</v>
      </c>
    </row>
    <row r="14" spans="1:11" ht="14" customHeight="1" x14ac:dyDescent="0.45">
      <c r="A14" s="88" t="s">
        <v>21</v>
      </c>
      <c r="B14" s="55">
        <v>-5.6862745098039351</v>
      </c>
      <c r="C14" s="54">
        <v>-23.536165327210099</v>
      </c>
      <c r="D14" s="54">
        <v>14.527981910684007</v>
      </c>
      <c r="E14" s="111">
        <v>-6.4140910601528933</v>
      </c>
      <c r="F14" s="58">
        <v>-19.620493358633784</v>
      </c>
      <c r="G14" s="54">
        <v>-17.45506149479661</v>
      </c>
      <c r="H14" s="54">
        <v>42.812662169174921</v>
      </c>
      <c r="I14" s="54">
        <v>-7.273482959268474</v>
      </c>
    </row>
    <row r="15" spans="1:11" ht="14" customHeight="1" x14ac:dyDescent="0.45">
      <c r="A15" s="1" t="s">
        <v>22</v>
      </c>
      <c r="B15" s="108" t="s">
        <v>67</v>
      </c>
      <c r="C15" s="53">
        <v>3.991596638655448</v>
      </c>
      <c r="D15" s="53">
        <v>10.149488591660049</v>
      </c>
      <c r="E15" s="53">
        <v>34.88584474885841</v>
      </c>
      <c r="F15" s="53">
        <v>-44.932601098352464</v>
      </c>
      <c r="G15" s="53">
        <v>16.057233704292528</v>
      </c>
      <c r="H15" s="53">
        <v>-7.8838174273858863</v>
      </c>
      <c r="I15" s="112" t="s">
        <v>67</v>
      </c>
    </row>
    <row r="16" spans="1:11" ht="14" customHeight="1" x14ac:dyDescent="0.45">
      <c r="A16" s="88" t="s">
        <v>58</v>
      </c>
      <c r="B16" s="58">
        <v>12.33562930494676</v>
      </c>
      <c r="C16" s="54">
        <v>-7.7990054959434456</v>
      </c>
      <c r="D16" s="54">
        <v>26.05956471935853</v>
      </c>
      <c r="E16" s="54" t="s">
        <v>67</v>
      </c>
      <c r="F16" s="54">
        <v>11.049883990719245</v>
      </c>
      <c r="G16" s="54">
        <v>-1.0789902280130104</v>
      </c>
      <c r="H16" s="54">
        <v>17.924865831842585</v>
      </c>
      <c r="I16" s="111">
        <v>10.25857223159079</v>
      </c>
    </row>
    <row r="17" spans="1:9" ht="14" customHeight="1" x14ac:dyDescent="0.45">
      <c r="A17" s="1" t="s">
        <v>23</v>
      </c>
      <c r="B17" s="53">
        <v>-5.7051574623459445</v>
      </c>
      <c r="C17" s="53">
        <v>22.984904585588129</v>
      </c>
      <c r="D17" s="53">
        <v>-37.787481804949039</v>
      </c>
      <c r="E17" s="53">
        <v>-5.1442630284052822</v>
      </c>
      <c r="F17" s="53">
        <v>1.334702258726872</v>
      </c>
      <c r="G17" s="53">
        <v>13.214774281805774</v>
      </c>
      <c r="H17" s="53">
        <v>-12.381771281169362</v>
      </c>
      <c r="I17" s="53">
        <v>12.522361359570677</v>
      </c>
    </row>
    <row r="18" spans="1:9" ht="14" customHeight="1" x14ac:dyDescent="0.45">
      <c r="A18" s="88" t="s">
        <v>24</v>
      </c>
      <c r="B18" s="54">
        <v>25.100748416810603</v>
      </c>
      <c r="C18" s="54">
        <v>-9.2929292929292977</v>
      </c>
      <c r="D18" s="54">
        <v>51.206064782908371</v>
      </c>
      <c r="E18" s="54">
        <v>14.901256732495515</v>
      </c>
      <c r="F18" s="54">
        <v>10.103092783505163</v>
      </c>
      <c r="G18" s="54">
        <v>51.057401812688788</v>
      </c>
      <c r="H18" s="54">
        <v>-4.7449584816132813</v>
      </c>
      <c r="I18" s="54">
        <v>4.12135088723522</v>
      </c>
    </row>
    <row r="19" spans="1:9" ht="14" customHeight="1" x14ac:dyDescent="0.45">
      <c r="A19" s="1" t="s">
        <v>25</v>
      </c>
      <c r="B19" s="53">
        <v>29.84693877551021</v>
      </c>
      <c r="C19" s="53">
        <v>32.103461392164355</v>
      </c>
      <c r="D19" s="53">
        <v>14.018691588785037</v>
      </c>
      <c r="E19" s="53">
        <v>22.807017543859629</v>
      </c>
      <c r="F19" s="53">
        <v>8.9313371192566215</v>
      </c>
      <c r="G19" s="53">
        <v>24.51487710219924</v>
      </c>
      <c r="H19" s="53">
        <v>41.060025542784203</v>
      </c>
      <c r="I19" s="53">
        <v>32.710727969348618</v>
      </c>
    </row>
    <row r="20" spans="1:9" ht="14" customHeight="1" x14ac:dyDescent="0.45">
      <c r="A20" s="88" t="s">
        <v>26</v>
      </c>
      <c r="B20" s="54">
        <v>7.3913043478260443</v>
      </c>
      <c r="C20" s="54">
        <v>55.847338935574278</v>
      </c>
      <c r="D20" s="54">
        <v>46.945442665795525</v>
      </c>
      <c r="E20" s="54">
        <v>21.175684702738806</v>
      </c>
      <c r="F20" s="54">
        <v>26.303204208512664</v>
      </c>
      <c r="G20" s="54">
        <v>27.178103315343137</v>
      </c>
      <c r="H20" s="54">
        <v>67.457627118644098</v>
      </c>
      <c r="I20" s="54">
        <v>29.341069208454186</v>
      </c>
    </row>
    <row r="21" spans="1:9" ht="14" customHeight="1" x14ac:dyDescent="0.45">
      <c r="A21" s="1" t="s">
        <v>27</v>
      </c>
      <c r="B21" s="53">
        <v>149.32003626473244</v>
      </c>
      <c r="C21" s="53">
        <v>296.73735725938002</v>
      </c>
      <c r="D21" s="53">
        <v>47.845206684256802</v>
      </c>
      <c r="E21" s="53">
        <v>152.67309377738826</v>
      </c>
      <c r="F21" s="53">
        <v>191.69230769230779</v>
      </c>
      <c r="G21" s="53">
        <v>79.723502304147488</v>
      </c>
      <c r="H21" s="53">
        <v>117.30769230769229</v>
      </c>
      <c r="I21" s="134">
        <v>176.83363148479424</v>
      </c>
    </row>
    <row r="22" spans="1:9" ht="14" customHeight="1" x14ac:dyDescent="0.45">
      <c r="A22" s="88" t="s">
        <v>28</v>
      </c>
      <c r="B22" s="54">
        <v>-58.794508794508801</v>
      </c>
      <c r="C22" s="54">
        <v>-58.412756598240478</v>
      </c>
      <c r="D22" s="54">
        <v>-61.28385155466399</v>
      </c>
      <c r="E22" s="58">
        <v>-52.245862884160758</v>
      </c>
      <c r="F22" s="58">
        <v>-59.733671528218139</v>
      </c>
      <c r="G22" s="58">
        <v>-57.536402990948417</v>
      </c>
      <c r="H22" s="54">
        <v>-52.632856102887636</v>
      </c>
      <c r="I22" s="54">
        <v>-48.646464646464651</v>
      </c>
    </row>
    <row r="23" spans="1:9" ht="14" customHeight="1" x14ac:dyDescent="0.45">
      <c r="A23" s="90" t="s">
        <v>29</v>
      </c>
      <c r="B23" s="135">
        <v>8.3006169377454206</v>
      </c>
      <c r="C23" s="61">
        <v>55.028571428571382</v>
      </c>
      <c r="D23" s="61">
        <v>70.006464124111162</v>
      </c>
      <c r="E23" s="61">
        <v>43.274497869750526</v>
      </c>
      <c r="F23" s="61">
        <v>82.404298186702405</v>
      </c>
      <c r="G23" s="61">
        <v>111.2582781456954</v>
      </c>
      <c r="H23" s="61">
        <v>211.54791154791153</v>
      </c>
      <c r="I23" s="136">
        <v>72.795115332428836</v>
      </c>
    </row>
    <row r="24" spans="1:9" ht="14" customHeight="1" x14ac:dyDescent="0.45">
      <c r="A24" s="123" t="s">
        <v>30</v>
      </c>
      <c r="B24" s="123"/>
      <c r="C24" s="123"/>
      <c r="D24" s="123"/>
      <c r="E24" s="123"/>
      <c r="F24" s="123"/>
      <c r="G24" s="123"/>
      <c r="H24" s="123"/>
      <c r="I24" s="123"/>
    </row>
    <row r="25" spans="1:9" ht="14" customHeight="1" x14ac:dyDescent="0.45">
      <c r="A25" s="1" t="s">
        <v>48</v>
      </c>
      <c r="B25" s="108" t="s">
        <v>67</v>
      </c>
      <c r="C25" s="53">
        <v>20.902768665529447</v>
      </c>
      <c r="D25" s="56">
        <v>27.283546563522766</v>
      </c>
      <c r="E25" s="108" t="s">
        <v>67</v>
      </c>
      <c r="F25" s="56">
        <v>32.591261061946916</v>
      </c>
      <c r="G25" s="112" t="s">
        <v>67</v>
      </c>
      <c r="H25" s="53">
        <v>36.819007263922487</v>
      </c>
      <c r="I25" s="108" t="s">
        <v>67</v>
      </c>
    </row>
    <row r="26" spans="1:9" ht="14" customHeight="1" x14ac:dyDescent="0.45">
      <c r="A26" s="88" t="s">
        <v>31</v>
      </c>
      <c r="B26" s="54">
        <v>18.749999999999979</v>
      </c>
      <c r="C26" s="54">
        <v>26.593406593406566</v>
      </c>
      <c r="D26" s="54">
        <v>78.681552365762926</v>
      </c>
      <c r="E26" s="110" t="s">
        <v>67</v>
      </c>
      <c r="F26" s="54">
        <v>31.891891891891898</v>
      </c>
      <c r="G26" s="54">
        <v>59.818273599192359</v>
      </c>
      <c r="H26" s="54">
        <v>43.51515151515153</v>
      </c>
      <c r="I26" s="54">
        <v>37.900477164280886</v>
      </c>
    </row>
    <row r="27" spans="1:9" ht="14" customHeight="1" x14ac:dyDescent="0.45">
      <c r="A27" s="1" t="s">
        <v>32</v>
      </c>
      <c r="B27" s="56">
        <v>34.62143338575607</v>
      </c>
      <c r="C27" s="53">
        <v>6.7268001834582147</v>
      </c>
      <c r="D27" s="108" t="s">
        <v>67</v>
      </c>
      <c r="E27" s="53">
        <v>61.262099776619493</v>
      </c>
      <c r="F27" s="53">
        <v>-5.3860819828408291</v>
      </c>
      <c r="G27" s="108" t="s">
        <v>67</v>
      </c>
      <c r="H27" s="53">
        <v>59.992505620784307</v>
      </c>
      <c r="I27" s="56">
        <v>12.458263772954892</v>
      </c>
    </row>
    <row r="28" spans="1:9" ht="14" customHeight="1" x14ac:dyDescent="0.45">
      <c r="A28" s="88" t="s">
        <v>33</v>
      </c>
      <c r="B28" s="110" t="s">
        <v>67</v>
      </c>
      <c r="C28" s="54">
        <v>39.128142028476056</v>
      </c>
      <c r="D28" s="54">
        <v>11.779582057766591</v>
      </c>
      <c r="E28" s="106" t="s">
        <v>67</v>
      </c>
      <c r="F28" s="58">
        <v>21.301121111637467</v>
      </c>
      <c r="G28" s="58">
        <v>24.409793063246866</v>
      </c>
      <c r="H28" s="54">
        <v>-6.1020340113371541</v>
      </c>
      <c r="I28" s="106" t="s">
        <v>67</v>
      </c>
    </row>
    <row r="29" spans="1:9" ht="14" customHeight="1" x14ac:dyDescent="0.45">
      <c r="A29" s="1" t="s">
        <v>34</v>
      </c>
      <c r="B29" s="53">
        <v>-12.961348445219445</v>
      </c>
      <c r="C29" s="53">
        <v>1.515943544171483</v>
      </c>
      <c r="D29" s="53">
        <v>-30.274614869390515</v>
      </c>
      <c r="E29" s="53">
        <v>-4.3464365612016493</v>
      </c>
      <c r="F29" s="56">
        <v>-18.523260776781914</v>
      </c>
      <c r="G29" s="53">
        <v>12.864493996569504</v>
      </c>
      <c r="H29" s="53">
        <v>18.724279835390977</v>
      </c>
      <c r="I29" s="53">
        <v>2.1701388888888618</v>
      </c>
    </row>
    <row r="30" spans="1:9" ht="14" customHeight="1" x14ac:dyDescent="0.45">
      <c r="A30" s="88" t="s">
        <v>55</v>
      </c>
      <c r="B30" s="58">
        <v>-23.139421514462132</v>
      </c>
      <c r="C30" s="58">
        <v>-10.492452363276406</v>
      </c>
      <c r="D30" s="54">
        <v>-42.231638418079108</v>
      </c>
      <c r="E30" s="54">
        <v>-17.297762478485346</v>
      </c>
      <c r="F30" s="58">
        <v>-18.783865141481026</v>
      </c>
      <c r="G30" s="58">
        <v>-22.077922077922075</v>
      </c>
      <c r="H30" s="54">
        <v>-47.886133032694481</v>
      </c>
      <c r="I30" s="54">
        <v>-21.215207060420916</v>
      </c>
    </row>
    <row r="31" spans="1:9" ht="14" customHeight="1" x14ac:dyDescent="0.45">
      <c r="A31" s="1" t="s">
        <v>35</v>
      </c>
      <c r="B31" s="53">
        <v>30.836905030453423</v>
      </c>
      <c r="C31" s="53">
        <v>12.636505460218395</v>
      </c>
      <c r="D31" s="53">
        <v>30.628272251308907</v>
      </c>
      <c r="E31" s="53">
        <v>28.3203125</v>
      </c>
      <c r="F31" s="53">
        <v>16.941110801004754</v>
      </c>
      <c r="G31" s="53">
        <v>26.593923833975165</v>
      </c>
      <c r="H31" s="53">
        <v>25.550239234449769</v>
      </c>
      <c r="I31" s="53">
        <v>16.34432034867881</v>
      </c>
    </row>
    <row r="32" spans="1:9" ht="14" customHeight="1" x14ac:dyDescent="0.45">
      <c r="A32" s="88" t="s">
        <v>36</v>
      </c>
      <c r="B32" s="54">
        <v>73.568773234200791</v>
      </c>
      <c r="C32" s="54">
        <v>12.769100886450024</v>
      </c>
      <c r="D32" s="106" t="s">
        <v>67</v>
      </c>
      <c r="E32" s="106" t="s">
        <v>67</v>
      </c>
      <c r="F32" s="58">
        <v>64.095536413469063</v>
      </c>
      <c r="G32" s="54">
        <v>54.727697961911169</v>
      </c>
      <c r="H32" s="54">
        <v>77.509293680297489</v>
      </c>
      <c r="I32" s="106" t="s">
        <v>67</v>
      </c>
    </row>
    <row r="33" spans="1:25" ht="14" customHeight="1" x14ac:dyDescent="0.45">
      <c r="A33" s="1" t="s">
        <v>37</v>
      </c>
      <c r="B33" s="59">
        <v>-0.44837135698270192</v>
      </c>
      <c r="C33" s="59">
        <v>26.899144412756094</v>
      </c>
      <c r="D33" s="53">
        <v>12.892880051314947</v>
      </c>
      <c r="E33" s="112" t="s">
        <v>67</v>
      </c>
      <c r="F33" s="53">
        <v>5.0250030491523212</v>
      </c>
      <c r="G33" s="108" t="s">
        <v>67</v>
      </c>
      <c r="H33" s="53">
        <v>3.4937376400790976</v>
      </c>
      <c r="I33" s="59">
        <v>6.4719214303701644</v>
      </c>
    </row>
    <row r="34" spans="1:25" ht="14" customHeight="1" x14ac:dyDescent="0.45">
      <c r="A34" s="88" t="s">
        <v>51</v>
      </c>
      <c r="B34" s="106" t="s">
        <v>67</v>
      </c>
      <c r="C34" s="54">
        <v>-16.728414948453619</v>
      </c>
      <c r="D34" s="54">
        <v>-19.774060775899827</v>
      </c>
      <c r="E34" s="54">
        <v>-14.95116453794143</v>
      </c>
      <c r="F34" s="54">
        <v>-25.407768622835036</v>
      </c>
      <c r="G34" s="54">
        <v>-15.280345040049282</v>
      </c>
      <c r="H34" s="54">
        <v>-17.497301187477476</v>
      </c>
      <c r="I34" s="54">
        <v>-23.654611524485215</v>
      </c>
    </row>
    <row r="35" spans="1:25" ht="14" customHeight="1" x14ac:dyDescent="0.45">
      <c r="A35" s="1" t="s">
        <v>38</v>
      </c>
      <c r="B35" s="56" t="s">
        <v>67</v>
      </c>
      <c r="C35" s="53">
        <v>11.691961776278825</v>
      </c>
      <c r="D35" s="53">
        <v>2.4244152880776193</v>
      </c>
      <c r="E35" s="108" t="s">
        <v>67</v>
      </c>
      <c r="F35" s="53">
        <v>-6.9521289391387908</v>
      </c>
      <c r="G35" s="53">
        <v>27.128427128427155</v>
      </c>
      <c r="H35" s="53">
        <v>-3.4644744568408714</v>
      </c>
      <c r="I35" s="53">
        <v>-8.5287356321838708</v>
      </c>
    </row>
    <row r="36" spans="1:25" ht="14" customHeight="1" x14ac:dyDescent="0.45">
      <c r="A36" s="88" t="s">
        <v>39</v>
      </c>
      <c r="B36" s="54">
        <v>-12.526745769305581</v>
      </c>
      <c r="C36" s="54">
        <v>-36.630258899676384</v>
      </c>
      <c r="D36" s="54">
        <v>-32.891832229580586</v>
      </c>
      <c r="E36" s="54">
        <v>-20.781065088757376</v>
      </c>
      <c r="F36" s="54">
        <v>-25.896036078803697</v>
      </c>
      <c r="G36" s="54">
        <v>-27.728321793603705</v>
      </c>
      <c r="H36" s="54">
        <v>-52.147971360381881</v>
      </c>
      <c r="I36" s="54">
        <v>-6.2877601253076731</v>
      </c>
    </row>
    <row r="37" spans="1:25" ht="14" customHeight="1" x14ac:dyDescent="0.45">
      <c r="A37" s="1" t="s">
        <v>57</v>
      </c>
      <c r="B37" s="108" t="s">
        <v>67</v>
      </c>
      <c r="C37" s="53">
        <v>38.295165394402005</v>
      </c>
      <c r="D37" s="53">
        <v>47.752808988764038</v>
      </c>
      <c r="E37" s="56">
        <v>32.608695652173857</v>
      </c>
      <c r="F37" s="113">
        <v>74.487704918032733</v>
      </c>
      <c r="G37" s="56">
        <v>48.802395209580808</v>
      </c>
      <c r="H37" s="53">
        <v>29.402173913043541</v>
      </c>
      <c r="I37" s="53">
        <v>33.081570996978812</v>
      </c>
    </row>
    <row r="38" spans="1:25" ht="14" customHeight="1" x14ac:dyDescent="0.45">
      <c r="A38" s="88" t="s">
        <v>56</v>
      </c>
      <c r="B38" s="110" t="s">
        <v>67</v>
      </c>
      <c r="C38" s="58">
        <v>76.681614349775799</v>
      </c>
      <c r="D38" s="54">
        <v>32.129032258064512</v>
      </c>
      <c r="E38" s="58">
        <v>18.551401869158891</v>
      </c>
      <c r="F38" s="54">
        <v>1.9490254872564172</v>
      </c>
      <c r="G38" s="54">
        <v>20.173625465068245</v>
      </c>
      <c r="H38" s="54">
        <v>9.7181008902077046</v>
      </c>
      <c r="I38" s="54">
        <v>-0.96197892808060903</v>
      </c>
    </row>
    <row r="39" spans="1:25" ht="14" customHeight="1" x14ac:dyDescent="0.45">
      <c r="A39" s="1" t="s">
        <v>40</v>
      </c>
      <c r="B39" s="53">
        <v>11.465157832042848</v>
      </c>
      <c r="C39" s="53">
        <v>-2.1121351766512864</v>
      </c>
      <c r="D39" s="53">
        <v>-15.767461313258035</v>
      </c>
      <c r="E39" s="56">
        <v>-12.610672409667389</v>
      </c>
      <c r="F39" s="56">
        <v>-4.2410061421468086</v>
      </c>
      <c r="G39" s="108" t="s">
        <v>67</v>
      </c>
      <c r="H39" s="56">
        <v>-8.189544166881257</v>
      </c>
      <c r="I39" s="56">
        <v>-0.99570038470241373</v>
      </c>
    </row>
    <row r="40" spans="1:25" ht="14" customHeight="1" x14ac:dyDescent="0.45">
      <c r="A40" s="89" t="s">
        <v>41</v>
      </c>
      <c r="B40" s="57">
        <v>-9.360635185959044</v>
      </c>
      <c r="C40" s="57">
        <v>1.9155728981908426</v>
      </c>
      <c r="D40" s="57">
        <v>-6.2829347385488958</v>
      </c>
      <c r="E40" s="57">
        <v>-9.1704718417047086</v>
      </c>
      <c r="F40" s="57">
        <v>-14.064410925397464</v>
      </c>
      <c r="G40" s="60">
        <v>16.875653082549611</v>
      </c>
      <c r="H40" s="57">
        <v>-10.361445783132538</v>
      </c>
      <c r="I40" s="57">
        <v>15.87232181897682</v>
      </c>
    </row>
    <row r="41" spans="1:25" ht="14" customHeight="1" x14ac:dyDescent="0.45">
      <c r="A41" s="123" t="s">
        <v>42</v>
      </c>
      <c r="B41" s="123"/>
      <c r="C41" s="123"/>
      <c r="D41" s="123"/>
      <c r="E41" s="123"/>
      <c r="F41" s="123"/>
      <c r="G41" s="123"/>
      <c r="H41" s="123"/>
      <c r="I41" s="123"/>
    </row>
    <row r="42" spans="1:25" ht="14" customHeight="1" x14ac:dyDescent="0.45">
      <c r="A42" s="1" t="s">
        <v>43</v>
      </c>
      <c r="B42" s="112" t="s">
        <v>67</v>
      </c>
      <c r="C42" s="53">
        <v>-70.465838509316782</v>
      </c>
      <c r="D42" s="53">
        <v>-21.5915573302909</v>
      </c>
      <c r="E42" s="112" t="s">
        <v>67</v>
      </c>
      <c r="F42" s="53">
        <v>-70.273414776032595</v>
      </c>
      <c r="G42" s="53">
        <v>-7.5239053850025499</v>
      </c>
      <c r="H42" s="53">
        <v>-21.462264150943401</v>
      </c>
      <c r="I42" s="56">
        <v>-49.764705882352935</v>
      </c>
    </row>
    <row r="43" spans="1:25" ht="14" customHeight="1" x14ac:dyDescent="0.45">
      <c r="A43" s="88" t="s">
        <v>44</v>
      </c>
      <c r="B43" s="54">
        <v>6.1057334326135138</v>
      </c>
      <c r="C43" s="54">
        <v>32.625368731563455</v>
      </c>
      <c r="D43" s="54">
        <v>14.529374605180024</v>
      </c>
      <c r="E43" s="54">
        <v>22.092222986923595</v>
      </c>
      <c r="F43" s="54">
        <v>41.866666666666696</v>
      </c>
      <c r="G43" s="58">
        <v>16.809116809116809</v>
      </c>
      <c r="H43" s="54">
        <v>62.716763005780372</v>
      </c>
      <c r="I43" s="54">
        <v>7.223113964686978</v>
      </c>
    </row>
    <row r="44" spans="1:25" ht="14" customHeight="1" x14ac:dyDescent="0.45">
      <c r="A44" s="1" t="s">
        <v>52</v>
      </c>
      <c r="B44" s="108" t="s">
        <v>67</v>
      </c>
      <c r="C44" s="53">
        <v>3.0598429461142773</v>
      </c>
      <c r="D44" s="53">
        <v>-0.62391681109190689</v>
      </c>
      <c r="E44" s="53">
        <v>-7.3786893446723738</v>
      </c>
      <c r="F44" s="53">
        <v>-6.7003367003366847</v>
      </c>
      <c r="G44" s="53">
        <v>-1.6456582633053163</v>
      </c>
      <c r="H44" s="53">
        <v>24.934210526315791</v>
      </c>
      <c r="I44" s="53">
        <v>4.021033096195481</v>
      </c>
    </row>
    <row r="45" spans="1:25" ht="14" customHeight="1" x14ac:dyDescent="0.45">
      <c r="A45" s="88" t="s">
        <v>45</v>
      </c>
      <c r="B45" s="54">
        <v>-50.8611111111111</v>
      </c>
      <c r="C45" s="54">
        <v>-22.022251308900522</v>
      </c>
      <c r="D45" s="54">
        <v>17.875816993464056</v>
      </c>
      <c r="E45" s="54">
        <v>-44.522516767805797</v>
      </c>
      <c r="F45" s="54">
        <v>-3.423913043478255</v>
      </c>
      <c r="G45" s="54">
        <v>-5.5608820709492024</v>
      </c>
      <c r="H45" s="54">
        <v>10.31459515214026</v>
      </c>
      <c r="I45" s="54">
        <v>13.999999999999968</v>
      </c>
    </row>
    <row r="46" spans="1:25" x14ac:dyDescent="0.45">
      <c r="A46" s="90" t="s">
        <v>46</v>
      </c>
      <c r="B46" s="61">
        <v>-27.673796791443838</v>
      </c>
      <c r="C46" s="61">
        <v>18.008255933952523</v>
      </c>
      <c r="D46" s="61">
        <v>3.0923146884947572</v>
      </c>
      <c r="E46" s="61">
        <v>-42.847725774555045</v>
      </c>
      <c r="F46" s="61">
        <v>-31.695501730103782</v>
      </c>
      <c r="G46" s="61">
        <v>-29.158435401027273</v>
      </c>
      <c r="H46" s="61">
        <v>-0.46822742474915691</v>
      </c>
      <c r="I46" s="61">
        <v>-27.054545454545465</v>
      </c>
    </row>
    <row r="47" spans="1:25" x14ac:dyDescent="0.45">
      <c r="A47" s="1"/>
      <c r="B47" s="53"/>
      <c r="C47" s="53"/>
      <c r="D47" s="53"/>
      <c r="E47" s="53"/>
      <c r="F47" s="53"/>
      <c r="G47" s="53"/>
      <c r="H47" s="53"/>
      <c r="I47" s="53"/>
    </row>
    <row r="48" spans="1:25" s="35" customFormat="1" x14ac:dyDescent="0.45">
      <c r="A48" s="146" t="s">
        <v>62</v>
      </c>
      <c r="B48" s="29"/>
      <c r="C48" s="82"/>
      <c r="D48" s="99"/>
      <c r="E48" s="84"/>
      <c r="F48" s="98"/>
      <c r="G48" s="73"/>
      <c r="H48" s="29"/>
      <c r="I48" s="82"/>
      <c r="J48" s="29"/>
      <c r="K48" s="82"/>
      <c r="L48" s="99"/>
      <c r="M48" s="96"/>
      <c r="N48" s="98"/>
      <c r="O48" s="100"/>
      <c r="P48" s="29"/>
      <c r="Q48" s="82"/>
      <c r="R48" s="32"/>
      <c r="S48" s="33"/>
      <c r="T48" s="32"/>
      <c r="U48" s="33"/>
      <c r="V48" s="32"/>
      <c r="W48" s="33"/>
      <c r="X48" s="32"/>
      <c r="Y48" s="33"/>
    </row>
    <row r="49" spans="1:9" x14ac:dyDescent="0.45">
      <c r="A49" s="62" t="s">
        <v>12</v>
      </c>
      <c r="B49" s="63"/>
      <c r="C49" s="64"/>
      <c r="D49" s="64"/>
      <c r="E49" s="63"/>
      <c r="F49" s="64"/>
      <c r="G49" s="64"/>
      <c r="H49" s="64"/>
      <c r="I49" s="64"/>
    </row>
    <row r="50" spans="1:9" x14ac:dyDescent="0.45">
      <c r="A50" s="65" t="s">
        <v>53</v>
      </c>
      <c r="B50" s="65"/>
      <c r="C50" s="65"/>
      <c r="D50" s="65"/>
      <c r="E50" s="65"/>
      <c r="F50" s="65"/>
      <c r="G50" s="65"/>
      <c r="H50" s="65"/>
      <c r="I50" s="65"/>
    </row>
    <row r="51" spans="1:9" x14ac:dyDescent="0.45">
      <c r="A51" s="66" t="s">
        <v>14</v>
      </c>
      <c r="B51" s="63"/>
      <c r="C51" s="64"/>
      <c r="D51" s="64"/>
      <c r="E51" s="63"/>
      <c r="F51" s="64"/>
      <c r="G51" s="64"/>
      <c r="H51" s="64"/>
      <c r="I51" s="64"/>
    </row>
    <row r="52" spans="1:9" x14ac:dyDescent="0.45">
      <c r="A52" s="67" t="s">
        <v>15</v>
      </c>
      <c r="B52" s="68"/>
      <c r="C52" s="68"/>
      <c r="D52" s="68"/>
      <c r="E52" s="68"/>
      <c r="F52" s="68"/>
      <c r="G52" s="68"/>
      <c r="H52" s="68"/>
      <c r="I52" s="68"/>
    </row>
    <row r="53" spans="1:9" x14ac:dyDescent="0.45">
      <c r="A53" s="67"/>
      <c r="B53" s="6"/>
      <c r="C53" s="7"/>
      <c r="D53" s="6"/>
      <c r="E53" s="7"/>
      <c r="F53" s="6"/>
      <c r="G53" s="7"/>
      <c r="H53" s="6"/>
      <c r="I53" s="7"/>
    </row>
    <row r="54" spans="1:9" x14ac:dyDescent="0.45">
      <c r="A54" s="69" t="str">
        <f>+Índice!A14</f>
        <v>Fecha de actualización: 8 de octubre de 2024</v>
      </c>
      <c r="B54" s="6"/>
      <c r="C54" s="7"/>
      <c r="D54" s="6"/>
      <c r="E54" s="7"/>
      <c r="F54" s="6"/>
      <c r="G54" s="7"/>
      <c r="H54" s="6"/>
      <c r="I54" s="7"/>
    </row>
    <row r="55" spans="1:9" x14ac:dyDescent="0.45">
      <c r="A55" s="67"/>
      <c r="B55" s="6"/>
      <c r="C55" s="7"/>
      <c r="D55" s="6"/>
      <c r="E55" s="7"/>
      <c r="F55" s="6"/>
      <c r="G55" s="7"/>
      <c r="H55" s="6"/>
      <c r="I55" s="7"/>
    </row>
    <row r="56" spans="1:9" x14ac:dyDescent="0.45">
      <c r="A56" s="67"/>
      <c r="B56" s="6"/>
      <c r="C56" s="7"/>
      <c r="D56" s="6"/>
      <c r="E56" s="7"/>
      <c r="F56" s="6"/>
      <c r="G56" s="7"/>
      <c r="H56" s="6"/>
      <c r="I56" s="7"/>
    </row>
    <row r="57" spans="1:9" x14ac:dyDescent="0.45">
      <c r="A57" s="67"/>
      <c r="B57" s="6"/>
      <c r="C57" s="7"/>
      <c r="D57" s="6"/>
      <c r="E57" s="7"/>
      <c r="F57" s="6"/>
      <c r="G57" s="7"/>
      <c r="H57" s="6"/>
      <c r="I57" s="7"/>
    </row>
  </sheetData>
  <mergeCells count="1">
    <mergeCell ref="A4:I5"/>
  </mergeCells>
  <hyperlinks>
    <hyperlink ref="K5" location="Índice!A1" display="Regresar al índice" xr:uid="{49B2056C-9B59-4A7A-82F2-895EA26E484F}"/>
  </hyperlinks>
  <pageMargins left="0.75" right="0.75" top="1" bottom="1" header="0.5" footer="0.5"/>
  <pageSetup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</vt:lpstr>
      <vt:lpstr>2</vt:lpstr>
      <vt:lpstr>3</vt:lpstr>
    </vt:vector>
  </TitlesOfParts>
  <Company>DANE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LMChaparroC</dc:creator>
  <cp:lastModifiedBy>Elsa Beatriz Hernandez Gomez</cp:lastModifiedBy>
  <cp:lastPrinted>2018-10-02T21:35:14Z</cp:lastPrinted>
  <dcterms:created xsi:type="dcterms:W3CDTF">2007-01-25T17:17:56Z</dcterms:created>
  <dcterms:modified xsi:type="dcterms:W3CDTF">2024-09-30T23:57:01Z</dcterms:modified>
</cp:coreProperties>
</file>