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ebhernandezg_dane_gov_co/Documents/VARIOS/MENSUAL/Septiembre 26/"/>
    </mc:Choice>
  </mc:AlternateContent>
  <xr:revisionPtr revIDLastSave="9" documentId="13_ncr:1_{CA413FCC-8CB2-46FC-9064-B758DDAEF2B6}" xr6:coauthVersionLast="47" xr6:coauthVersionMax="47" xr10:uidLastSave="{E27DF832-0C80-457D-ABDB-D23692B73524}"/>
  <bookViews>
    <workbookView xWindow="-110" yWindow="-110" windowWidth="19420" windowHeight="10300" tabRatio="815" xr2:uid="{00000000-000D-0000-FFFF-FFFF00000000}"/>
  </bookViews>
  <sheets>
    <sheet name="Índice" sheetId="519" r:id="rId1"/>
    <sheet name="1" sheetId="520" r:id="rId2"/>
    <sheet name="2" sheetId="521" r:id="rId3"/>
    <sheet name="3" sheetId="52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4" i="521" l="1"/>
  <c r="A7" i="522"/>
  <c r="B12" i="519" s="1"/>
  <c r="A7" i="521"/>
  <c r="B11" i="519" s="1"/>
  <c r="A7" i="520"/>
  <c r="B10" i="519" s="1"/>
  <c r="A85" i="520"/>
  <c r="A54" i="522"/>
</calcChain>
</file>

<file path=xl/sharedStrings.xml><?xml version="1.0" encoding="utf-8"?>
<sst xmlns="http://schemas.openxmlformats.org/spreadsheetml/2006/main" count="358" uniqueCount="101">
  <si>
    <t>Sistema de Información de Precios y Abastecimiento del Sector Agropecuario -SIPSA- 
Precios Mayoristas</t>
  </si>
  <si>
    <t>Precio $/Kg</t>
  </si>
  <si>
    <t>Barranquilla</t>
  </si>
  <si>
    <t>Bogotá</t>
  </si>
  <si>
    <t>Bucaramanga</t>
  </si>
  <si>
    <t>Cartagena</t>
  </si>
  <si>
    <t>Cali</t>
  </si>
  <si>
    <t>Cúcuta</t>
  </si>
  <si>
    <t>Medellín</t>
  </si>
  <si>
    <t>Pereira</t>
  </si>
  <si>
    <t>Precio</t>
  </si>
  <si>
    <t>Var %</t>
  </si>
  <si>
    <t>*Variedad predominante en el mercado</t>
  </si>
  <si>
    <t>** Los precios reportados para los huevos son $/unidad y los del aceite vegetal mezcla $/litro.</t>
  </si>
  <si>
    <t>n.d.: no disponible</t>
  </si>
  <si>
    <t xml:space="preserve"> -: no es posible calcular la variación</t>
  </si>
  <si>
    <t>Comportamiento de los precios mayoristas de los principales alimentos en las principales ocho ciudades.</t>
  </si>
  <si>
    <t>Hortalizas y verduras</t>
  </si>
  <si>
    <t>Ahuyama</t>
  </si>
  <si>
    <t>Arveja verde en vaina</t>
  </si>
  <si>
    <t>Cebolla cabezona blanca</t>
  </si>
  <si>
    <t>Cebolla junca</t>
  </si>
  <si>
    <t>Chócolo mazorca</t>
  </si>
  <si>
    <t>Habichuela</t>
  </si>
  <si>
    <t>Lechuga Batavia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</si>
  <si>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</si>
  <si>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</si>
  <si>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</si>
  <si>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</si>
  <si>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</si>
  <si>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</si>
  <si>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</si>
  <si>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</si>
  <si>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</si>
  <si>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 pera</t>
  </si>
  <si>
    <t>Lulo</t>
  </si>
  <si>
    <t>Mandarina*</t>
  </si>
  <si>
    <t>Mango Tommy</t>
  </si>
  <si>
    <t>Maracuyá</t>
  </si>
  <si>
    <t>Mora de Castilla</t>
  </si>
  <si>
    <t>Piña *</t>
  </si>
  <si>
    <t>Tomate de árbol</t>
  </si>
  <si>
    <t>Arracacha*</t>
  </si>
  <si>
    <t>Papa negra*</t>
  </si>
  <si>
    <t>Plátano hartón verde</t>
  </si>
  <si>
    <t>Yuca*</t>
  </si>
  <si>
    <t>SISTEMA DE INFORMACIÓN DE PRECIOS Y ABASTECIMIENTO DEL SECTOR AGROPECUARIO 
-SIPSA- 
PRECIOS MAYORISTAS</t>
  </si>
  <si>
    <t>Aguacate papelillo</t>
  </si>
  <si>
    <t>Var%: Variación porcentual con respecto al promedio del mes anterior. Dado que la variedad predominante en el mercado puede 
cambiar de un período a otro, las variaciones reportadas pueden obedecer a estos cambios, al igual que el mercado reportado en cada ciudad.</t>
  </si>
  <si>
    <t>Producto</t>
  </si>
  <si>
    <t>Manzana verde importada</t>
  </si>
  <si>
    <t>Papa criolla</t>
  </si>
  <si>
    <t>Var%: Variación porcentual con respecto al promedio del mismo mes del año anterior</t>
  </si>
  <si>
    <t>Var%: Variación porcentual en lo corrido del año</t>
  </si>
  <si>
    <t>Limón Tahití</t>
  </si>
  <si>
    <t>Papaya*</t>
  </si>
  <si>
    <t>Naranja*</t>
  </si>
  <si>
    <t>Fríjol verde*</t>
  </si>
  <si>
    <t>1.</t>
  </si>
  <si>
    <t>2.</t>
  </si>
  <si>
    <t>3.</t>
  </si>
  <si>
    <r>
      <rPr>
        <b/>
        <sz val="8"/>
        <rFont val="Segoe UI"/>
        <family val="2"/>
        <charset val="204"/>
      </rPr>
      <t>Fuente:</t>
    </r>
    <r>
      <rPr>
        <sz val="8"/>
        <rFont val="Segoe UI"/>
        <family val="2"/>
        <charset val="204"/>
      </rPr>
      <t xml:space="preserve"> DANE, SIPSA</t>
    </r>
  </si>
  <si>
    <t>Regresar al índice</t>
  </si>
  <si>
    <t>Tubérculos, raíces y plátanos</t>
  </si>
  <si>
    <t>Piña gold</t>
  </si>
  <si>
    <t>Tubérculos y plátanos</t>
  </si>
  <si>
    <t>Septiembre de 2026</t>
  </si>
  <si>
    <t>Fecha de actualización: 8 de octubre de 2026</t>
  </si>
  <si>
    <t>n.d.</t>
  </si>
  <si>
    <t>-</t>
  </si>
  <si>
    <t>Repollo blanco</t>
  </si>
  <si>
    <t>Manzana royal gala importada</t>
  </si>
  <si>
    <t>Pera importada</t>
  </si>
  <si>
    <t>Uva red globe nacional</t>
  </si>
  <si>
    <t>Papa criolla limpia</t>
  </si>
  <si>
    <t>Granos, cárnicos y procesados</t>
  </si>
  <si>
    <t>Arroz de primera</t>
  </si>
  <si>
    <t>Arveja verde seca importada</t>
  </si>
  <si>
    <t>Fríjol seco*</t>
  </si>
  <si>
    <t>Garbanzo importado</t>
  </si>
  <si>
    <t>Lenteja importada</t>
  </si>
  <si>
    <t>Maíz blanco trillado</t>
  </si>
  <si>
    <t>Huevo tipo A**</t>
  </si>
  <si>
    <t>Queso costeño</t>
  </si>
  <si>
    <t>Carne de cerdo, brazo sin hueso</t>
  </si>
  <si>
    <t>Carne de res, bola de pierna</t>
  </si>
  <si>
    <t>Pechuga de pollo</t>
  </si>
  <si>
    <t>Aceite vegetal mezcla**</t>
  </si>
  <si>
    <t>Azúcar sulfitada</t>
  </si>
  <si>
    <t>Café molido</t>
  </si>
  <si>
    <t>Galletas saladas</t>
  </si>
  <si>
    <t>Harina de trigo</t>
  </si>
  <si>
    <t>Harina precocida de maíz</t>
  </si>
  <si>
    <t>Jugo instantáneo (sobre)</t>
  </si>
  <si>
    <t>Lomitos de atún en lata</t>
  </si>
  <si>
    <t>Margarina</t>
  </si>
  <si>
    <t>Panela*</t>
  </si>
  <si>
    <t>Pastas alimenticias</t>
  </si>
  <si>
    <t>Sal yodada</t>
  </si>
  <si>
    <t>Salsa de tomate doy pack</t>
  </si>
  <si>
    <t>Sardinas en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</si>
</sst>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-* #,##0.00\ _P_t_s_-;\-* #,##0.00\ _P_t_s_-;_-* &quot;-&quot;??\ _P_t_s_-;_-@_-"/>
    <numFmt numFmtId="166" formatCode="_-* #,##0.00\ [$€]_-;\-* #,##0.00\ [$€]_-;_-* &quot;-&quot;??\ [$€]_-;_-@_-"/>
    <numFmt numFmtId="167" formatCode="_(* #,##0_);_(* \(#,##0\);_(* &quot;-&quot;??_);_(@_)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name val="Segoe UI"/>
      <family val="2"/>
    </font>
    <font>
      <b/>
      <sz val="16"/>
      <color theme="0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8"/>
      <name val="Segoe UI"/>
      <family val="2"/>
    </font>
    <font>
      <b/>
      <sz val="8"/>
      <color theme="1"/>
      <name val="Segoe UI"/>
      <family val="2"/>
    </font>
    <font>
      <sz val="8"/>
      <name val="Segoe UI"/>
      <family val="2"/>
    </font>
    <font>
      <sz val="8"/>
      <color theme="1"/>
      <name val="Segoe UI"/>
      <family val="2"/>
    </font>
    <font>
      <sz val="10"/>
      <color theme="4" tint="-0.249977111117893"/>
      <name val="Segoe UI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sz val="11"/>
      <name val="Segoe UI"/>
      <family val="2"/>
    </font>
    <font>
      <b/>
      <sz val="9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sz val="11"/>
      <color rgb="FFC00000"/>
      <name val="Segoe UI"/>
      <family val="2"/>
    </font>
    <font>
      <sz val="8"/>
      <name val="Segoe UI"/>
      <family val="2"/>
      <charset val="204"/>
    </font>
    <font>
      <b/>
      <sz val="8"/>
      <name val="Segoe UI"/>
      <family val="2"/>
      <charset val="204"/>
    </font>
    <font>
      <b/>
      <u/>
      <sz val="10"/>
      <color theme="4" tint="-0.249977111117893"/>
      <name val="Arial"/>
      <family val="2"/>
    </font>
    <font>
      <b/>
      <u/>
      <sz val="10"/>
      <color theme="4" tint="-0.249977111117893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9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11" fillId="27" borderId="4" applyNumberFormat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2" fillId="28" borderId="0" applyNumberFormat="0" applyBorder="0" applyAlignment="0" applyProtection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3" fillId="29" borderId="0" applyNumberFormat="0" applyBorder="0" applyAlignment="0" applyProtection="0"/>
    <xf numFmtId="0" fontId="6" fillId="0" borderId="0"/>
    <xf numFmtId="0" fontId="6" fillId="30" borderId="6" applyNumberFormat="0" applyFon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4" fillId="20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17" fillId="0" borderId="0" xfId="0" applyFont="1"/>
    <xf numFmtId="0" fontId="19" fillId="33" borderId="0" xfId="0" applyFont="1" applyFill="1" applyAlignment="1">
      <alignment vertical="center"/>
    </xf>
    <xf numFmtId="0" fontId="19" fillId="33" borderId="0" xfId="0" applyFont="1" applyFill="1" applyAlignment="1">
      <alignment vertical="center" wrapText="1"/>
    </xf>
    <xf numFmtId="0" fontId="20" fillId="0" borderId="0" xfId="0" applyFont="1"/>
    <xf numFmtId="167" fontId="21" fillId="0" borderId="2" xfId="33" applyNumberFormat="1" applyFont="1" applyFill="1" applyBorder="1" applyAlignment="1">
      <alignment horizontal="center"/>
    </xf>
    <xf numFmtId="167" fontId="24" fillId="0" borderId="0" xfId="33" applyNumberFormat="1" applyFont="1" applyAlignment="1">
      <alignment horizontal="right"/>
    </xf>
    <xf numFmtId="2" fontId="24" fillId="0" borderId="0" xfId="33" applyNumberFormat="1" applyFont="1" applyAlignment="1">
      <alignment horizontal="right"/>
    </xf>
    <xf numFmtId="0" fontId="22" fillId="0" borderId="0" xfId="0" applyFont="1"/>
    <xf numFmtId="0" fontId="20" fillId="31" borderId="0" xfId="0" applyFont="1" applyFill="1"/>
    <xf numFmtId="0" fontId="28" fillId="31" borderId="0" xfId="0" applyFont="1" applyFill="1" applyAlignment="1">
      <alignment vertical="center"/>
    </xf>
    <xf numFmtId="0" fontId="25" fillId="32" borderId="0" xfId="0" applyFont="1" applyFill="1"/>
    <xf numFmtId="0" fontId="20" fillId="32" borderId="0" xfId="0" applyFont="1" applyFill="1"/>
    <xf numFmtId="0" fontId="19" fillId="31" borderId="0" xfId="0" applyFont="1" applyFill="1"/>
    <xf numFmtId="0" fontId="25" fillId="31" borderId="0" xfId="0" applyFont="1" applyFill="1"/>
    <xf numFmtId="0" fontId="23" fillId="0" borderId="0" xfId="0" applyFont="1"/>
    <xf numFmtId="0" fontId="17" fillId="0" borderId="0" xfId="0" applyFont="1" applyAlignment="1">
      <alignment horizontal="right"/>
    </xf>
    <xf numFmtId="0" fontId="19" fillId="33" borderId="0" xfId="0" applyFont="1" applyFill="1" applyAlignment="1">
      <alignment horizontal="right" vertical="center" wrapText="1"/>
    </xf>
    <xf numFmtId="0" fontId="20" fillId="0" borderId="0" xfId="0" applyFont="1" applyAlignment="1">
      <alignment horizontal="right"/>
    </xf>
    <xf numFmtId="4" fontId="21" fillId="0" borderId="2" xfId="33" applyNumberFormat="1" applyFont="1" applyFill="1" applyBorder="1" applyAlignment="1">
      <alignment horizontal="center"/>
    </xf>
    <xf numFmtId="0" fontId="23" fillId="33" borderId="0" xfId="36" applyFont="1" applyFill="1"/>
    <xf numFmtId="0" fontId="23" fillId="0" borderId="0" xfId="36" applyFont="1"/>
    <xf numFmtId="0" fontId="23" fillId="0" borderId="2" xfId="36" applyFont="1" applyBorder="1"/>
    <xf numFmtId="3" fontId="24" fillId="0" borderId="0" xfId="0" applyNumberFormat="1" applyFont="1" applyAlignment="1">
      <alignment horizontal="right"/>
    </xf>
    <xf numFmtId="0" fontId="23" fillId="33" borderId="0" xfId="0" applyFont="1" applyFill="1"/>
    <xf numFmtId="167" fontId="24" fillId="0" borderId="0" xfId="34" applyNumberFormat="1" applyFont="1" applyFill="1" applyBorder="1" applyAlignment="1">
      <alignment horizontal="right"/>
    </xf>
    <xf numFmtId="2" fontId="24" fillId="0" borderId="0" xfId="34" applyNumberFormat="1" applyFont="1" applyFill="1" applyBorder="1" applyAlignment="1">
      <alignment horizontal="right"/>
    </xf>
    <xf numFmtId="0" fontId="20" fillId="0" borderId="0" xfId="36" applyFont="1"/>
    <xf numFmtId="167" fontId="24" fillId="0" borderId="0" xfId="34" applyNumberFormat="1" applyFont="1" applyAlignment="1">
      <alignment horizontal="right"/>
    </xf>
    <xf numFmtId="2" fontId="24" fillId="0" borderId="0" xfId="34" applyNumberFormat="1" applyFont="1" applyAlignment="1">
      <alignment horizontal="right"/>
    </xf>
    <xf numFmtId="0" fontId="23" fillId="0" borderId="0" xfId="36" applyFont="1" applyAlignment="1">
      <alignment vertical="center"/>
    </xf>
    <xf numFmtId="0" fontId="23" fillId="0" borderId="0" xfId="36" applyFont="1" applyAlignment="1">
      <alignment horizontal="right"/>
    </xf>
    <xf numFmtId="2" fontId="23" fillId="0" borderId="0" xfId="34" applyNumberFormat="1" applyFont="1" applyFill="1" applyAlignment="1">
      <alignment horizontal="right"/>
    </xf>
    <xf numFmtId="167" fontId="21" fillId="0" borderId="0" xfId="34" applyNumberFormat="1" applyFont="1" applyFill="1" applyAlignment="1">
      <alignment horizontal="right"/>
    </xf>
    <xf numFmtId="167" fontId="23" fillId="0" borderId="0" xfId="34" applyNumberFormat="1" applyFont="1" applyFill="1" applyAlignment="1">
      <alignment horizontal="right"/>
    </xf>
    <xf numFmtId="2" fontId="21" fillId="0" borderId="0" xfId="34" applyNumberFormat="1" applyFont="1" applyFill="1" applyAlignment="1">
      <alignment horizontal="right"/>
    </xf>
    <xf numFmtId="0" fontId="24" fillId="0" borderId="0" xfId="36" applyFont="1"/>
    <xf numFmtId="0" fontId="17" fillId="0" borderId="0" xfId="43" applyFont="1"/>
    <xf numFmtId="0" fontId="19" fillId="33" borderId="0" xfId="43" applyFont="1" applyFill="1" applyAlignment="1">
      <alignment vertical="center"/>
    </xf>
    <xf numFmtId="0" fontId="29" fillId="33" borderId="0" xfId="43" applyFont="1" applyFill="1" applyAlignment="1">
      <alignment vertical="center" wrapText="1"/>
    </xf>
    <xf numFmtId="0" fontId="29" fillId="0" borderId="1" xfId="43" applyFont="1" applyBorder="1" applyAlignment="1">
      <alignment horizontal="center" vertical="center"/>
    </xf>
    <xf numFmtId="10" fontId="29" fillId="0" borderId="1" xfId="44" applyNumberFormat="1" applyFont="1" applyFill="1" applyBorder="1" applyAlignment="1">
      <alignment horizontal="center"/>
    </xf>
    <xf numFmtId="10" fontId="30" fillId="0" borderId="1" xfId="44" applyNumberFormat="1" applyFont="1" applyFill="1" applyBorder="1" applyAlignment="1">
      <alignment horizontal="center"/>
    </xf>
    <xf numFmtId="0" fontId="20" fillId="0" borderId="0" xfId="43" applyFont="1"/>
    <xf numFmtId="0" fontId="29" fillId="33" borderId="0" xfId="43" applyFont="1" applyFill="1" applyAlignment="1">
      <alignment horizontal="centerContinuous"/>
    </xf>
    <xf numFmtId="4" fontId="31" fillId="0" borderId="0" xfId="33" applyNumberFormat="1" applyFont="1" applyFill="1" applyBorder="1" applyAlignment="1">
      <alignment horizontal="right"/>
    </xf>
    <xf numFmtId="0" fontId="23" fillId="0" borderId="0" xfId="43" applyFont="1"/>
    <xf numFmtId="10" fontId="17" fillId="0" borderId="0" xfId="45" applyNumberFormat="1" applyFont="1" applyFill="1" applyAlignment="1">
      <alignment horizontal="right"/>
    </xf>
    <xf numFmtId="10" fontId="29" fillId="0" borderId="0" xfId="45" applyNumberFormat="1" applyFont="1" applyFill="1" applyAlignment="1">
      <alignment horizontal="right"/>
    </xf>
    <xf numFmtId="0" fontId="23" fillId="0" borderId="0" xfId="43" applyFont="1" applyAlignment="1">
      <alignment vertical="center"/>
    </xf>
    <xf numFmtId="0" fontId="23" fillId="0" borderId="0" xfId="43" applyFont="1" applyAlignment="1">
      <alignment horizontal="left"/>
    </xf>
    <xf numFmtId="0" fontId="24" fillId="0" borderId="0" xfId="43" applyFont="1"/>
    <xf numFmtId="10" fontId="24" fillId="0" borderId="0" xfId="45" applyNumberFormat="1" applyFont="1" applyAlignment="1">
      <alignment horizontal="right"/>
    </xf>
    <xf numFmtId="0" fontId="22" fillId="0" borderId="0" xfId="43" applyFont="1"/>
    <xf numFmtId="10" fontId="29" fillId="0" borderId="1" xfId="45" applyNumberFormat="1" applyFont="1" applyFill="1" applyBorder="1" applyAlignment="1">
      <alignment horizontal="center"/>
    </xf>
    <xf numFmtId="10" fontId="30" fillId="0" borderId="1" xfId="45" applyNumberFormat="1" applyFont="1" applyFill="1" applyBorder="1" applyAlignment="1">
      <alignment horizontal="center"/>
    </xf>
    <xf numFmtId="0" fontId="24" fillId="0" borderId="0" xfId="0" applyFont="1" applyAlignment="1">
      <alignment horizontal="center" vertical="center"/>
    </xf>
    <xf numFmtId="4" fontId="24" fillId="0" borderId="0" xfId="34" applyNumberFormat="1" applyFont="1" applyFill="1" applyBorder="1" applyAlignment="1">
      <alignment horizontal="right" vertical="center"/>
    </xf>
    <xf numFmtId="4" fontId="24" fillId="0" borderId="0" xfId="34" applyNumberFormat="1" applyFont="1" applyFill="1" applyBorder="1" applyAlignment="1">
      <alignment horizontal="right"/>
    </xf>
    <xf numFmtId="4" fontId="24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right" vertical="center"/>
    </xf>
    <xf numFmtId="0" fontId="20" fillId="0" borderId="0" xfId="36" applyFont="1" applyAlignment="1">
      <alignment horizontal="right"/>
    </xf>
    <xf numFmtId="0" fontId="17" fillId="33" borderId="0" xfId="0" applyFont="1" applyFill="1"/>
    <xf numFmtId="0" fontId="17" fillId="33" borderId="2" xfId="0" applyFont="1" applyFill="1" applyBorder="1"/>
    <xf numFmtId="0" fontId="17" fillId="0" borderId="2" xfId="0" applyFont="1" applyBorder="1"/>
    <xf numFmtId="0" fontId="17" fillId="0" borderId="0" xfId="36" applyFont="1"/>
    <xf numFmtId="0" fontId="20" fillId="31" borderId="0" xfId="36" applyFont="1" applyFill="1"/>
    <xf numFmtId="0" fontId="24" fillId="0" borderId="0" xfId="0" applyFont="1" applyAlignment="1">
      <alignment horizontal="right" vertical="center"/>
    </xf>
    <xf numFmtId="3" fontId="24" fillId="0" borderId="0" xfId="0" applyNumberFormat="1" applyFont="1" applyAlignment="1">
      <alignment horizontal="center"/>
    </xf>
    <xf numFmtId="3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center"/>
    </xf>
    <xf numFmtId="0" fontId="21" fillId="32" borderId="9" xfId="0" applyFont="1" applyFill="1" applyBorder="1" applyAlignment="1">
      <alignment horizontal="centerContinuous"/>
    </xf>
    <xf numFmtId="0" fontId="21" fillId="32" borderId="1" xfId="0" applyFont="1" applyFill="1" applyBorder="1" applyAlignment="1">
      <alignment horizontal="centerContinuous"/>
    </xf>
    <xf numFmtId="4" fontId="21" fillId="32" borderId="1" xfId="0" applyNumberFormat="1" applyFont="1" applyFill="1" applyBorder="1" applyAlignment="1">
      <alignment horizontal="centerContinuous"/>
    </xf>
    <xf numFmtId="4" fontId="31" fillId="33" borderId="0" xfId="33" applyNumberFormat="1" applyFont="1" applyFill="1" applyBorder="1" applyAlignment="1">
      <alignment horizontal="center" vertical="center"/>
    </xf>
    <xf numFmtId="4" fontId="31" fillId="0" borderId="0" xfId="33" applyNumberFormat="1" applyFont="1" applyFill="1" applyBorder="1" applyAlignment="1">
      <alignment horizontal="center" vertical="center"/>
    </xf>
    <xf numFmtId="4" fontId="31" fillId="33" borderId="0" xfId="33" applyNumberFormat="1" applyFont="1" applyFill="1" applyBorder="1" applyAlignment="1" applyProtection="1">
      <alignment horizontal="center" vertical="center"/>
    </xf>
    <xf numFmtId="4" fontId="31" fillId="0" borderId="0" xfId="33" applyNumberFormat="1" applyFont="1" applyFill="1" applyBorder="1" applyAlignment="1" applyProtection="1">
      <alignment horizontal="center" vertical="center"/>
    </xf>
    <xf numFmtId="0" fontId="24" fillId="0" borderId="0" xfId="0" applyFont="1"/>
    <xf numFmtId="164" fontId="24" fillId="0" borderId="0" xfId="34" applyFont="1" applyFill="1" applyBorder="1" applyAlignment="1">
      <alignment horizontal="right"/>
    </xf>
    <xf numFmtId="164" fontId="24" fillId="0" borderId="0" xfId="34" applyFont="1" applyAlignment="1">
      <alignment horizontal="right"/>
    </xf>
    <xf numFmtId="0" fontId="28" fillId="31" borderId="2" xfId="0" applyFont="1" applyFill="1" applyBorder="1" applyAlignment="1">
      <alignment vertical="center"/>
    </xf>
    <xf numFmtId="0" fontId="28" fillId="31" borderId="15" xfId="0" applyFont="1" applyFill="1" applyBorder="1" applyAlignment="1">
      <alignment vertical="center"/>
    </xf>
    <xf numFmtId="0" fontId="28" fillId="31" borderId="3" xfId="0" applyFont="1" applyFill="1" applyBorder="1" applyAlignment="1">
      <alignment vertical="center"/>
    </xf>
    <xf numFmtId="0" fontId="28" fillId="31" borderId="11" xfId="0" applyFont="1" applyFill="1" applyBorder="1" applyAlignment="1">
      <alignment vertical="center"/>
    </xf>
    <xf numFmtId="0" fontId="32" fillId="31" borderId="10" xfId="0" applyFont="1" applyFill="1" applyBorder="1" applyAlignment="1">
      <alignment horizontal="right" vertical="center"/>
    </xf>
    <xf numFmtId="0" fontId="32" fillId="31" borderId="14" xfId="0" applyFont="1" applyFill="1" applyBorder="1" applyAlignment="1">
      <alignment horizontal="right" vertical="center"/>
    </xf>
    <xf numFmtId="0" fontId="32" fillId="31" borderId="9" xfId="0" applyFont="1" applyFill="1" applyBorder="1" applyAlignment="1">
      <alignment horizontal="right" vertical="center"/>
    </xf>
    <xf numFmtId="0" fontId="28" fillId="31" borderId="1" xfId="0" applyFont="1" applyFill="1" applyBorder="1" applyAlignment="1">
      <alignment vertical="center"/>
    </xf>
    <xf numFmtId="0" fontId="28" fillId="31" borderId="16" xfId="0" applyFont="1" applyFill="1" applyBorder="1" applyAlignment="1">
      <alignment vertical="center"/>
    </xf>
    <xf numFmtId="0" fontId="33" fillId="31" borderId="12" xfId="43" applyFont="1" applyFill="1" applyBorder="1" applyAlignment="1">
      <alignment horizontal="left" vertical="center"/>
    </xf>
    <xf numFmtId="0" fontId="2" fillId="31" borderId="3" xfId="31" quotePrefix="1" applyFill="1" applyBorder="1" applyAlignment="1" applyProtection="1">
      <alignment vertical="center"/>
    </xf>
    <xf numFmtId="0" fontId="2" fillId="31" borderId="1" xfId="31" quotePrefix="1" applyFill="1" applyBorder="1" applyAlignment="1" applyProtection="1">
      <alignment vertical="center"/>
    </xf>
    <xf numFmtId="0" fontId="2" fillId="31" borderId="2" xfId="31" quotePrefix="1" applyFill="1" applyBorder="1" applyAlignment="1" applyProtection="1">
      <alignment vertical="center"/>
    </xf>
    <xf numFmtId="0" fontId="35" fillId="0" borderId="0" xfId="31" applyFont="1" applyAlignment="1" applyProtection="1"/>
    <xf numFmtId="4" fontId="31" fillId="0" borderId="0" xfId="33" applyNumberFormat="1" applyFont="1" applyFill="1" applyBorder="1" applyAlignment="1">
      <alignment vertical="center"/>
    </xf>
    <xf numFmtId="4" fontId="31" fillId="0" borderId="0" xfId="33" applyNumberFormat="1" applyFont="1" applyFill="1" applyBorder="1" applyAlignment="1"/>
    <xf numFmtId="4" fontId="31" fillId="33" borderId="0" xfId="33" applyNumberFormat="1" applyFont="1" applyFill="1" applyBorder="1" applyAlignment="1"/>
    <xf numFmtId="4" fontId="31" fillId="33" borderId="0" xfId="33" applyNumberFormat="1" applyFont="1" applyFill="1" applyBorder="1" applyAlignment="1">
      <alignment vertical="center"/>
    </xf>
    <xf numFmtId="4" fontId="31" fillId="33" borderId="0" xfId="33" applyNumberFormat="1" applyFont="1" applyFill="1" applyBorder="1" applyAlignment="1">
      <alignment vertical="justify"/>
    </xf>
    <xf numFmtId="4" fontId="31" fillId="33" borderId="0" xfId="33" applyNumberFormat="1" applyFont="1" applyFill="1" applyBorder="1" applyAlignment="1" applyProtection="1">
      <alignment vertical="center"/>
    </xf>
    <xf numFmtId="4" fontId="31" fillId="0" borderId="0" xfId="33" applyNumberFormat="1" applyFont="1" applyFill="1" applyBorder="1" applyAlignment="1" applyProtection="1">
      <alignment vertical="justify"/>
    </xf>
    <xf numFmtId="4" fontId="31" fillId="0" borderId="2" xfId="33" applyNumberFormat="1" applyFont="1" applyFill="1" applyBorder="1" applyAlignment="1">
      <alignment vertical="center"/>
    </xf>
    <xf numFmtId="4" fontId="31" fillId="0" borderId="2" xfId="33" applyNumberFormat="1" applyFont="1" applyFill="1" applyBorder="1" applyAlignment="1"/>
    <xf numFmtId="4" fontId="31" fillId="0" borderId="2" xfId="33" applyNumberFormat="1" applyFont="1" applyFill="1" applyBorder="1" applyAlignment="1">
      <alignment vertical="justify"/>
    </xf>
    <xf numFmtId="4" fontId="31" fillId="0" borderId="0" xfId="33" applyNumberFormat="1" applyFont="1" applyFill="1" applyBorder="1" applyAlignment="1" applyProtection="1"/>
    <xf numFmtId="4" fontId="31" fillId="0" borderId="0" xfId="33" applyNumberFormat="1" applyFont="1" applyFill="1" applyBorder="1" applyAlignment="1" applyProtection="1">
      <alignment vertical="center"/>
    </xf>
    <xf numFmtId="4" fontId="31" fillId="33" borderId="2" xfId="33" applyNumberFormat="1" applyFont="1" applyFill="1" applyBorder="1" applyAlignment="1"/>
    <xf numFmtId="4" fontId="31" fillId="33" borderId="2" xfId="33" applyNumberFormat="1" applyFont="1" applyFill="1" applyBorder="1" applyAlignment="1">
      <alignment vertical="center"/>
    </xf>
    <xf numFmtId="4" fontId="24" fillId="0" borderId="0" xfId="33" applyNumberFormat="1" applyFont="1" applyFill="1" applyBorder="1" applyAlignment="1">
      <alignment horizontal="right" vertical="center"/>
    </xf>
    <xf numFmtId="4" fontId="24" fillId="0" borderId="0" xfId="33" applyNumberFormat="1" applyFont="1" applyFill="1" applyBorder="1" applyAlignment="1">
      <alignment horizontal="right"/>
    </xf>
    <xf numFmtId="4" fontId="24" fillId="33" borderId="0" xfId="33" applyNumberFormat="1" applyFont="1" applyFill="1" applyBorder="1" applyAlignment="1">
      <alignment horizontal="right" vertical="center"/>
    </xf>
    <xf numFmtId="4" fontId="24" fillId="33" borderId="0" xfId="33" applyNumberFormat="1" applyFont="1" applyFill="1" applyBorder="1" applyAlignment="1">
      <alignment horizontal="right"/>
    </xf>
    <xf numFmtId="167" fontId="24" fillId="0" borderId="0" xfId="33" applyNumberFormat="1" applyFont="1" applyFill="1" applyBorder="1" applyAlignment="1">
      <alignment horizontal="center" vertical="center"/>
    </xf>
    <xf numFmtId="4" fontId="24" fillId="0" borderId="0" xfId="33" applyNumberFormat="1" applyFont="1" applyFill="1" applyBorder="1" applyAlignment="1">
      <alignment horizontal="center" vertical="center"/>
    </xf>
    <xf numFmtId="167" fontId="24" fillId="33" borderId="0" xfId="33" applyNumberFormat="1" applyFont="1" applyFill="1" applyBorder="1" applyAlignment="1">
      <alignment horizontal="center" vertical="center"/>
    </xf>
    <xf numFmtId="4" fontId="24" fillId="33" borderId="0" xfId="33" applyNumberFormat="1" applyFont="1" applyFill="1" applyBorder="1" applyAlignment="1">
      <alignment horizontal="center" vertical="center"/>
    </xf>
    <xf numFmtId="4" fontId="24" fillId="0" borderId="2" xfId="33" applyNumberFormat="1" applyFont="1" applyFill="1" applyBorder="1" applyAlignment="1">
      <alignment horizontal="right" vertical="center"/>
    </xf>
    <xf numFmtId="4" fontId="24" fillId="0" borderId="2" xfId="33" applyNumberFormat="1" applyFont="1" applyFill="1" applyBorder="1" applyAlignment="1">
      <alignment horizontal="center" vertical="center"/>
    </xf>
    <xf numFmtId="4" fontId="24" fillId="0" borderId="2" xfId="33" applyNumberFormat="1" applyFont="1" applyFill="1" applyBorder="1" applyAlignment="1">
      <alignment horizontal="right"/>
    </xf>
    <xf numFmtId="4" fontId="24" fillId="0" borderId="0" xfId="33" applyNumberFormat="1" applyFont="1" applyAlignment="1">
      <alignment horizontal="right" vertical="center"/>
    </xf>
    <xf numFmtId="4" fontId="24" fillId="0" borderId="0" xfId="33" applyNumberFormat="1" applyFont="1" applyAlignment="1">
      <alignment horizontal="right"/>
    </xf>
    <xf numFmtId="167" fontId="24" fillId="33" borderId="0" xfId="33" applyNumberFormat="1" applyFont="1" applyFill="1" applyAlignment="1">
      <alignment horizontal="center" vertical="center"/>
    </xf>
    <xf numFmtId="4" fontId="24" fillId="33" borderId="0" xfId="33" applyNumberFormat="1" applyFont="1" applyFill="1" applyAlignment="1">
      <alignment horizontal="center" vertical="center"/>
    </xf>
    <xf numFmtId="4" fontId="24" fillId="33" borderId="0" xfId="33" applyNumberFormat="1" applyFont="1" applyFill="1" applyAlignment="1">
      <alignment horizontal="right" vertical="center"/>
    </xf>
    <xf numFmtId="4" fontId="24" fillId="33" borderId="0" xfId="33" applyNumberFormat="1" applyFont="1" applyFill="1" applyAlignment="1">
      <alignment horizontal="right"/>
    </xf>
    <xf numFmtId="167" fontId="24" fillId="0" borderId="0" xfId="33" applyNumberFormat="1" applyFont="1" applyAlignment="1">
      <alignment horizontal="center" vertical="center"/>
    </xf>
    <xf numFmtId="4" fontId="24" fillId="0" borderId="0" xfId="33" applyNumberFormat="1" applyFont="1" applyAlignment="1">
      <alignment horizontal="center" vertical="center"/>
    </xf>
    <xf numFmtId="0" fontId="36" fillId="0" borderId="0" xfId="31" applyFont="1" applyAlignment="1" applyProtection="1"/>
    <xf numFmtId="0" fontId="23" fillId="33" borderId="2" xfId="36" applyFont="1" applyFill="1" applyBorder="1"/>
    <xf numFmtId="4" fontId="24" fillId="33" borderId="2" xfId="33" applyNumberFormat="1" applyFont="1" applyFill="1" applyBorder="1" applyAlignment="1">
      <alignment horizontal="right" vertical="center"/>
    </xf>
    <xf numFmtId="167" fontId="24" fillId="33" borderId="2" xfId="33" applyNumberFormat="1" applyFont="1" applyFill="1" applyBorder="1" applyAlignment="1">
      <alignment horizontal="center" vertical="center"/>
    </xf>
    <xf numFmtId="4" fontId="24" fillId="33" borderId="2" xfId="33" applyNumberFormat="1" applyFont="1" applyFill="1" applyBorder="1" applyAlignment="1">
      <alignment horizontal="center" vertical="center"/>
    </xf>
    <xf numFmtId="4" fontId="24" fillId="33" borderId="2" xfId="33" applyNumberFormat="1" applyFont="1" applyFill="1" applyBorder="1" applyAlignment="1">
      <alignment horizontal="right"/>
    </xf>
    <xf numFmtId="4" fontId="24" fillId="0" borderId="0" xfId="33" applyNumberFormat="1" applyFont="1" applyFill="1" applyAlignment="1">
      <alignment horizontal="right"/>
    </xf>
    <xf numFmtId="4" fontId="24" fillId="0" borderId="0" xfId="33" applyNumberFormat="1" applyFont="1" applyFill="1" applyAlignment="1">
      <alignment horizontal="right" vertical="center"/>
    </xf>
    <xf numFmtId="167" fontId="24" fillId="0" borderId="0" xfId="33" applyNumberFormat="1" applyFont="1" applyFill="1" applyAlignment="1">
      <alignment horizontal="center" vertical="center"/>
    </xf>
    <xf numFmtId="4" fontId="24" fillId="0" borderId="0" xfId="33" applyNumberFormat="1" applyFont="1" applyFill="1" applyAlignment="1">
      <alignment horizontal="center" vertical="center"/>
    </xf>
    <xf numFmtId="167" fontId="24" fillId="0" borderId="0" xfId="33" applyNumberFormat="1" applyFont="1" applyFill="1" applyBorder="1" applyAlignment="1">
      <alignment horizontal="right"/>
    </xf>
    <xf numFmtId="167" fontId="24" fillId="33" borderId="0" xfId="33" applyNumberFormat="1" applyFont="1" applyFill="1" applyBorder="1" applyAlignment="1">
      <alignment horizontal="right"/>
    </xf>
    <xf numFmtId="167" fontId="24" fillId="33" borderId="2" xfId="33" applyNumberFormat="1" applyFont="1" applyFill="1" applyBorder="1" applyAlignment="1">
      <alignment horizontal="right"/>
    </xf>
    <xf numFmtId="167" fontId="21" fillId="32" borderId="1" xfId="33" applyNumberFormat="1" applyFont="1" applyFill="1" applyBorder="1" applyAlignment="1">
      <alignment horizontal="centerContinuous"/>
    </xf>
    <xf numFmtId="4" fontId="21" fillId="32" borderId="1" xfId="33" applyNumberFormat="1" applyFont="1" applyFill="1" applyBorder="1" applyAlignment="1">
      <alignment horizontal="centerContinuous"/>
    </xf>
    <xf numFmtId="167" fontId="24" fillId="0" borderId="0" xfId="33" applyNumberFormat="1" applyFont="1" applyFill="1" applyBorder="1" applyAlignment="1">
      <alignment horizontal="right" vertical="center"/>
    </xf>
    <xf numFmtId="167" fontId="24" fillId="33" borderId="0" xfId="33" applyNumberFormat="1" applyFont="1" applyFill="1" applyBorder="1" applyAlignment="1">
      <alignment horizontal="right" vertical="center"/>
    </xf>
    <xf numFmtId="167" fontId="24" fillId="33" borderId="2" xfId="33" applyNumberFormat="1" applyFont="1" applyFill="1" applyBorder="1" applyAlignment="1">
      <alignment horizontal="right" vertical="center"/>
    </xf>
    <xf numFmtId="167" fontId="24" fillId="0" borderId="2" xfId="33" applyNumberFormat="1" applyFont="1" applyFill="1" applyBorder="1" applyAlignment="1">
      <alignment horizontal="right"/>
    </xf>
    <xf numFmtId="167" fontId="24" fillId="0" borderId="2" xfId="33" applyNumberFormat="1" applyFont="1" applyFill="1" applyBorder="1" applyAlignment="1">
      <alignment horizontal="right" vertical="center"/>
    </xf>
    <xf numFmtId="167" fontId="24" fillId="33" borderId="0" xfId="33" applyNumberFormat="1" applyFont="1" applyFill="1" applyAlignment="1">
      <alignment horizontal="right"/>
    </xf>
    <xf numFmtId="167" fontId="24" fillId="0" borderId="0" xfId="33" applyNumberFormat="1" applyFont="1" applyAlignment="1">
      <alignment horizontal="right" vertical="center"/>
    </xf>
    <xf numFmtId="167" fontId="24" fillId="33" borderId="0" xfId="33" applyNumberFormat="1" applyFont="1" applyFill="1" applyAlignment="1">
      <alignment horizontal="right" vertical="center"/>
    </xf>
    <xf numFmtId="167" fontId="24" fillId="0" borderId="0" xfId="33" applyNumberFormat="1" applyFont="1" applyFill="1" applyAlignment="1">
      <alignment horizontal="right"/>
    </xf>
    <xf numFmtId="167" fontId="24" fillId="0" borderId="0" xfId="33" applyNumberFormat="1" applyFont="1" applyFill="1" applyAlignment="1">
      <alignment horizontal="right" vertical="center"/>
    </xf>
    <xf numFmtId="0" fontId="23" fillId="0" borderId="2" xfId="0" applyFont="1" applyBorder="1"/>
    <xf numFmtId="0" fontId="18" fillId="34" borderId="0" xfId="43" applyFont="1" applyFill="1" applyAlignment="1">
      <alignment horizontal="center" vertical="center" wrapText="1"/>
    </xf>
    <xf numFmtId="0" fontId="27" fillId="32" borderId="10" xfId="0" applyFont="1" applyFill="1" applyBorder="1" applyAlignment="1">
      <alignment horizontal="center" vertical="center" wrapText="1"/>
    </xf>
    <xf numFmtId="0" fontId="27" fillId="32" borderId="3" xfId="0" applyFont="1" applyFill="1" applyBorder="1" applyAlignment="1">
      <alignment horizontal="center" vertical="center" wrapText="1"/>
    </xf>
    <xf numFmtId="0" fontId="27" fillId="32" borderId="11" xfId="0" applyFont="1" applyFill="1" applyBorder="1" applyAlignment="1">
      <alignment horizontal="center" vertical="center" wrapText="1"/>
    </xf>
    <xf numFmtId="0" fontId="27" fillId="32" borderId="12" xfId="0" applyFont="1" applyFill="1" applyBorder="1" applyAlignment="1">
      <alignment horizontal="center" vertical="center" wrapText="1"/>
    </xf>
    <xf numFmtId="0" fontId="27" fillId="32" borderId="0" xfId="0" applyFont="1" applyFill="1" applyAlignment="1">
      <alignment horizontal="center" vertical="center" wrapText="1"/>
    </xf>
    <xf numFmtId="0" fontId="27" fillId="32" borderId="13" xfId="0" applyFont="1" applyFill="1" applyBorder="1" applyAlignment="1">
      <alignment horizontal="center" vertical="center" wrapText="1"/>
    </xf>
    <xf numFmtId="0" fontId="25" fillId="31" borderId="0" xfId="0" applyFont="1" applyFill="1" applyAlignment="1">
      <alignment horizontal="center"/>
    </xf>
    <xf numFmtId="0" fontId="26" fillId="34" borderId="10" xfId="0" applyFont="1" applyFill="1" applyBorder="1" applyAlignment="1">
      <alignment horizontal="center" vertical="center" wrapText="1"/>
    </xf>
    <xf numFmtId="0" fontId="26" fillId="34" borderId="3" xfId="0" applyFont="1" applyFill="1" applyBorder="1" applyAlignment="1">
      <alignment horizontal="center"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3" fillId="0" borderId="0" xfId="36" applyFont="1" applyAlignment="1">
      <alignment horizontal="left" vertical="center" wrapText="1"/>
    </xf>
    <xf numFmtId="0" fontId="23" fillId="0" borderId="0" xfId="36" applyFont="1" applyAlignment="1">
      <alignment horizontal="left" vertical="center"/>
    </xf>
    <xf numFmtId="0" fontId="18" fillId="34" borderId="0" xfId="0" applyFont="1" applyFill="1" applyAlignment="1">
      <alignment horizontal="center" vertical="center" wrapText="1"/>
    </xf>
    <xf numFmtId="167" fontId="22" fillId="0" borderId="1" xfId="33" applyNumberFormat="1" applyFont="1" applyFill="1" applyBorder="1" applyAlignment="1">
      <alignment horizontal="center"/>
    </xf>
    <xf numFmtId="167" fontId="21" fillId="0" borderId="1" xfId="33" applyNumberFormat="1" applyFont="1" applyFill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" fontId="31" fillId="0" borderId="0" xfId="33" applyNumberFormat="1" applyFont="1" applyFill="1" applyBorder="1" applyAlignment="1">
      <alignment horizontal="right" vertical="center"/>
    </xf>
    <xf numFmtId="4" fontId="31" fillId="33" borderId="0" xfId="33" applyNumberFormat="1" applyFont="1" applyFill="1" applyBorder="1" applyAlignment="1">
      <alignment horizontal="right"/>
    </xf>
    <xf numFmtId="4" fontId="31" fillId="33" borderId="0" xfId="33" applyNumberFormat="1" applyFont="1" applyFill="1" applyBorder="1" applyAlignment="1">
      <alignment horizontal="right" vertical="center"/>
    </xf>
    <xf numFmtId="4" fontId="31" fillId="33" borderId="0" xfId="33" applyNumberFormat="1" applyFont="1" applyFill="1" applyBorder="1" applyAlignment="1">
      <alignment horizontal="right" vertical="justify"/>
    </xf>
    <xf numFmtId="4" fontId="31" fillId="33" borderId="0" xfId="33" applyNumberFormat="1" applyFont="1" applyFill="1" applyBorder="1" applyAlignment="1" applyProtection="1">
      <alignment horizontal="right" vertical="center"/>
    </xf>
    <xf numFmtId="4" fontId="31" fillId="0" borderId="0" xfId="33" applyNumberFormat="1" applyFont="1" applyFill="1" applyBorder="1" applyAlignment="1" applyProtection="1">
      <alignment horizontal="right" vertical="justify"/>
    </xf>
    <xf numFmtId="4" fontId="31" fillId="0" borderId="2" xfId="33" applyNumberFormat="1" applyFont="1" applyFill="1" applyBorder="1" applyAlignment="1">
      <alignment horizontal="right" vertical="center"/>
    </xf>
    <xf numFmtId="4" fontId="31" fillId="0" borderId="2" xfId="33" applyNumberFormat="1" applyFont="1" applyFill="1" applyBorder="1" applyAlignment="1">
      <alignment horizontal="right"/>
    </xf>
    <xf numFmtId="4" fontId="31" fillId="0" borderId="2" xfId="33" applyNumberFormat="1" applyFont="1" applyFill="1" applyBorder="1" applyAlignment="1">
      <alignment horizontal="right" vertical="justify"/>
    </xf>
    <xf numFmtId="4" fontId="31" fillId="0" borderId="0" xfId="33" applyNumberFormat="1" applyFont="1" applyFill="1" applyBorder="1" applyAlignment="1" applyProtection="1">
      <alignment horizontal="right"/>
    </xf>
    <xf numFmtId="4" fontId="31" fillId="0" borderId="0" xfId="33" applyNumberFormat="1" applyFont="1" applyFill="1" applyBorder="1" applyAlignment="1" applyProtection="1">
      <alignment horizontal="right" vertical="center"/>
    </xf>
    <xf numFmtId="4" fontId="31" fillId="33" borderId="2" xfId="33" applyNumberFormat="1" applyFont="1" applyFill="1" applyBorder="1" applyAlignment="1">
      <alignment horizontal="right"/>
    </xf>
    <xf numFmtId="4" fontId="31" fillId="33" borderId="2" xfId="33" applyNumberFormat="1" applyFont="1" applyFill="1" applyBorder="1" applyAlignment="1">
      <alignment horizontal="right" vertical="center"/>
    </xf>
  </cellXfs>
  <cellStyles count="4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 2" xfId="19" xr:uid="{00000000-0005-0000-0000-000012000000}"/>
    <cellStyle name="Celda vinculada" xfId="20" builtinId="24" customBuiltin="1"/>
    <cellStyle name="Encabezado 4" xfId="21" builtinId="19" customBuiltin="1"/>
    <cellStyle name="Énfasis1" xfId="22" builtinId="29" customBuiltin="1"/>
    <cellStyle name="Énfasis2" xfId="23" builtinId="33" customBuiltin="1"/>
    <cellStyle name="Énfasis3" xfId="24" builtinId="37" customBuiltin="1"/>
    <cellStyle name="Énfasis4" xfId="25" builtinId="41" customBuiltin="1"/>
    <cellStyle name="Énfasis5" xfId="26" builtinId="45" customBuiltin="1"/>
    <cellStyle name="Énfasis6" xfId="27" builtinId="49" customBuiltin="1"/>
    <cellStyle name="Entrada" xfId="28" builtinId="20" customBuiltin="1"/>
    <cellStyle name="Euro" xfId="29" xr:uid="{00000000-0005-0000-0000-00001C000000}"/>
    <cellStyle name="Euro 2" xfId="30" xr:uid="{00000000-0005-0000-0000-00001D000000}"/>
    <cellStyle name="Hipervínculo" xfId="31" builtinId="8"/>
    <cellStyle name="Incorrecto" xfId="32" builtinId="27" customBuiltin="1"/>
    <cellStyle name="Millares" xfId="33" builtinId="3"/>
    <cellStyle name="Millares 2" xfId="34" xr:uid="{00000000-0005-0000-0000-000021000000}"/>
    <cellStyle name="Neutral" xfId="35" builtinId="28" customBuiltin="1"/>
    <cellStyle name="Normal" xfId="0" builtinId="0"/>
    <cellStyle name="Normal 2" xfId="36" xr:uid="{00000000-0005-0000-0000-000024000000}"/>
    <cellStyle name="Normal 3" xfId="43" xr:uid="{674C42A4-B064-4353-9D04-968834AD136F}"/>
    <cellStyle name="Notas 2" xfId="37" xr:uid="{00000000-0005-0000-0000-000025000000}"/>
    <cellStyle name="Porcentaje 2" xfId="38" xr:uid="{00000000-0005-0000-0000-000026000000}"/>
    <cellStyle name="Porcentaje 2 2" xfId="45" xr:uid="{D14C4C04-AF22-4D25-B65E-B19B91AE0366}"/>
    <cellStyle name="Porcentaje 3" xfId="39" xr:uid="{00000000-0005-0000-0000-000027000000}"/>
    <cellStyle name="Porcentaje 4" xfId="44" xr:uid="{CF6C299B-C562-4F38-84BF-B1724B9C16BA}"/>
    <cellStyle name="Salida 2" xfId="40" xr:uid="{00000000-0005-0000-0000-000029000000}"/>
    <cellStyle name="Título" xfId="41" builtinId="15" customBuiltin="1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760286</xdr:colOff>
      <xdr:row>3</xdr:row>
      <xdr:rowOff>162888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78D197CE-DDFD-4420-8A80-9885704FCD5F}"/>
            </a:ext>
          </a:extLst>
        </xdr:cNvPr>
        <xdr:cNvGrpSpPr/>
      </xdr:nvGrpSpPr>
      <xdr:grpSpPr>
        <a:xfrm>
          <a:off x="0" y="0"/>
          <a:ext cx="9178572" cy="1006531"/>
          <a:chOff x="0" y="18143"/>
          <a:chExt cx="9178572" cy="1006531"/>
        </a:xfrm>
      </xdr:grpSpPr>
      <xdr:pic>
        <xdr:nvPicPr>
          <xdr:cNvPr id="7" name="Imagen 12">
            <a:extLst>
              <a:ext uri="{FF2B5EF4-FFF2-40B4-BE49-F238E27FC236}">
                <a16:creationId xmlns:a16="http://schemas.microsoft.com/office/drawing/2014/main" id="{002C272C-BA46-B3D7-4B24-E50F55B574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5" t="45454" r="978" b="19910"/>
          <a:stretch>
            <a:fillRect/>
          </a:stretch>
        </xdr:blipFill>
        <xdr:spPr bwMode="auto">
          <a:xfrm>
            <a:off x="0" y="974564"/>
            <a:ext cx="9178572" cy="501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87E31189-C688-6570-A0EA-E54F8D485C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18143"/>
            <a:ext cx="2414225" cy="85961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440115</xdr:colOff>
      <xdr:row>2</xdr:row>
      <xdr:rowOff>358728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52FBA9D1-2D6A-4494-9FE7-5E91F666F75F}"/>
            </a:ext>
          </a:extLst>
        </xdr:cNvPr>
        <xdr:cNvGrpSpPr/>
      </xdr:nvGrpSpPr>
      <xdr:grpSpPr>
        <a:xfrm>
          <a:off x="0" y="0"/>
          <a:ext cx="9449644" cy="963846"/>
          <a:chOff x="0" y="37353"/>
          <a:chExt cx="9449644" cy="963846"/>
        </a:xfrm>
      </xdr:grpSpPr>
      <xdr:pic>
        <xdr:nvPicPr>
          <xdr:cNvPr id="8" name="Imagen 12">
            <a:extLst>
              <a:ext uri="{FF2B5EF4-FFF2-40B4-BE49-F238E27FC236}">
                <a16:creationId xmlns:a16="http://schemas.microsoft.com/office/drawing/2014/main" id="{63BAE4B0-7A56-8F26-F948-9CDAF738864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5" t="45454" r="978" b="19910"/>
          <a:stretch>
            <a:fillRect/>
          </a:stretch>
        </xdr:blipFill>
        <xdr:spPr bwMode="auto">
          <a:xfrm>
            <a:off x="89644" y="951089"/>
            <a:ext cx="9360000" cy="501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9EC82C-EB99-AB3E-E013-E2853A4FC8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37353"/>
            <a:ext cx="2414225" cy="85961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8446</xdr:colOff>
      <xdr:row>2</xdr:row>
      <xdr:rowOff>207429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24F939E1-D1BA-4272-8B30-9BF511E04D41}"/>
            </a:ext>
          </a:extLst>
        </xdr:cNvPr>
        <xdr:cNvGrpSpPr/>
      </xdr:nvGrpSpPr>
      <xdr:grpSpPr>
        <a:xfrm>
          <a:off x="0" y="0"/>
          <a:ext cx="7762917" cy="857370"/>
          <a:chOff x="0" y="0"/>
          <a:chExt cx="7762917" cy="857370"/>
        </a:xfrm>
      </xdr:grpSpPr>
      <xdr:pic>
        <xdr:nvPicPr>
          <xdr:cNvPr id="8" name="Imagen 12">
            <a:extLst>
              <a:ext uri="{FF2B5EF4-FFF2-40B4-BE49-F238E27FC236}">
                <a16:creationId xmlns:a16="http://schemas.microsoft.com/office/drawing/2014/main" id="{267ED648-1F68-099D-DFD8-8E8F48FDA3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5" t="45454" r="978" b="19910"/>
          <a:stretch>
            <a:fillRect/>
          </a:stretch>
        </xdr:blipFill>
        <xdr:spPr bwMode="auto">
          <a:xfrm>
            <a:off x="27611" y="795664"/>
            <a:ext cx="7735306" cy="416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CE47DEFB-8D50-7FB2-2AC1-CC79373A64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2411610" cy="85737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9567</xdr:colOff>
      <xdr:row>2</xdr:row>
      <xdr:rowOff>203320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189E109B-9E8F-48EA-AED3-008F8DE0259E}"/>
            </a:ext>
          </a:extLst>
        </xdr:cNvPr>
        <xdr:cNvGrpSpPr/>
      </xdr:nvGrpSpPr>
      <xdr:grpSpPr>
        <a:xfrm>
          <a:off x="0" y="0"/>
          <a:ext cx="7762917" cy="857370"/>
          <a:chOff x="0" y="0"/>
          <a:chExt cx="7762917" cy="857370"/>
        </a:xfrm>
      </xdr:grpSpPr>
      <xdr:pic>
        <xdr:nvPicPr>
          <xdr:cNvPr id="4" name="Imagen 12">
            <a:extLst>
              <a:ext uri="{FF2B5EF4-FFF2-40B4-BE49-F238E27FC236}">
                <a16:creationId xmlns:a16="http://schemas.microsoft.com/office/drawing/2014/main" id="{FE1FABB9-5F4E-6F0D-661B-3725DF1129B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5" t="45454" r="978" b="19910"/>
          <a:stretch>
            <a:fillRect/>
          </a:stretch>
        </xdr:blipFill>
        <xdr:spPr bwMode="auto">
          <a:xfrm>
            <a:off x="27611" y="795664"/>
            <a:ext cx="7735306" cy="416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B326BCBC-1B8E-7CD7-C252-7F791AEC0A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2411610" cy="85737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9"/>
  <sheetViews>
    <sheetView showGridLines="0" tabSelected="1" zoomScale="70" zoomScaleNormal="70" workbookViewId="0">
      <selection activeCell="A5" sqref="A5:L6"/>
    </sheetView>
  </sheetViews>
  <sheetFormatPr baseColWidth="10" defaultColWidth="11.453125" defaultRowHeight="16" x14ac:dyDescent="0.45"/>
  <cols>
    <col min="1" max="1" width="3.6328125" style="14" customWidth="1"/>
    <col min="2" max="2" width="11.453125" style="9"/>
    <col min="3" max="3" width="14" style="9" customWidth="1"/>
    <col min="4" max="16384" width="11.453125" style="9"/>
  </cols>
  <sheetData>
    <row r="1" spans="1:14" ht="22" customHeight="1" x14ac:dyDescent="0.45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4" ht="22" customHeight="1" x14ac:dyDescent="0.45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4" ht="22" customHeight="1" x14ac:dyDescent="0.4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N3" s="4"/>
    </row>
    <row r="4" spans="1:14" ht="22" customHeight="1" x14ac:dyDescent="0.45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4" ht="36" customHeight="1" x14ac:dyDescent="0.45">
      <c r="A5" s="162" t="s">
        <v>46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4"/>
    </row>
    <row r="6" spans="1:14" ht="31.5" customHeight="1" x14ac:dyDescent="0.45">
      <c r="A6" s="165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7"/>
    </row>
    <row r="7" spans="1:14" x14ac:dyDescent="0.45">
      <c r="A7" s="155" t="s">
        <v>66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7"/>
    </row>
    <row r="8" spans="1:14" ht="15" customHeight="1" x14ac:dyDescent="0.45">
      <c r="A8" s="158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60"/>
    </row>
    <row r="9" spans="1:14" x14ac:dyDescent="0.45">
      <c r="A9" s="158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60"/>
    </row>
    <row r="10" spans="1:14" s="10" customFormat="1" ht="31.5" customHeight="1" x14ac:dyDescent="0.25">
      <c r="A10" s="85" t="s">
        <v>58</v>
      </c>
      <c r="B10" s="91" t="str">
        <f>'1'!A6&amp;" "&amp;'1'!A7</f>
        <v>Comportamiento de los precios mayoristas de los principales alimentos en las principales ocho ciudades. Variación mensual. Septiembre de 2026</v>
      </c>
      <c r="C10" s="83"/>
      <c r="D10" s="83"/>
      <c r="E10" s="83"/>
      <c r="F10" s="83"/>
      <c r="G10" s="83"/>
      <c r="H10" s="83"/>
      <c r="I10" s="83"/>
      <c r="J10" s="83"/>
      <c r="K10" s="83"/>
      <c r="L10" s="84"/>
    </row>
    <row r="11" spans="1:14" s="10" customFormat="1" ht="31.5" customHeight="1" x14ac:dyDescent="0.25">
      <c r="A11" s="87" t="s">
        <v>59</v>
      </c>
      <c r="B11" s="92" t="str">
        <f>'2'!A6&amp;" "&amp;'2'!A7</f>
        <v>Comportamiento de los precios mayoristas de los principales alimentos en las principales ocho ciudades. Variación año corrido. Septiembre de 2026</v>
      </c>
      <c r="C11" s="88"/>
      <c r="D11" s="88"/>
      <c r="E11" s="88"/>
      <c r="F11" s="88"/>
      <c r="G11" s="88"/>
      <c r="H11" s="88"/>
      <c r="I11" s="88"/>
      <c r="J11" s="88"/>
      <c r="K11" s="88"/>
      <c r="L11" s="89"/>
    </row>
    <row r="12" spans="1:14" s="10" customFormat="1" ht="31.5" customHeight="1" x14ac:dyDescent="0.25">
      <c r="A12" s="86" t="s">
        <v>60</v>
      </c>
      <c r="B12" s="93" t="str">
        <f>'3'!A6&amp;" "&amp;'3'!A7</f>
        <v>Comportamiento de los precios mayoristas de los principales alimentos en las principales ocho ciudades. Variación anual. Septiembre de 2026</v>
      </c>
      <c r="C12" s="81"/>
      <c r="D12" s="81"/>
      <c r="E12" s="81"/>
      <c r="F12" s="81"/>
      <c r="G12" s="81"/>
      <c r="H12" s="81"/>
      <c r="I12" s="81"/>
      <c r="J12" s="81"/>
      <c r="K12" s="81"/>
      <c r="L12" s="82"/>
    </row>
    <row r="13" spans="1:14" x14ac:dyDescent="0.4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4" ht="18.75" customHeight="1" x14ac:dyDescent="0.45">
      <c r="A14" s="13" t="s">
        <v>67</v>
      </c>
    </row>
    <row r="15" spans="1:14" s="4" customFormat="1" ht="30" customHeight="1" x14ac:dyDescent="0.45"/>
    <row r="16" spans="1:14" s="4" customFormat="1" ht="32.25" customHeight="1" x14ac:dyDescent="0.45"/>
    <row r="17" spans="1:1" s="4" customFormat="1" ht="34.5" customHeight="1" x14ac:dyDescent="0.45"/>
    <row r="18" spans="1:1" s="4" customFormat="1" x14ac:dyDescent="0.45"/>
    <row r="19" spans="1:1" x14ac:dyDescent="0.45">
      <c r="A19" s="9"/>
    </row>
  </sheetData>
  <mergeCells count="3">
    <mergeCell ref="A7:L9"/>
    <mergeCell ref="A1:L4"/>
    <mergeCell ref="A5:L6"/>
  </mergeCells>
  <phoneticPr fontId="3" type="noConversion"/>
  <hyperlinks>
    <hyperlink ref="A10" location="'Anexo 1'!A1" display="'Anexo 1'!A1" xr:uid="{00000000-0004-0000-0000-000000000000}"/>
    <hyperlink ref="B11" location="'2'!A1" display="'2'!A1" xr:uid="{549AA18A-F416-4462-A600-6B2E456340C2}"/>
    <hyperlink ref="B12" location="'3'!A1" display="'3'!A1" xr:uid="{0B4092F7-A9A7-4AEB-82ED-D56014BF70B6}"/>
    <hyperlink ref="B10" location="'1'!A1" display="'1'!A1" xr:uid="{D574E648-D3CE-4B18-B9F5-A71884B6F08B}"/>
  </hyperlinks>
  <pageMargins left="0.7" right="0.7" top="0.75" bottom="0.75" header="0.3" footer="0.3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5"/>
  <sheetViews>
    <sheetView showGridLines="0" zoomScale="85" zoomScaleNormal="85" workbookViewId="0">
      <selection activeCell="A4" sqref="A4:Q5"/>
    </sheetView>
  </sheetViews>
  <sheetFormatPr baseColWidth="10" defaultColWidth="11.453125" defaultRowHeight="16" x14ac:dyDescent="0.45"/>
  <cols>
    <col min="1" max="1" width="24.453125" style="4" customWidth="1"/>
    <col min="2" max="2" width="7.1796875" style="4" customWidth="1"/>
    <col min="3" max="3" width="6.7265625" style="18" customWidth="1"/>
    <col min="4" max="4" width="7.1796875" style="4" customWidth="1"/>
    <col min="5" max="5" width="6.7265625" style="18" customWidth="1"/>
    <col min="6" max="6" width="7.1796875" style="4" customWidth="1"/>
    <col min="7" max="7" width="6.7265625" style="18" customWidth="1"/>
    <col min="8" max="8" width="7.1796875" style="4" customWidth="1"/>
    <col min="9" max="9" width="6.7265625" style="18" customWidth="1"/>
    <col min="10" max="10" width="7.1796875" style="4" customWidth="1"/>
    <col min="11" max="11" width="6.7265625" style="18" customWidth="1"/>
    <col min="12" max="12" width="7.1796875" style="4" customWidth="1"/>
    <col min="13" max="13" width="6.7265625" style="18" customWidth="1"/>
    <col min="14" max="14" width="7.1796875" style="4" customWidth="1"/>
    <col min="15" max="15" width="6.7265625" style="18" customWidth="1"/>
    <col min="16" max="16" width="7.1796875" style="4" customWidth="1"/>
    <col min="17" max="17" width="6.7265625" style="18" customWidth="1"/>
    <col min="18" max="16384" width="11.453125" style="4"/>
  </cols>
  <sheetData>
    <row r="1" spans="1:19" s="1" customFormat="1" ht="14" x14ac:dyDescent="0.4">
      <c r="C1" s="16"/>
      <c r="E1" s="16"/>
      <c r="F1"/>
      <c r="G1" s="16"/>
      <c r="I1" s="16"/>
      <c r="K1" s="16"/>
      <c r="M1" s="16"/>
      <c r="O1" s="16"/>
      <c r="Q1" s="16"/>
    </row>
    <row r="2" spans="1:19" s="1" customFormat="1" ht="33.75" customHeight="1" x14ac:dyDescent="0.4">
      <c r="C2" s="16"/>
      <c r="E2" s="16"/>
      <c r="G2" s="16"/>
      <c r="I2" s="16"/>
      <c r="K2" s="16"/>
      <c r="M2" s="16"/>
      <c r="O2" s="16"/>
      <c r="Q2" s="16"/>
    </row>
    <row r="3" spans="1:19" s="1" customFormat="1" ht="40.5" customHeight="1" x14ac:dyDescent="0.4">
      <c r="C3" s="16"/>
      <c r="E3" s="16"/>
      <c r="G3" s="16"/>
      <c r="I3" s="16"/>
      <c r="K3" s="16"/>
      <c r="M3" s="16"/>
      <c r="O3" s="16"/>
      <c r="Q3" s="16"/>
    </row>
    <row r="4" spans="1:19" s="1" customFormat="1" ht="18.75" customHeight="1" x14ac:dyDescent="0.4">
      <c r="A4" s="170" t="s">
        <v>0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</row>
    <row r="5" spans="1:19" s="1" customFormat="1" ht="24" customHeight="1" x14ac:dyDescent="0.45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S5" s="128" t="s">
        <v>62</v>
      </c>
    </row>
    <row r="6" spans="1:19" ht="18.75" customHeight="1" x14ac:dyDescent="0.45">
      <c r="A6" s="2" t="s">
        <v>16</v>
      </c>
      <c r="B6" s="3"/>
      <c r="C6" s="17"/>
      <c r="D6" s="3"/>
      <c r="E6" s="17"/>
      <c r="F6" s="3"/>
      <c r="G6" s="17"/>
      <c r="H6" s="3"/>
      <c r="I6" s="17"/>
      <c r="J6" s="3"/>
      <c r="K6" s="17"/>
      <c r="L6" s="3"/>
      <c r="M6" s="17"/>
      <c r="N6" s="3"/>
      <c r="O6" s="17"/>
      <c r="P6" s="3"/>
      <c r="Q6" s="17"/>
    </row>
    <row r="7" spans="1:19" ht="19.5" customHeight="1" x14ac:dyDescent="0.45">
      <c r="A7" s="2" t="str">
        <f>+"Variación mensual. "&amp;Índice!A7</f>
        <v>Variación mensual. Septiembre de 2026</v>
      </c>
      <c r="B7" s="3"/>
      <c r="C7" s="17"/>
      <c r="D7" s="3"/>
      <c r="E7" s="17"/>
      <c r="F7" s="3"/>
      <c r="G7" s="17"/>
      <c r="H7" s="3"/>
      <c r="I7" s="17"/>
      <c r="J7" s="3"/>
      <c r="K7" s="17"/>
      <c r="L7" s="3"/>
      <c r="M7" s="17"/>
      <c r="N7" s="3"/>
      <c r="O7" s="17"/>
      <c r="P7" s="3"/>
      <c r="Q7" s="17"/>
    </row>
    <row r="8" spans="1:19" s="1" customFormat="1" ht="14" x14ac:dyDescent="0.4">
      <c r="C8" s="16"/>
      <c r="E8" s="16"/>
      <c r="G8" s="16"/>
      <c r="I8" s="16"/>
      <c r="K8" s="16"/>
      <c r="M8" s="16"/>
      <c r="O8" s="16"/>
      <c r="Q8" s="16"/>
    </row>
    <row r="9" spans="1:19" x14ac:dyDescent="0.45">
      <c r="A9" s="173" t="s">
        <v>1</v>
      </c>
      <c r="B9" s="172" t="s">
        <v>2</v>
      </c>
      <c r="C9" s="172"/>
      <c r="D9" s="172" t="s">
        <v>3</v>
      </c>
      <c r="E9" s="172"/>
      <c r="F9" s="172" t="s">
        <v>4</v>
      </c>
      <c r="G9" s="172"/>
      <c r="H9" s="171" t="s">
        <v>5</v>
      </c>
      <c r="I9" s="171"/>
      <c r="J9" s="172" t="s">
        <v>6</v>
      </c>
      <c r="K9" s="172"/>
      <c r="L9" s="172" t="s">
        <v>7</v>
      </c>
      <c r="M9" s="172"/>
      <c r="N9" s="172" t="s">
        <v>8</v>
      </c>
      <c r="O9" s="172"/>
      <c r="P9" s="172" t="s">
        <v>9</v>
      </c>
      <c r="Q9" s="172"/>
    </row>
    <row r="10" spans="1:19" x14ac:dyDescent="0.45">
      <c r="A10" s="174"/>
      <c r="B10" s="5" t="s">
        <v>10</v>
      </c>
      <c r="C10" s="19" t="s">
        <v>11</v>
      </c>
      <c r="D10" s="5" t="s">
        <v>10</v>
      </c>
      <c r="E10" s="19" t="s">
        <v>11</v>
      </c>
      <c r="F10" s="5" t="s">
        <v>10</v>
      </c>
      <c r="G10" s="19" t="s">
        <v>11</v>
      </c>
      <c r="H10" s="5" t="s">
        <v>10</v>
      </c>
      <c r="I10" s="19" t="s">
        <v>11</v>
      </c>
      <c r="J10" s="5" t="s">
        <v>10</v>
      </c>
      <c r="K10" s="19" t="s">
        <v>11</v>
      </c>
      <c r="L10" s="5" t="s">
        <v>10</v>
      </c>
      <c r="M10" s="19" t="s">
        <v>11</v>
      </c>
      <c r="N10" s="5" t="s">
        <v>10</v>
      </c>
      <c r="O10" s="19" t="s">
        <v>11</v>
      </c>
      <c r="P10" s="5" t="s">
        <v>10</v>
      </c>
      <c r="Q10" s="19" t="s">
        <v>11</v>
      </c>
    </row>
    <row r="11" spans="1:19" s="65" customFormat="1" ht="11.5" customHeight="1" x14ac:dyDescent="0.4">
      <c r="A11" s="71" t="s">
        <v>17</v>
      </c>
      <c r="B11" s="72"/>
      <c r="C11" s="73"/>
      <c r="D11" s="72"/>
      <c r="E11" s="73"/>
      <c r="F11" s="72"/>
      <c r="G11" s="73"/>
      <c r="H11" s="72"/>
      <c r="I11" s="73"/>
      <c r="J11" s="72"/>
      <c r="K11" s="73"/>
      <c r="L11" s="72"/>
      <c r="M11" s="73"/>
      <c r="N11" s="72"/>
      <c r="O11" s="73"/>
      <c r="P11" s="72"/>
      <c r="Q11" s="73"/>
    </row>
    <row r="12" spans="1:19" s="65" customFormat="1" ht="12" customHeight="1" x14ac:dyDescent="0.4">
      <c r="A12" s="21" t="s">
        <v>18</v>
      </c>
      <c r="B12" s="113" t="s">
        <v>68</v>
      </c>
      <c r="C12" s="114" t="s">
        <v>69</v>
      </c>
      <c r="D12" s="138">
        <v>2281</v>
      </c>
      <c r="E12" s="109">
        <v>1.92</v>
      </c>
      <c r="F12" s="138">
        <v>1468</v>
      </c>
      <c r="G12" s="110">
        <v>23.05</v>
      </c>
      <c r="H12" s="138">
        <v>1590</v>
      </c>
      <c r="I12" s="110">
        <v>2.98</v>
      </c>
      <c r="J12" s="138">
        <v>1481</v>
      </c>
      <c r="K12" s="109">
        <v>-5.0599999999999996</v>
      </c>
      <c r="L12" s="138">
        <v>1756</v>
      </c>
      <c r="M12" s="109">
        <v>8</v>
      </c>
      <c r="N12" s="138">
        <v>1115</v>
      </c>
      <c r="O12" s="109">
        <v>-7.62</v>
      </c>
      <c r="P12" s="138">
        <v>1789</v>
      </c>
      <c r="Q12" s="109">
        <v>-2.4</v>
      </c>
    </row>
    <row r="13" spans="1:19" s="65" customFormat="1" ht="12" customHeight="1" x14ac:dyDescent="0.4">
      <c r="A13" s="20" t="s">
        <v>19</v>
      </c>
      <c r="B13" s="139">
        <v>9887</v>
      </c>
      <c r="C13" s="111">
        <v>-0.64</v>
      </c>
      <c r="D13" s="139">
        <v>6957</v>
      </c>
      <c r="E13" s="111">
        <v>-11</v>
      </c>
      <c r="F13" s="139">
        <v>6709</v>
      </c>
      <c r="G13" s="111">
        <v>-1.94</v>
      </c>
      <c r="H13" s="115" t="s">
        <v>68</v>
      </c>
      <c r="I13" s="116" t="s">
        <v>69</v>
      </c>
      <c r="J13" s="139">
        <v>5834</v>
      </c>
      <c r="K13" s="111">
        <v>-3.92</v>
      </c>
      <c r="L13" s="139">
        <v>8442</v>
      </c>
      <c r="M13" s="111">
        <v>1.45</v>
      </c>
      <c r="N13" s="139">
        <v>5293</v>
      </c>
      <c r="O13" s="111">
        <v>-0.15</v>
      </c>
      <c r="P13" s="139">
        <v>6369</v>
      </c>
      <c r="Q13" s="111">
        <v>7.82</v>
      </c>
    </row>
    <row r="14" spans="1:19" s="65" customFormat="1" ht="12" customHeight="1" x14ac:dyDescent="0.4">
      <c r="A14" s="21" t="s">
        <v>20</v>
      </c>
      <c r="B14" s="138">
        <v>3184</v>
      </c>
      <c r="C14" s="109">
        <v>-0.96</v>
      </c>
      <c r="D14" s="138">
        <v>2305</v>
      </c>
      <c r="E14" s="109">
        <v>-14.76</v>
      </c>
      <c r="F14" s="138">
        <v>2365</v>
      </c>
      <c r="G14" s="109">
        <v>-11.39</v>
      </c>
      <c r="H14" s="138">
        <v>2946</v>
      </c>
      <c r="I14" s="109">
        <v>-8.3699999999999992</v>
      </c>
      <c r="J14" s="138">
        <v>2773</v>
      </c>
      <c r="K14" s="109">
        <v>-7.32</v>
      </c>
      <c r="L14" s="138">
        <v>2699</v>
      </c>
      <c r="M14" s="109">
        <v>1.7</v>
      </c>
      <c r="N14" s="138">
        <v>2689</v>
      </c>
      <c r="O14" s="109">
        <v>-12.75</v>
      </c>
      <c r="P14" s="138">
        <v>2940</v>
      </c>
      <c r="Q14" s="109">
        <v>-0.34</v>
      </c>
    </row>
    <row r="15" spans="1:19" s="65" customFormat="1" ht="12" customHeight="1" x14ac:dyDescent="0.4">
      <c r="A15" s="20" t="s">
        <v>21</v>
      </c>
      <c r="B15" s="139">
        <v>2385</v>
      </c>
      <c r="C15" s="111">
        <v>-12.12</v>
      </c>
      <c r="D15" s="139">
        <v>2456</v>
      </c>
      <c r="E15" s="111">
        <v>-3.31</v>
      </c>
      <c r="F15" s="139">
        <v>1788</v>
      </c>
      <c r="G15" s="111">
        <v>-14</v>
      </c>
      <c r="H15" s="139">
        <v>2516</v>
      </c>
      <c r="I15" s="111">
        <v>-8.41</v>
      </c>
      <c r="J15" s="139">
        <v>2438</v>
      </c>
      <c r="K15" s="111">
        <v>-9.5</v>
      </c>
      <c r="L15" s="139">
        <v>1612</v>
      </c>
      <c r="M15" s="111">
        <v>-7.14</v>
      </c>
      <c r="N15" s="139">
        <v>2262</v>
      </c>
      <c r="O15" s="111">
        <v>-24.5</v>
      </c>
      <c r="P15" s="139">
        <v>2383</v>
      </c>
      <c r="Q15" s="111">
        <v>-4.68</v>
      </c>
    </row>
    <row r="16" spans="1:19" s="65" customFormat="1" ht="12" customHeight="1" x14ac:dyDescent="0.4">
      <c r="A16" s="21" t="s">
        <v>22</v>
      </c>
      <c r="B16" s="113" t="s">
        <v>68</v>
      </c>
      <c r="C16" s="114" t="s">
        <v>69</v>
      </c>
      <c r="D16" s="138">
        <v>3405</v>
      </c>
      <c r="E16" s="110">
        <v>37.35</v>
      </c>
      <c r="F16" s="138">
        <v>2368</v>
      </c>
      <c r="G16" s="110">
        <v>19.72</v>
      </c>
      <c r="H16" s="138">
        <v>1776</v>
      </c>
      <c r="I16" s="109">
        <v>37.78</v>
      </c>
      <c r="J16" s="138">
        <v>3071</v>
      </c>
      <c r="K16" s="109">
        <v>56.52</v>
      </c>
      <c r="L16" s="138">
        <v>2166</v>
      </c>
      <c r="M16" s="110">
        <v>4.6399999999999997</v>
      </c>
      <c r="N16" s="138">
        <v>1688</v>
      </c>
      <c r="O16" s="109">
        <v>0.6</v>
      </c>
      <c r="P16" s="113" t="s">
        <v>68</v>
      </c>
      <c r="Q16" s="114" t="s">
        <v>69</v>
      </c>
    </row>
    <row r="17" spans="1:17" s="65" customFormat="1" ht="12" customHeight="1" x14ac:dyDescent="0.4">
      <c r="A17" s="20" t="s">
        <v>57</v>
      </c>
      <c r="B17" s="139">
        <v>9954</v>
      </c>
      <c r="C17" s="111">
        <v>-0.59</v>
      </c>
      <c r="D17" s="139">
        <v>6207</v>
      </c>
      <c r="E17" s="111">
        <v>4.97</v>
      </c>
      <c r="F17" s="139">
        <v>6305</v>
      </c>
      <c r="G17" s="111">
        <v>22.62</v>
      </c>
      <c r="H17" s="115" t="s">
        <v>68</v>
      </c>
      <c r="I17" s="116" t="s">
        <v>69</v>
      </c>
      <c r="J17" s="139">
        <v>6290</v>
      </c>
      <c r="K17" s="111">
        <v>35.94</v>
      </c>
      <c r="L17" s="139">
        <v>6429</v>
      </c>
      <c r="M17" s="112">
        <v>-3.53</v>
      </c>
      <c r="N17" s="139">
        <v>4680</v>
      </c>
      <c r="O17" s="112">
        <v>31.72</v>
      </c>
      <c r="P17" s="139">
        <v>6025</v>
      </c>
      <c r="Q17" s="112">
        <v>13.15</v>
      </c>
    </row>
    <row r="18" spans="1:17" s="65" customFormat="1" ht="12" customHeight="1" x14ac:dyDescent="0.4">
      <c r="A18" s="21" t="s">
        <v>23</v>
      </c>
      <c r="B18" s="138">
        <v>7200</v>
      </c>
      <c r="C18" s="110">
        <v>56.66</v>
      </c>
      <c r="D18" s="138">
        <v>7282</v>
      </c>
      <c r="E18" s="109">
        <v>79.67</v>
      </c>
      <c r="F18" s="138">
        <v>6210</v>
      </c>
      <c r="G18" s="110">
        <v>67.7</v>
      </c>
      <c r="H18" s="138">
        <v>7079</v>
      </c>
      <c r="I18" s="110">
        <v>70.87</v>
      </c>
      <c r="J18" s="138">
        <v>6981</v>
      </c>
      <c r="K18" s="109">
        <v>15.96</v>
      </c>
      <c r="L18" s="138">
        <v>6147</v>
      </c>
      <c r="M18" s="110">
        <v>34.86</v>
      </c>
      <c r="N18" s="138">
        <v>3514</v>
      </c>
      <c r="O18" s="109">
        <v>76.67</v>
      </c>
      <c r="P18" s="138">
        <v>6343</v>
      </c>
      <c r="Q18" s="109">
        <v>23.36</v>
      </c>
    </row>
    <row r="19" spans="1:17" s="65" customFormat="1" ht="12" customHeight="1" x14ac:dyDescent="0.4">
      <c r="A19" s="20" t="s">
        <v>24</v>
      </c>
      <c r="B19" s="139">
        <v>3051</v>
      </c>
      <c r="C19" s="112">
        <v>-9.65</v>
      </c>
      <c r="D19" s="139">
        <v>2097</v>
      </c>
      <c r="E19" s="111">
        <v>1.3</v>
      </c>
      <c r="F19" s="139">
        <v>1686</v>
      </c>
      <c r="G19" s="111">
        <v>0.12</v>
      </c>
      <c r="H19" s="139">
        <v>2368</v>
      </c>
      <c r="I19" s="111">
        <v>-8</v>
      </c>
      <c r="J19" s="139">
        <v>1491</v>
      </c>
      <c r="K19" s="111">
        <v>8.1999999999999993</v>
      </c>
      <c r="L19" s="139">
        <v>1740</v>
      </c>
      <c r="M19" s="111">
        <v>-10.220000000000001</v>
      </c>
      <c r="N19" s="139">
        <v>1260</v>
      </c>
      <c r="O19" s="111">
        <v>-14.29</v>
      </c>
      <c r="P19" s="139">
        <v>2451</v>
      </c>
      <c r="Q19" s="111">
        <v>12.17</v>
      </c>
    </row>
    <row r="20" spans="1:17" s="65" customFormat="1" ht="12" customHeight="1" x14ac:dyDescent="0.4">
      <c r="A20" s="21" t="s">
        <v>25</v>
      </c>
      <c r="B20" s="138">
        <v>2837</v>
      </c>
      <c r="C20" s="110">
        <v>47.61</v>
      </c>
      <c r="D20" s="138">
        <v>3859</v>
      </c>
      <c r="E20" s="110">
        <v>28.04</v>
      </c>
      <c r="F20" s="138">
        <v>2406</v>
      </c>
      <c r="G20" s="110">
        <v>54.23</v>
      </c>
      <c r="H20" s="138">
        <v>2785</v>
      </c>
      <c r="I20" s="110">
        <v>43.04</v>
      </c>
      <c r="J20" s="138">
        <v>2682</v>
      </c>
      <c r="K20" s="109">
        <v>56.48</v>
      </c>
      <c r="L20" s="138">
        <v>2553</v>
      </c>
      <c r="M20" s="110">
        <v>23.1</v>
      </c>
      <c r="N20" s="138">
        <v>2772</v>
      </c>
      <c r="O20" s="110">
        <v>52.06</v>
      </c>
      <c r="P20" s="138">
        <v>3485</v>
      </c>
      <c r="Q20" s="110">
        <v>42.24</v>
      </c>
    </row>
    <row r="21" spans="1:17" s="65" customFormat="1" ht="12" customHeight="1" x14ac:dyDescent="0.4">
      <c r="A21" s="20" t="s">
        <v>26</v>
      </c>
      <c r="B21" s="139">
        <v>3844</v>
      </c>
      <c r="C21" s="111">
        <v>10.91</v>
      </c>
      <c r="D21" s="139">
        <v>4847</v>
      </c>
      <c r="E21" s="112">
        <v>4.46</v>
      </c>
      <c r="F21" s="139">
        <v>5599</v>
      </c>
      <c r="G21" s="112">
        <v>50.63</v>
      </c>
      <c r="H21" s="139">
        <v>5403</v>
      </c>
      <c r="I21" s="112">
        <v>39.79</v>
      </c>
      <c r="J21" s="139">
        <v>4036</v>
      </c>
      <c r="K21" s="112">
        <v>42.77</v>
      </c>
      <c r="L21" s="139">
        <v>4897</v>
      </c>
      <c r="M21" s="111">
        <v>20.23</v>
      </c>
      <c r="N21" s="139">
        <v>3011</v>
      </c>
      <c r="O21" s="111">
        <v>99.14</v>
      </c>
      <c r="P21" s="139">
        <v>4433</v>
      </c>
      <c r="Q21" s="111">
        <v>25.65</v>
      </c>
    </row>
    <row r="22" spans="1:17" s="65" customFormat="1" ht="12" customHeight="1" x14ac:dyDescent="0.4">
      <c r="A22" s="21" t="s">
        <v>27</v>
      </c>
      <c r="B22" s="138">
        <v>1801</v>
      </c>
      <c r="C22" s="109">
        <v>-15.76</v>
      </c>
      <c r="D22" s="138">
        <v>1472</v>
      </c>
      <c r="E22" s="109">
        <v>-19.3</v>
      </c>
      <c r="F22" s="138">
        <v>1393</v>
      </c>
      <c r="G22" s="109">
        <v>-22.87</v>
      </c>
      <c r="H22" s="138">
        <v>1950</v>
      </c>
      <c r="I22" s="109">
        <v>-14.29</v>
      </c>
      <c r="J22" s="138">
        <v>1772</v>
      </c>
      <c r="K22" s="109">
        <v>-22.92</v>
      </c>
      <c r="L22" s="138">
        <v>1509</v>
      </c>
      <c r="M22" s="109">
        <v>-21.16</v>
      </c>
      <c r="N22" s="138">
        <v>1783</v>
      </c>
      <c r="O22" s="109">
        <v>2.29</v>
      </c>
      <c r="P22" s="138">
        <v>2216</v>
      </c>
      <c r="Q22" s="109">
        <v>-11.82</v>
      </c>
    </row>
    <row r="23" spans="1:17" s="65" customFormat="1" ht="12" customHeight="1" x14ac:dyDescent="0.4">
      <c r="A23" s="20" t="s">
        <v>70</v>
      </c>
      <c r="B23" s="139">
        <v>2094</v>
      </c>
      <c r="C23" s="111">
        <v>-31.37</v>
      </c>
      <c r="D23" s="115" t="s">
        <v>68</v>
      </c>
      <c r="E23" s="116" t="s">
        <v>69</v>
      </c>
      <c r="F23" s="139">
        <v>1131</v>
      </c>
      <c r="G23" s="111">
        <v>24.56</v>
      </c>
      <c r="H23" s="139">
        <v>2366</v>
      </c>
      <c r="I23" s="111">
        <v>-24.24</v>
      </c>
      <c r="J23" s="139">
        <v>1807</v>
      </c>
      <c r="K23" s="111">
        <v>-6.9</v>
      </c>
      <c r="L23" s="115" t="s">
        <v>68</v>
      </c>
      <c r="M23" s="116" t="s">
        <v>69</v>
      </c>
      <c r="N23" s="139">
        <v>962</v>
      </c>
      <c r="O23" s="111">
        <v>-10.59</v>
      </c>
      <c r="P23" s="139">
        <v>2699</v>
      </c>
      <c r="Q23" s="111">
        <v>1.2</v>
      </c>
    </row>
    <row r="24" spans="1:17" s="78" customFormat="1" ht="11.5" x14ac:dyDescent="0.3">
      <c r="A24" s="21" t="s">
        <v>28</v>
      </c>
      <c r="B24" s="138">
        <v>4559</v>
      </c>
      <c r="C24" s="109">
        <v>32.299999999999997</v>
      </c>
      <c r="D24" s="138">
        <v>4455</v>
      </c>
      <c r="E24" s="109">
        <v>28.98</v>
      </c>
      <c r="F24" s="138">
        <v>4319</v>
      </c>
      <c r="G24" s="109">
        <v>44.11</v>
      </c>
      <c r="H24" s="138">
        <v>4592</v>
      </c>
      <c r="I24" s="110">
        <v>27.7</v>
      </c>
      <c r="J24" s="138">
        <v>4536</v>
      </c>
      <c r="K24" s="109">
        <v>13.29</v>
      </c>
      <c r="L24" s="138">
        <v>4634</v>
      </c>
      <c r="M24" s="109">
        <v>40.89</v>
      </c>
      <c r="N24" s="138">
        <v>4232</v>
      </c>
      <c r="O24" s="109">
        <v>23.89</v>
      </c>
      <c r="P24" s="138">
        <v>4978</v>
      </c>
      <c r="Q24" s="109">
        <v>15.47</v>
      </c>
    </row>
    <row r="25" spans="1:17" s="65" customFormat="1" ht="11.5" customHeight="1" x14ac:dyDescent="0.4">
      <c r="A25" s="129" t="s">
        <v>29</v>
      </c>
      <c r="B25" s="140">
        <v>1592</v>
      </c>
      <c r="C25" s="130">
        <v>-5.13</v>
      </c>
      <c r="D25" s="140">
        <v>1872</v>
      </c>
      <c r="E25" s="130">
        <v>-3.06</v>
      </c>
      <c r="F25" s="140">
        <v>1386</v>
      </c>
      <c r="G25" s="130">
        <v>-7.1</v>
      </c>
      <c r="H25" s="140">
        <v>1760</v>
      </c>
      <c r="I25" s="130">
        <v>-10.43</v>
      </c>
      <c r="J25" s="140">
        <v>1986</v>
      </c>
      <c r="K25" s="130">
        <v>-17.73</v>
      </c>
      <c r="L25" s="140">
        <v>1098</v>
      </c>
      <c r="M25" s="130">
        <v>-18.36</v>
      </c>
      <c r="N25" s="140">
        <v>861</v>
      </c>
      <c r="O25" s="130">
        <v>-14.24</v>
      </c>
      <c r="P25" s="140">
        <v>2109</v>
      </c>
      <c r="Q25" s="130">
        <v>-7.13</v>
      </c>
    </row>
    <row r="26" spans="1:17" s="65" customFormat="1" ht="12" customHeight="1" x14ac:dyDescent="0.4">
      <c r="A26" s="71" t="s">
        <v>30</v>
      </c>
      <c r="B26" s="141"/>
      <c r="C26" s="142"/>
      <c r="D26" s="141"/>
      <c r="E26" s="142"/>
      <c r="F26" s="141"/>
      <c r="G26" s="142"/>
      <c r="H26" s="141"/>
      <c r="I26" s="142"/>
      <c r="J26" s="141"/>
      <c r="K26" s="142"/>
      <c r="L26" s="141"/>
      <c r="M26" s="142"/>
      <c r="N26" s="141"/>
      <c r="O26" s="142"/>
      <c r="P26" s="141"/>
      <c r="Q26" s="142"/>
    </row>
    <row r="27" spans="1:17" s="65" customFormat="1" ht="12" customHeight="1" x14ac:dyDescent="0.4">
      <c r="A27" s="21" t="s">
        <v>47</v>
      </c>
      <c r="B27" s="113" t="s">
        <v>68</v>
      </c>
      <c r="C27" s="114" t="s">
        <v>69</v>
      </c>
      <c r="D27" s="138">
        <v>9798</v>
      </c>
      <c r="E27" s="109">
        <v>5.28</v>
      </c>
      <c r="F27" s="138">
        <v>8918</v>
      </c>
      <c r="G27" s="110">
        <v>-2.2400000000000002</v>
      </c>
      <c r="H27" s="138">
        <v>10904</v>
      </c>
      <c r="I27" s="110">
        <v>6.99</v>
      </c>
      <c r="J27" s="138">
        <v>8870</v>
      </c>
      <c r="K27" s="110">
        <v>-0.03</v>
      </c>
      <c r="L27" s="113">
        <v>8500</v>
      </c>
      <c r="M27" s="114" t="s">
        <v>69</v>
      </c>
      <c r="N27" s="138">
        <v>7837</v>
      </c>
      <c r="O27" s="110">
        <v>5.58</v>
      </c>
      <c r="P27" s="138">
        <v>8689</v>
      </c>
      <c r="Q27" s="110">
        <v>11.31</v>
      </c>
    </row>
    <row r="28" spans="1:17" s="65" customFormat="1" ht="12" customHeight="1" x14ac:dyDescent="0.4">
      <c r="A28" s="20" t="s">
        <v>31</v>
      </c>
      <c r="B28" s="139">
        <v>1867</v>
      </c>
      <c r="C28" s="111">
        <v>-10.71</v>
      </c>
      <c r="D28" s="139">
        <v>2364</v>
      </c>
      <c r="E28" s="112">
        <v>-1.34</v>
      </c>
      <c r="F28" s="139">
        <v>2728</v>
      </c>
      <c r="G28" s="111">
        <v>1.75</v>
      </c>
      <c r="H28" s="115" t="s">
        <v>68</v>
      </c>
      <c r="I28" s="116" t="s">
        <v>69</v>
      </c>
      <c r="J28" s="139">
        <v>2135</v>
      </c>
      <c r="K28" s="111">
        <v>0.19</v>
      </c>
      <c r="L28" s="139">
        <v>2587</v>
      </c>
      <c r="M28" s="111">
        <v>-6.13</v>
      </c>
      <c r="N28" s="139">
        <v>1474</v>
      </c>
      <c r="O28" s="112">
        <v>0</v>
      </c>
      <c r="P28" s="139">
        <v>1844</v>
      </c>
      <c r="Q28" s="111">
        <v>0.27</v>
      </c>
    </row>
    <row r="29" spans="1:17" s="65" customFormat="1" ht="12" customHeight="1" x14ac:dyDescent="0.4">
      <c r="A29" s="21" t="s">
        <v>32</v>
      </c>
      <c r="B29" s="138">
        <v>3641</v>
      </c>
      <c r="C29" s="109">
        <v>-8.75</v>
      </c>
      <c r="D29" s="138">
        <v>5703</v>
      </c>
      <c r="E29" s="109">
        <v>0.62</v>
      </c>
      <c r="F29" s="113" t="s">
        <v>68</v>
      </c>
      <c r="G29" s="114" t="s">
        <v>69</v>
      </c>
      <c r="H29" s="138">
        <v>3635</v>
      </c>
      <c r="I29" s="109">
        <v>-0.71</v>
      </c>
      <c r="J29" s="138">
        <v>4836</v>
      </c>
      <c r="K29" s="109">
        <v>0.21</v>
      </c>
      <c r="L29" s="113" t="s">
        <v>68</v>
      </c>
      <c r="M29" s="114" t="s">
        <v>69</v>
      </c>
      <c r="N29" s="138">
        <v>5950</v>
      </c>
      <c r="O29" s="109">
        <v>3.77</v>
      </c>
      <c r="P29" s="138">
        <v>4552</v>
      </c>
      <c r="Q29" s="109">
        <v>-1.04</v>
      </c>
    </row>
    <row r="30" spans="1:17" s="65" customFormat="1" ht="12" customHeight="1" x14ac:dyDescent="0.4">
      <c r="A30" s="20" t="s">
        <v>33</v>
      </c>
      <c r="B30" s="115" t="s">
        <v>68</v>
      </c>
      <c r="C30" s="116" t="s">
        <v>69</v>
      </c>
      <c r="D30" s="139">
        <v>7550</v>
      </c>
      <c r="E30" s="111">
        <v>-29.21</v>
      </c>
      <c r="F30" s="139">
        <v>8861</v>
      </c>
      <c r="G30" s="111">
        <v>-26.68</v>
      </c>
      <c r="H30" s="115" t="s">
        <v>68</v>
      </c>
      <c r="I30" s="116" t="s">
        <v>69</v>
      </c>
      <c r="J30" s="139">
        <v>7000</v>
      </c>
      <c r="K30" s="111">
        <v>-28.81</v>
      </c>
      <c r="L30" s="139">
        <v>9649</v>
      </c>
      <c r="M30" s="111">
        <v>-20.059999999999999</v>
      </c>
      <c r="N30" s="139">
        <v>4583</v>
      </c>
      <c r="O30" s="111">
        <v>-25.15</v>
      </c>
      <c r="P30" s="139">
        <v>7367</v>
      </c>
      <c r="Q30" s="111">
        <v>-19.79</v>
      </c>
    </row>
    <row r="31" spans="1:17" s="65" customFormat="1" ht="12" customHeight="1" x14ac:dyDescent="0.4">
      <c r="A31" s="21" t="s">
        <v>34</v>
      </c>
      <c r="B31" s="138">
        <v>4008</v>
      </c>
      <c r="C31" s="109">
        <v>-6</v>
      </c>
      <c r="D31" s="138">
        <v>3652</v>
      </c>
      <c r="E31" s="109">
        <v>29.14</v>
      </c>
      <c r="F31" s="138">
        <v>1281</v>
      </c>
      <c r="G31" s="109">
        <v>-47.09</v>
      </c>
      <c r="H31" s="138">
        <v>3900</v>
      </c>
      <c r="I31" s="109">
        <v>-7.74</v>
      </c>
      <c r="J31" s="138">
        <v>1870</v>
      </c>
      <c r="K31" s="110">
        <v>-22.08</v>
      </c>
      <c r="L31" s="138">
        <v>3134</v>
      </c>
      <c r="M31" s="109">
        <v>-15.64</v>
      </c>
      <c r="N31" s="138">
        <v>3491</v>
      </c>
      <c r="O31" s="109">
        <v>10.37</v>
      </c>
      <c r="P31" s="138">
        <v>2859</v>
      </c>
      <c r="Q31" s="109">
        <v>0.11</v>
      </c>
    </row>
    <row r="32" spans="1:17" s="65" customFormat="1" ht="12" customHeight="1" x14ac:dyDescent="0.4">
      <c r="A32" s="20" t="s">
        <v>54</v>
      </c>
      <c r="B32" s="139">
        <v>3751</v>
      </c>
      <c r="C32" s="112">
        <v>23.8</v>
      </c>
      <c r="D32" s="139">
        <v>2921</v>
      </c>
      <c r="E32" s="111">
        <v>18.21</v>
      </c>
      <c r="F32" s="139">
        <v>2605</v>
      </c>
      <c r="G32" s="111">
        <v>32.369999999999997</v>
      </c>
      <c r="H32" s="139">
        <v>3761</v>
      </c>
      <c r="I32" s="112">
        <v>18.64</v>
      </c>
      <c r="J32" s="139">
        <v>3152</v>
      </c>
      <c r="K32" s="111">
        <v>34.01</v>
      </c>
      <c r="L32" s="139">
        <v>3102</v>
      </c>
      <c r="M32" s="112">
        <v>13.75</v>
      </c>
      <c r="N32" s="139">
        <v>3109</v>
      </c>
      <c r="O32" s="111">
        <v>24.56</v>
      </c>
      <c r="P32" s="139">
        <v>2470</v>
      </c>
      <c r="Q32" s="111">
        <v>21.5</v>
      </c>
    </row>
    <row r="33" spans="1:17" s="65" customFormat="1" ht="12" customHeight="1" x14ac:dyDescent="0.4">
      <c r="A33" s="21" t="s">
        <v>35</v>
      </c>
      <c r="B33" s="138">
        <v>6992</v>
      </c>
      <c r="C33" s="110">
        <v>0.26</v>
      </c>
      <c r="D33" s="138">
        <v>5202</v>
      </c>
      <c r="E33" s="110">
        <v>-7.02</v>
      </c>
      <c r="F33" s="138">
        <v>5504</v>
      </c>
      <c r="G33" s="110">
        <v>0</v>
      </c>
      <c r="H33" s="138">
        <v>6967</v>
      </c>
      <c r="I33" s="110">
        <v>1.65</v>
      </c>
      <c r="J33" s="138">
        <v>5050</v>
      </c>
      <c r="K33" s="110">
        <v>-6.06</v>
      </c>
      <c r="L33" s="138">
        <v>6478</v>
      </c>
      <c r="M33" s="110">
        <v>-1.19</v>
      </c>
      <c r="N33" s="138">
        <v>4846</v>
      </c>
      <c r="O33" s="110">
        <v>-1.86</v>
      </c>
      <c r="P33" s="138">
        <v>5656</v>
      </c>
      <c r="Q33" s="110">
        <v>1.31</v>
      </c>
    </row>
    <row r="34" spans="1:17" s="65" customFormat="1" ht="12" customHeight="1" x14ac:dyDescent="0.4">
      <c r="A34" s="20" t="s">
        <v>36</v>
      </c>
      <c r="B34" s="115" t="s">
        <v>68</v>
      </c>
      <c r="C34" s="116" t="s">
        <v>69</v>
      </c>
      <c r="D34" s="139">
        <v>5363</v>
      </c>
      <c r="E34" s="112">
        <v>-0.39</v>
      </c>
      <c r="F34" s="139">
        <v>3887</v>
      </c>
      <c r="G34" s="111">
        <v>22.93</v>
      </c>
      <c r="H34" s="139">
        <v>5460</v>
      </c>
      <c r="I34" s="112">
        <v>11.2</v>
      </c>
      <c r="J34" s="139">
        <v>5008</v>
      </c>
      <c r="K34" s="112">
        <v>-5.0599999999999996</v>
      </c>
      <c r="L34" s="139">
        <v>4590</v>
      </c>
      <c r="M34" s="111">
        <v>24.22</v>
      </c>
      <c r="N34" s="139">
        <v>4026</v>
      </c>
      <c r="O34" s="111">
        <v>-31.62</v>
      </c>
      <c r="P34" s="139">
        <v>3015</v>
      </c>
      <c r="Q34" s="111">
        <v>-26.36</v>
      </c>
    </row>
    <row r="35" spans="1:17" s="65" customFormat="1" ht="12" customHeight="1" x14ac:dyDescent="0.4">
      <c r="A35" s="21" t="s">
        <v>37</v>
      </c>
      <c r="B35" s="138">
        <v>7667</v>
      </c>
      <c r="C35" s="109">
        <v>28.32</v>
      </c>
      <c r="D35" s="138">
        <v>9610</v>
      </c>
      <c r="E35" s="109">
        <v>2.2000000000000002</v>
      </c>
      <c r="F35" s="138">
        <v>8771</v>
      </c>
      <c r="G35" s="109">
        <v>8.4</v>
      </c>
      <c r="H35" s="113" t="s">
        <v>68</v>
      </c>
      <c r="I35" s="114" t="s">
        <v>69</v>
      </c>
      <c r="J35" s="138">
        <v>9133</v>
      </c>
      <c r="K35" s="109">
        <v>6.45</v>
      </c>
      <c r="L35" s="143">
        <v>6400</v>
      </c>
      <c r="M35" s="114">
        <v>8.6199999999999992</v>
      </c>
      <c r="N35" s="138">
        <v>8723</v>
      </c>
      <c r="O35" s="109">
        <v>11.26</v>
      </c>
      <c r="P35" s="138">
        <v>9037</v>
      </c>
      <c r="Q35" s="109">
        <v>5.91</v>
      </c>
    </row>
    <row r="36" spans="1:17" s="65" customFormat="1" ht="12" customHeight="1" x14ac:dyDescent="0.4">
      <c r="A36" s="20" t="s">
        <v>71</v>
      </c>
      <c r="B36" s="115" t="s">
        <v>68</v>
      </c>
      <c r="C36" s="116" t="s">
        <v>69</v>
      </c>
      <c r="D36" s="139">
        <v>8154</v>
      </c>
      <c r="E36" s="112">
        <v>-2.2799999999999998</v>
      </c>
      <c r="F36" s="139">
        <v>7935</v>
      </c>
      <c r="G36" s="112">
        <v>-4.42</v>
      </c>
      <c r="H36" s="144" t="s">
        <v>68</v>
      </c>
      <c r="I36" s="111" t="s">
        <v>69</v>
      </c>
      <c r="J36" s="139">
        <v>7867</v>
      </c>
      <c r="K36" s="111">
        <v>1.59</v>
      </c>
      <c r="L36" s="139">
        <v>8054</v>
      </c>
      <c r="M36" s="112">
        <v>-0.91</v>
      </c>
      <c r="N36" s="139">
        <v>7619</v>
      </c>
      <c r="O36" s="111">
        <v>-2.17</v>
      </c>
      <c r="P36" s="139">
        <v>7668</v>
      </c>
      <c r="Q36" s="111">
        <v>-3.93</v>
      </c>
    </row>
    <row r="37" spans="1:17" s="65" customFormat="1" ht="12" customHeight="1" x14ac:dyDescent="0.4">
      <c r="A37" s="21" t="s">
        <v>38</v>
      </c>
      <c r="B37" s="138">
        <v>6305</v>
      </c>
      <c r="C37" s="109">
        <v>-5.68</v>
      </c>
      <c r="D37" s="138">
        <v>5611</v>
      </c>
      <c r="E37" s="110">
        <v>4.24</v>
      </c>
      <c r="F37" s="138">
        <v>5217</v>
      </c>
      <c r="G37" s="110">
        <v>3.7</v>
      </c>
      <c r="H37" s="113" t="s">
        <v>68</v>
      </c>
      <c r="I37" s="114" t="s">
        <v>69</v>
      </c>
      <c r="J37" s="138">
        <v>6526</v>
      </c>
      <c r="K37" s="109">
        <v>8.0500000000000007</v>
      </c>
      <c r="L37" s="138">
        <v>6056</v>
      </c>
      <c r="M37" s="109">
        <v>15.79</v>
      </c>
      <c r="N37" s="138">
        <v>4414</v>
      </c>
      <c r="O37" s="109">
        <v>-11.9</v>
      </c>
      <c r="P37" s="138">
        <v>5981</v>
      </c>
      <c r="Q37" s="109">
        <v>3.01</v>
      </c>
    </row>
    <row r="38" spans="1:17" s="65" customFormat="1" ht="12" customHeight="1" x14ac:dyDescent="0.4">
      <c r="A38" s="20" t="s">
        <v>39</v>
      </c>
      <c r="B38" s="139">
        <v>7628</v>
      </c>
      <c r="C38" s="112">
        <v>14.78</v>
      </c>
      <c r="D38" s="139">
        <v>6683</v>
      </c>
      <c r="E38" s="111">
        <v>2.09</v>
      </c>
      <c r="F38" s="139">
        <v>5554</v>
      </c>
      <c r="G38" s="111">
        <v>18.45</v>
      </c>
      <c r="H38" s="139">
        <v>6526</v>
      </c>
      <c r="I38" s="112">
        <v>24.26</v>
      </c>
      <c r="J38" s="139">
        <v>6281</v>
      </c>
      <c r="K38" s="112">
        <v>17.53</v>
      </c>
      <c r="L38" s="139">
        <v>5124</v>
      </c>
      <c r="M38" s="111">
        <v>8.74</v>
      </c>
      <c r="N38" s="139">
        <v>5268</v>
      </c>
      <c r="O38" s="112">
        <v>-1.37</v>
      </c>
      <c r="P38" s="139">
        <v>7806</v>
      </c>
      <c r="Q38" s="112">
        <v>4.67</v>
      </c>
    </row>
    <row r="39" spans="1:17" s="65" customFormat="1" ht="12" customHeight="1" x14ac:dyDescent="0.4">
      <c r="A39" s="21" t="s">
        <v>56</v>
      </c>
      <c r="B39" s="138">
        <v>2600</v>
      </c>
      <c r="C39" s="110">
        <v>4.33</v>
      </c>
      <c r="D39" s="138">
        <v>2824</v>
      </c>
      <c r="E39" s="110">
        <v>-0.84</v>
      </c>
      <c r="F39" s="138">
        <v>1887</v>
      </c>
      <c r="G39" s="110">
        <v>-6.21</v>
      </c>
      <c r="H39" s="143">
        <v>2190</v>
      </c>
      <c r="I39" s="109">
        <v>-2.19</v>
      </c>
      <c r="J39" s="138">
        <v>2343</v>
      </c>
      <c r="K39" s="110">
        <v>3.13</v>
      </c>
      <c r="L39" s="138">
        <v>2305</v>
      </c>
      <c r="M39" s="109">
        <v>-3.84</v>
      </c>
      <c r="N39" s="138">
        <v>3378</v>
      </c>
      <c r="O39" s="110">
        <v>3.15</v>
      </c>
      <c r="P39" s="138">
        <v>2227</v>
      </c>
      <c r="Q39" s="109">
        <v>-1.76</v>
      </c>
    </row>
    <row r="40" spans="1:17" s="65" customFormat="1" ht="12" customHeight="1" x14ac:dyDescent="0.4">
      <c r="A40" s="20" t="s">
        <v>55</v>
      </c>
      <c r="B40" s="139">
        <v>3164</v>
      </c>
      <c r="C40" s="111">
        <v>-3.3</v>
      </c>
      <c r="D40" s="139">
        <v>2023</v>
      </c>
      <c r="E40" s="111">
        <v>-52.5</v>
      </c>
      <c r="F40" s="139">
        <v>2574</v>
      </c>
      <c r="G40" s="111">
        <v>-26.56</v>
      </c>
      <c r="H40" s="139">
        <v>2679</v>
      </c>
      <c r="I40" s="111">
        <v>-21.96</v>
      </c>
      <c r="J40" s="139">
        <v>2261</v>
      </c>
      <c r="K40" s="112">
        <v>-6.34</v>
      </c>
      <c r="L40" s="139">
        <v>3419</v>
      </c>
      <c r="M40" s="111">
        <v>7.11</v>
      </c>
      <c r="N40" s="139">
        <v>3528</v>
      </c>
      <c r="O40" s="112">
        <v>0.31</v>
      </c>
      <c r="P40" s="139">
        <v>2385</v>
      </c>
      <c r="Q40" s="112">
        <v>0.76</v>
      </c>
    </row>
    <row r="41" spans="1:17" s="65" customFormat="1" ht="12" customHeight="1" x14ac:dyDescent="0.4">
      <c r="A41" s="21" t="s">
        <v>72</v>
      </c>
      <c r="B41" s="113" t="s">
        <v>68</v>
      </c>
      <c r="C41" s="114" t="s">
        <v>69</v>
      </c>
      <c r="D41" s="138">
        <v>7065</v>
      </c>
      <c r="E41" s="109">
        <v>-3.55</v>
      </c>
      <c r="F41" s="138">
        <v>7345</v>
      </c>
      <c r="G41" s="109">
        <v>-6.98</v>
      </c>
      <c r="H41" s="138">
        <v>8057</v>
      </c>
      <c r="I41" s="109">
        <v>-1.1499999999999999</v>
      </c>
      <c r="J41" s="138">
        <v>7209</v>
      </c>
      <c r="K41" s="110">
        <v>-1.29</v>
      </c>
      <c r="L41" s="138">
        <v>7642</v>
      </c>
      <c r="M41" s="109">
        <v>-8.17</v>
      </c>
      <c r="N41" s="138">
        <v>7194</v>
      </c>
      <c r="O41" s="110">
        <v>-6.51</v>
      </c>
      <c r="P41" s="138">
        <v>7434</v>
      </c>
      <c r="Q41" s="110">
        <v>-5.38</v>
      </c>
    </row>
    <row r="42" spans="1:17" s="65" customFormat="1" ht="12" customHeight="1" x14ac:dyDescent="0.4">
      <c r="A42" s="20" t="s">
        <v>64</v>
      </c>
      <c r="B42" s="139">
        <v>5705</v>
      </c>
      <c r="C42" s="112">
        <v>-3.97</v>
      </c>
      <c r="D42" s="139">
        <v>3512</v>
      </c>
      <c r="E42" s="111">
        <v>0.11</v>
      </c>
      <c r="F42" s="139">
        <v>3126</v>
      </c>
      <c r="G42" s="111">
        <v>-6.46</v>
      </c>
      <c r="H42" s="139">
        <v>4076</v>
      </c>
      <c r="I42" s="111">
        <v>0.97</v>
      </c>
      <c r="J42" s="139">
        <v>3647</v>
      </c>
      <c r="K42" s="111">
        <v>13.09</v>
      </c>
      <c r="L42" s="139">
        <v>3830</v>
      </c>
      <c r="M42" s="111">
        <v>-5.69</v>
      </c>
      <c r="N42" s="139">
        <v>4515</v>
      </c>
      <c r="O42" s="111">
        <v>7.19</v>
      </c>
      <c r="P42" s="139">
        <v>5026</v>
      </c>
      <c r="Q42" s="111">
        <v>12.04</v>
      </c>
    </row>
    <row r="43" spans="1:17" s="65" customFormat="1" ht="11.5" customHeight="1" x14ac:dyDescent="0.4">
      <c r="A43" s="21" t="s">
        <v>41</v>
      </c>
      <c r="B43" s="138">
        <v>4841</v>
      </c>
      <c r="C43" s="109">
        <v>-4.12</v>
      </c>
      <c r="D43" s="138">
        <v>4375</v>
      </c>
      <c r="E43" s="109">
        <v>-1.1499999999999999</v>
      </c>
      <c r="F43" s="138">
        <v>4684</v>
      </c>
      <c r="G43" s="110">
        <v>-5.6</v>
      </c>
      <c r="H43" s="138">
        <v>5290</v>
      </c>
      <c r="I43" s="109">
        <v>1.38</v>
      </c>
      <c r="J43" s="138">
        <v>4503</v>
      </c>
      <c r="K43" s="109">
        <v>-5.08</v>
      </c>
      <c r="L43" s="138">
        <v>4800</v>
      </c>
      <c r="M43" s="109">
        <v>-0.79</v>
      </c>
      <c r="N43" s="138">
        <v>4024</v>
      </c>
      <c r="O43" s="109">
        <v>1.69</v>
      </c>
      <c r="P43" s="138">
        <v>4526</v>
      </c>
      <c r="Q43" s="109">
        <v>-3.13</v>
      </c>
    </row>
    <row r="44" spans="1:17" s="65" customFormat="1" ht="12" customHeight="1" x14ac:dyDescent="0.4">
      <c r="A44" s="129" t="s">
        <v>73</v>
      </c>
      <c r="B44" s="131" t="s">
        <v>68</v>
      </c>
      <c r="C44" s="132" t="s">
        <v>69</v>
      </c>
      <c r="D44" s="145">
        <v>12910</v>
      </c>
      <c r="E44" s="130">
        <v>1.87</v>
      </c>
      <c r="F44" s="140">
        <v>13944</v>
      </c>
      <c r="G44" s="133">
        <v>4.17</v>
      </c>
      <c r="H44" s="140">
        <v>14231</v>
      </c>
      <c r="I44" s="130">
        <v>7.52</v>
      </c>
      <c r="J44" s="140">
        <v>13344</v>
      </c>
      <c r="K44" s="133">
        <v>6.07</v>
      </c>
      <c r="L44" s="131" t="s">
        <v>68</v>
      </c>
      <c r="M44" s="132" t="s">
        <v>69</v>
      </c>
      <c r="N44" s="140">
        <v>12896</v>
      </c>
      <c r="O44" s="133">
        <v>3.12</v>
      </c>
      <c r="P44" s="140">
        <v>12541</v>
      </c>
      <c r="Q44" s="133">
        <v>4.22</v>
      </c>
    </row>
    <row r="45" spans="1:17" s="65" customFormat="1" ht="12" customHeight="1" x14ac:dyDescent="0.4">
      <c r="A45" s="71" t="s">
        <v>65</v>
      </c>
      <c r="B45" s="141"/>
      <c r="C45" s="142"/>
      <c r="D45" s="141"/>
      <c r="E45" s="142"/>
      <c r="F45" s="141"/>
      <c r="G45" s="142"/>
      <c r="H45" s="141"/>
      <c r="I45" s="142"/>
      <c r="J45" s="141"/>
      <c r="K45" s="142"/>
      <c r="L45" s="141"/>
      <c r="M45" s="142"/>
      <c r="N45" s="141"/>
      <c r="O45" s="142"/>
      <c r="P45" s="141"/>
      <c r="Q45" s="142"/>
    </row>
    <row r="46" spans="1:17" s="65" customFormat="1" ht="12" customHeight="1" x14ac:dyDescent="0.4">
      <c r="A46" s="21" t="s">
        <v>42</v>
      </c>
      <c r="B46" s="113" t="s">
        <v>68</v>
      </c>
      <c r="C46" s="114" t="s">
        <v>69</v>
      </c>
      <c r="D46" s="138">
        <v>3745</v>
      </c>
      <c r="E46" s="110">
        <v>-17.399999999999999</v>
      </c>
      <c r="F46" s="138">
        <v>3800</v>
      </c>
      <c r="G46" s="110">
        <v>-5.64</v>
      </c>
      <c r="H46" s="113" t="s">
        <v>68</v>
      </c>
      <c r="I46" s="114" t="s">
        <v>69</v>
      </c>
      <c r="J46" s="138">
        <v>3564</v>
      </c>
      <c r="K46" s="110">
        <v>-24.19</v>
      </c>
      <c r="L46" s="138">
        <v>3525</v>
      </c>
      <c r="M46" s="109">
        <v>0.97</v>
      </c>
      <c r="N46" s="138">
        <v>3587</v>
      </c>
      <c r="O46" s="110">
        <v>-8.35</v>
      </c>
      <c r="P46" s="138">
        <v>3185</v>
      </c>
      <c r="Q46" s="110">
        <v>-2.21</v>
      </c>
    </row>
    <row r="47" spans="1:17" s="65" customFormat="1" ht="12" customHeight="1" x14ac:dyDescent="0.4">
      <c r="A47" s="20" t="s">
        <v>43</v>
      </c>
      <c r="B47" s="139">
        <v>2436</v>
      </c>
      <c r="C47" s="111">
        <v>16.11</v>
      </c>
      <c r="D47" s="139">
        <v>2502</v>
      </c>
      <c r="E47" s="111">
        <v>11.05</v>
      </c>
      <c r="F47" s="139">
        <v>2467</v>
      </c>
      <c r="G47" s="111">
        <v>15.6</v>
      </c>
      <c r="H47" s="139">
        <v>2331</v>
      </c>
      <c r="I47" s="111">
        <v>16.38</v>
      </c>
      <c r="J47" s="139">
        <v>2330</v>
      </c>
      <c r="K47" s="111">
        <v>24.27</v>
      </c>
      <c r="L47" s="139">
        <v>2076</v>
      </c>
      <c r="M47" s="112">
        <v>20.28</v>
      </c>
      <c r="N47" s="139">
        <v>2575</v>
      </c>
      <c r="O47" s="111">
        <v>5.92</v>
      </c>
      <c r="P47" s="139">
        <v>2390</v>
      </c>
      <c r="Q47" s="111">
        <v>21.75</v>
      </c>
    </row>
    <row r="48" spans="1:17" s="65" customFormat="1" ht="12" customHeight="1" x14ac:dyDescent="0.4">
      <c r="A48" s="21" t="s">
        <v>74</v>
      </c>
      <c r="B48" s="138">
        <v>6321</v>
      </c>
      <c r="C48" s="110">
        <v>-3.73</v>
      </c>
      <c r="D48" s="138">
        <v>6970</v>
      </c>
      <c r="E48" s="109">
        <v>-6.43</v>
      </c>
      <c r="F48" s="138">
        <v>4608</v>
      </c>
      <c r="G48" s="110">
        <v>-5.96</v>
      </c>
      <c r="H48" s="138">
        <v>6792</v>
      </c>
      <c r="I48" s="109">
        <v>-3.3</v>
      </c>
      <c r="J48" s="138">
        <v>5027</v>
      </c>
      <c r="K48" s="110">
        <v>-0.32</v>
      </c>
      <c r="L48" s="138">
        <v>4157</v>
      </c>
      <c r="M48" s="110">
        <v>1.07</v>
      </c>
      <c r="N48" s="138">
        <v>5381</v>
      </c>
      <c r="O48" s="109">
        <v>-4.6100000000000003</v>
      </c>
      <c r="P48" s="138">
        <v>5965</v>
      </c>
      <c r="Q48" s="109">
        <v>3.22</v>
      </c>
    </row>
    <row r="49" spans="1:25" s="65" customFormat="1" ht="11.5" customHeight="1" x14ac:dyDescent="0.4">
      <c r="A49" s="20" t="s">
        <v>44</v>
      </c>
      <c r="B49" s="139">
        <v>2585</v>
      </c>
      <c r="C49" s="111">
        <v>23.8</v>
      </c>
      <c r="D49" s="139">
        <v>3133</v>
      </c>
      <c r="E49" s="112">
        <v>38.81</v>
      </c>
      <c r="F49" s="139">
        <v>3857</v>
      </c>
      <c r="G49" s="111">
        <v>24.14</v>
      </c>
      <c r="H49" s="139">
        <v>3006</v>
      </c>
      <c r="I49" s="111">
        <v>20.63</v>
      </c>
      <c r="J49" s="139">
        <v>1405</v>
      </c>
      <c r="K49" s="112">
        <v>-7.0000000000000007E-2</v>
      </c>
      <c r="L49" s="139">
        <v>3468</v>
      </c>
      <c r="M49" s="112">
        <v>37.08</v>
      </c>
      <c r="N49" s="139">
        <v>1464</v>
      </c>
      <c r="O49" s="112">
        <v>9.99</v>
      </c>
      <c r="P49" s="139">
        <v>1170</v>
      </c>
      <c r="Q49" s="112">
        <v>3.72</v>
      </c>
    </row>
    <row r="50" spans="1:25" s="65" customFormat="1" ht="12" customHeight="1" x14ac:dyDescent="0.4">
      <c r="A50" s="22" t="s">
        <v>45</v>
      </c>
      <c r="B50" s="146">
        <v>2688</v>
      </c>
      <c r="C50" s="119">
        <v>2.52</v>
      </c>
      <c r="D50" s="146">
        <v>2508</v>
      </c>
      <c r="E50" s="117">
        <v>-0.71</v>
      </c>
      <c r="F50" s="146">
        <v>3033</v>
      </c>
      <c r="G50" s="119">
        <v>1.88</v>
      </c>
      <c r="H50" s="146">
        <v>2813</v>
      </c>
      <c r="I50" s="119">
        <v>10.4</v>
      </c>
      <c r="J50" s="146">
        <v>1907</v>
      </c>
      <c r="K50" s="119">
        <v>-3.05</v>
      </c>
      <c r="L50" s="146">
        <v>2663</v>
      </c>
      <c r="M50" s="119">
        <v>3.02</v>
      </c>
      <c r="N50" s="147">
        <v>2106</v>
      </c>
      <c r="O50" s="118">
        <v>-9.4600000000000009</v>
      </c>
      <c r="P50" s="146">
        <v>1889</v>
      </c>
      <c r="Q50" s="119">
        <v>-10.6</v>
      </c>
    </row>
    <row r="51" spans="1:25" s="65" customFormat="1" ht="12" customHeight="1" x14ac:dyDescent="0.4">
      <c r="A51" s="71" t="s">
        <v>75</v>
      </c>
      <c r="B51" s="141"/>
      <c r="C51" s="142"/>
      <c r="D51" s="141"/>
      <c r="E51" s="142"/>
      <c r="F51" s="141"/>
      <c r="G51" s="142"/>
      <c r="H51" s="141"/>
      <c r="I51" s="142"/>
      <c r="J51" s="141"/>
      <c r="K51" s="142"/>
      <c r="L51" s="141"/>
      <c r="M51" s="142"/>
      <c r="N51" s="141"/>
      <c r="O51" s="142"/>
      <c r="P51" s="141"/>
      <c r="Q51" s="142"/>
    </row>
    <row r="52" spans="1:25" s="65" customFormat="1" ht="12" customHeight="1" x14ac:dyDescent="0.4">
      <c r="A52" s="15" t="s">
        <v>76</v>
      </c>
      <c r="B52" s="6">
        <v>3346</v>
      </c>
      <c r="C52" s="120">
        <v>0.12</v>
      </c>
      <c r="D52" s="6">
        <v>3243</v>
      </c>
      <c r="E52" s="120">
        <v>0.12</v>
      </c>
      <c r="F52" s="6">
        <v>3960</v>
      </c>
      <c r="G52" s="120">
        <v>0.51</v>
      </c>
      <c r="H52" s="6">
        <v>3378</v>
      </c>
      <c r="I52" s="120">
        <v>0</v>
      </c>
      <c r="J52" s="6">
        <v>3313</v>
      </c>
      <c r="K52" s="120">
        <v>-3.1</v>
      </c>
      <c r="L52" s="6">
        <v>3533</v>
      </c>
      <c r="M52" s="120">
        <v>0.14000000000000001</v>
      </c>
      <c r="N52" s="6">
        <v>3588</v>
      </c>
      <c r="O52" s="120">
        <v>0.14000000000000001</v>
      </c>
      <c r="P52" s="6">
        <v>3801</v>
      </c>
      <c r="Q52" s="121">
        <v>0.16</v>
      </c>
    </row>
    <row r="53" spans="1:25" s="65" customFormat="1" ht="12" customHeight="1" x14ac:dyDescent="0.4">
      <c r="A53" s="24" t="s">
        <v>77</v>
      </c>
      <c r="B53" s="122" t="s">
        <v>68</v>
      </c>
      <c r="C53" s="123" t="s">
        <v>69</v>
      </c>
      <c r="D53" s="148">
        <v>3177</v>
      </c>
      <c r="E53" s="124">
        <v>3.65</v>
      </c>
      <c r="F53" s="148">
        <v>3413</v>
      </c>
      <c r="G53" s="124">
        <v>-0.15</v>
      </c>
      <c r="H53" s="148">
        <v>4450</v>
      </c>
      <c r="I53" s="125">
        <v>0</v>
      </c>
      <c r="J53" s="148">
        <v>4653</v>
      </c>
      <c r="K53" s="125">
        <v>2.5099999999999998</v>
      </c>
      <c r="L53" s="148">
        <v>3183</v>
      </c>
      <c r="M53" s="124">
        <v>-3.05</v>
      </c>
      <c r="N53" s="148">
        <v>3540</v>
      </c>
      <c r="O53" s="124">
        <v>0</v>
      </c>
      <c r="P53" s="148">
        <v>3820</v>
      </c>
      <c r="Q53" s="124">
        <v>0.53</v>
      </c>
    </row>
    <row r="54" spans="1:25" s="65" customFormat="1" ht="12" customHeight="1" x14ac:dyDescent="0.4">
      <c r="A54" s="15" t="s">
        <v>78</v>
      </c>
      <c r="B54" s="6">
        <v>9080</v>
      </c>
      <c r="C54" s="120">
        <v>36.03</v>
      </c>
      <c r="D54" s="6">
        <v>11333</v>
      </c>
      <c r="E54" s="120">
        <v>1.24</v>
      </c>
      <c r="F54" s="6">
        <v>8424</v>
      </c>
      <c r="G54" s="120">
        <v>-0.17</v>
      </c>
      <c r="H54" s="6">
        <v>9500</v>
      </c>
      <c r="I54" s="120">
        <v>1</v>
      </c>
      <c r="J54" s="6">
        <v>8213</v>
      </c>
      <c r="K54" s="120">
        <v>-0.96</v>
      </c>
      <c r="L54" s="6">
        <v>9625</v>
      </c>
      <c r="M54" s="120">
        <v>-1.71</v>
      </c>
      <c r="N54" s="6">
        <v>12594</v>
      </c>
      <c r="O54" s="120">
        <v>6.9</v>
      </c>
      <c r="P54" s="6">
        <v>13090</v>
      </c>
      <c r="Q54" s="121">
        <v>0</v>
      </c>
    </row>
    <row r="55" spans="1:25" s="65" customFormat="1" ht="12" customHeight="1" x14ac:dyDescent="0.4">
      <c r="A55" s="24" t="s">
        <v>79</v>
      </c>
      <c r="B55" s="122" t="s">
        <v>68</v>
      </c>
      <c r="C55" s="123" t="s">
        <v>69</v>
      </c>
      <c r="D55" s="148">
        <v>7855</v>
      </c>
      <c r="E55" s="124">
        <v>5.04</v>
      </c>
      <c r="F55" s="148">
        <v>5753</v>
      </c>
      <c r="G55" s="124">
        <v>0.33</v>
      </c>
      <c r="H55" s="122" t="s">
        <v>68</v>
      </c>
      <c r="I55" s="123" t="s">
        <v>69</v>
      </c>
      <c r="J55" s="122" t="s">
        <v>68</v>
      </c>
      <c r="K55" s="123" t="s">
        <v>69</v>
      </c>
      <c r="L55" s="148">
        <v>5283</v>
      </c>
      <c r="M55" s="124">
        <v>-2.4700000000000002</v>
      </c>
      <c r="N55" s="148">
        <v>4900</v>
      </c>
      <c r="O55" s="124">
        <v>-2.58</v>
      </c>
      <c r="P55" s="148">
        <v>6650</v>
      </c>
      <c r="Q55" s="125">
        <v>0</v>
      </c>
    </row>
    <row r="56" spans="1:25" s="66" customFormat="1" ht="12" customHeight="1" x14ac:dyDescent="0.45">
      <c r="A56" s="15" t="s">
        <v>80</v>
      </c>
      <c r="B56" s="6">
        <v>3973</v>
      </c>
      <c r="C56" s="120">
        <v>0.38</v>
      </c>
      <c r="D56" s="6">
        <v>3580</v>
      </c>
      <c r="E56" s="120">
        <v>-9.57</v>
      </c>
      <c r="F56" s="6">
        <v>3620</v>
      </c>
      <c r="G56" s="120">
        <v>-6.19</v>
      </c>
      <c r="H56" s="6">
        <v>4875</v>
      </c>
      <c r="I56" s="120">
        <v>0</v>
      </c>
      <c r="J56" s="6">
        <v>4753</v>
      </c>
      <c r="K56" s="121">
        <v>-8.51</v>
      </c>
      <c r="L56" s="6">
        <v>4383</v>
      </c>
      <c r="M56" s="120">
        <v>-4.3600000000000003</v>
      </c>
      <c r="N56" s="6">
        <v>3970</v>
      </c>
      <c r="O56" s="120">
        <v>-2.1</v>
      </c>
      <c r="P56" s="6">
        <v>4180</v>
      </c>
      <c r="Q56" s="121">
        <v>0</v>
      </c>
      <c r="R56" s="79"/>
      <c r="S56" s="58"/>
      <c r="T56" s="79"/>
      <c r="U56" s="58"/>
      <c r="V56" s="79"/>
      <c r="W56" s="57"/>
      <c r="X56" s="79"/>
      <c r="Y56" s="58"/>
    </row>
    <row r="57" spans="1:25" s="27" customFormat="1" ht="12" customHeight="1" x14ac:dyDescent="0.45">
      <c r="A57" s="24" t="s">
        <v>81</v>
      </c>
      <c r="B57" s="148">
        <v>2627</v>
      </c>
      <c r="C57" s="125">
        <v>0.31</v>
      </c>
      <c r="D57" s="148">
        <v>2333</v>
      </c>
      <c r="E57" s="125">
        <v>0.34</v>
      </c>
      <c r="F57" s="122" t="s">
        <v>68</v>
      </c>
      <c r="G57" s="123" t="s">
        <v>69</v>
      </c>
      <c r="H57" s="148">
        <v>2781</v>
      </c>
      <c r="I57" s="125">
        <v>-0.36</v>
      </c>
      <c r="J57" s="148">
        <v>2450</v>
      </c>
      <c r="K57" s="125">
        <v>-3.28</v>
      </c>
      <c r="L57" s="148">
        <v>2708</v>
      </c>
      <c r="M57" s="124">
        <v>0.11</v>
      </c>
      <c r="N57" s="148">
        <v>2194</v>
      </c>
      <c r="O57" s="125">
        <v>-4.8600000000000003</v>
      </c>
      <c r="P57" s="148">
        <v>2873</v>
      </c>
      <c r="Q57" s="125">
        <v>-0.24</v>
      </c>
      <c r="S57" s="61"/>
      <c r="U57" s="61"/>
      <c r="W57" s="61"/>
      <c r="Y57" s="61"/>
    </row>
    <row r="58" spans="1:25" s="27" customFormat="1" ht="12" customHeight="1" x14ac:dyDescent="0.45">
      <c r="A58" s="15" t="s">
        <v>82</v>
      </c>
      <c r="B58" s="126" t="s">
        <v>68</v>
      </c>
      <c r="C58" s="127" t="s">
        <v>69</v>
      </c>
      <c r="D58" s="6">
        <v>438</v>
      </c>
      <c r="E58" s="120">
        <v>22.35</v>
      </c>
      <c r="F58" s="6">
        <v>420</v>
      </c>
      <c r="G58" s="120">
        <v>21.39</v>
      </c>
      <c r="H58" s="149">
        <v>465</v>
      </c>
      <c r="I58" s="120">
        <v>17.420000000000002</v>
      </c>
      <c r="J58" s="149">
        <v>435</v>
      </c>
      <c r="K58" s="120">
        <v>-0.68</v>
      </c>
      <c r="L58" s="6">
        <v>358</v>
      </c>
      <c r="M58" s="120">
        <v>11.53</v>
      </c>
      <c r="N58" s="6">
        <v>456</v>
      </c>
      <c r="O58" s="120">
        <v>-2.56</v>
      </c>
      <c r="P58" s="6">
        <v>483</v>
      </c>
      <c r="Q58" s="120">
        <v>3.43</v>
      </c>
      <c r="S58" s="61"/>
      <c r="U58" s="61"/>
      <c r="W58" s="61"/>
      <c r="Y58" s="61"/>
    </row>
    <row r="59" spans="1:25" s="27" customFormat="1" ht="12" customHeight="1" x14ac:dyDescent="0.45">
      <c r="A59" s="24" t="s">
        <v>83</v>
      </c>
      <c r="B59" s="148">
        <v>25800</v>
      </c>
      <c r="C59" s="125">
        <v>5.66</v>
      </c>
      <c r="D59" s="148">
        <v>24500</v>
      </c>
      <c r="E59" s="124">
        <v>1.03</v>
      </c>
      <c r="F59" s="148">
        <v>22800</v>
      </c>
      <c r="G59" s="124">
        <v>0.49</v>
      </c>
      <c r="H59" s="148">
        <v>21625</v>
      </c>
      <c r="I59" s="125">
        <v>5.49</v>
      </c>
      <c r="J59" s="148">
        <v>26083</v>
      </c>
      <c r="K59" s="125">
        <v>7.04</v>
      </c>
      <c r="L59" s="148">
        <v>25250</v>
      </c>
      <c r="M59" s="125">
        <v>-0.66</v>
      </c>
      <c r="N59" s="148">
        <v>27638</v>
      </c>
      <c r="O59" s="124">
        <v>2.11</v>
      </c>
      <c r="P59" s="122" t="s">
        <v>68</v>
      </c>
      <c r="Q59" s="123" t="s">
        <v>69</v>
      </c>
      <c r="S59" s="61"/>
      <c r="U59" s="61"/>
      <c r="W59" s="61"/>
      <c r="Y59" s="61"/>
    </row>
    <row r="60" spans="1:25" s="27" customFormat="1" ht="12" customHeight="1" x14ac:dyDescent="0.45">
      <c r="A60" s="15" t="s">
        <v>84</v>
      </c>
      <c r="B60" s="6">
        <v>18667</v>
      </c>
      <c r="C60" s="121">
        <v>0.9</v>
      </c>
      <c r="D60" s="6">
        <v>15650</v>
      </c>
      <c r="E60" s="120">
        <v>9.34</v>
      </c>
      <c r="F60" s="126" t="s">
        <v>68</v>
      </c>
      <c r="G60" s="127" t="s">
        <v>69</v>
      </c>
      <c r="H60" s="6">
        <v>19133</v>
      </c>
      <c r="I60" s="120">
        <v>-0.18</v>
      </c>
      <c r="J60" s="6">
        <v>19875</v>
      </c>
      <c r="K60" s="121">
        <v>-0.47</v>
      </c>
      <c r="L60" s="126" t="s">
        <v>68</v>
      </c>
      <c r="M60" s="127" t="s">
        <v>69</v>
      </c>
      <c r="N60" s="6">
        <v>17500</v>
      </c>
      <c r="O60" s="120">
        <v>1.34</v>
      </c>
      <c r="P60" s="6">
        <v>17500</v>
      </c>
      <c r="Q60" s="121">
        <v>0</v>
      </c>
      <c r="S60" s="61"/>
      <c r="U60" s="61"/>
      <c r="W60" s="61"/>
      <c r="Y60" s="61"/>
    </row>
    <row r="61" spans="1:25" s="27" customFormat="1" ht="12" customHeight="1" x14ac:dyDescent="0.45">
      <c r="A61" s="24" t="s">
        <v>85</v>
      </c>
      <c r="B61" s="148">
        <v>33400</v>
      </c>
      <c r="C61" s="125">
        <v>3.03</v>
      </c>
      <c r="D61" s="148">
        <v>33800</v>
      </c>
      <c r="E61" s="125">
        <v>0.27</v>
      </c>
      <c r="F61" s="148" t="s">
        <v>68</v>
      </c>
      <c r="G61" s="124" t="s">
        <v>69</v>
      </c>
      <c r="H61" s="148">
        <v>32097</v>
      </c>
      <c r="I61" s="124">
        <v>0</v>
      </c>
      <c r="J61" s="148">
        <v>39805</v>
      </c>
      <c r="K61" s="125">
        <v>0.2</v>
      </c>
      <c r="L61" s="148">
        <v>30500</v>
      </c>
      <c r="M61" s="125">
        <v>1.67</v>
      </c>
      <c r="N61" s="148">
        <v>40288</v>
      </c>
      <c r="O61" s="125">
        <v>0.97</v>
      </c>
      <c r="P61" s="148">
        <v>35000</v>
      </c>
      <c r="Q61" s="125">
        <v>0</v>
      </c>
      <c r="S61" s="61"/>
      <c r="U61" s="61"/>
      <c r="W61" s="61"/>
      <c r="Y61" s="61"/>
    </row>
    <row r="62" spans="1:25" s="27" customFormat="1" ht="12" customHeight="1" x14ac:dyDescent="0.45">
      <c r="A62" s="15" t="s">
        <v>86</v>
      </c>
      <c r="B62" s="6">
        <v>12547</v>
      </c>
      <c r="C62" s="121">
        <v>3.98</v>
      </c>
      <c r="D62" s="6">
        <v>18615</v>
      </c>
      <c r="E62" s="121">
        <v>-0.22</v>
      </c>
      <c r="F62" s="6">
        <v>12748</v>
      </c>
      <c r="G62" s="121">
        <v>-0.6</v>
      </c>
      <c r="H62" s="6">
        <v>12960</v>
      </c>
      <c r="I62" s="121">
        <v>-1.56</v>
      </c>
      <c r="J62" s="6">
        <v>16600</v>
      </c>
      <c r="K62" s="121">
        <v>0.83</v>
      </c>
      <c r="L62" s="6">
        <v>15196</v>
      </c>
      <c r="M62" s="120">
        <v>1.59</v>
      </c>
      <c r="N62" s="6">
        <v>18913</v>
      </c>
      <c r="O62" s="121">
        <v>0.9</v>
      </c>
      <c r="P62" s="126" t="s">
        <v>68</v>
      </c>
      <c r="Q62" s="127" t="s">
        <v>69</v>
      </c>
      <c r="S62" s="61"/>
      <c r="U62" s="61"/>
      <c r="W62" s="61"/>
      <c r="Y62" s="61"/>
    </row>
    <row r="63" spans="1:25" s="27" customFormat="1" ht="12" customHeight="1" x14ac:dyDescent="0.45">
      <c r="A63" s="24" t="s">
        <v>87</v>
      </c>
      <c r="B63" s="148">
        <v>10059</v>
      </c>
      <c r="C63" s="124">
        <v>-1.28</v>
      </c>
      <c r="D63" s="148" t="s">
        <v>68</v>
      </c>
      <c r="E63" s="124" t="s">
        <v>69</v>
      </c>
      <c r="F63" s="122" t="s">
        <v>68</v>
      </c>
      <c r="G63" s="123" t="s">
        <v>69</v>
      </c>
      <c r="H63" s="148">
        <v>9792</v>
      </c>
      <c r="I63" s="124">
        <v>0</v>
      </c>
      <c r="J63" s="148">
        <v>12336</v>
      </c>
      <c r="K63" s="124">
        <v>-0.1</v>
      </c>
      <c r="L63" s="122" t="s">
        <v>68</v>
      </c>
      <c r="M63" s="123" t="s">
        <v>69</v>
      </c>
      <c r="N63" s="148">
        <v>9098</v>
      </c>
      <c r="O63" s="124">
        <v>-2.92</v>
      </c>
      <c r="P63" s="150">
        <v>10618</v>
      </c>
      <c r="Q63" s="124">
        <v>6.67</v>
      </c>
      <c r="S63" s="61"/>
      <c r="U63" s="61"/>
      <c r="W63" s="61"/>
      <c r="Y63" s="61"/>
    </row>
    <row r="64" spans="1:25" s="27" customFormat="1" ht="12" customHeight="1" x14ac:dyDescent="0.45">
      <c r="A64" s="15" t="s">
        <v>88</v>
      </c>
      <c r="B64" s="151">
        <v>2853</v>
      </c>
      <c r="C64" s="134">
        <v>-1.38</v>
      </c>
      <c r="D64" s="151">
        <v>3006</v>
      </c>
      <c r="E64" s="134">
        <v>-2.94</v>
      </c>
      <c r="F64" s="152">
        <v>3083</v>
      </c>
      <c r="G64" s="135">
        <v>-1.0900000000000001</v>
      </c>
      <c r="H64" s="151">
        <v>2685</v>
      </c>
      <c r="I64" s="135">
        <v>-2.11</v>
      </c>
      <c r="J64" s="151">
        <v>2960</v>
      </c>
      <c r="K64" s="134">
        <v>-5.94</v>
      </c>
      <c r="L64" s="136" t="s">
        <v>68</v>
      </c>
      <c r="M64" s="137" t="s">
        <v>69</v>
      </c>
      <c r="N64" s="151">
        <v>2869</v>
      </c>
      <c r="O64" s="134">
        <v>-1.34</v>
      </c>
      <c r="P64" s="136" t="s">
        <v>68</v>
      </c>
      <c r="Q64" s="137" t="s">
        <v>69</v>
      </c>
      <c r="S64" s="61"/>
      <c r="U64" s="61"/>
      <c r="W64" s="61"/>
      <c r="Y64" s="61"/>
    </row>
    <row r="65" spans="1:25" s="27" customFormat="1" ht="12" customHeight="1" x14ac:dyDescent="0.45">
      <c r="A65" s="24" t="s">
        <v>89</v>
      </c>
      <c r="B65" s="148">
        <v>52981</v>
      </c>
      <c r="C65" s="124">
        <v>-3.74</v>
      </c>
      <c r="D65" s="148">
        <v>47350</v>
      </c>
      <c r="E65" s="124">
        <v>-2.74</v>
      </c>
      <c r="F65" s="122" t="s">
        <v>68</v>
      </c>
      <c r="G65" s="123" t="s">
        <v>69</v>
      </c>
      <c r="H65" s="148">
        <v>47310</v>
      </c>
      <c r="I65" s="124">
        <v>-7.86</v>
      </c>
      <c r="J65" s="148">
        <v>47483</v>
      </c>
      <c r="K65" s="124">
        <v>-4.62</v>
      </c>
      <c r="L65" s="148">
        <v>51201</v>
      </c>
      <c r="M65" s="125">
        <v>-2.44</v>
      </c>
      <c r="N65" s="148" t="s">
        <v>68</v>
      </c>
      <c r="O65" s="125" t="s">
        <v>69</v>
      </c>
      <c r="P65" s="148">
        <v>52877</v>
      </c>
      <c r="Q65" s="125">
        <v>-1.47</v>
      </c>
      <c r="S65" s="61"/>
      <c r="U65" s="61"/>
      <c r="W65" s="61"/>
      <c r="Y65" s="61"/>
    </row>
    <row r="66" spans="1:25" s="27" customFormat="1" ht="12" customHeight="1" x14ac:dyDescent="0.45">
      <c r="A66" s="15" t="s">
        <v>90</v>
      </c>
      <c r="B66" s="151">
        <v>17323</v>
      </c>
      <c r="C66" s="135">
        <v>0.05</v>
      </c>
      <c r="D66" s="151">
        <v>18748</v>
      </c>
      <c r="E66" s="135">
        <v>1.87</v>
      </c>
      <c r="F66" s="151">
        <v>19962</v>
      </c>
      <c r="G66" s="134">
        <v>-0.23</v>
      </c>
      <c r="H66" s="151">
        <v>15294</v>
      </c>
      <c r="I66" s="135">
        <v>0</v>
      </c>
      <c r="J66" s="151">
        <v>20853</v>
      </c>
      <c r="K66" s="135">
        <v>2.72</v>
      </c>
      <c r="L66" s="151">
        <v>18958</v>
      </c>
      <c r="M66" s="134">
        <v>1.04</v>
      </c>
      <c r="N66" s="151">
        <v>16835</v>
      </c>
      <c r="O66" s="134">
        <v>-0.67</v>
      </c>
      <c r="P66" s="151">
        <v>20148</v>
      </c>
      <c r="Q66" s="134">
        <v>0</v>
      </c>
      <c r="S66" s="61"/>
      <c r="U66" s="61"/>
      <c r="W66" s="61"/>
      <c r="Y66" s="61"/>
    </row>
    <row r="67" spans="1:25" s="27" customFormat="1" ht="12" customHeight="1" x14ac:dyDescent="0.45">
      <c r="A67" s="24" t="s">
        <v>91</v>
      </c>
      <c r="B67" s="148">
        <v>2200</v>
      </c>
      <c r="C67" s="124">
        <v>0.5</v>
      </c>
      <c r="D67" s="148">
        <v>2806</v>
      </c>
      <c r="E67" s="124">
        <v>0.56999999999999995</v>
      </c>
      <c r="F67" s="148">
        <v>3210</v>
      </c>
      <c r="G67" s="124">
        <v>-1.83</v>
      </c>
      <c r="H67" s="148">
        <v>2365</v>
      </c>
      <c r="I67" s="124">
        <v>-1.42</v>
      </c>
      <c r="J67" s="148">
        <v>4867</v>
      </c>
      <c r="K67" s="124">
        <v>3.88</v>
      </c>
      <c r="L67" s="148">
        <v>3092</v>
      </c>
      <c r="M67" s="124">
        <v>-3.01</v>
      </c>
      <c r="N67" s="150">
        <v>4344</v>
      </c>
      <c r="O67" s="124">
        <v>3.06</v>
      </c>
      <c r="P67" s="148">
        <v>4085</v>
      </c>
      <c r="Q67" s="125">
        <v>0.12</v>
      </c>
      <c r="R67" s="80"/>
      <c r="S67" s="29"/>
      <c r="T67" s="80"/>
      <c r="U67" s="29"/>
      <c r="V67" s="80"/>
      <c r="W67" s="29"/>
      <c r="X67" s="80"/>
      <c r="Y67" s="29"/>
    </row>
    <row r="68" spans="1:25" s="27" customFormat="1" ht="12" customHeight="1" x14ac:dyDescent="0.45">
      <c r="A68" s="15" t="s">
        <v>92</v>
      </c>
      <c r="B68" s="151">
        <v>2853</v>
      </c>
      <c r="C68" s="134">
        <v>-0.83</v>
      </c>
      <c r="D68" s="151">
        <v>4514</v>
      </c>
      <c r="E68" s="135">
        <v>3.96</v>
      </c>
      <c r="F68" s="152">
        <v>3115</v>
      </c>
      <c r="G68" s="135">
        <v>-0.26</v>
      </c>
      <c r="H68" s="151">
        <v>3479</v>
      </c>
      <c r="I68" s="135">
        <v>0.9</v>
      </c>
      <c r="J68" s="151">
        <v>4719</v>
      </c>
      <c r="K68" s="134">
        <v>2.52</v>
      </c>
      <c r="L68" s="151">
        <v>2621</v>
      </c>
      <c r="M68" s="135">
        <v>0</v>
      </c>
      <c r="N68" s="136" t="s">
        <v>68</v>
      </c>
      <c r="O68" s="137" t="s">
        <v>69</v>
      </c>
      <c r="P68" s="152">
        <v>4214</v>
      </c>
      <c r="Q68" s="135">
        <v>0.48</v>
      </c>
      <c r="R68" s="80"/>
      <c r="S68" s="29"/>
      <c r="T68" s="80"/>
      <c r="U68" s="29"/>
      <c r="V68" s="80"/>
      <c r="W68" s="29"/>
      <c r="X68" s="80"/>
      <c r="Y68" s="29"/>
    </row>
    <row r="69" spans="1:25" s="27" customFormat="1" ht="12" customHeight="1" x14ac:dyDescent="0.45">
      <c r="A69" s="24" t="s">
        <v>93</v>
      </c>
      <c r="B69" s="148">
        <v>86407</v>
      </c>
      <c r="C69" s="124">
        <v>1.21</v>
      </c>
      <c r="D69" s="148">
        <v>85109</v>
      </c>
      <c r="E69" s="124">
        <v>1.32</v>
      </c>
      <c r="F69" s="122" t="s">
        <v>68</v>
      </c>
      <c r="G69" s="123" t="s">
        <v>69</v>
      </c>
      <c r="H69" s="150">
        <v>81250</v>
      </c>
      <c r="I69" s="124">
        <v>0</v>
      </c>
      <c r="J69" s="148">
        <v>93333</v>
      </c>
      <c r="K69" s="124">
        <v>-0.36</v>
      </c>
      <c r="L69" s="148">
        <v>68333</v>
      </c>
      <c r="M69" s="125">
        <v>-0.61</v>
      </c>
      <c r="N69" s="148">
        <v>83016</v>
      </c>
      <c r="O69" s="125">
        <v>-0.26</v>
      </c>
      <c r="P69" s="122" t="s">
        <v>68</v>
      </c>
      <c r="Q69" s="123" t="s">
        <v>69</v>
      </c>
      <c r="R69" s="80"/>
      <c r="S69" s="29"/>
      <c r="T69" s="80"/>
      <c r="U69" s="29"/>
      <c r="V69" s="80"/>
      <c r="W69" s="29"/>
      <c r="X69" s="80"/>
      <c r="Y69" s="29"/>
    </row>
    <row r="70" spans="1:25" s="27" customFormat="1" ht="12" customHeight="1" x14ac:dyDescent="0.45">
      <c r="A70" s="15" t="s">
        <v>94</v>
      </c>
      <c r="B70" s="151">
        <v>42153</v>
      </c>
      <c r="C70" s="134">
        <v>1.02</v>
      </c>
      <c r="D70" s="151">
        <v>39470</v>
      </c>
      <c r="E70" s="134">
        <v>1.8</v>
      </c>
      <c r="F70" s="151">
        <v>41042</v>
      </c>
      <c r="G70" s="134">
        <v>-0.05</v>
      </c>
      <c r="H70" s="136" t="s">
        <v>68</v>
      </c>
      <c r="I70" s="137" t="s">
        <v>69</v>
      </c>
      <c r="J70" s="151">
        <v>23897</v>
      </c>
      <c r="K70" s="134">
        <v>-0.17</v>
      </c>
      <c r="L70" s="151">
        <v>39211</v>
      </c>
      <c r="M70" s="135">
        <v>0.76</v>
      </c>
      <c r="N70" s="151">
        <v>35072</v>
      </c>
      <c r="O70" s="134">
        <v>0.65</v>
      </c>
      <c r="P70" s="151">
        <v>46558</v>
      </c>
      <c r="Q70" s="135">
        <v>0</v>
      </c>
      <c r="R70" s="80"/>
      <c r="S70" s="29"/>
      <c r="T70" s="80"/>
      <c r="U70" s="29"/>
      <c r="V70" s="80"/>
      <c r="W70" s="29"/>
      <c r="X70" s="80"/>
      <c r="Y70" s="29"/>
    </row>
    <row r="71" spans="1:25" s="27" customFormat="1" ht="12" customHeight="1" x14ac:dyDescent="0.45">
      <c r="A71" s="24" t="s">
        <v>95</v>
      </c>
      <c r="B71" s="150">
        <v>19491</v>
      </c>
      <c r="C71" s="124">
        <v>3.55</v>
      </c>
      <c r="D71" s="148">
        <v>15357</v>
      </c>
      <c r="E71" s="124">
        <v>-0.62</v>
      </c>
      <c r="F71" s="148">
        <v>16723</v>
      </c>
      <c r="G71" s="124">
        <v>0.2</v>
      </c>
      <c r="H71" s="122" t="s">
        <v>68</v>
      </c>
      <c r="I71" s="123" t="s">
        <v>69</v>
      </c>
      <c r="J71" s="148">
        <v>32800</v>
      </c>
      <c r="K71" s="125">
        <v>0.78</v>
      </c>
      <c r="L71" s="148">
        <v>19174</v>
      </c>
      <c r="M71" s="124">
        <v>1.84</v>
      </c>
      <c r="N71" s="148">
        <v>16059</v>
      </c>
      <c r="O71" s="124">
        <v>-0.69</v>
      </c>
      <c r="P71" s="148">
        <v>23268</v>
      </c>
      <c r="Q71" s="125">
        <v>3.56</v>
      </c>
      <c r="S71" s="61"/>
      <c r="U71" s="61"/>
      <c r="W71" s="61"/>
      <c r="Y71" s="61"/>
    </row>
    <row r="72" spans="1:25" s="27" customFormat="1" ht="12" customHeight="1" x14ac:dyDescent="0.45">
      <c r="A72" s="15" t="s">
        <v>96</v>
      </c>
      <c r="B72" s="136" t="s">
        <v>68</v>
      </c>
      <c r="C72" s="137" t="s">
        <v>69</v>
      </c>
      <c r="D72" s="151">
        <v>4250</v>
      </c>
      <c r="E72" s="135">
        <v>0.14000000000000001</v>
      </c>
      <c r="F72" s="151">
        <v>4302</v>
      </c>
      <c r="G72" s="135">
        <v>-7.2</v>
      </c>
      <c r="H72" s="151">
        <v>4525</v>
      </c>
      <c r="I72" s="135">
        <v>-4.05</v>
      </c>
      <c r="J72" s="151">
        <v>7340</v>
      </c>
      <c r="K72" s="134">
        <v>2.34</v>
      </c>
      <c r="L72" s="151">
        <v>5710</v>
      </c>
      <c r="M72" s="135">
        <v>-10.14</v>
      </c>
      <c r="N72" s="151">
        <v>5812</v>
      </c>
      <c r="O72" s="134">
        <v>-1.81</v>
      </c>
      <c r="P72" s="151">
        <v>5978</v>
      </c>
      <c r="Q72" s="134">
        <v>1.03</v>
      </c>
      <c r="S72" s="61"/>
      <c r="U72" s="61"/>
      <c r="W72" s="61"/>
      <c r="Y72" s="61"/>
    </row>
    <row r="73" spans="1:25" s="27" customFormat="1" ht="12" customHeight="1" x14ac:dyDescent="0.45">
      <c r="A73" s="24" t="s">
        <v>97</v>
      </c>
      <c r="B73" s="148">
        <v>6461</v>
      </c>
      <c r="C73" s="124">
        <v>-1.25</v>
      </c>
      <c r="D73" s="148">
        <v>7703</v>
      </c>
      <c r="E73" s="125">
        <v>1.32</v>
      </c>
      <c r="F73" s="148">
        <v>7085</v>
      </c>
      <c r="G73" s="124">
        <v>0.87</v>
      </c>
      <c r="H73" s="148">
        <v>6500</v>
      </c>
      <c r="I73" s="124">
        <v>-0.15</v>
      </c>
      <c r="J73" s="148">
        <v>8611</v>
      </c>
      <c r="K73" s="125">
        <v>0.81</v>
      </c>
      <c r="L73" s="148">
        <v>3014</v>
      </c>
      <c r="M73" s="124">
        <v>-1.37</v>
      </c>
      <c r="N73" s="148">
        <v>7373</v>
      </c>
      <c r="O73" s="125">
        <v>-0.65</v>
      </c>
      <c r="P73" s="148">
        <v>7440</v>
      </c>
      <c r="Q73" s="125">
        <v>0</v>
      </c>
      <c r="S73" s="61"/>
      <c r="U73" s="61"/>
      <c r="W73" s="61"/>
      <c r="Y73" s="61"/>
    </row>
    <row r="74" spans="1:25" s="27" customFormat="1" ht="12" customHeight="1" x14ac:dyDescent="0.45">
      <c r="A74" s="15" t="s">
        <v>98</v>
      </c>
      <c r="B74" s="151">
        <v>2695</v>
      </c>
      <c r="C74" s="135">
        <v>2.04</v>
      </c>
      <c r="D74" s="151">
        <v>2088</v>
      </c>
      <c r="E74" s="135">
        <v>1.95</v>
      </c>
      <c r="F74" s="151">
        <v>2661</v>
      </c>
      <c r="G74" s="135">
        <v>3.14</v>
      </c>
      <c r="H74" s="151">
        <v>1100</v>
      </c>
      <c r="I74" s="135">
        <v>0.46</v>
      </c>
      <c r="J74" s="151">
        <v>2860</v>
      </c>
      <c r="K74" s="134">
        <v>0.03</v>
      </c>
      <c r="L74" s="151">
        <v>2600</v>
      </c>
      <c r="M74" s="134">
        <v>0.46</v>
      </c>
      <c r="N74" s="151">
        <v>2661</v>
      </c>
      <c r="O74" s="134">
        <v>-4.6900000000000004</v>
      </c>
      <c r="P74" s="152">
        <v>2603</v>
      </c>
      <c r="Q74" s="135">
        <v>0</v>
      </c>
      <c r="S74" s="61"/>
      <c r="U74" s="61"/>
      <c r="W74" s="61"/>
      <c r="Y74" s="61"/>
    </row>
    <row r="75" spans="1:25" s="27" customFormat="1" x14ac:dyDescent="0.45">
      <c r="A75" s="24" t="s">
        <v>99</v>
      </c>
      <c r="B75" s="148">
        <v>17783</v>
      </c>
      <c r="C75" s="124">
        <v>0.41</v>
      </c>
      <c r="D75" s="148">
        <v>17616</v>
      </c>
      <c r="E75" s="124">
        <v>0.5</v>
      </c>
      <c r="F75" s="148">
        <v>17239</v>
      </c>
      <c r="G75" s="124">
        <v>-0.21</v>
      </c>
      <c r="H75" s="148">
        <v>18490</v>
      </c>
      <c r="I75" s="124">
        <v>0</v>
      </c>
      <c r="J75" s="148">
        <v>20833</v>
      </c>
      <c r="K75" s="125">
        <v>0</v>
      </c>
      <c r="L75" s="148">
        <v>21545</v>
      </c>
      <c r="M75" s="125">
        <v>0.08</v>
      </c>
      <c r="N75" s="148">
        <v>23075</v>
      </c>
      <c r="O75" s="125">
        <v>1.61</v>
      </c>
      <c r="P75" s="122" t="s">
        <v>68</v>
      </c>
      <c r="Q75" s="123" t="s">
        <v>69</v>
      </c>
      <c r="R75" s="25"/>
      <c r="S75" s="26"/>
      <c r="T75" s="25"/>
      <c r="U75" s="26"/>
      <c r="V75" s="25"/>
      <c r="W75" s="26"/>
      <c r="X75" s="25"/>
      <c r="Y75" s="26"/>
    </row>
    <row r="76" spans="1:25" s="27" customFormat="1" x14ac:dyDescent="0.45">
      <c r="A76" s="153" t="s">
        <v>100</v>
      </c>
      <c r="B76" s="146">
        <v>13799</v>
      </c>
      <c r="C76" s="117">
        <v>0.01</v>
      </c>
      <c r="D76" s="146">
        <v>17797</v>
      </c>
      <c r="E76" s="119">
        <v>0.51</v>
      </c>
      <c r="F76" s="146">
        <v>18545</v>
      </c>
      <c r="G76" s="117">
        <v>0.99</v>
      </c>
      <c r="H76" s="146">
        <v>11593</v>
      </c>
      <c r="I76" s="119">
        <v>-2.17</v>
      </c>
      <c r="J76" s="146">
        <v>14379</v>
      </c>
      <c r="K76" s="117">
        <v>-0.45</v>
      </c>
      <c r="L76" s="146">
        <v>17908</v>
      </c>
      <c r="M76" s="117">
        <v>0.16</v>
      </c>
      <c r="N76" s="146">
        <v>17945</v>
      </c>
      <c r="O76" s="117">
        <v>-0.38</v>
      </c>
      <c r="P76" s="146">
        <v>19741</v>
      </c>
      <c r="Q76" s="119">
        <v>0</v>
      </c>
      <c r="R76" s="25"/>
      <c r="S76" s="26"/>
      <c r="T76" s="25"/>
      <c r="U76" s="26"/>
      <c r="V76" s="25"/>
      <c r="W76" s="26"/>
      <c r="X76" s="25"/>
      <c r="Y76" s="26"/>
    </row>
    <row r="77" spans="1:25" s="27" customFormat="1" x14ac:dyDescent="0.45">
      <c r="A77" s="15"/>
      <c r="B77" s="138"/>
      <c r="C77" s="109"/>
      <c r="D77" s="138"/>
      <c r="E77" s="110"/>
      <c r="F77" s="138"/>
      <c r="G77" s="109"/>
      <c r="H77" s="138"/>
      <c r="I77" s="110"/>
      <c r="J77" s="138"/>
      <c r="K77" s="109"/>
      <c r="L77" s="138"/>
      <c r="M77" s="109"/>
      <c r="N77" s="138"/>
      <c r="O77" s="109"/>
      <c r="P77" s="138"/>
      <c r="Q77" s="110"/>
      <c r="R77" s="25"/>
      <c r="S77" s="26"/>
      <c r="T77" s="25"/>
      <c r="U77" s="26"/>
      <c r="V77" s="25"/>
      <c r="W77" s="26"/>
      <c r="X77" s="25"/>
      <c r="Y77" s="26"/>
    </row>
    <row r="78" spans="1:25" s="27" customFormat="1" x14ac:dyDescent="0.45">
      <c r="A78" s="15"/>
      <c r="B78" s="138"/>
      <c r="C78" s="109"/>
      <c r="D78" s="138"/>
      <c r="E78" s="110"/>
      <c r="F78" s="138"/>
      <c r="G78" s="109"/>
      <c r="H78" s="138"/>
      <c r="I78" s="110"/>
      <c r="J78" s="138"/>
      <c r="K78" s="109"/>
      <c r="L78" s="138"/>
      <c r="M78" s="109"/>
      <c r="N78" s="138"/>
      <c r="O78" s="109"/>
      <c r="P78" s="138"/>
      <c r="Q78" s="110"/>
      <c r="R78" s="25"/>
      <c r="S78" s="26"/>
      <c r="T78" s="25"/>
      <c r="U78" s="26"/>
      <c r="V78" s="25"/>
      <c r="W78" s="26"/>
      <c r="X78" s="25"/>
      <c r="Y78" s="26"/>
    </row>
    <row r="79" spans="1:25" s="27" customFormat="1" x14ac:dyDescent="0.45">
      <c r="A79" s="21" t="s">
        <v>12</v>
      </c>
      <c r="B79" s="28"/>
      <c r="C79" s="29"/>
      <c r="D79" s="28"/>
      <c r="E79" s="29"/>
      <c r="F79" s="28"/>
      <c r="G79" s="29"/>
      <c r="H79" s="28"/>
      <c r="I79" s="29"/>
      <c r="J79" s="28"/>
      <c r="K79" s="29"/>
      <c r="L79" s="28"/>
      <c r="M79" s="29"/>
      <c r="N79" s="28"/>
      <c r="O79" s="29"/>
      <c r="P79" s="28"/>
      <c r="Q79" s="29"/>
      <c r="R79" s="28"/>
      <c r="S79" s="29"/>
      <c r="T79" s="28"/>
      <c r="U79" s="29"/>
      <c r="V79" s="28"/>
      <c r="W79" s="29"/>
      <c r="X79" s="28"/>
      <c r="Y79" s="29"/>
    </row>
    <row r="80" spans="1:25" s="27" customFormat="1" x14ac:dyDescent="0.45">
      <c r="A80" s="30" t="s">
        <v>13</v>
      </c>
      <c r="B80" s="28"/>
      <c r="C80" s="29"/>
      <c r="D80" s="28"/>
      <c r="E80" s="29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  <c r="U80" s="29"/>
      <c r="V80" s="28"/>
      <c r="W80" s="29"/>
      <c r="X80" s="28"/>
      <c r="Y80" s="29"/>
    </row>
    <row r="81" spans="1:25" s="27" customFormat="1" ht="19.5" customHeight="1" x14ac:dyDescent="0.45">
      <c r="A81" s="168" t="s">
        <v>48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</row>
    <row r="82" spans="1:25" s="27" customFormat="1" x14ac:dyDescent="0.45">
      <c r="A82" s="21" t="s">
        <v>14</v>
      </c>
      <c r="B82" s="31"/>
      <c r="C82" s="32"/>
      <c r="D82" s="33"/>
      <c r="E82" s="32"/>
      <c r="F82" s="33"/>
      <c r="G82" s="32"/>
      <c r="H82" s="34"/>
      <c r="I82" s="32"/>
      <c r="J82" s="31"/>
      <c r="K82" s="32"/>
      <c r="L82" s="33"/>
      <c r="M82" s="32"/>
      <c r="N82" s="33"/>
      <c r="O82" s="32"/>
      <c r="P82" s="34"/>
      <c r="Q82" s="32"/>
      <c r="R82" s="33"/>
      <c r="S82" s="35"/>
      <c r="T82" s="33"/>
      <c r="U82" s="35"/>
      <c r="V82" s="33"/>
      <c r="W82" s="35"/>
      <c r="X82" s="33"/>
      <c r="Y82" s="35"/>
    </row>
    <row r="83" spans="1:25" s="27" customFormat="1" x14ac:dyDescent="0.45">
      <c r="A83" s="36" t="s">
        <v>15</v>
      </c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28"/>
      <c r="O83" s="29"/>
      <c r="P83" s="28"/>
      <c r="Q83" s="29"/>
      <c r="R83" s="28"/>
      <c r="S83" s="29"/>
      <c r="T83" s="28"/>
      <c r="U83" s="29"/>
      <c r="V83" s="28"/>
      <c r="W83" s="29"/>
      <c r="X83" s="28"/>
      <c r="Y83" s="29"/>
    </row>
    <row r="85" spans="1:25" x14ac:dyDescent="0.45">
      <c r="A85" s="8" t="str">
        <f>+Índice!A14</f>
        <v>Fecha de actualización: 8 de octubre de 2026</v>
      </c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</row>
  </sheetData>
  <mergeCells count="11">
    <mergeCell ref="A81:Y81"/>
    <mergeCell ref="A4:Q5"/>
    <mergeCell ref="H9:I9"/>
    <mergeCell ref="J9:K9"/>
    <mergeCell ref="L9:M9"/>
    <mergeCell ref="N9:O9"/>
    <mergeCell ref="P9:Q9"/>
    <mergeCell ref="A9:A10"/>
    <mergeCell ref="B9:C9"/>
    <mergeCell ref="D9:E9"/>
    <mergeCell ref="F9:G9"/>
  </mergeCells>
  <hyperlinks>
    <hyperlink ref="S5" location="Índice!A1" display="Regresar al índice" xr:uid="{172CDF23-0751-4F6A-B5E0-48C27F080073}"/>
  </hyperlinks>
  <pageMargins left="0.75" right="0.75" top="1" bottom="1" header="0.5" footer="0.5"/>
  <pageSetup orientation="portrait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2012-A8C4-4438-9A11-59B020FA0AB4}">
  <dimension ref="A1:Y57"/>
  <sheetViews>
    <sheetView showGridLines="0" zoomScale="85" zoomScaleNormal="85" workbookViewId="0">
      <selection activeCell="A4" sqref="A4:I5"/>
    </sheetView>
  </sheetViews>
  <sheetFormatPr baseColWidth="10" defaultColWidth="11.453125" defaultRowHeight="16" x14ac:dyDescent="0.45"/>
  <cols>
    <col min="1" max="1" width="24.453125" style="43" customWidth="1"/>
    <col min="2" max="2" width="12" style="43" bestFit="1" customWidth="1"/>
    <col min="3" max="3" width="9.453125" style="43" customWidth="1"/>
    <col min="4" max="4" width="13.54296875" style="43" bestFit="1" customWidth="1"/>
    <col min="5" max="5" width="12" style="43" customWidth="1"/>
    <col min="6" max="6" width="10.26953125" style="43" customWidth="1"/>
    <col min="7" max="7" width="9.453125" style="43" customWidth="1"/>
    <col min="8" max="8" width="10.54296875" style="43" customWidth="1"/>
    <col min="9" max="9" width="9.26953125" style="43" customWidth="1"/>
    <col min="10" max="16384" width="11.453125" style="43"/>
  </cols>
  <sheetData>
    <row r="1" spans="1:11" s="37" customFormat="1" ht="18" customHeight="1" x14ac:dyDescent="0.4"/>
    <row r="2" spans="1:11" s="37" customFormat="1" ht="33" customHeight="1" x14ac:dyDescent="0.4"/>
    <row r="3" spans="1:11" s="37" customFormat="1" ht="19" customHeight="1" x14ac:dyDescent="0.4"/>
    <row r="4" spans="1:11" s="37" customFormat="1" ht="18.75" customHeight="1" x14ac:dyDescent="0.4">
      <c r="A4" s="154" t="s">
        <v>0</v>
      </c>
      <c r="B4" s="154"/>
      <c r="C4" s="154"/>
      <c r="D4" s="154"/>
      <c r="E4" s="154"/>
      <c r="F4" s="154"/>
      <c r="G4" s="154"/>
      <c r="H4" s="154"/>
      <c r="I4" s="154"/>
    </row>
    <row r="5" spans="1:11" s="37" customFormat="1" ht="24" customHeight="1" x14ac:dyDescent="0.4">
      <c r="A5" s="154"/>
      <c r="B5" s="154"/>
      <c r="C5" s="154"/>
      <c r="D5" s="154"/>
      <c r="E5" s="154"/>
      <c r="F5" s="154"/>
      <c r="G5" s="154"/>
      <c r="H5" s="154"/>
      <c r="I5" s="154"/>
      <c r="K5" s="94" t="s">
        <v>62</v>
      </c>
    </row>
    <row r="6" spans="1:11" s="37" customFormat="1" ht="18.75" customHeight="1" x14ac:dyDescent="0.4">
      <c r="A6" s="38" t="s">
        <v>16</v>
      </c>
      <c r="B6" s="39"/>
      <c r="C6" s="39"/>
      <c r="D6" s="39"/>
      <c r="E6" s="39"/>
      <c r="F6" s="39"/>
      <c r="G6" s="39"/>
      <c r="H6" s="39"/>
      <c r="I6" s="39"/>
    </row>
    <row r="7" spans="1:11" s="37" customFormat="1" ht="15" customHeight="1" x14ac:dyDescent="0.4">
      <c r="A7" s="38" t="str">
        <f>+"Variación año corrido. "&amp;Índice!A7</f>
        <v>Variación año corrido. Septiembre de 2026</v>
      </c>
      <c r="B7" s="39"/>
      <c r="C7" s="39"/>
      <c r="D7" s="39"/>
      <c r="E7" s="39"/>
      <c r="F7" s="39"/>
      <c r="G7" s="39"/>
      <c r="H7" s="39"/>
      <c r="I7" s="39"/>
    </row>
    <row r="8" spans="1:11" s="37" customFormat="1" ht="14" x14ac:dyDescent="0.4"/>
    <row r="9" spans="1:11" x14ac:dyDescent="0.45">
      <c r="A9" s="40" t="s">
        <v>49</v>
      </c>
      <c r="B9" s="41" t="s">
        <v>2</v>
      </c>
      <c r="C9" s="41" t="s">
        <v>3</v>
      </c>
      <c r="D9" s="41" t="s">
        <v>4</v>
      </c>
      <c r="E9" s="42" t="s">
        <v>5</v>
      </c>
      <c r="F9" s="41" t="s">
        <v>6</v>
      </c>
      <c r="G9" s="41" t="s">
        <v>7</v>
      </c>
      <c r="H9" s="41" t="s">
        <v>8</v>
      </c>
      <c r="I9" s="41" t="s">
        <v>9</v>
      </c>
    </row>
    <row r="10" spans="1:11" ht="14" customHeight="1" x14ac:dyDescent="0.45">
      <c r="A10" s="44" t="s">
        <v>17</v>
      </c>
      <c r="B10" s="44"/>
      <c r="C10" s="44"/>
      <c r="D10" s="44"/>
      <c r="E10" s="44"/>
      <c r="F10" s="44"/>
      <c r="G10" s="44"/>
      <c r="H10" s="44"/>
      <c r="I10" s="44"/>
    </row>
    <row r="11" spans="1:11" ht="14" customHeight="1" x14ac:dyDescent="0.45">
      <c r="A11" s="1" t="s">
        <v>18</v>
      </c>
      <c r="B11" s="75" t="s">
        <v>69</v>
      </c>
      <c r="C11" s="96">
        <v>29.602272727272762</v>
      </c>
      <c r="D11" s="96">
        <v>8.9829250185597509</v>
      </c>
      <c r="E11" s="95">
        <v>-4.2745334136062407</v>
      </c>
      <c r="F11" s="96">
        <v>13.835511145272882</v>
      </c>
      <c r="G11" s="96">
        <v>2.0337013364323475</v>
      </c>
      <c r="H11" s="96">
        <v>0.26978417266187993</v>
      </c>
      <c r="I11" s="96">
        <v>7.5766686710763809</v>
      </c>
    </row>
    <row r="12" spans="1:11" ht="14" customHeight="1" x14ac:dyDescent="0.45">
      <c r="A12" s="62" t="s">
        <v>19</v>
      </c>
      <c r="B12" s="97">
        <v>-0.66311664824676431</v>
      </c>
      <c r="C12" s="97">
        <v>50.356602550248539</v>
      </c>
      <c r="D12" s="97">
        <v>50.628648405927223</v>
      </c>
      <c r="E12" s="76" t="s">
        <v>69</v>
      </c>
      <c r="F12" s="97">
        <v>44.477464091134223</v>
      </c>
      <c r="G12" s="97">
        <v>40.023221098026227</v>
      </c>
      <c r="H12" s="97">
        <v>40.137675403759587</v>
      </c>
      <c r="I12" s="98">
        <v>19.381443298969092</v>
      </c>
    </row>
    <row r="13" spans="1:11" ht="14" customHeight="1" x14ac:dyDescent="0.45">
      <c r="A13" s="1" t="s">
        <v>20</v>
      </c>
      <c r="B13" s="96">
        <v>88.625592417061654</v>
      </c>
      <c r="C13" s="96">
        <v>102.54833040421798</v>
      </c>
      <c r="D13" s="96">
        <v>99.746621621621628</v>
      </c>
      <c r="E13" s="96">
        <v>92.172211350293495</v>
      </c>
      <c r="F13" s="96">
        <v>103.15018315018314</v>
      </c>
      <c r="G13" s="96">
        <v>116.0928742994396</v>
      </c>
      <c r="H13" s="96">
        <v>95.705967976710411</v>
      </c>
      <c r="I13" s="96">
        <v>88.582424631173822</v>
      </c>
    </row>
    <row r="14" spans="1:11" ht="14" customHeight="1" x14ac:dyDescent="0.45">
      <c r="A14" s="62" t="s">
        <v>21</v>
      </c>
      <c r="B14" s="99">
        <v>-8.3397386625672869</v>
      </c>
      <c r="C14" s="97">
        <v>0.73831009023790362</v>
      </c>
      <c r="D14" s="97">
        <v>-6.2401678028316532</v>
      </c>
      <c r="E14" s="100">
        <v>-20.101619561765627</v>
      </c>
      <c r="F14" s="98">
        <v>10.617059891107083</v>
      </c>
      <c r="G14" s="97">
        <v>-18.047788510421981</v>
      </c>
      <c r="H14" s="97">
        <v>-40.458015267175561</v>
      </c>
      <c r="I14" s="97">
        <v>19.149999999999977</v>
      </c>
    </row>
    <row r="15" spans="1:11" ht="14" customHeight="1" x14ac:dyDescent="0.45">
      <c r="A15" s="1" t="s">
        <v>22</v>
      </c>
      <c r="B15" s="75" t="s">
        <v>69</v>
      </c>
      <c r="C15" s="96">
        <v>54.632152588555869</v>
      </c>
      <c r="D15" s="96">
        <v>52.774193548387039</v>
      </c>
      <c r="E15" s="96">
        <v>14.359304571796505</v>
      </c>
      <c r="F15" s="96">
        <v>130.72877535687456</v>
      </c>
      <c r="G15" s="96">
        <v>2.5568181818181657</v>
      </c>
      <c r="H15" s="96">
        <v>-16.600790513833985</v>
      </c>
      <c r="I15" s="77" t="s">
        <v>69</v>
      </c>
    </row>
    <row r="16" spans="1:11" ht="14" customHeight="1" x14ac:dyDescent="0.45">
      <c r="A16" s="62" t="s">
        <v>57</v>
      </c>
      <c r="B16" s="98">
        <v>20.859640602234109</v>
      </c>
      <c r="C16" s="97">
        <v>54.441403334162786</v>
      </c>
      <c r="D16" s="97">
        <v>54.572199068399144</v>
      </c>
      <c r="E16" s="74" t="s">
        <v>69</v>
      </c>
      <c r="F16" s="97">
        <v>59.361540410438373</v>
      </c>
      <c r="G16" s="97">
        <v>25.126508369015156</v>
      </c>
      <c r="H16" s="97">
        <v>21.716514954486343</v>
      </c>
      <c r="I16" s="100">
        <v>24.380677126341865</v>
      </c>
    </row>
    <row r="17" spans="1:9" ht="14" customHeight="1" x14ac:dyDescent="0.45">
      <c r="A17" s="1" t="s">
        <v>23</v>
      </c>
      <c r="B17" s="96">
        <v>69.371912491178605</v>
      </c>
      <c r="C17" s="96">
        <v>78.611724307088508</v>
      </c>
      <c r="D17" s="96">
        <v>113.91663796073033</v>
      </c>
      <c r="E17" s="96">
        <v>49.566870906401881</v>
      </c>
      <c r="F17" s="96">
        <v>76.510745891276798</v>
      </c>
      <c r="G17" s="96">
        <v>46.811559589204691</v>
      </c>
      <c r="H17" s="96">
        <v>7.9569892473118298</v>
      </c>
      <c r="I17" s="96">
        <v>67.671160454665596</v>
      </c>
    </row>
    <row r="18" spans="1:9" ht="14" customHeight="1" x14ac:dyDescent="0.45">
      <c r="A18" s="62" t="s">
        <v>24</v>
      </c>
      <c r="B18" s="97">
        <v>10.945454545454524</v>
      </c>
      <c r="C18" s="97">
        <v>-0.80416272469251426</v>
      </c>
      <c r="D18" s="97">
        <v>-17.109144542772881</v>
      </c>
      <c r="E18" s="97">
        <v>-4.7848813831925963</v>
      </c>
      <c r="F18" s="97">
        <v>21.121039805036503</v>
      </c>
      <c r="G18" s="97">
        <v>-31.496062992125996</v>
      </c>
      <c r="H18" s="97">
        <v>-12.983425414364635</v>
      </c>
      <c r="I18" s="97">
        <v>7.5943810359965003</v>
      </c>
    </row>
    <row r="19" spans="1:9" ht="14" customHeight="1" x14ac:dyDescent="0.45">
      <c r="A19" s="1" t="s">
        <v>25</v>
      </c>
      <c r="B19" s="96">
        <v>40.306627101879286</v>
      </c>
      <c r="C19" s="96">
        <v>19.993781094527364</v>
      </c>
      <c r="D19" s="96">
        <v>34.789915966386587</v>
      </c>
      <c r="E19" s="96">
        <v>19.681993983669965</v>
      </c>
      <c r="F19" s="96">
        <v>41.232227488151693</v>
      </c>
      <c r="G19" s="96">
        <v>41.991101223581872</v>
      </c>
      <c r="H19" s="96">
        <v>41.068702290076352</v>
      </c>
      <c r="I19" s="96">
        <v>15.857712765957466</v>
      </c>
    </row>
    <row r="20" spans="1:9" ht="14" customHeight="1" x14ac:dyDescent="0.45">
      <c r="A20" s="62" t="s">
        <v>26</v>
      </c>
      <c r="B20" s="97">
        <v>19.193798449612398</v>
      </c>
      <c r="C20" s="97">
        <v>-2.1401171007470299</v>
      </c>
      <c r="D20" s="97">
        <v>45.579823192927726</v>
      </c>
      <c r="E20" s="97">
        <v>3.7641636258882283</v>
      </c>
      <c r="F20" s="97">
        <v>4.8311688311688084</v>
      </c>
      <c r="G20" s="97">
        <v>52.364654635967689</v>
      </c>
      <c r="H20" s="97">
        <v>-9.7692538207971182</v>
      </c>
      <c r="I20" s="97">
        <v>8.1219512195121801</v>
      </c>
    </row>
    <row r="21" spans="1:9" ht="14" customHeight="1" x14ac:dyDescent="0.45">
      <c r="A21" s="1" t="s">
        <v>27</v>
      </c>
      <c r="B21" s="96">
        <v>-2.8586839266451447</v>
      </c>
      <c r="C21" s="96">
        <v>10.179640718562855</v>
      </c>
      <c r="D21" s="96">
        <v>-9.9547511312217178</v>
      </c>
      <c r="E21" s="96">
        <v>9.1825307950727399</v>
      </c>
      <c r="F21" s="96">
        <v>-2.583837273227052</v>
      </c>
      <c r="G21" s="96">
        <v>3.4270047978066875</v>
      </c>
      <c r="H21" s="96">
        <v>6.0678167757287627</v>
      </c>
      <c r="I21" s="101">
        <v>7.1566731141198936</v>
      </c>
    </row>
    <row r="22" spans="1:9" ht="14" customHeight="1" x14ac:dyDescent="0.45">
      <c r="A22" s="62" t="s">
        <v>28</v>
      </c>
      <c r="B22" s="97">
        <v>58.905542000697132</v>
      </c>
      <c r="C22" s="97">
        <v>87.578947368420984</v>
      </c>
      <c r="D22" s="97">
        <v>77.883031301482646</v>
      </c>
      <c r="E22" s="98">
        <v>47.938144329896893</v>
      </c>
      <c r="F22" s="98">
        <v>60.282685512367507</v>
      </c>
      <c r="G22" s="98">
        <v>125.06070908207869</v>
      </c>
      <c r="H22" s="97">
        <v>54.058973425555145</v>
      </c>
      <c r="I22" s="97">
        <v>68.289384719404978</v>
      </c>
    </row>
    <row r="23" spans="1:9" ht="14" customHeight="1" x14ac:dyDescent="0.45">
      <c r="A23" s="64" t="s">
        <v>29</v>
      </c>
      <c r="B23" s="102">
        <v>-0.93341630367141937</v>
      </c>
      <c r="C23" s="103">
        <v>8.521739130434792</v>
      </c>
      <c r="D23" s="103">
        <v>10.880000000000024</v>
      </c>
      <c r="E23" s="103">
        <v>-6.927551560021195</v>
      </c>
      <c r="F23" s="103">
        <v>-10.500225326723744</v>
      </c>
      <c r="G23" s="103">
        <v>-21.571428571428577</v>
      </c>
      <c r="H23" s="103">
        <v>17.302452316076277</v>
      </c>
      <c r="I23" s="104">
        <v>6.1933534743203067</v>
      </c>
    </row>
    <row r="24" spans="1:9" ht="14" customHeight="1" x14ac:dyDescent="0.45">
      <c r="A24" s="44" t="s">
        <v>30</v>
      </c>
      <c r="B24" s="44"/>
      <c r="C24" s="44"/>
      <c r="D24" s="44"/>
      <c r="E24" s="44"/>
      <c r="F24" s="44"/>
      <c r="G24" s="44"/>
      <c r="H24" s="44"/>
      <c r="I24" s="44"/>
    </row>
    <row r="25" spans="1:9" ht="14" customHeight="1" x14ac:dyDescent="0.45">
      <c r="A25" s="1" t="s">
        <v>47</v>
      </c>
      <c r="B25" s="75" t="s">
        <v>69</v>
      </c>
      <c r="C25" s="96">
        <v>-18.998015873015859</v>
      </c>
      <c r="D25" s="95">
        <v>-17.502312673450515</v>
      </c>
      <c r="E25" s="95">
        <v>-0.11908033342493685</v>
      </c>
      <c r="F25" s="95">
        <v>-14.711538461538476</v>
      </c>
      <c r="G25" s="77" t="s">
        <v>69</v>
      </c>
      <c r="H25" s="96">
        <v>-17.790831847267398</v>
      </c>
      <c r="I25" s="95">
        <v>-8.5368421052631422</v>
      </c>
    </row>
    <row r="26" spans="1:9" ht="14" customHeight="1" x14ac:dyDescent="0.45">
      <c r="A26" s="62" t="s">
        <v>31</v>
      </c>
      <c r="B26" s="97">
        <v>-0.95490716180375301</v>
      </c>
      <c r="C26" s="97">
        <v>1.8965517241379404</v>
      </c>
      <c r="D26" s="97">
        <v>-6.9894306171155769</v>
      </c>
      <c r="E26" s="76" t="s">
        <v>69</v>
      </c>
      <c r="F26" s="97">
        <v>6.6433566433566682</v>
      </c>
      <c r="G26" s="97">
        <v>-11.796795090351175</v>
      </c>
      <c r="H26" s="97">
        <v>-14.550724637681178</v>
      </c>
      <c r="I26" s="97">
        <v>-0.75349838536058478</v>
      </c>
    </row>
    <row r="27" spans="1:9" ht="14" customHeight="1" x14ac:dyDescent="0.45">
      <c r="A27" s="1" t="s">
        <v>32</v>
      </c>
      <c r="B27" s="95">
        <v>-10.032122559920943</v>
      </c>
      <c r="C27" s="96">
        <v>-14.68960359012712</v>
      </c>
      <c r="D27" s="75" t="s">
        <v>69</v>
      </c>
      <c r="E27" s="96">
        <v>-30.216932232674221</v>
      </c>
      <c r="F27" s="96">
        <v>3.3775117571611668</v>
      </c>
      <c r="G27" s="75" t="s">
        <v>69</v>
      </c>
      <c r="H27" s="96">
        <v>-33.866844503723485</v>
      </c>
      <c r="I27" s="95">
        <v>-19.19048464406179</v>
      </c>
    </row>
    <row r="28" spans="1:9" ht="14" customHeight="1" x14ac:dyDescent="0.45">
      <c r="A28" s="62" t="s">
        <v>33</v>
      </c>
      <c r="B28" s="76" t="s">
        <v>69</v>
      </c>
      <c r="C28" s="97">
        <v>-8.2401555663587871</v>
      </c>
      <c r="D28" s="97">
        <v>-3.9770264412656853</v>
      </c>
      <c r="E28" s="74" t="s">
        <v>69</v>
      </c>
      <c r="F28" s="98">
        <v>-8.7591240875912408</v>
      </c>
      <c r="G28" s="98">
        <v>27.345915269895784</v>
      </c>
      <c r="H28" s="97">
        <v>-17.631200575125806</v>
      </c>
      <c r="I28" s="98">
        <v>-22.182317524030857</v>
      </c>
    </row>
    <row r="29" spans="1:9" ht="14" customHeight="1" x14ac:dyDescent="0.45">
      <c r="A29" s="1" t="s">
        <v>34</v>
      </c>
      <c r="B29" s="96">
        <v>8.5590465872155796</v>
      </c>
      <c r="C29" s="96">
        <v>21.40957446808509</v>
      </c>
      <c r="D29" s="96">
        <v>-41.931097008159533</v>
      </c>
      <c r="E29" s="96">
        <v>5.9494702526487364</v>
      </c>
      <c r="F29" s="95">
        <v>-11.917098445595876</v>
      </c>
      <c r="G29" s="75" t="s">
        <v>69</v>
      </c>
      <c r="H29" s="96">
        <v>15.557762330354198</v>
      </c>
      <c r="I29" s="96">
        <v>9.961538461538467</v>
      </c>
    </row>
    <row r="30" spans="1:9" ht="14" customHeight="1" x14ac:dyDescent="0.45">
      <c r="A30" s="62" t="s">
        <v>54</v>
      </c>
      <c r="B30" s="98">
        <v>98.570672313393288</v>
      </c>
      <c r="C30" s="98">
        <v>75.330132052821156</v>
      </c>
      <c r="D30" s="74" t="s">
        <v>69</v>
      </c>
      <c r="E30" s="97">
        <v>55.799502899751459</v>
      </c>
      <c r="F30" s="98">
        <v>194.57943925233647</v>
      </c>
      <c r="G30" s="98">
        <v>76.25</v>
      </c>
      <c r="H30" s="97">
        <v>167.55593803786564</v>
      </c>
      <c r="I30" s="97">
        <v>69.876203576341126</v>
      </c>
    </row>
    <row r="31" spans="1:9" ht="14" customHeight="1" x14ac:dyDescent="0.45">
      <c r="A31" s="1" t="s">
        <v>35</v>
      </c>
      <c r="B31" s="96">
        <v>10.984126984126963</v>
      </c>
      <c r="C31" s="96">
        <v>7.9253112033195405</v>
      </c>
      <c r="D31" s="96">
        <v>7.1025491340727775</v>
      </c>
      <c r="E31" s="96">
        <v>12.899043915086716</v>
      </c>
      <c r="F31" s="96">
        <v>17.087873869696281</v>
      </c>
      <c r="G31" s="96">
        <v>2.6787129497543249</v>
      </c>
      <c r="H31" s="96">
        <v>3.7021185533918644</v>
      </c>
      <c r="I31" s="96">
        <v>25.856697819314654</v>
      </c>
    </row>
    <row r="32" spans="1:9" ht="14" customHeight="1" x14ac:dyDescent="0.45">
      <c r="A32" s="62" t="s">
        <v>36</v>
      </c>
      <c r="B32" s="74" t="s">
        <v>69</v>
      </c>
      <c r="C32" s="97">
        <v>102.30101848359108</v>
      </c>
      <c r="D32" s="98">
        <v>59.630390143737145</v>
      </c>
      <c r="E32" s="98">
        <v>39.108280254777064</v>
      </c>
      <c r="F32" s="98">
        <v>24.021792966815212</v>
      </c>
      <c r="G32" s="97">
        <v>45.668041891463048</v>
      </c>
      <c r="H32" s="97">
        <v>-18.054142072053736</v>
      </c>
      <c r="I32" s="98">
        <v>-15.404040404040408</v>
      </c>
    </row>
    <row r="33" spans="1:25" ht="14" customHeight="1" x14ac:dyDescent="0.45">
      <c r="A33" s="1" t="s">
        <v>37</v>
      </c>
      <c r="B33" s="105">
        <v>153.37078651685388</v>
      </c>
      <c r="C33" s="105">
        <v>397.41200828157338</v>
      </c>
      <c r="D33" s="96">
        <v>374.36452136289881</v>
      </c>
      <c r="E33" s="77" t="s">
        <v>69</v>
      </c>
      <c r="F33" s="96">
        <v>327.37482452035556</v>
      </c>
      <c r="G33" s="75" t="s">
        <v>69</v>
      </c>
      <c r="H33" s="96">
        <v>489.79039891818792</v>
      </c>
      <c r="I33" s="105">
        <v>350.0498007968128</v>
      </c>
    </row>
    <row r="34" spans="1:25" ht="14" customHeight="1" x14ac:dyDescent="0.45">
      <c r="A34" s="62" t="s">
        <v>50</v>
      </c>
      <c r="B34" s="74" t="s">
        <v>69</v>
      </c>
      <c r="C34" s="97">
        <v>18.424369747899206</v>
      </c>
      <c r="D34" s="97">
        <v>21.370604147880989</v>
      </c>
      <c r="E34" s="97">
        <v>4.9787094660988851</v>
      </c>
      <c r="F34" s="97">
        <v>11.261165461505751</v>
      </c>
      <c r="G34" s="97">
        <v>16.192606796633633</v>
      </c>
      <c r="H34" s="97">
        <v>10.975336322869955</v>
      </c>
      <c r="I34" s="97">
        <v>19.232099619508848</v>
      </c>
    </row>
    <row r="35" spans="1:25" ht="14" customHeight="1" x14ac:dyDescent="0.45">
      <c r="A35" s="1" t="s">
        <v>38</v>
      </c>
      <c r="B35" s="75" t="s">
        <v>69</v>
      </c>
      <c r="C35" s="96">
        <v>39.230769230769248</v>
      </c>
      <c r="D35" s="96">
        <v>37.397945746642058</v>
      </c>
      <c r="E35" s="75" t="s">
        <v>69</v>
      </c>
      <c r="F35" s="96">
        <v>51.415313225058014</v>
      </c>
      <c r="G35" s="96">
        <v>28.033826638477755</v>
      </c>
      <c r="H35" s="96">
        <v>40.216010165184215</v>
      </c>
      <c r="I35" s="96">
        <v>51.725012683916852</v>
      </c>
    </row>
    <row r="36" spans="1:25" ht="14" customHeight="1" x14ac:dyDescent="0.45">
      <c r="A36" s="62" t="s">
        <v>39</v>
      </c>
      <c r="B36" s="97">
        <v>29.904632152588583</v>
      </c>
      <c r="C36" s="97">
        <v>36.890618598934857</v>
      </c>
      <c r="D36" s="97">
        <v>39.267803410230663</v>
      </c>
      <c r="E36" s="97">
        <v>33.401471790678691</v>
      </c>
      <c r="F36" s="97">
        <v>25.79611456038451</v>
      </c>
      <c r="G36" s="97">
        <v>31.249999999999979</v>
      </c>
      <c r="H36" s="97">
        <v>31.732933233308302</v>
      </c>
      <c r="I36" s="97">
        <v>58.080194410692563</v>
      </c>
    </row>
    <row r="37" spans="1:25" ht="14" customHeight="1" x14ac:dyDescent="0.45">
      <c r="A37" s="1" t="s">
        <v>56</v>
      </c>
      <c r="B37" s="95">
        <v>11.827956989247346</v>
      </c>
      <c r="C37" s="96">
        <v>29.719797887000453</v>
      </c>
      <c r="D37" s="96">
        <v>38.648052902277726</v>
      </c>
      <c r="E37" s="75" t="s">
        <v>69</v>
      </c>
      <c r="F37" s="106">
        <v>20.462724935732624</v>
      </c>
      <c r="G37" s="95">
        <v>44.242803504380475</v>
      </c>
      <c r="H37" s="96">
        <v>43.744680851063848</v>
      </c>
      <c r="I37" s="96">
        <v>13.103098019299097</v>
      </c>
    </row>
    <row r="38" spans="1:25" ht="14" customHeight="1" x14ac:dyDescent="0.45">
      <c r="A38" s="62" t="s">
        <v>55</v>
      </c>
      <c r="B38" s="97">
        <v>59.556227937468485</v>
      </c>
      <c r="C38" s="98">
        <v>-1.8437651625424656</v>
      </c>
      <c r="D38" s="97">
        <v>23.988439306358387</v>
      </c>
      <c r="E38" s="98">
        <v>18.697385910500675</v>
      </c>
      <c r="F38" s="97">
        <v>5.604857543204167</v>
      </c>
      <c r="G38" s="97">
        <v>42.755741127348678</v>
      </c>
      <c r="H38" s="97">
        <v>7.3319135990264517</v>
      </c>
      <c r="I38" s="97">
        <v>-3.245436105476629</v>
      </c>
    </row>
    <row r="39" spans="1:25" ht="14" customHeight="1" x14ac:dyDescent="0.45">
      <c r="A39" s="1" t="s">
        <v>64</v>
      </c>
      <c r="B39" s="96">
        <v>39.248230412496987</v>
      </c>
      <c r="C39" s="96">
        <v>40.087754287993626</v>
      </c>
      <c r="D39" s="96">
        <v>16.685330347144433</v>
      </c>
      <c r="E39" s="95">
        <v>37.377822716548728</v>
      </c>
      <c r="F39" s="95">
        <v>54.403048264182921</v>
      </c>
      <c r="G39" s="95">
        <v>10.215827338129536</v>
      </c>
      <c r="H39" s="95">
        <v>42.744230161239336</v>
      </c>
      <c r="I39" s="95">
        <v>34.926174496644258</v>
      </c>
    </row>
    <row r="40" spans="1:25" ht="14" customHeight="1" x14ac:dyDescent="0.45">
      <c r="A40" s="63" t="s">
        <v>41</v>
      </c>
      <c r="B40" s="107">
        <v>90.891167192428981</v>
      </c>
      <c r="C40" s="107">
        <v>83.900798654896988</v>
      </c>
      <c r="D40" s="107">
        <v>73.738872403560791</v>
      </c>
      <c r="E40" s="107">
        <v>86.005625879043663</v>
      </c>
      <c r="F40" s="107">
        <v>90.885968630775736</v>
      </c>
      <c r="G40" s="108">
        <v>48.148148148148138</v>
      </c>
      <c r="H40" s="107">
        <v>84.926470588235276</v>
      </c>
      <c r="I40" s="107">
        <v>64.581818181818164</v>
      </c>
    </row>
    <row r="41" spans="1:25" ht="14" customHeight="1" x14ac:dyDescent="0.45">
      <c r="A41" s="44" t="s">
        <v>65</v>
      </c>
      <c r="B41" s="44"/>
      <c r="C41" s="44"/>
      <c r="D41" s="44"/>
      <c r="E41" s="44"/>
      <c r="F41" s="44"/>
      <c r="G41" s="44"/>
      <c r="H41" s="44"/>
      <c r="I41" s="44"/>
    </row>
    <row r="42" spans="1:25" ht="14" customHeight="1" x14ac:dyDescent="0.45">
      <c r="A42" s="1" t="s">
        <v>42</v>
      </c>
      <c r="B42" s="77" t="s">
        <v>69</v>
      </c>
      <c r="C42" s="96">
        <v>46.517996870109492</v>
      </c>
      <c r="D42" s="96">
        <v>113.7232845894264</v>
      </c>
      <c r="E42" s="77" t="s">
        <v>69</v>
      </c>
      <c r="F42" s="96">
        <v>65.69037656903771</v>
      </c>
      <c r="G42" s="96">
        <v>78.210313447927192</v>
      </c>
      <c r="H42" s="96">
        <v>116.34499396863687</v>
      </c>
      <c r="I42" s="95">
        <v>36.169303120991849</v>
      </c>
    </row>
    <row r="43" spans="1:25" ht="14" customHeight="1" x14ac:dyDescent="0.45">
      <c r="A43" s="62" t="s">
        <v>43</v>
      </c>
      <c r="B43" s="97">
        <v>108.74035989717221</v>
      </c>
      <c r="C43" s="97">
        <v>107.29080364540179</v>
      </c>
      <c r="D43" s="97">
        <v>106.44351464435142</v>
      </c>
      <c r="E43" s="97">
        <v>109.43396226415096</v>
      </c>
      <c r="F43" s="97">
        <v>117.1581769436997</v>
      </c>
      <c r="G43" s="98">
        <v>106.14115490375799</v>
      </c>
      <c r="H43" s="97">
        <v>72.471533824514395</v>
      </c>
      <c r="I43" s="74" t="s">
        <v>69</v>
      </c>
    </row>
    <row r="44" spans="1:25" ht="14" customHeight="1" x14ac:dyDescent="0.45">
      <c r="A44" s="1" t="s">
        <v>51</v>
      </c>
      <c r="B44" s="95">
        <v>100.92180546726</v>
      </c>
      <c r="C44" s="96">
        <v>100.69104520587389</v>
      </c>
      <c r="D44" s="96">
        <v>66.775244299674227</v>
      </c>
      <c r="E44" s="96">
        <v>88.929068150208622</v>
      </c>
      <c r="F44" s="96">
        <v>96.674491392801258</v>
      </c>
      <c r="G44" s="96">
        <v>74.005860192549193</v>
      </c>
      <c r="H44" s="96">
        <v>106.96153846153842</v>
      </c>
      <c r="I44" s="96">
        <v>83.821263482280429</v>
      </c>
    </row>
    <row r="45" spans="1:25" ht="14" customHeight="1" x14ac:dyDescent="0.45">
      <c r="A45" s="62" t="s">
        <v>44</v>
      </c>
      <c r="B45" s="97">
        <v>-14.545454545454561</v>
      </c>
      <c r="C45" s="97">
        <v>-18.453930244664228</v>
      </c>
      <c r="D45" s="97">
        <v>-20.227507755946206</v>
      </c>
      <c r="E45" s="97">
        <v>-0.92287409360578554</v>
      </c>
      <c r="F45" s="97">
        <v>-35.253456221198135</v>
      </c>
      <c r="G45" s="97">
        <v>-29.224489795918373</v>
      </c>
      <c r="H45" s="97">
        <v>-34.93333333333333</v>
      </c>
      <c r="I45" s="97">
        <v>-47.604120017913132</v>
      </c>
    </row>
    <row r="46" spans="1:25" x14ac:dyDescent="0.45">
      <c r="A46" s="64" t="s">
        <v>45</v>
      </c>
      <c r="B46" s="103">
        <v>38.271604938271622</v>
      </c>
      <c r="C46" s="103">
        <v>-32.725321888412005</v>
      </c>
      <c r="D46" s="103">
        <v>1.234979973297734</v>
      </c>
      <c r="E46" s="103">
        <v>40.299251870324213</v>
      </c>
      <c r="F46" s="103">
        <v>-24.114604058893775</v>
      </c>
      <c r="G46" s="103">
        <v>-0.56011949215830636</v>
      </c>
      <c r="H46" s="103">
        <v>-3.9643211100099274</v>
      </c>
      <c r="I46" s="103">
        <v>-34.135285913528598</v>
      </c>
    </row>
    <row r="47" spans="1:25" x14ac:dyDescent="0.45">
      <c r="A47" s="1"/>
      <c r="B47" s="45"/>
      <c r="C47" s="45"/>
      <c r="D47" s="45"/>
      <c r="E47" s="45"/>
      <c r="F47" s="45"/>
      <c r="G47" s="45"/>
      <c r="H47" s="45"/>
      <c r="I47" s="45"/>
    </row>
    <row r="48" spans="1:25" s="27" customFormat="1" x14ac:dyDescent="0.45">
      <c r="A48" s="90" t="s">
        <v>61</v>
      </c>
      <c r="B48" s="23"/>
      <c r="C48" s="59"/>
      <c r="D48" s="69"/>
      <c r="E48" s="60"/>
      <c r="F48" s="68"/>
      <c r="G48" s="56"/>
      <c r="H48" s="23"/>
      <c r="I48" s="59"/>
      <c r="J48" s="23"/>
      <c r="K48" s="59"/>
      <c r="L48" s="69"/>
      <c r="M48" s="67"/>
      <c r="N48" s="68"/>
      <c r="O48" s="70"/>
      <c r="P48" s="23"/>
      <c r="Q48" s="59"/>
      <c r="R48" s="25"/>
      <c r="S48" s="26"/>
      <c r="T48" s="25"/>
      <c r="U48" s="26"/>
      <c r="V48" s="25"/>
      <c r="W48" s="26"/>
      <c r="X48" s="25"/>
      <c r="Y48" s="26"/>
    </row>
    <row r="49" spans="1:9" x14ac:dyDescent="0.45">
      <c r="A49" s="46" t="s">
        <v>12</v>
      </c>
      <c r="B49" s="47"/>
      <c r="C49" s="48"/>
      <c r="D49" s="48"/>
      <c r="E49" s="47"/>
      <c r="F49" s="48"/>
      <c r="G49" s="48"/>
      <c r="H49" s="48"/>
      <c r="I49" s="48"/>
    </row>
    <row r="50" spans="1:9" x14ac:dyDescent="0.45">
      <c r="A50" s="49" t="s">
        <v>53</v>
      </c>
      <c r="B50" s="49"/>
      <c r="C50" s="49"/>
      <c r="D50" s="49"/>
      <c r="E50" s="49"/>
      <c r="F50" s="49"/>
      <c r="G50" s="49"/>
      <c r="H50" s="49"/>
      <c r="I50" s="49"/>
    </row>
    <row r="51" spans="1:9" x14ac:dyDescent="0.45">
      <c r="A51" s="50" t="s">
        <v>14</v>
      </c>
      <c r="B51" s="47"/>
      <c r="C51" s="48"/>
      <c r="D51" s="48"/>
      <c r="E51" s="47"/>
      <c r="F51" s="48"/>
      <c r="G51" s="48"/>
      <c r="H51" s="48"/>
      <c r="I51" s="48"/>
    </row>
    <row r="52" spans="1:9" x14ac:dyDescent="0.45">
      <c r="A52" s="51" t="s">
        <v>15</v>
      </c>
      <c r="B52" s="52"/>
      <c r="C52" s="52"/>
      <c r="D52" s="52"/>
      <c r="E52" s="52"/>
      <c r="F52" s="52"/>
      <c r="G52" s="52"/>
      <c r="H52" s="52"/>
      <c r="I52" s="52"/>
    </row>
    <row r="53" spans="1:9" x14ac:dyDescent="0.45">
      <c r="A53" s="51"/>
      <c r="B53" s="6"/>
      <c r="C53" s="7"/>
      <c r="D53" s="6"/>
      <c r="E53" s="7"/>
      <c r="F53" s="6"/>
      <c r="G53" s="7"/>
      <c r="H53" s="6"/>
      <c r="I53" s="7"/>
    </row>
    <row r="54" spans="1:9" x14ac:dyDescent="0.45">
      <c r="A54" s="53" t="str">
        <f>+Índice!A14</f>
        <v>Fecha de actualización: 8 de octubre de 2026</v>
      </c>
      <c r="B54" s="6"/>
      <c r="C54" s="7"/>
      <c r="D54" s="6"/>
      <c r="E54" s="7"/>
      <c r="F54" s="6"/>
      <c r="G54" s="7"/>
      <c r="H54" s="6"/>
      <c r="I54" s="7"/>
    </row>
    <row r="55" spans="1:9" x14ac:dyDescent="0.45">
      <c r="A55" s="51"/>
      <c r="B55" s="6"/>
      <c r="C55" s="7"/>
      <c r="D55" s="6"/>
      <c r="E55" s="7"/>
      <c r="F55" s="6"/>
      <c r="G55" s="7"/>
      <c r="H55" s="6"/>
      <c r="I55" s="7"/>
    </row>
    <row r="56" spans="1:9" x14ac:dyDescent="0.45">
      <c r="A56" s="51"/>
      <c r="B56" s="6"/>
      <c r="C56" s="7"/>
      <c r="D56" s="6"/>
      <c r="E56" s="7"/>
      <c r="F56" s="6"/>
      <c r="G56" s="7"/>
      <c r="H56" s="6"/>
      <c r="I56" s="7"/>
    </row>
    <row r="57" spans="1:9" x14ac:dyDescent="0.45">
      <c r="A57" s="51"/>
      <c r="B57" s="6"/>
      <c r="C57" s="7"/>
      <c r="D57" s="6"/>
      <c r="E57" s="7"/>
      <c r="F57" s="6"/>
      <c r="G57" s="7"/>
      <c r="H57" s="6"/>
      <c r="I57" s="7"/>
    </row>
  </sheetData>
  <mergeCells count="1">
    <mergeCell ref="A4:I5"/>
  </mergeCells>
  <hyperlinks>
    <hyperlink ref="K5" location="Índice!A1" display="Regresar al índice" xr:uid="{F7402EBD-9201-4A84-8AF0-7C5F9A3B5FC8}"/>
  </hyperlinks>
  <pageMargins left="0.75" right="0.75" top="1" bottom="1" header="0.5" footer="0.5"/>
  <pageSetup orientation="portrait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5B01-133B-4735-A10B-A521B9ED8989}">
  <dimension ref="A1:Y57"/>
  <sheetViews>
    <sheetView showGridLines="0" workbookViewId="0">
      <selection activeCell="A4" sqref="A4:I5"/>
    </sheetView>
  </sheetViews>
  <sheetFormatPr baseColWidth="10" defaultColWidth="11.453125" defaultRowHeight="16" x14ac:dyDescent="0.45"/>
  <cols>
    <col min="1" max="1" width="24.453125" style="43" customWidth="1"/>
    <col min="2" max="2" width="12" style="43" bestFit="1" customWidth="1"/>
    <col min="3" max="3" width="9.453125" style="43" customWidth="1"/>
    <col min="4" max="4" width="13.54296875" style="43" bestFit="1" customWidth="1"/>
    <col min="5" max="5" width="12" style="43" customWidth="1"/>
    <col min="6" max="6" width="10.26953125" style="43" customWidth="1"/>
    <col min="7" max="7" width="9.453125" style="43" customWidth="1"/>
    <col min="8" max="8" width="10.54296875" style="43" customWidth="1"/>
    <col min="9" max="9" width="9.26953125" style="43" customWidth="1"/>
    <col min="10" max="16384" width="11.453125" style="43"/>
  </cols>
  <sheetData>
    <row r="1" spans="1:11" s="37" customFormat="1" ht="18.5" customHeight="1" x14ac:dyDescent="0.4"/>
    <row r="2" spans="1:11" s="37" customFormat="1" ht="33" customHeight="1" x14ac:dyDescent="0.4"/>
    <row r="3" spans="1:11" s="37" customFormat="1" ht="19" customHeight="1" x14ac:dyDescent="0.4"/>
    <row r="4" spans="1:11" s="37" customFormat="1" ht="18.75" customHeight="1" x14ac:dyDescent="0.4">
      <c r="A4" s="154" t="s">
        <v>0</v>
      </c>
      <c r="B4" s="154"/>
      <c r="C4" s="154"/>
      <c r="D4" s="154"/>
      <c r="E4" s="154"/>
      <c r="F4" s="154"/>
      <c r="G4" s="154"/>
      <c r="H4" s="154"/>
      <c r="I4" s="154"/>
    </row>
    <row r="5" spans="1:11" s="37" customFormat="1" ht="27.75" customHeight="1" x14ac:dyDescent="0.4">
      <c r="A5" s="154"/>
      <c r="B5" s="154"/>
      <c r="C5" s="154"/>
      <c r="D5" s="154"/>
      <c r="E5" s="154"/>
      <c r="F5" s="154"/>
      <c r="G5" s="154"/>
      <c r="H5" s="154"/>
      <c r="I5" s="154"/>
      <c r="K5" s="94" t="s">
        <v>62</v>
      </c>
    </row>
    <row r="6" spans="1:11" s="37" customFormat="1" ht="18.75" customHeight="1" x14ac:dyDescent="0.4">
      <c r="A6" s="38" t="s">
        <v>16</v>
      </c>
      <c r="B6" s="39"/>
      <c r="C6" s="39"/>
      <c r="D6" s="39"/>
      <c r="E6" s="39"/>
      <c r="F6" s="39"/>
      <c r="G6" s="39"/>
      <c r="H6" s="39"/>
      <c r="I6" s="39"/>
    </row>
    <row r="7" spans="1:11" s="37" customFormat="1" ht="15" customHeight="1" x14ac:dyDescent="0.4">
      <c r="A7" s="38" t="str">
        <f>+"Variación anual. "&amp;Índice!A7</f>
        <v>Variación anual. Septiembre de 2026</v>
      </c>
      <c r="B7" s="39"/>
      <c r="C7" s="39"/>
      <c r="D7" s="39"/>
      <c r="E7" s="39"/>
      <c r="F7" s="39"/>
      <c r="G7" s="39"/>
      <c r="H7" s="39"/>
      <c r="I7" s="39"/>
    </row>
    <row r="8" spans="1:11" s="37" customFormat="1" ht="14" x14ac:dyDescent="0.4"/>
    <row r="9" spans="1:11" x14ac:dyDescent="0.45">
      <c r="A9" s="40" t="s">
        <v>49</v>
      </c>
      <c r="B9" s="54" t="s">
        <v>2</v>
      </c>
      <c r="C9" s="54" t="s">
        <v>3</v>
      </c>
      <c r="D9" s="54" t="s">
        <v>4</v>
      </c>
      <c r="E9" s="55" t="s">
        <v>5</v>
      </c>
      <c r="F9" s="54" t="s">
        <v>6</v>
      </c>
      <c r="G9" s="54" t="s">
        <v>7</v>
      </c>
      <c r="H9" s="54" t="s">
        <v>8</v>
      </c>
      <c r="I9" s="54" t="s">
        <v>9</v>
      </c>
    </row>
    <row r="10" spans="1:11" ht="14" customHeight="1" x14ac:dyDescent="0.45">
      <c r="A10" s="44" t="s">
        <v>17</v>
      </c>
      <c r="B10" s="44"/>
      <c r="C10" s="44"/>
      <c r="D10" s="44"/>
      <c r="E10" s="44"/>
      <c r="F10" s="44"/>
      <c r="G10" s="44"/>
      <c r="H10" s="44"/>
      <c r="I10" s="44"/>
    </row>
    <row r="11" spans="1:11" ht="14" customHeight="1" x14ac:dyDescent="0.45">
      <c r="A11" s="1" t="s">
        <v>18</v>
      </c>
      <c r="B11" s="75" t="s">
        <v>69</v>
      </c>
      <c r="C11" s="45">
        <v>-15.487217487958461</v>
      </c>
      <c r="D11" s="45">
        <v>7.6246334310850372</v>
      </c>
      <c r="E11" s="175">
        <v>-30.929626411815782</v>
      </c>
      <c r="F11" s="45">
        <v>-5.4881940012763248</v>
      </c>
      <c r="G11" s="45">
        <v>-11.803114013058725</v>
      </c>
      <c r="H11" s="45">
        <v>-32.912154031287599</v>
      </c>
      <c r="I11" s="45">
        <v>-15.092548647365911</v>
      </c>
    </row>
    <row r="12" spans="1:11" ht="14" customHeight="1" x14ac:dyDescent="0.45">
      <c r="A12" s="62" t="s">
        <v>19</v>
      </c>
      <c r="B12" s="176">
        <v>9.0798764342453495</v>
      </c>
      <c r="C12" s="176">
        <v>52.465483234714029</v>
      </c>
      <c r="D12" s="176">
        <v>35.044283413848646</v>
      </c>
      <c r="E12" s="76" t="s">
        <v>69</v>
      </c>
      <c r="F12" s="176">
        <v>24.951809809381011</v>
      </c>
      <c r="G12" s="176">
        <v>34.641148325358849</v>
      </c>
      <c r="H12" s="176">
        <v>45.452047265732332</v>
      </c>
      <c r="I12" s="177">
        <v>24.079485680888379</v>
      </c>
    </row>
    <row r="13" spans="1:11" ht="14" customHeight="1" x14ac:dyDescent="0.45">
      <c r="A13" s="1" t="s">
        <v>20</v>
      </c>
      <c r="B13" s="45">
        <v>21.341463414634166</v>
      </c>
      <c r="C13" s="45">
        <v>12.603810454323416</v>
      </c>
      <c r="D13" s="45">
        <v>8.2875457875457812</v>
      </c>
      <c r="E13" s="45">
        <v>14.585764294048964</v>
      </c>
      <c r="F13" s="45">
        <v>17.649554518455645</v>
      </c>
      <c r="G13" s="45">
        <v>28.340466000951061</v>
      </c>
      <c r="H13" s="45">
        <v>14.134125636672334</v>
      </c>
      <c r="I13" s="45">
        <v>23.998312948123136</v>
      </c>
    </row>
    <row r="14" spans="1:11" ht="14" customHeight="1" x14ac:dyDescent="0.45">
      <c r="A14" s="62" t="s">
        <v>21</v>
      </c>
      <c r="B14" s="178">
        <v>-39.528397565922937</v>
      </c>
      <c r="C14" s="176">
        <v>-40.199659118578047</v>
      </c>
      <c r="D14" s="176">
        <v>-39.696458684654282</v>
      </c>
      <c r="E14" s="179">
        <v>-39.094650205761319</v>
      </c>
      <c r="F14" s="177">
        <v>-36.228093120585939</v>
      </c>
      <c r="G14" s="176">
        <v>-41.888968997837075</v>
      </c>
      <c r="H14" s="176">
        <v>-17.565597667638468</v>
      </c>
      <c r="I14" s="176">
        <v>-7.4563106796116667</v>
      </c>
    </row>
    <row r="15" spans="1:11" ht="14" customHeight="1" x14ac:dyDescent="0.45">
      <c r="A15" s="1" t="s">
        <v>22</v>
      </c>
      <c r="B15" s="75" t="s">
        <v>69</v>
      </c>
      <c r="C15" s="45">
        <v>116.05329949238583</v>
      </c>
      <c r="D15" s="45">
        <v>46.62538699690397</v>
      </c>
      <c r="E15" s="45">
        <v>-0.89285714285717299</v>
      </c>
      <c r="F15" s="45">
        <v>66.179653679653683</v>
      </c>
      <c r="G15" s="45">
        <v>14.724576271186397</v>
      </c>
      <c r="H15" s="45">
        <v>-2.6528258362168322</v>
      </c>
      <c r="I15" s="77" t="s">
        <v>69</v>
      </c>
    </row>
    <row r="16" spans="1:11" ht="14" customHeight="1" x14ac:dyDescent="0.45">
      <c r="A16" s="62" t="s">
        <v>57</v>
      </c>
      <c r="B16" s="177">
        <v>61.355162911330872</v>
      </c>
      <c r="C16" s="176">
        <v>-9.1082149655878908</v>
      </c>
      <c r="D16" s="176">
        <v>13.890895953757255</v>
      </c>
      <c r="E16" s="74" t="s">
        <v>69</v>
      </c>
      <c r="F16" s="176">
        <v>18.388857519292358</v>
      </c>
      <c r="G16" s="176">
        <v>8.4880188997637376</v>
      </c>
      <c r="H16" s="176">
        <v>10.533774208786028</v>
      </c>
      <c r="I16" s="179">
        <v>10.428885630498552</v>
      </c>
    </row>
    <row r="17" spans="1:9" ht="14" customHeight="1" x14ac:dyDescent="0.45">
      <c r="A17" s="1" t="s">
        <v>23</v>
      </c>
      <c r="B17" s="45">
        <v>85.662712738525045</v>
      </c>
      <c r="C17" s="45">
        <v>99.72572682391656</v>
      </c>
      <c r="D17" s="45">
        <v>109.37289278489555</v>
      </c>
      <c r="E17" s="45">
        <v>55.822143957737239</v>
      </c>
      <c r="F17" s="45">
        <v>115.19728729962999</v>
      </c>
      <c r="G17" s="45">
        <v>87.351417250838168</v>
      </c>
      <c r="H17" s="45">
        <v>54.665492957746473</v>
      </c>
      <c r="I17" s="45">
        <v>58.10069790628112</v>
      </c>
    </row>
    <row r="18" spans="1:9" ht="14" customHeight="1" x14ac:dyDescent="0.45">
      <c r="A18" s="62" t="s">
        <v>24</v>
      </c>
      <c r="B18" s="176">
        <v>34.583149536832813</v>
      </c>
      <c r="C18" s="176">
        <v>-30.123292235921362</v>
      </c>
      <c r="D18" s="176">
        <v>28.997704667176706</v>
      </c>
      <c r="E18" s="176">
        <v>-2.6315789473684181</v>
      </c>
      <c r="F18" s="176">
        <v>0.33647375504706201</v>
      </c>
      <c r="G18" s="176">
        <v>0.86956521739129933</v>
      </c>
      <c r="H18" s="176">
        <v>-11.764705882352933</v>
      </c>
      <c r="I18" s="176">
        <v>-5.073586367157235</v>
      </c>
    </row>
    <row r="19" spans="1:9" ht="14" customHeight="1" x14ac:dyDescent="0.45">
      <c r="A19" s="1" t="s">
        <v>25</v>
      </c>
      <c r="B19" s="45">
        <v>24.539069359086874</v>
      </c>
      <c r="C19" s="45">
        <v>10.66819615715513</v>
      </c>
      <c r="D19" s="45">
        <v>16.852841185041314</v>
      </c>
      <c r="E19" s="45">
        <v>1.1256354393609502</v>
      </c>
      <c r="F19" s="45">
        <v>12.217573221757338</v>
      </c>
      <c r="G19" s="45">
        <v>5.8896723351307134</v>
      </c>
      <c r="H19" s="45">
        <v>7.9019073569482234</v>
      </c>
      <c r="I19" s="45">
        <v>22.366573033707905</v>
      </c>
    </row>
    <row r="20" spans="1:9" ht="14" customHeight="1" x14ac:dyDescent="0.45">
      <c r="A20" s="62" t="s">
        <v>26</v>
      </c>
      <c r="B20" s="176">
        <v>14.302705917335711</v>
      </c>
      <c r="C20" s="176">
        <v>1.4016736401673668</v>
      </c>
      <c r="D20" s="176">
        <v>50.389470856835914</v>
      </c>
      <c r="E20" s="176">
        <v>18.382997370727438</v>
      </c>
      <c r="F20" s="176">
        <v>17.599067599067553</v>
      </c>
      <c r="G20" s="176">
        <v>31.322070260123414</v>
      </c>
      <c r="H20" s="176">
        <v>-10.890796093518784</v>
      </c>
      <c r="I20" s="176">
        <v>7.6232095168730307</v>
      </c>
    </row>
    <row r="21" spans="1:9" ht="14" customHeight="1" x14ac:dyDescent="0.45">
      <c r="A21" s="1" t="s">
        <v>27</v>
      </c>
      <c r="B21" s="45">
        <v>-40.678524374176561</v>
      </c>
      <c r="C21" s="45">
        <v>-48.296452406041453</v>
      </c>
      <c r="D21" s="45">
        <v>-45.500782472613452</v>
      </c>
      <c r="E21" s="45">
        <v>-40.403422982885118</v>
      </c>
      <c r="F21" s="45">
        <v>-46.754807692307686</v>
      </c>
      <c r="G21" s="45">
        <v>-54.105839416058409</v>
      </c>
      <c r="H21" s="45">
        <v>-37.107583774250408</v>
      </c>
      <c r="I21" s="180">
        <v>-44.082765581630099</v>
      </c>
    </row>
    <row r="22" spans="1:9" ht="14" customHeight="1" x14ac:dyDescent="0.45">
      <c r="A22" s="62" t="s">
        <v>28</v>
      </c>
      <c r="B22" s="176">
        <v>90.673358427436227</v>
      </c>
      <c r="C22" s="176">
        <v>48.94684052156466</v>
      </c>
      <c r="D22" s="176">
        <v>131.58176943699726</v>
      </c>
      <c r="E22" s="177">
        <v>97.420464316422994</v>
      </c>
      <c r="F22" s="177">
        <v>52.419354838709744</v>
      </c>
      <c r="G22" s="177">
        <v>118.68806040585179</v>
      </c>
      <c r="H22" s="176">
        <v>98.127340823970016</v>
      </c>
      <c r="I22" s="176">
        <v>60.78811369509036</v>
      </c>
    </row>
    <row r="23" spans="1:9" ht="14" customHeight="1" x14ac:dyDescent="0.45">
      <c r="A23" s="64" t="s">
        <v>29</v>
      </c>
      <c r="B23" s="181">
        <v>-60.130227898822938</v>
      </c>
      <c r="C23" s="182">
        <v>-56.955621982064841</v>
      </c>
      <c r="D23" s="182">
        <v>-61.295727450432835</v>
      </c>
      <c r="E23" s="182">
        <v>-60.072595281306732</v>
      </c>
      <c r="F23" s="182">
        <v>-55.847043130280127</v>
      </c>
      <c r="G23" s="182">
        <v>-71.62057379167743</v>
      </c>
      <c r="H23" s="182">
        <v>-66.471962616822438</v>
      </c>
      <c r="I23" s="183">
        <v>-53.474520185307718</v>
      </c>
    </row>
    <row r="24" spans="1:9" ht="14" customHeight="1" x14ac:dyDescent="0.45">
      <c r="A24" s="44" t="s">
        <v>30</v>
      </c>
      <c r="B24" s="44"/>
      <c r="C24" s="44"/>
      <c r="D24" s="44"/>
      <c r="E24" s="44"/>
      <c r="F24" s="44"/>
      <c r="G24" s="44"/>
      <c r="H24" s="44"/>
      <c r="I24" s="44"/>
    </row>
    <row r="25" spans="1:9" ht="14" customHeight="1" x14ac:dyDescent="0.45">
      <c r="A25" s="1" t="s">
        <v>47</v>
      </c>
      <c r="B25" s="75" t="s">
        <v>69</v>
      </c>
      <c r="C25" s="45">
        <v>11.82378452408126</v>
      </c>
      <c r="D25" s="175">
        <v>4.9917588886272846</v>
      </c>
      <c r="E25" s="175">
        <v>12.609728389961795</v>
      </c>
      <c r="F25" s="175">
        <v>5.5449785816277908</v>
      </c>
      <c r="G25" s="77" t="s">
        <v>69</v>
      </c>
      <c r="H25" s="45">
        <v>-0.20374379218134342</v>
      </c>
      <c r="I25" s="175">
        <v>5.0792115128794446</v>
      </c>
    </row>
    <row r="26" spans="1:9" ht="14" customHeight="1" x14ac:dyDescent="0.45">
      <c r="A26" s="62" t="s">
        <v>31</v>
      </c>
      <c r="B26" s="176">
        <v>31.293952180028061</v>
      </c>
      <c r="C26" s="176">
        <v>-0.92204526404023879</v>
      </c>
      <c r="D26" s="176">
        <v>-9.0666666666666558</v>
      </c>
      <c r="E26" s="76" t="s">
        <v>69</v>
      </c>
      <c r="F26" s="176">
        <v>-6.1538461538461426</v>
      </c>
      <c r="G26" s="176">
        <v>-3.614008941877811</v>
      </c>
      <c r="H26" s="176">
        <v>-17.515388919977649</v>
      </c>
      <c r="I26" s="176">
        <v>-5.3388090349075874</v>
      </c>
    </row>
    <row r="27" spans="1:9" ht="14" customHeight="1" x14ac:dyDescent="0.45">
      <c r="A27" s="1" t="s">
        <v>32</v>
      </c>
      <c r="B27" s="175">
        <v>-43.655215103683091</v>
      </c>
      <c r="C27" s="45">
        <v>-20.559966569160025</v>
      </c>
      <c r="D27" s="75" t="s">
        <v>69</v>
      </c>
      <c r="E27" s="45">
        <v>-40.672433491104954</v>
      </c>
      <c r="F27" s="45">
        <v>-6.8746389370306193</v>
      </c>
      <c r="G27" s="75" t="s">
        <v>69</v>
      </c>
      <c r="H27" s="45">
        <v>-38.905431769175479</v>
      </c>
      <c r="I27" s="175">
        <v>-19.533321548523965</v>
      </c>
    </row>
    <row r="28" spans="1:9" ht="14" customHeight="1" x14ac:dyDescent="0.45">
      <c r="A28" s="62" t="s">
        <v>33</v>
      </c>
      <c r="B28" s="76" t="s">
        <v>69</v>
      </c>
      <c r="C28" s="176">
        <v>-13.337924701561088</v>
      </c>
      <c r="D28" s="176">
        <v>2.0499827248647184</v>
      </c>
      <c r="E28" s="74" t="s">
        <v>69</v>
      </c>
      <c r="F28" s="177">
        <v>-5.3414469235970374</v>
      </c>
      <c r="G28" s="177">
        <v>10.362575774905691</v>
      </c>
      <c r="H28" s="176">
        <v>-23.01360658491517</v>
      </c>
      <c r="I28" s="177">
        <v>-13.936915887850487</v>
      </c>
    </row>
    <row r="29" spans="1:9" ht="14" customHeight="1" x14ac:dyDescent="0.45">
      <c r="A29" s="1" t="s">
        <v>34</v>
      </c>
      <c r="B29" s="45">
        <v>2.690238278247481</v>
      </c>
      <c r="C29" s="45">
        <v>15.13240857503153</v>
      </c>
      <c r="D29" s="45">
        <v>-15.389696169088463</v>
      </c>
      <c r="E29" s="45">
        <v>9.6121416526138361</v>
      </c>
      <c r="F29" s="175">
        <v>-16.405900759946391</v>
      </c>
      <c r="G29" s="75" t="s">
        <v>69</v>
      </c>
      <c r="H29" s="45">
        <v>21.892458100558663</v>
      </c>
      <c r="I29" s="45">
        <v>16.408794788273639</v>
      </c>
    </row>
    <row r="30" spans="1:9" ht="14" customHeight="1" x14ac:dyDescent="0.45">
      <c r="A30" s="62" t="s">
        <v>54</v>
      </c>
      <c r="B30" s="177">
        <v>33.061369279886478</v>
      </c>
      <c r="C30" s="177">
        <v>-13.013698630136993</v>
      </c>
      <c r="D30" s="74" t="s">
        <v>69</v>
      </c>
      <c r="E30" s="176">
        <v>7.6108726752503575</v>
      </c>
      <c r="F30" s="177">
        <v>-11.236271472824544</v>
      </c>
      <c r="G30" s="177">
        <v>33.476764199655747</v>
      </c>
      <c r="H30" s="176">
        <v>-8.9071198359215167</v>
      </c>
      <c r="I30" s="176">
        <v>-28.21854112176694</v>
      </c>
    </row>
    <row r="31" spans="1:9" ht="14" customHeight="1" x14ac:dyDescent="0.45">
      <c r="A31" s="1" t="s">
        <v>35</v>
      </c>
      <c r="B31" s="45">
        <v>33.282500953107117</v>
      </c>
      <c r="C31" s="45">
        <v>16.977737800764594</v>
      </c>
      <c r="D31" s="45">
        <v>23.104450905837616</v>
      </c>
      <c r="E31" s="45">
        <v>39.619238476953946</v>
      </c>
      <c r="F31" s="45">
        <v>35.825712748789698</v>
      </c>
      <c r="G31" s="45">
        <v>14.960070984915696</v>
      </c>
      <c r="H31" s="45">
        <v>20.36761053154499</v>
      </c>
      <c r="I31" s="45">
        <v>47.40682825123794</v>
      </c>
    </row>
    <row r="32" spans="1:9" ht="14" customHeight="1" x14ac:dyDescent="0.45">
      <c r="A32" s="62" t="s">
        <v>36</v>
      </c>
      <c r="B32" s="74" t="s">
        <v>69</v>
      </c>
      <c r="C32" s="176">
        <v>25.509010063187443</v>
      </c>
      <c r="D32" s="177">
        <v>25.468043899289849</v>
      </c>
      <c r="E32" s="177">
        <v>50.330396475770911</v>
      </c>
      <c r="F32" s="177">
        <v>47.337452191821058</v>
      </c>
      <c r="G32" s="176">
        <v>20.853080568720415</v>
      </c>
      <c r="H32" s="176">
        <v>17.376093294460659</v>
      </c>
      <c r="I32" s="177">
        <v>-10.746003552397877</v>
      </c>
    </row>
    <row r="33" spans="1:25" ht="14" customHeight="1" x14ac:dyDescent="0.45">
      <c r="A33" s="1" t="s">
        <v>37</v>
      </c>
      <c r="B33" s="184">
        <v>5.737139704868266</v>
      </c>
      <c r="C33" s="184">
        <v>3.9930743426035864</v>
      </c>
      <c r="D33" s="45">
        <v>30.695872448219319</v>
      </c>
      <c r="E33" s="77" t="s">
        <v>69</v>
      </c>
      <c r="F33" s="45">
        <v>26.42580287929124</v>
      </c>
      <c r="G33" s="75" t="s">
        <v>69</v>
      </c>
      <c r="H33" s="45">
        <v>29.267931238885581</v>
      </c>
      <c r="I33" s="184">
        <v>30.347612866003203</v>
      </c>
    </row>
    <row r="34" spans="1:25" ht="14" customHeight="1" x14ac:dyDescent="0.45">
      <c r="A34" s="62" t="s">
        <v>50</v>
      </c>
      <c r="B34" s="74" t="s">
        <v>69</v>
      </c>
      <c r="C34" s="176">
        <v>11.414171360806446</v>
      </c>
      <c r="D34" s="176">
        <v>15.610908310070881</v>
      </c>
      <c r="E34" s="176">
        <v>9.860603290676373</v>
      </c>
      <c r="F34" s="176">
        <v>13.777729447585907</v>
      </c>
      <c r="G34" s="176">
        <v>15.405777166437407</v>
      </c>
      <c r="H34" s="176">
        <v>7.4460002170845474</v>
      </c>
      <c r="I34" s="176">
        <v>18.37225274725278</v>
      </c>
    </row>
    <row r="35" spans="1:25" ht="14" customHeight="1" x14ac:dyDescent="0.45">
      <c r="A35" s="1" t="s">
        <v>38</v>
      </c>
      <c r="B35" s="75" t="s">
        <v>69</v>
      </c>
      <c r="C35" s="45">
        <v>8.1534309946029495</v>
      </c>
      <c r="D35" s="45">
        <v>14.634146341463383</v>
      </c>
      <c r="E35" s="75" t="s">
        <v>69</v>
      </c>
      <c r="F35" s="45">
        <v>35.56294142085585</v>
      </c>
      <c r="G35" s="45">
        <v>-2.1489739861044077</v>
      </c>
      <c r="H35" s="45">
        <v>16.525871172122475</v>
      </c>
      <c r="I35" s="45">
        <v>26.154819658299978</v>
      </c>
    </row>
    <row r="36" spans="1:25" ht="14" customHeight="1" x14ac:dyDescent="0.45">
      <c r="A36" s="62" t="s">
        <v>39</v>
      </c>
      <c r="B36" s="176">
        <v>47.088314693405373</v>
      </c>
      <c r="C36" s="176">
        <v>39.60726968874031</v>
      </c>
      <c r="D36" s="176">
        <v>65.692124105011914</v>
      </c>
      <c r="E36" s="176">
        <v>65.718638902996503</v>
      </c>
      <c r="F36" s="176">
        <v>63.695595517331192</v>
      </c>
      <c r="G36" s="176">
        <v>65.878925218517281</v>
      </c>
      <c r="H36" s="176">
        <v>64.061040174400461</v>
      </c>
      <c r="I36" s="176">
        <v>73.46666666666664</v>
      </c>
    </row>
    <row r="37" spans="1:25" ht="14" customHeight="1" x14ac:dyDescent="0.45">
      <c r="A37" s="1" t="s">
        <v>56</v>
      </c>
      <c r="B37" s="175">
        <v>46.726862302483156</v>
      </c>
      <c r="C37" s="45">
        <v>38.092909535452279</v>
      </c>
      <c r="D37" s="45">
        <v>62.532299741602081</v>
      </c>
      <c r="E37" s="75" t="s">
        <v>69</v>
      </c>
      <c r="F37" s="185">
        <v>40.299401197604759</v>
      </c>
      <c r="G37" s="175">
        <v>26.57880285557388</v>
      </c>
      <c r="H37" s="45">
        <v>49.336870026525204</v>
      </c>
      <c r="I37" s="45">
        <v>21.760524876981926</v>
      </c>
    </row>
    <row r="38" spans="1:25" ht="14" customHeight="1" x14ac:dyDescent="0.45">
      <c r="A38" s="62" t="s">
        <v>55</v>
      </c>
      <c r="B38" s="179">
        <v>4.5604758757435748</v>
      </c>
      <c r="C38" s="177">
        <v>-52.231404958677686</v>
      </c>
      <c r="D38" s="176">
        <v>-3.5955056179775235</v>
      </c>
      <c r="E38" s="177">
        <v>-15.886970172684434</v>
      </c>
      <c r="F38" s="176">
        <v>-23.355932203389795</v>
      </c>
      <c r="G38" s="176">
        <v>8.6431522084525092</v>
      </c>
      <c r="H38" s="176">
        <v>-16.298932384341658</v>
      </c>
      <c r="I38" s="176">
        <v>-22.690437601296555</v>
      </c>
    </row>
    <row r="39" spans="1:25" ht="14" customHeight="1" x14ac:dyDescent="0.45">
      <c r="A39" s="1" t="s">
        <v>40</v>
      </c>
      <c r="B39" s="45">
        <v>21.589940323955691</v>
      </c>
      <c r="C39" s="45">
        <v>25.428571428571445</v>
      </c>
      <c r="D39" s="45">
        <v>17.210348706411672</v>
      </c>
      <c r="E39" s="175">
        <v>23.740133576199174</v>
      </c>
      <c r="F39" s="175">
        <v>42.01713395638631</v>
      </c>
      <c r="G39" s="175">
        <v>27.666666666666728</v>
      </c>
      <c r="H39" s="175">
        <v>51.408450704225373</v>
      </c>
      <c r="I39" s="175">
        <v>46.317321688500691</v>
      </c>
    </row>
    <row r="40" spans="1:25" ht="14" customHeight="1" x14ac:dyDescent="0.45">
      <c r="A40" s="63" t="s">
        <v>41</v>
      </c>
      <c r="B40" s="186">
        <v>79.829123328380319</v>
      </c>
      <c r="C40" s="186">
        <v>21.224715987808239</v>
      </c>
      <c r="D40" s="186">
        <v>69.34201012292111</v>
      </c>
      <c r="E40" s="186">
        <v>68.686224489796004</v>
      </c>
      <c r="F40" s="186">
        <v>91.129032258064484</v>
      </c>
      <c r="G40" s="187">
        <v>2.8497964431111855</v>
      </c>
      <c r="H40" s="186">
        <v>85.18177634606532</v>
      </c>
      <c r="I40" s="186">
        <v>61.239757748485914</v>
      </c>
    </row>
    <row r="41" spans="1:25" ht="14" customHeight="1" x14ac:dyDescent="0.45">
      <c r="A41" s="44" t="s">
        <v>63</v>
      </c>
      <c r="B41" s="44"/>
      <c r="C41" s="44"/>
      <c r="D41" s="44"/>
      <c r="E41" s="44"/>
      <c r="F41" s="44"/>
      <c r="G41" s="44"/>
      <c r="H41" s="44"/>
      <c r="I41" s="44"/>
    </row>
    <row r="42" spans="1:25" ht="14" customHeight="1" x14ac:dyDescent="0.45">
      <c r="A42" s="1" t="s">
        <v>42</v>
      </c>
      <c r="B42" s="77" t="s">
        <v>69</v>
      </c>
      <c r="C42" s="45">
        <v>130.17824216349098</v>
      </c>
      <c r="D42" s="45">
        <v>188.09704321455663</v>
      </c>
      <c r="E42" s="77" t="s">
        <v>69</v>
      </c>
      <c r="F42" s="45">
        <v>151.51729004940023</v>
      </c>
      <c r="G42" s="45">
        <v>133.75331564986737</v>
      </c>
      <c r="H42" s="45">
        <v>136.76567656765667</v>
      </c>
      <c r="I42" s="175">
        <v>40.123185217773823</v>
      </c>
    </row>
    <row r="43" spans="1:25" ht="14" customHeight="1" x14ac:dyDescent="0.45">
      <c r="A43" s="62" t="s">
        <v>43</v>
      </c>
      <c r="B43" s="176">
        <v>194.55864570737606</v>
      </c>
      <c r="C43" s="176">
        <v>206.24235006119943</v>
      </c>
      <c r="D43" s="176">
        <v>203.8177339901477</v>
      </c>
      <c r="E43" s="176">
        <v>220.19230769230771</v>
      </c>
      <c r="F43" s="176">
        <v>220.58047493403686</v>
      </c>
      <c r="G43" s="177">
        <v>240.75757575757572</v>
      </c>
      <c r="H43" s="176">
        <v>120.08547008547001</v>
      </c>
      <c r="I43" s="74" t="s">
        <v>69</v>
      </c>
    </row>
    <row r="44" spans="1:25" ht="14" customHeight="1" x14ac:dyDescent="0.45">
      <c r="A44" s="1" t="s">
        <v>51</v>
      </c>
      <c r="B44" s="175">
        <v>21.698113207547198</v>
      </c>
      <c r="C44" s="45">
        <v>24.44206391715764</v>
      </c>
      <c r="D44" s="45">
        <v>4.0885475491303058</v>
      </c>
      <c r="E44" s="45">
        <v>17.814397224631385</v>
      </c>
      <c r="F44" s="45">
        <v>20.033428844317115</v>
      </c>
      <c r="G44" s="45">
        <v>7.056399690960613</v>
      </c>
      <c r="H44" s="45">
        <v>23.929064947028976</v>
      </c>
      <c r="I44" s="45">
        <v>18.001978239366977</v>
      </c>
    </row>
    <row r="45" spans="1:25" ht="14" customHeight="1" x14ac:dyDescent="0.45">
      <c r="A45" s="62" t="s">
        <v>44</v>
      </c>
      <c r="B45" s="176">
        <v>22.395833333333304</v>
      </c>
      <c r="C45" s="176">
        <v>-12.632459564974896</v>
      </c>
      <c r="D45" s="176">
        <v>-13.983050847457601</v>
      </c>
      <c r="E45" s="176">
        <v>18.814229249011859</v>
      </c>
      <c r="F45" s="176">
        <v>-20.351473922902464</v>
      </c>
      <c r="G45" s="176">
        <v>-16.211645324957715</v>
      </c>
      <c r="H45" s="176">
        <v>-23.068838675775105</v>
      </c>
      <c r="I45" s="176">
        <v>-29.645219482862306</v>
      </c>
    </row>
    <row r="46" spans="1:25" x14ac:dyDescent="0.45">
      <c r="A46" s="64" t="s">
        <v>45</v>
      </c>
      <c r="B46" s="182">
        <v>22.571819425444595</v>
      </c>
      <c r="C46" s="182">
        <v>-34.121355397951127</v>
      </c>
      <c r="D46" s="182">
        <v>-7.4175824175824019</v>
      </c>
      <c r="E46" s="182">
        <v>28.80036630036631</v>
      </c>
      <c r="F46" s="182">
        <v>-27.046671767406295</v>
      </c>
      <c r="G46" s="182">
        <v>0.9859689040576658</v>
      </c>
      <c r="H46" s="182">
        <v>0.86745315752949637</v>
      </c>
      <c r="I46" s="182">
        <v>-27.346153846153864</v>
      </c>
    </row>
    <row r="47" spans="1:25" x14ac:dyDescent="0.45">
      <c r="A47" s="1"/>
      <c r="B47" s="45"/>
      <c r="C47" s="45"/>
      <c r="D47" s="45"/>
      <c r="E47" s="45"/>
      <c r="F47" s="45"/>
      <c r="G47" s="45"/>
      <c r="H47" s="45"/>
      <c r="I47" s="45"/>
    </row>
    <row r="48" spans="1:25" s="27" customFormat="1" x14ac:dyDescent="0.45">
      <c r="A48" s="90" t="s">
        <v>61</v>
      </c>
      <c r="B48" s="23"/>
      <c r="C48" s="59"/>
      <c r="D48" s="69"/>
      <c r="E48" s="60"/>
      <c r="F48" s="68"/>
      <c r="G48" s="56"/>
      <c r="H48" s="23"/>
      <c r="I48" s="59"/>
      <c r="J48" s="23"/>
      <c r="K48" s="59"/>
      <c r="L48" s="69"/>
      <c r="M48" s="67"/>
      <c r="N48" s="68"/>
      <c r="O48" s="70"/>
      <c r="P48" s="23"/>
      <c r="Q48" s="59"/>
      <c r="R48" s="25"/>
      <c r="S48" s="26"/>
      <c r="T48" s="25"/>
      <c r="U48" s="26"/>
      <c r="V48" s="25"/>
      <c r="W48" s="26"/>
      <c r="X48" s="25"/>
      <c r="Y48" s="26"/>
    </row>
    <row r="49" spans="1:9" x14ac:dyDescent="0.45">
      <c r="A49" s="46" t="s">
        <v>12</v>
      </c>
      <c r="B49" s="47"/>
      <c r="C49" s="48"/>
      <c r="D49" s="48"/>
      <c r="E49" s="47"/>
      <c r="F49" s="48"/>
      <c r="G49" s="48"/>
      <c r="H49" s="48"/>
      <c r="I49" s="48"/>
    </row>
    <row r="50" spans="1:9" x14ac:dyDescent="0.45">
      <c r="A50" s="49" t="s">
        <v>52</v>
      </c>
      <c r="B50" s="49"/>
      <c r="C50" s="49"/>
      <c r="D50" s="49"/>
      <c r="E50" s="49"/>
      <c r="F50" s="49"/>
      <c r="G50" s="49"/>
      <c r="H50" s="49"/>
      <c r="I50" s="49"/>
    </row>
    <row r="51" spans="1:9" x14ac:dyDescent="0.45">
      <c r="A51" s="50" t="s">
        <v>14</v>
      </c>
      <c r="B51" s="47"/>
      <c r="C51" s="48"/>
      <c r="D51" s="48"/>
      <c r="E51" s="47"/>
      <c r="F51" s="48"/>
      <c r="G51" s="48"/>
      <c r="H51" s="48"/>
      <c r="I51" s="48"/>
    </row>
    <row r="52" spans="1:9" x14ac:dyDescent="0.45">
      <c r="A52" s="51" t="s">
        <v>15</v>
      </c>
      <c r="B52" s="52"/>
      <c r="C52" s="52"/>
      <c r="D52" s="52"/>
      <c r="E52" s="52"/>
      <c r="F52" s="52"/>
      <c r="G52" s="52"/>
      <c r="H52" s="52"/>
      <c r="I52" s="52"/>
    </row>
    <row r="53" spans="1:9" x14ac:dyDescent="0.45">
      <c r="A53" s="51"/>
      <c r="B53" s="6"/>
      <c r="C53" s="7"/>
      <c r="D53" s="6"/>
      <c r="E53" s="7"/>
      <c r="F53" s="6"/>
      <c r="G53" s="7"/>
      <c r="H53" s="6"/>
      <c r="I53" s="7"/>
    </row>
    <row r="54" spans="1:9" x14ac:dyDescent="0.45">
      <c r="A54" s="53" t="str">
        <f>+Índice!A14</f>
        <v>Fecha de actualización: 8 de octubre de 2026</v>
      </c>
      <c r="B54" s="6"/>
      <c r="C54" s="7"/>
      <c r="D54" s="6"/>
      <c r="E54" s="7"/>
      <c r="F54" s="6"/>
      <c r="G54" s="7"/>
      <c r="H54" s="6"/>
      <c r="I54" s="7"/>
    </row>
    <row r="55" spans="1:9" x14ac:dyDescent="0.45">
      <c r="A55" s="51"/>
      <c r="B55" s="6"/>
      <c r="C55" s="7"/>
      <c r="D55" s="6"/>
      <c r="E55" s="7"/>
      <c r="F55" s="6"/>
      <c r="G55" s="7"/>
      <c r="H55" s="6"/>
      <c r="I55" s="7"/>
    </row>
    <row r="56" spans="1:9" x14ac:dyDescent="0.45">
      <c r="A56" s="51"/>
      <c r="B56" s="6"/>
      <c r="C56" s="7"/>
      <c r="D56" s="6"/>
      <c r="E56" s="7"/>
      <c r="F56" s="6"/>
      <c r="G56" s="7"/>
      <c r="H56" s="6"/>
      <c r="I56" s="7"/>
    </row>
    <row r="57" spans="1:9" x14ac:dyDescent="0.45">
      <c r="A57" s="51"/>
      <c r="B57" s="6"/>
      <c r="C57" s="7"/>
      <c r="D57" s="6"/>
      <c r="E57" s="7"/>
      <c r="F57" s="6"/>
      <c r="G57" s="7"/>
      <c r="H57" s="6"/>
      <c r="I57" s="7"/>
    </row>
  </sheetData>
  <mergeCells count="1">
    <mergeCell ref="A4:I5"/>
  </mergeCells>
  <hyperlinks>
    <hyperlink ref="K5" location="Índice!A1" display="Regresar al índice" xr:uid="{49B2056C-9B59-4A7A-82F2-895EA26E484F}"/>
  </hyperlinks>
  <pageMargins left="0.75" right="0.75" top="1" bottom="1" header="0.5" footer="0.5"/>
  <pageSetup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</vt:lpstr>
      <vt:lpstr>2</vt:lpstr>
      <vt:lpstr>3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LMChaparroC</dc:creator>
  <cp:lastModifiedBy>Elsa Beatriz Hernandez Gomez</cp:lastModifiedBy>
  <cp:lastPrinted>2018-10-02T21:35:14Z</cp:lastPrinted>
  <dcterms:created xsi:type="dcterms:W3CDTF">2007-01-25T17:17:56Z</dcterms:created>
  <dcterms:modified xsi:type="dcterms:W3CDTF">2026-10-01T21:40:04Z</dcterms:modified>
</cp:coreProperties>
</file>