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USUARIO\OneDrive - dane.gov.co\DIMPE AmBC\SIPSA_Abastecimiento\DIMPE 2025\Difusion\Boletines\"/>
    </mc:Choice>
  </mc:AlternateContent>
  <xr:revisionPtr revIDLastSave="0" documentId="13_ncr:1_{AF439844-5D68-476E-9064-FFA7927D4F95}" xr6:coauthVersionLast="47" xr6:coauthVersionMax="47" xr10:uidLastSave="{00000000-0000-0000-0000-000000000000}"/>
  <bookViews>
    <workbookView xWindow="14205" yWindow="45" windowWidth="12540" windowHeight="15600" xr2:uid="{00000000-000D-0000-FFFF-FFFF00000000}"/>
  </bookViews>
  <sheets>
    <sheet name="Índice" sheetId="20" r:id="rId1"/>
    <sheet name="F.Metodológica" sheetId="123" r:id="rId2"/>
    <sheet name="1" sheetId="35" r:id="rId3"/>
    <sheet name="2" sheetId="22" r:id="rId4"/>
    <sheet name="3" sheetId="36" r:id="rId5"/>
    <sheet name="ESRI_MAPINFO_SHEET" sheetId="97" state="veryHidden" r:id="rId6"/>
  </sheets>
  <externalReferences>
    <externalReference r:id="rId7"/>
  </externalReferences>
  <definedNames>
    <definedName name="__bookmark_1">[1]SIPSA!#REF!</definedName>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5" i="36" l="1"/>
  <c r="A215" i="22"/>
  <c r="A4" i="35" l="1"/>
  <c r="A4" i="36"/>
  <c r="A4" i="22"/>
</calcChain>
</file>

<file path=xl/sharedStrings.xml><?xml version="1.0" encoding="utf-8"?>
<sst xmlns="http://schemas.openxmlformats.org/spreadsheetml/2006/main" count="356" uniqueCount="205">
  <si>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</si>
  <si>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</si>
  <si>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</si>
  <si>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</si>
  <si>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</si>
  <si>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</si>
  <si>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</si>
  <si>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</si>
  <si>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</si>
  <si>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</si>
  <si>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</si>
  <si>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</si>
  <si>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</si>
  <si>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</si>
  <si>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</si>
  <si>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</si>
  <si>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</si>
  <si>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</si>
  <si>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</si>
  <si>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</si>
  <si>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</si>
  <si>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</si>
  <si>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</si>
  <si>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</si>
  <si>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</si>
  <si>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</si>
  <si>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</si>
  <si>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</si>
  <si>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</si>
  <si>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</si>
  <si>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</si>
  <si>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</si>
  <si>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</si>
  <si>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</si>
  <si>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</si>
  <si>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</si>
  <si>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</si>
  <si>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</si>
  <si>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</si>
  <si>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</si>
  <si>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</si>
  <si>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</si>
  <si>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</si>
  <si>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</si>
  <si>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</si>
  <si>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</si>
  <si>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</si>
  <si>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</si>
  <si>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</si>
  <si>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</si>
  <si>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</si>
  <si>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</si>
  <si>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</si>
  <si>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</si>
  <si>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</si>
  <si>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</si>
  <si>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</si>
  <si>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</si>
  <si>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</si>
  <si>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</si>
  <si>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</si>
  <si>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</si>
  <si>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</si>
  <si>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</si>
  <si>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</si>
  <si>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</si>
  <si>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</si>
  <si>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</si>
  <si>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</si>
  <si>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</si>
  <si>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</si>
  <si>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</si>
  <si>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</si>
  <si>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</si>
  <si>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</si>
  <si>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</si>
  <si>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</si>
  <si>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</si>
  <si>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</si>
  <si>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</si>
  <si>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</si>
  <si>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</si>
  <si>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</si>
  <si>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</si>
  <si>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</si>
  <si>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</si>
  <si>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</si>
  <si>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</si>
  <si>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</si>
  <si>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</si>
  <si>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</si>
  <si>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</si>
  <si>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</si>
  <si>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</si>
  <si>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</si>
  <si>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</si>
  <si>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</si>
  <si>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</si>
  <si>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</si>
  <si>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</si>
  <si>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</si>
  <si>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</si>
  <si>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</si>
  <si>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</si>
  <si>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</si>
  <si>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</si>
  <si>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</si>
  <si>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</si>
  <si>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</si>
  <si>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</si>
  <si>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</si>
  <si>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</si>
  <si>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</si>
  <si>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</si>
  <si>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</si>
  <si>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</si>
  <si>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</si>
  <si>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Cartagena, Bazurto</t>
  </si>
  <si>
    <t>Total Bazurto</t>
  </si>
  <si>
    <t>Cúcuta, Cenabastos</t>
  </si>
  <si>
    <t>Total Cenabastos</t>
  </si>
  <si>
    <t>Cúcuta,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</si>
  <si>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</si>
  <si>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</si>
  <si>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</si>
  <si>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</si>
  <si>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</si>
  <si>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</si>
  <si>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</si>
  <si>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</si>
  <si>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</si>
  <si>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</si>
  <si>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</si>
  <si>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</si>
  <si>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</si>
  <si>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</si>
  <si>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</si>
  <si>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</si>
  <si>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La 41</t>
  </si>
  <si>
    <t>Total La 41</t>
  </si>
  <si>
    <t>Pereira, Mercasa</t>
  </si>
  <si>
    <t>Total Mercasa</t>
  </si>
  <si>
    <t>Popayán, Plaza de mercado del barrio Bolívar</t>
  </si>
  <si>
    <t>Total Plaza de mercado del barrio Bolívar</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</si>
  <si>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</si>
  <si>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</si>
  <si>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</si>
  <si>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</si>
  <si>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</si>
  <si>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</si>
  <si>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</si>
  <si>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</si>
  <si>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</si>
  <si>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</si>
  <si>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</si>
  <si>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</si>
  <si>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</si>
  <si>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</si>
  <si>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</si>
  <si>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</si>
  <si>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</si>
  <si>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Tibasosa</t>
  </si>
  <si>
    <t>Tunja</t>
  </si>
  <si>
    <t>La 41</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</si>
  <si>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 introducido siguiendo estrictos procedimientos de control de calidad. No obstante, el DANE no se responsabiliza por el uso e interpretación realizado por terceros.
</t>
  </si>
  <si>
    <t>Total Santa Elena</t>
  </si>
  <si>
    <t>Total La Nueva sexta</t>
  </si>
  <si>
    <t>Total El Potrerillo</t>
  </si>
  <si>
    <t>Santa Marta, (Magdalena)</t>
  </si>
  <si>
    <t>Bogotá, D.C.,  Corabastos</t>
  </si>
  <si>
    <t>Medellín,  Central Mayorista de Antioquia</t>
  </si>
  <si>
    <t>Bucaramanga,  Centroabastos</t>
  </si>
  <si>
    <t>Barranquilla,  Barranquillita</t>
  </si>
  <si>
    <t>Cartagena,  Bazurto</t>
  </si>
  <si>
    <t>Cúcuta,  Cenabastos</t>
  </si>
  <si>
    <t>Cali,  Santa Elena</t>
  </si>
  <si>
    <t>Cali,  Cavasa</t>
  </si>
  <si>
    <t>Medellín,  Plaza Minorista "José María Villa"</t>
  </si>
  <si>
    <t>Tunja,  Complejo de Servicios del Sur</t>
  </si>
  <si>
    <t>Sincelejo,  Nuevo Mercado</t>
  </si>
  <si>
    <t>Pereira,  Mercasa</t>
  </si>
  <si>
    <t>Manizales,  Centro Galerías</t>
  </si>
  <si>
    <t>Armenia,  Mercar</t>
  </si>
  <si>
    <t>Barranquilla,  Granabastos</t>
  </si>
  <si>
    <t>Villavicencio,  CAV</t>
  </si>
  <si>
    <t>Pasto,  El Potrerillo</t>
  </si>
  <si>
    <t>Neiva,  Surabastos</t>
  </si>
  <si>
    <t>Popayán,  Plaza de mercado del barrio Bolívar</t>
  </si>
  <si>
    <t>Bogotá, D.C.,  Plaza Las Flores</t>
  </si>
  <si>
    <t>Montería,  Mercado del Sur</t>
  </si>
  <si>
    <t>Ipiales,  Centro de acopio</t>
  </si>
  <si>
    <t>Ibagué,  Plaza La 21</t>
  </si>
  <si>
    <t>Valledupar,  Mercabastos</t>
  </si>
  <si>
    <t>Santa Marta, Santa Marta (Magdalena)</t>
  </si>
  <si>
    <t>Cúcuta,  La Nueva Sexta</t>
  </si>
  <si>
    <t>Bogotá, D.C.,  Paloquemao</t>
  </si>
  <si>
    <t>Bogotá, D.C.,  Plaza Samper Mendoza</t>
  </si>
  <si>
    <t>Valledupar,  Mercado Nuevo</t>
  </si>
  <si>
    <t>Florencia, Florencia (Caquetá)</t>
  </si>
  <si>
    <t>Componente Abastecimiento de Alimentos - Primera quincena de junio 2025</t>
  </si>
  <si>
    <t>Actualizado el 7 de julio de 2025</t>
  </si>
  <si>
    <t>Primera quincena de mayo 2025 (t)</t>
  </si>
  <si>
    <t>Primera quincena de junio 2025 (t)</t>
  </si>
  <si>
    <t>Primera quincena de mayo 2025</t>
  </si>
  <si>
    <t>Primera quincena de junio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</si>
</sst>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b/>
      <sz val="12"/>
      <name val="Segoe UI"/>
      <family val="2"/>
      <charset val="204"/>
    </font>
    <font>
      <b/>
      <sz val="12"/>
      <color rgb="FFFF0000"/>
      <name val="Segoe UI"/>
      <family val="2"/>
    </font>
    <font>
      <b/>
      <sz val="8"/>
      <color theme="1"/>
      <name val="Segoe UI"/>
      <family val="2"/>
    </font>
    <font>
      <b/>
      <sz val="9"/>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0" fontId="10" fillId="0" borderId="0"/>
  </cellStyleXfs>
  <cellXfs count="165">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0" fontId="13" fillId="0" borderId="0" xfId="2" applyFont="1"/>
    <xf numFmtId="0" fontId="27" fillId="2" borderId="12" xfId="0" applyFont="1" applyFill="1" applyBorder="1" applyAlignment="1">
      <alignment vertical="center"/>
    </xf>
    <xf numFmtId="3" fontId="27" fillId="2" borderId="12" xfId="0" applyNumberFormat="1" applyFont="1" applyFill="1" applyBorder="1" applyAlignment="1">
      <alignment horizontal="center" vertical="center"/>
    </xf>
    <xf numFmtId="10" fontId="27" fillId="2" borderId="12" xfId="5" applyNumberFormat="1" applyFont="1" applyFill="1" applyBorder="1" applyAlignment="1">
      <alignment horizontal="center" vertical="center"/>
    </xf>
    <xf numFmtId="0" fontId="27" fillId="2" borderId="9" xfId="0" applyFont="1" applyFill="1" applyBorder="1" applyAlignment="1">
      <alignment vertical="center"/>
    </xf>
    <xf numFmtId="3" fontId="27" fillId="2" borderId="9" xfId="0" applyNumberFormat="1" applyFont="1" applyFill="1" applyBorder="1" applyAlignment="1">
      <alignment horizontal="center" vertical="center"/>
    </xf>
    <xf numFmtId="10" fontId="27" fillId="2" borderId="9" xfId="5" applyNumberFormat="1" applyFont="1" applyFill="1" applyBorder="1" applyAlignment="1">
      <alignment horizontal="center" vertical="center"/>
    </xf>
    <xf numFmtId="0" fontId="27" fillId="2" borderId="13" xfId="0" applyFont="1" applyFill="1" applyBorder="1" applyAlignment="1">
      <alignment vertical="center"/>
    </xf>
    <xf numFmtId="3" fontId="27" fillId="2" borderId="13" xfId="0" applyNumberFormat="1" applyFont="1" applyFill="1" applyBorder="1" applyAlignment="1">
      <alignment horizontal="center" vertical="center"/>
    </xf>
    <xf numFmtId="10" fontId="27" fillId="2" borderId="13" xfId="5" applyNumberFormat="1" applyFont="1" applyFill="1" applyBorder="1" applyAlignment="1">
      <alignment horizontal="center" vertical="center"/>
    </xf>
    <xf numFmtId="3" fontId="28" fillId="2" borderId="11" xfId="0" applyNumberFormat="1" applyFont="1" applyFill="1" applyBorder="1" applyAlignment="1">
      <alignment horizontal="center" vertical="center"/>
    </xf>
    <xf numFmtId="0" fontId="27" fillId="5" borderId="12" xfId="0" applyFont="1" applyFill="1" applyBorder="1" applyAlignment="1">
      <alignment vertical="center"/>
    </xf>
    <xf numFmtId="3" fontId="27" fillId="5" borderId="12" xfId="0" applyNumberFormat="1" applyFont="1" applyFill="1" applyBorder="1" applyAlignment="1">
      <alignment horizontal="center" vertical="center"/>
    </xf>
    <xf numFmtId="10" fontId="27" fillId="5" borderId="12" xfId="5" applyNumberFormat="1" applyFont="1" applyFill="1" applyBorder="1" applyAlignment="1">
      <alignment horizontal="center" vertical="center"/>
    </xf>
    <xf numFmtId="10" fontId="29" fillId="5" borderId="12" xfId="5" applyNumberFormat="1" applyFont="1" applyFill="1" applyBorder="1" applyAlignment="1">
      <alignment horizontal="center" vertical="center"/>
    </xf>
    <xf numFmtId="0" fontId="27" fillId="5" borderId="9" xfId="0" applyFont="1" applyFill="1" applyBorder="1" applyAlignment="1">
      <alignment vertical="center"/>
    </xf>
    <xf numFmtId="3" fontId="27" fillId="5" borderId="9" xfId="0" applyNumberFormat="1" applyFont="1" applyFill="1" applyBorder="1" applyAlignment="1">
      <alignment horizontal="center" vertical="center"/>
    </xf>
    <xf numFmtId="10" fontId="27" fillId="5" borderId="9" xfId="5" applyNumberFormat="1" applyFont="1" applyFill="1" applyBorder="1" applyAlignment="1">
      <alignment horizontal="center" vertical="center"/>
    </xf>
    <xf numFmtId="10" fontId="29" fillId="5" borderId="9" xfId="5" applyNumberFormat="1" applyFont="1" applyFill="1" applyBorder="1" applyAlignment="1">
      <alignment horizontal="center" vertical="center"/>
    </xf>
    <xf numFmtId="0" fontId="27" fillId="5" borderId="7" xfId="0" applyFont="1" applyFill="1" applyBorder="1" applyAlignment="1">
      <alignment vertical="center"/>
    </xf>
    <xf numFmtId="3" fontId="27" fillId="5" borderId="7" xfId="0" applyNumberFormat="1" applyFont="1" applyFill="1" applyBorder="1" applyAlignment="1">
      <alignment horizontal="center" vertical="center"/>
    </xf>
    <xf numFmtId="10" fontId="27" fillId="5" borderId="7" xfId="5" applyNumberFormat="1" applyFont="1" applyFill="1" applyBorder="1" applyAlignment="1">
      <alignment horizontal="center" vertical="center"/>
    </xf>
    <xf numFmtId="10" fontId="29" fillId="5" borderId="7" xfId="5" applyNumberFormat="1" applyFont="1" applyFill="1" applyBorder="1" applyAlignment="1">
      <alignment horizontal="center" vertical="center"/>
    </xf>
    <xf numFmtId="0" fontId="27" fillId="5" borderId="13" xfId="0" applyFont="1" applyFill="1" applyBorder="1" applyAlignment="1">
      <alignment vertical="center"/>
    </xf>
    <xf numFmtId="3" fontId="27" fillId="5" borderId="0" xfId="0" applyNumberFormat="1" applyFont="1" applyFill="1" applyAlignment="1">
      <alignment horizontal="center" vertical="center"/>
    </xf>
    <xf numFmtId="10" fontId="27" fillId="5" borderId="0" xfId="5" applyNumberFormat="1" applyFont="1" applyFill="1" applyBorder="1" applyAlignment="1">
      <alignment horizontal="center" vertical="center"/>
    </xf>
    <xf numFmtId="10" fontId="29" fillId="5" borderId="13" xfId="5" applyNumberFormat="1" applyFont="1" applyFill="1" applyBorder="1" applyAlignment="1">
      <alignment horizontal="center" vertical="center"/>
    </xf>
    <xf numFmtId="0" fontId="28" fillId="4" borderId="11" xfId="0" applyFont="1" applyFill="1" applyBorder="1" applyAlignment="1">
      <alignment vertical="center"/>
    </xf>
    <xf numFmtId="3" fontId="28" fillId="4" borderId="11" xfId="0" applyNumberFormat="1" applyFont="1" applyFill="1" applyBorder="1" applyAlignment="1">
      <alignment horizontal="center" vertical="center"/>
    </xf>
    <xf numFmtId="10" fontId="30" fillId="4" borderId="11" xfId="5" applyNumberFormat="1" applyFont="1" applyFill="1" applyBorder="1" applyAlignment="1">
      <alignment horizontal="center" vertical="center"/>
    </xf>
    <xf numFmtId="10" fontId="29" fillId="2" borderId="12" xfId="5" applyNumberFormat="1" applyFont="1" applyFill="1" applyBorder="1" applyAlignment="1">
      <alignment horizontal="center" vertical="center"/>
    </xf>
    <xf numFmtId="10" fontId="29" fillId="2" borderId="9" xfId="5" applyNumberFormat="1" applyFont="1" applyFill="1" applyBorder="1" applyAlignment="1">
      <alignment horizontal="center" vertical="center"/>
    </xf>
    <xf numFmtId="10" fontId="29" fillId="2" borderId="13" xfId="5" applyNumberFormat="1" applyFont="1" applyFill="1" applyBorder="1" applyAlignment="1">
      <alignment horizontal="center" vertical="center"/>
    </xf>
    <xf numFmtId="0" fontId="28" fillId="2" borderId="11" xfId="0" applyFont="1" applyFill="1" applyBorder="1" applyAlignment="1">
      <alignment vertical="center"/>
    </xf>
    <xf numFmtId="9" fontId="28" fillId="2" borderId="11" xfId="5" applyFont="1" applyFill="1" applyBorder="1" applyAlignment="1">
      <alignment horizontal="center" vertical="center"/>
    </xf>
    <xf numFmtId="10" fontId="30" fillId="2" borderId="11" xfId="5" applyNumberFormat="1" applyFont="1" applyFill="1" applyBorder="1" applyAlignment="1">
      <alignment horizontal="center" vertical="center"/>
    </xf>
    <xf numFmtId="3" fontId="30" fillId="2" borderId="11" xfId="0" applyNumberFormat="1" applyFont="1" applyFill="1" applyBorder="1" applyAlignment="1">
      <alignment horizontal="center" vertical="center"/>
    </xf>
    <xf numFmtId="9" fontId="30" fillId="2" borderId="11" xfId="5" applyFont="1" applyFill="1" applyBorder="1" applyAlignment="1">
      <alignment horizontal="center" vertical="center"/>
    </xf>
    <xf numFmtId="0" fontId="30" fillId="2" borderId="11" xfId="0" applyFont="1" applyFill="1" applyBorder="1" applyAlignment="1">
      <alignment vertical="center"/>
    </xf>
    <xf numFmtId="0" fontId="27"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29" fillId="2" borderId="13" xfId="5" quotePrefix="1" applyNumberFormat="1" applyFont="1" applyFill="1" applyBorder="1" applyAlignment="1">
      <alignment horizontal="center" vertical="center"/>
    </xf>
    <xf numFmtId="49" fontId="9" fillId="6" borderId="11" xfId="0" applyNumberFormat="1" applyFont="1" applyFill="1" applyBorder="1" applyAlignment="1">
      <alignment horizontal="center" vertical="center" wrapText="1"/>
    </xf>
    <xf numFmtId="0" fontId="33" fillId="2" borderId="2" xfId="2" applyFont="1" applyFill="1" applyBorder="1" applyAlignment="1">
      <alignment horizontal="right" vertical="center"/>
    </xf>
    <xf numFmtId="0" fontId="34" fillId="2" borderId="0" xfId="0" applyFont="1" applyFill="1" applyAlignment="1">
      <alignment horizontal="left" vertical="center"/>
    </xf>
    <xf numFmtId="0" fontId="9" fillId="0" borderId="0" xfId="0" applyFont="1" applyAlignment="1">
      <alignment vertical="center" wrapText="1"/>
    </xf>
    <xf numFmtId="10" fontId="10" fillId="2" borderId="0" xfId="5" applyNumberFormat="1" applyFont="1" applyFill="1"/>
    <xf numFmtId="0" fontId="35" fillId="0" borderId="11" xfId="0" applyFont="1" applyBorder="1" applyAlignment="1">
      <alignment horizontal="center" vertical="center"/>
    </xf>
    <xf numFmtId="0" fontId="35" fillId="2" borderId="11" xfId="0" applyFont="1" applyFill="1" applyBorder="1" applyAlignment="1">
      <alignment horizontal="center" vertical="center"/>
    </xf>
    <xf numFmtId="0" fontId="9" fillId="0" borderId="11" xfId="0" applyFont="1" applyBorder="1" applyAlignment="1">
      <alignment horizontal="center" vertical="center" wrapText="1"/>
    </xf>
    <xf numFmtId="0" fontId="35" fillId="2" borderId="11" xfId="0" applyFont="1" applyFill="1" applyBorder="1" applyAlignment="1">
      <alignment horizontal="center" vertical="center" wrapText="1"/>
    </xf>
    <xf numFmtId="0" fontId="11" fillId="0" borderId="12" xfId="0" applyFont="1" applyBorder="1" applyAlignment="1">
      <alignment vertical="center"/>
    </xf>
    <xf numFmtId="0" fontId="11" fillId="2" borderId="12" xfId="0" applyFont="1" applyFill="1" applyBorder="1" applyAlignment="1">
      <alignment vertical="center"/>
    </xf>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0" fontId="11" fillId="0" borderId="9" xfId="0" applyFont="1" applyBorder="1" applyAlignment="1">
      <alignment vertical="center"/>
    </xf>
    <xf numFmtId="0" fontId="11" fillId="2" borderId="9" xfId="0" applyFont="1" applyFill="1" applyBorder="1" applyAlignment="1">
      <alignment vertical="center"/>
    </xf>
    <xf numFmtId="3" fontId="11" fillId="2" borderId="9" xfId="0" applyNumberFormat="1" applyFont="1" applyFill="1" applyBorder="1" applyAlignment="1">
      <alignment horizontal="center" vertical="center"/>
    </xf>
    <xf numFmtId="10" fontId="11" fillId="2" borderId="9" xfId="5" applyNumberFormat="1" applyFont="1" applyFill="1" applyBorder="1" applyAlignment="1">
      <alignment horizontal="center" vertical="center"/>
    </xf>
    <xf numFmtId="0" fontId="11" fillId="0" borderId="13" xfId="0" applyFont="1" applyBorder="1" applyAlignment="1">
      <alignment vertical="center"/>
    </xf>
    <xf numFmtId="0" fontId="11" fillId="2" borderId="13" xfId="0" applyFont="1" applyFill="1" applyBorder="1" applyAlignment="1">
      <alignment vertical="center"/>
    </xf>
    <xf numFmtId="3" fontId="11" fillId="2" borderId="13" xfId="0" applyNumberFormat="1" applyFont="1" applyFill="1" applyBorder="1" applyAlignment="1">
      <alignment horizontal="center" vertical="center"/>
    </xf>
    <xf numFmtId="0" fontId="9" fillId="0" borderId="11" xfId="0" applyFont="1" applyBorder="1" applyAlignment="1">
      <alignment vertical="center" wrapText="1"/>
    </xf>
    <xf numFmtId="0" fontId="9" fillId="2" borderId="11" xfId="0" applyFont="1" applyFill="1" applyBorder="1" applyAlignment="1">
      <alignment vertical="center" wrapText="1"/>
    </xf>
    <xf numFmtId="3" fontId="9" fillId="2" borderId="11" xfId="0" applyNumberFormat="1" applyFont="1" applyFill="1" applyBorder="1" applyAlignment="1">
      <alignment horizontal="center" vertical="center"/>
    </xf>
    <xf numFmtId="10" fontId="9" fillId="2" borderId="11" xfId="5" applyNumberFormat="1" applyFont="1" applyFill="1" applyBorder="1" applyAlignment="1">
      <alignment horizontal="center" vertical="center"/>
    </xf>
    <xf numFmtId="0" fontId="9" fillId="0" borderId="0" xfId="0" applyFont="1" applyAlignment="1">
      <alignment vertical="center"/>
    </xf>
    <xf numFmtId="9" fontId="28" fillId="4" borderId="11" xfId="5" applyFont="1" applyFill="1" applyBorder="1" applyAlignment="1">
      <alignment horizontal="center" vertical="center"/>
    </xf>
    <xf numFmtId="164" fontId="27" fillId="2" borderId="13" xfId="0" applyNumberFormat="1" applyFont="1" applyFill="1" applyBorder="1" applyAlignment="1">
      <alignment horizontal="center" vertical="center"/>
    </xf>
    <xf numFmtId="10" fontId="29" fillId="2" borderId="9" xfId="5" quotePrefix="1" applyNumberFormat="1" applyFont="1" applyFill="1" applyBorder="1" applyAlignment="1">
      <alignment horizontal="center" vertical="center"/>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7" fillId="4" borderId="4" xfId="4" applyFont="1" applyFill="1" applyBorder="1" applyAlignment="1">
      <alignment horizontal="left" vertical="top" wrapText="1"/>
    </xf>
    <xf numFmtId="0" fontId="31" fillId="3" borderId="4" xfId="0" applyFont="1" applyFill="1" applyBorder="1" applyAlignment="1">
      <alignment horizontal="center" vertical="center" wrapText="1"/>
    </xf>
    <xf numFmtId="0" fontId="31" fillId="3" borderId="0" xfId="0" applyFont="1" applyFill="1" applyAlignment="1">
      <alignment horizontal="center" vertical="center"/>
    </xf>
    <xf numFmtId="0" fontId="31" fillId="3" borderId="4" xfId="0" applyFont="1" applyFill="1" applyBorder="1" applyAlignment="1">
      <alignment horizontal="center" vertical="center"/>
    </xf>
    <xf numFmtId="0" fontId="32" fillId="7" borderId="1" xfId="4" applyFont="1" applyFill="1" applyBorder="1" applyAlignment="1">
      <alignment horizontal="center" vertical="center" wrapText="1"/>
    </xf>
    <xf numFmtId="0" fontId="32" fillId="7" borderId="2" xfId="4" applyFont="1" applyFill="1" applyBorder="1" applyAlignment="1">
      <alignment horizontal="center" vertical="center" wrapText="1"/>
    </xf>
    <xf numFmtId="0" fontId="32" fillId="7" borderId="3" xfId="4" applyFont="1" applyFill="1" applyBorder="1" applyAlignment="1">
      <alignment horizontal="center"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1" fillId="0" borderId="0" xfId="0" applyFont="1" applyAlignment="1">
      <alignment horizontal="left" vertical="center" wrapText="1"/>
    </xf>
    <xf numFmtId="0" fontId="28" fillId="2" borderId="11" xfId="0" applyFont="1" applyFill="1" applyBorder="1" applyAlignment="1">
      <alignment horizontal="center" vertical="center" wrapText="1"/>
    </xf>
    <xf numFmtId="0" fontId="22" fillId="0" borderId="0" xfId="0" applyFont="1" applyAlignment="1">
      <alignment horizontal="left" vertical="center"/>
    </xf>
    <xf numFmtId="0" fontId="28" fillId="2" borderId="11" xfId="0" applyFont="1" applyFill="1" applyBorder="1" applyAlignment="1">
      <alignment horizontal="center" vertical="center"/>
    </xf>
    <xf numFmtId="0" fontId="30" fillId="2" borderId="11" xfId="0" applyFont="1" applyFill="1" applyBorder="1" applyAlignment="1">
      <alignment horizontal="center" vertical="center"/>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8" fillId="4" borderId="11" xfId="0" applyFont="1" applyFill="1" applyBorder="1" applyAlignment="1">
      <alignment horizontal="center" vertical="center" wrapText="1"/>
    </xf>
  </cellXfs>
  <cellStyles count="7">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Normal 3 2" xfId="6" xr:uid="{420BB86E-3779-412C-8455-277E7A09BB38}"/>
    <cellStyle name="Porcentaje" xfId="5" builtinId="5"/>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190500</xdr:rowOff>
    </xdr:from>
    <xdr:to>
      <xdr:col>1</xdr:col>
      <xdr:colOff>1440346</xdr:colOff>
      <xdr:row>0</xdr:row>
      <xdr:rowOff>866775</xdr:rowOff>
    </xdr:to>
    <xdr:pic>
      <xdr:nvPicPr>
        <xdr:cNvPr id="3" name="Imagen 2">
          <a:extLst>
            <a:ext uri="{FF2B5EF4-FFF2-40B4-BE49-F238E27FC236}">
              <a16:creationId xmlns:a16="http://schemas.microsoft.com/office/drawing/2014/main" id="{60CDCE92-66C2-479E-B4D9-C58F130C9B3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905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76200</xdr:rowOff>
    </xdr:from>
    <xdr:to>
      <xdr:col>2</xdr:col>
      <xdr:colOff>525946</xdr:colOff>
      <xdr:row>0</xdr:row>
      <xdr:rowOff>752475</xdr:rowOff>
    </xdr:to>
    <xdr:pic>
      <xdr:nvPicPr>
        <xdr:cNvPr id="2" name="Imagen 2">
          <a:extLst>
            <a:ext uri="{FF2B5EF4-FFF2-40B4-BE49-F238E27FC236}">
              <a16:creationId xmlns:a16="http://schemas.microsoft.com/office/drawing/2014/main" id="{A62DBCD4-3B30-40E0-9CC6-3BB6AA9F0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762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647700</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114300</xdr:rowOff>
    </xdr:from>
    <xdr:to>
      <xdr:col>1</xdr:col>
      <xdr:colOff>687871</xdr:colOff>
      <xdr:row>2</xdr:row>
      <xdr:rowOff>476250</xdr:rowOff>
    </xdr:to>
    <xdr:pic>
      <xdr:nvPicPr>
        <xdr:cNvPr id="3" name="Imagen 2">
          <a:extLst>
            <a:ext uri="{FF2B5EF4-FFF2-40B4-BE49-F238E27FC236}">
              <a16:creationId xmlns:a16="http://schemas.microsoft.com/office/drawing/2014/main" id="{E4D3783E-8CC6-41CB-9A88-535CA72C36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143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76200</xdr:rowOff>
    </xdr:from>
    <xdr:to>
      <xdr:col>1</xdr:col>
      <xdr:colOff>202096</xdr:colOff>
      <xdr:row>2</xdr:row>
      <xdr:rowOff>438150</xdr:rowOff>
    </xdr:to>
    <xdr:pic>
      <xdr:nvPicPr>
        <xdr:cNvPr id="4" name="Imagen 2">
          <a:extLst>
            <a:ext uri="{FF2B5EF4-FFF2-40B4-BE49-F238E27FC236}">
              <a16:creationId xmlns:a16="http://schemas.microsoft.com/office/drawing/2014/main" id="{CC21A985-CA81-4F4E-A7F2-BE51653AD46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8575" y="762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3</xdr:col>
      <xdr:colOff>57150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85725</xdr:rowOff>
    </xdr:from>
    <xdr:to>
      <xdr:col>0</xdr:col>
      <xdr:colOff>1859446</xdr:colOff>
      <xdr:row>2</xdr:row>
      <xdr:rowOff>447675</xdr:rowOff>
    </xdr:to>
    <xdr:pic>
      <xdr:nvPicPr>
        <xdr:cNvPr id="4" name="Imagen 2">
          <a:extLst>
            <a:ext uri="{FF2B5EF4-FFF2-40B4-BE49-F238E27FC236}">
              <a16:creationId xmlns:a16="http://schemas.microsoft.com/office/drawing/2014/main" id="{CB0619DD-2A6F-40C5-8AB5-AAE420F186D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95250" y="85725"/>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fons\Downloads\Base_boletin_M.xlsx" TargetMode="External"/><Relationship Id="rId1" Type="http://schemas.openxmlformats.org/officeDocument/2006/relationships/externalLinkPath" Target="file:///C:\Users\gfons\Downloads\Base_boletin_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IPSA"/>
      <sheetName val="Resultado"/>
      <sheetName val="Graf"/>
      <sheetName val="TD"/>
      <sheetName val="copia Analisis"/>
      <sheetName val="copia alim"/>
      <sheetName val="T.Vehic"/>
    </sheetNames>
    <sheetDataSet>
      <sheetData sheetId="0"/>
      <sheetData sheetId="1">
        <row r="5">
          <cell r="N5">
            <v>130487.89100000002</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2"/>
  <sheetViews>
    <sheetView showGridLines="0" tabSelected="1" zoomScaleNormal="100" workbookViewId="0">
      <selection activeCell="R23" sqref="R23"/>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13"/>
      <c r="B1" s="113"/>
      <c r="C1" s="113"/>
      <c r="D1" s="113"/>
      <c r="E1" s="113"/>
      <c r="F1" s="113"/>
      <c r="G1" s="113"/>
      <c r="H1" s="113"/>
    </row>
    <row r="2" spans="1:11" ht="21.95" customHeight="1">
      <c r="A2" s="113"/>
      <c r="B2" s="113"/>
      <c r="C2" s="113"/>
      <c r="D2" s="113"/>
      <c r="E2" s="113"/>
      <c r="F2" s="113"/>
      <c r="G2" s="113"/>
      <c r="H2" s="113"/>
    </row>
    <row r="3" spans="1:11" ht="21.95" customHeight="1">
      <c r="A3" s="114" t="s">
        <v>0</v>
      </c>
      <c r="B3" s="115"/>
      <c r="C3" s="115"/>
      <c r="D3" s="115"/>
      <c r="E3" s="115"/>
      <c r="F3" s="115"/>
      <c r="G3" s="115"/>
      <c r="H3" s="116"/>
    </row>
    <row r="4" spans="1:11" ht="12" customHeight="1">
      <c r="A4" s="117"/>
      <c r="B4" s="118"/>
      <c r="C4" s="118"/>
      <c r="D4" s="118"/>
      <c r="E4" s="118"/>
      <c r="F4" s="118"/>
      <c r="G4" s="118"/>
      <c r="H4" s="119"/>
    </row>
    <row r="5" spans="1:11" ht="17.25" customHeight="1">
      <c r="A5" s="120" t="s">
        <v>199</v>
      </c>
      <c r="B5" s="120"/>
      <c r="C5" s="120"/>
      <c r="D5" s="120"/>
      <c r="E5" s="120"/>
      <c r="F5" s="120"/>
      <c r="G5" s="120"/>
      <c r="H5" s="121"/>
    </row>
    <row r="6" spans="1:11" ht="15" customHeight="1">
      <c r="A6" s="122"/>
      <c r="B6" s="122"/>
      <c r="C6" s="122"/>
      <c r="D6" s="122"/>
      <c r="E6" s="122"/>
      <c r="F6" s="122"/>
      <c r="G6" s="122"/>
      <c r="H6" s="123"/>
    </row>
    <row r="7" spans="1:11">
      <c r="A7" s="124"/>
      <c r="B7" s="124"/>
      <c r="C7" s="124"/>
      <c r="D7" s="124"/>
      <c r="E7" s="124"/>
      <c r="F7" s="124"/>
      <c r="G7" s="124"/>
      <c r="H7" s="125"/>
    </row>
    <row r="8" spans="1:11" s="18" customFormat="1" ht="27" customHeight="1">
      <c r="A8" s="32"/>
      <c r="B8" s="33" t="s">
        <v>1</v>
      </c>
      <c r="D8" s="19"/>
      <c r="E8" s="19"/>
      <c r="F8" s="19"/>
      <c r="G8" s="19"/>
      <c r="H8" s="20"/>
      <c r="I8" s="31"/>
      <c r="J8" s="9"/>
      <c r="K8" s="31"/>
    </row>
    <row r="9" spans="1:11" s="12" customFormat="1" ht="27" customHeight="1">
      <c r="A9" s="86" t="s">
        <v>2</v>
      </c>
      <c r="B9" s="33" t="s">
        <v>3</v>
      </c>
      <c r="C9" s="10"/>
      <c r="D9" s="10"/>
      <c r="E9" s="10"/>
      <c r="F9" s="10"/>
      <c r="G9" s="10"/>
      <c r="H9" s="11"/>
    </row>
    <row r="10" spans="1:11" s="12" customFormat="1" ht="27" customHeight="1">
      <c r="A10" s="86" t="s">
        <v>4</v>
      </c>
      <c r="B10" s="33" t="s">
        <v>5</v>
      </c>
      <c r="C10" s="10"/>
      <c r="D10" s="10"/>
      <c r="E10" s="10"/>
      <c r="F10" s="10"/>
      <c r="G10" s="10"/>
      <c r="H10" s="11"/>
    </row>
    <row r="11" spans="1:11" s="12" customFormat="1" ht="27" customHeight="1">
      <c r="A11" s="86" t="s">
        <v>6</v>
      </c>
      <c r="B11" s="33" t="s">
        <v>7</v>
      </c>
      <c r="C11" s="10"/>
      <c r="D11" s="10"/>
      <c r="E11" s="10"/>
      <c r="F11" s="10"/>
      <c r="G11" s="10"/>
      <c r="H11" s="11"/>
    </row>
    <row r="12" spans="1:11" s="41" customFormat="1" ht="28.5" customHeight="1">
      <c r="A12" s="126"/>
      <c r="B12" s="126"/>
      <c r="C12" s="126"/>
      <c r="D12" s="126"/>
      <c r="E12" s="126"/>
      <c r="F12" s="126"/>
      <c r="G12" s="126"/>
      <c r="H12" s="127"/>
    </row>
  </sheetData>
  <mergeCells count="4">
    <mergeCell ref="A1:H2"/>
    <mergeCell ref="A3:H4"/>
    <mergeCell ref="A5:H7"/>
    <mergeCell ref="A12:H12"/>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zoomScaleNormal="100" workbookViewId="0">
      <selection activeCell="G28" sqref="G28"/>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4" customFormat="1" ht="21.95" customHeight="1">
      <c r="A4" s="141" t="s">
        <v>8</v>
      </c>
      <c r="B4" s="142"/>
      <c r="C4" s="142"/>
      <c r="D4" s="142"/>
      <c r="E4" s="142"/>
      <c r="F4" s="142"/>
      <c r="G4" s="142"/>
      <c r="H4" s="142"/>
      <c r="I4" s="142"/>
      <c r="J4" s="142"/>
      <c r="K4" s="142"/>
      <c r="L4" s="142"/>
      <c r="M4" s="142"/>
      <c r="N4" s="28"/>
    </row>
    <row r="5" spans="1:14" s="34" customFormat="1" ht="12" customHeight="1">
      <c r="A5" s="143"/>
      <c r="B5" s="142"/>
      <c r="C5" s="142"/>
      <c r="D5" s="142"/>
      <c r="E5" s="142"/>
      <c r="F5" s="142"/>
      <c r="G5" s="142"/>
      <c r="H5" s="142"/>
      <c r="I5" s="142"/>
      <c r="J5" s="142"/>
      <c r="K5" s="142"/>
      <c r="L5" s="142"/>
      <c r="M5" s="142"/>
    </row>
    <row r="6" spans="1:14" ht="17.25">
      <c r="A6" s="144" t="s">
        <v>9</v>
      </c>
      <c r="B6" s="145"/>
      <c r="C6" s="145"/>
      <c r="D6" s="145"/>
      <c r="E6" s="145"/>
      <c r="F6" s="145"/>
      <c r="G6" s="145"/>
      <c r="H6" s="145"/>
      <c r="I6" s="145"/>
      <c r="J6" s="145"/>
      <c r="K6" s="145"/>
      <c r="L6" s="145"/>
      <c r="M6" s="146"/>
    </row>
    <row r="7" spans="1:14">
      <c r="A7" s="128" t="s">
        <v>10</v>
      </c>
      <c r="B7" s="129"/>
      <c r="C7" s="129"/>
      <c r="D7" s="129"/>
      <c r="E7" s="129"/>
      <c r="F7" s="129"/>
      <c r="G7" s="129"/>
      <c r="H7" s="129"/>
      <c r="I7" s="129"/>
      <c r="J7" s="129"/>
      <c r="K7" s="129"/>
      <c r="L7" s="129"/>
      <c r="M7" s="130"/>
    </row>
    <row r="8" spans="1:14" ht="28.5" customHeight="1">
      <c r="A8" s="137" t="s">
        <v>11</v>
      </c>
      <c r="B8" s="138"/>
      <c r="C8" s="138"/>
      <c r="D8" s="138"/>
      <c r="E8" s="138"/>
      <c r="F8" s="138"/>
      <c r="G8" s="138"/>
      <c r="H8" s="138"/>
      <c r="I8" s="138"/>
      <c r="J8" s="138"/>
      <c r="K8" s="138"/>
      <c r="L8" s="138"/>
      <c r="M8" s="139"/>
    </row>
    <row r="9" spans="1:14">
      <c r="A9" s="128" t="s">
        <v>12</v>
      </c>
      <c r="B9" s="129"/>
      <c r="C9" s="129"/>
      <c r="D9" s="129"/>
      <c r="E9" s="129"/>
      <c r="F9" s="129"/>
      <c r="G9" s="129"/>
      <c r="H9" s="129"/>
      <c r="I9" s="129"/>
      <c r="J9" s="129"/>
      <c r="K9" s="129"/>
      <c r="L9" s="129"/>
      <c r="M9" s="130"/>
    </row>
    <row r="10" spans="1:14" ht="29.1" customHeight="1">
      <c r="A10" s="134" t="s">
        <v>13</v>
      </c>
      <c r="B10" s="135"/>
      <c r="C10" s="135"/>
      <c r="D10" s="135"/>
      <c r="E10" s="135"/>
      <c r="F10" s="135"/>
      <c r="G10" s="135"/>
      <c r="H10" s="135"/>
      <c r="I10" s="135"/>
      <c r="J10" s="135"/>
      <c r="K10" s="135"/>
      <c r="L10" s="135"/>
      <c r="M10" s="136"/>
    </row>
    <row r="11" spans="1:14">
      <c r="A11" s="128" t="s">
        <v>14</v>
      </c>
      <c r="B11" s="129"/>
      <c r="C11" s="129"/>
      <c r="D11" s="129"/>
      <c r="E11" s="129"/>
      <c r="F11" s="129"/>
      <c r="G11" s="129"/>
      <c r="H11" s="129"/>
      <c r="I11" s="129"/>
      <c r="J11" s="129"/>
      <c r="K11" s="129"/>
      <c r="L11" s="129"/>
      <c r="M11" s="130"/>
    </row>
    <row r="12" spans="1:14" ht="18" customHeight="1">
      <c r="A12" s="147" t="s">
        <v>15</v>
      </c>
      <c r="B12" s="148"/>
      <c r="C12" s="148"/>
      <c r="D12" s="148"/>
      <c r="E12" s="148"/>
      <c r="F12" s="148"/>
      <c r="G12" s="148"/>
      <c r="H12" s="148"/>
      <c r="I12" s="148"/>
      <c r="J12" s="148"/>
      <c r="K12" s="148"/>
      <c r="L12" s="148"/>
      <c r="M12" s="149"/>
    </row>
    <row r="13" spans="1:14">
      <c r="A13" s="147"/>
      <c r="B13" s="148"/>
      <c r="C13" s="148"/>
      <c r="D13" s="148"/>
      <c r="E13" s="148"/>
      <c r="F13" s="148"/>
      <c r="G13" s="148"/>
      <c r="H13" s="148"/>
      <c r="I13" s="148"/>
      <c r="J13" s="148"/>
      <c r="K13" s="148"/>
      <c r="L13" s="148"/>
      <c r="M13" s="149"/>
    </row>
    <row r="14" spans="1:14" ht="15" customHeight="1">
      <c r="A14" s="147"/>
      <c r="B14" s="148"/>
      <c r="C14" s="148"/>
      <c r="D14" s="148"/>
      <c r="E14" s="148"/>
      <c r="F14" s="148"/>
      <c r="G14" s="148"/>
      <c r="H14" s="148"/>
      <c r="I14" s="148"/>
      <c r="J14" s="148"/>
      <c r="K14" s="148"/>
      <c r="L14" s="148"/>
      <c r="M14" s="149"/>
    </row>
    <row r="15" spans="1:14">
      <c r="A15" s="128" t="s">
        <v>16</v>
      </c>
      <c r="B15" s="129"/>
      <c r="C15" s="129"/>
      <c r="D15" s="129"/>
      <c r="E15" s="129"/>
      <c r="F15" s="129"/>
      <c r="G15" s="129"/>
      <c r="H15" s="129"/>
      <c r="I15" s="129"/>
      <c r="J15" s="129"/>
      <c r="K15" s="129"/>
      <c r="L15" s="129"/>
      <c r="M15" s="130"/>
    </row>
    <row r="16" spans="1:14" ht="31.5" customHeight="1">
      <c r="A16" s="134" t="s">
        <v>17</v>
      </c>
      <c r="B16" s="135"/>
      <c r="C16" s="135"/>
      <c r="D16" s="135"/>
      <c r="E16" s="135"/>
      <c r="F16" s="135"/>
      <c r="G16" s="135"/>
      <c r="H16" s="135"/>
      <c r="I16" s="135"/>
      <c r="J16" s="135"/>
      <c r="K16" s="135"/>
      <c r="L16" s="135"/>
      <c r="M16" s="136"/>
    </row>
    <row r="17" spans="1:13">
      <c r="A17" s="128" t="s">
        <v>18</v>
      </c>
      <c r="B17" s="129"/>
      <c r="C17" s="129"/>
      <c r="D17" s="129"/>
      <c r="E17" s="129"/>
      <c r="F17" s="129"/>
      <c r="G17" s="129"/>
      <c r="H17" s="129"/>
      <c r="I17" s="129"/>
      <c r="J17" s="129"/>
      <c r="K17" s="129"/>
      <c r="L17" s="129"/>
      <c r="M17" s="130"/>
    </row>
    <row r="18" spans="1:13" ht="20.25" customHeight="1">
      <c r="A18" s="137" t="s">
        <v>19</v>
      </c>
      <c r="B18" s="138"/>
      <c r="C18" s="138"/>
      <c r="D18" s="138"/>
      <c r="E18" s="138"/>
      <c r="F18" s="138"/>
      <c r="G18" s="138"/>
      <c r="H18" s="138"/>
      <c r="I18" s="138"/>
      <c r="J18" s="138"/>
      <c r="K18" s="138"/>
      <c r="L18" s="138"/>
      <c r="M18" s="139"/>
    </row>
    <row r="19" spans="1:13" ht="14.25" customHeight="1">
      <c r="A19" s="140" t="s">
        <v>20</v>
      </c>
      <c r="B19" s="129"/>
      <c r="C19" s="129"/>
      <c r="D19" s="129"/>
      <c r="E19" s="129"/>
      <c r="F19" s="129"/>
      <c r="G19" s="129"/>
      <c r="H19" s="129"/>
      <c r="I19" s="129"/>
      <c r="J19" s="129"/>
      <c r="K19" s="129"/>
      <c r="L19" s="129"/>
      <c r="M19" s="130"/>
    </row>
    <row r="20" spans="1:13" ht="106.5" customHeight="1">
      <c r="A20" s="134" t="s">
        <v>21</v>
      </c>
      <c r="B20" s="135"/>
      <c r="C20" s="135"/>
      <c r="D20" s="135"/>
      <c r="E20" s="135"/>
      <c r="F20" s="135"/>
      <c r="G20" s="135"/>
      <c r="H20" s="135"/>
      <c r="I20" s="135"/>
      <c r="J20" s="135"/>
      <c r="K20" s="135"/>
      <c r="L20" s="135"/>
      <c r="M20" s="136"/>
    </row>
    <row r="21" spans="1:13">
      <c r="A21" s="128" t="s">
        <v>22</v>
      </c>
      <c r="B21" s="129"/>
      <c r="C21" s="129"/>
      <c r="D21" s="129"/>
      <c r="E21" s="129"/>
      <c r="F21" s="129"/>
      <c r="G21" s="129"/>
      <c r="H21" s="129"/>
      <c r="I21" s="129"/>
      <c r="J21" s="129"/>
      <c r="K21" s="129"/>
      <c r="L21" s="129"/>
      <c r="M21" s="130"/>
    </row>
    <row r="22" spans="1:13" ht="31.5" customHeight="1">
      <c r="A22" s="134" t="s">
        <v>23</v>
      </c>
      <c r="B22" s="135"/>
      <c r="C22" s="135"/>
      <c r="D22" s="135"/>
      <c r="E22" s="135"/>
      <c r="F22" s="135"/>
      <c r="G22" s="135"/>
      <c r="H22" s="135"/>
      <c r="I22" s="135"/>
      <c r="J22" s="135"/>
      <c r="K22" s="135"/>
      <c r="L22" s="135"/>
      <c r="M22" s="136"/>
    </row>
    <row r="23" spans="1:13">
      <c r="A23" s="128" t="s">
        <v>24</v>
      </c>
      <c r="B23" s="129"/>
      <c r="C23" s="129"/>
      <c r="D23" s="129"/>
      <c r="E23" s="129"/>
      <c r="F23" s="129"/>
      <c r="G23" s="129"/>
      <c r="H23" s="129"/>
      <c r="I23" s="129"/>
      <c r="J23" s="129"/>
      <c r="K23" s="129"/>
      <c r="L23" s="129"/>
      <c r="M23" s="130"/>
    </row>
    <row r="24" spans="1:13" ht="87" customHeight="1">
      <c r="A24" s="134" t="s">
        <v>25</v>
      </c>
      <c r="B24" s="135"/>
      <c r="C24" s="135"/>
      <c r="D24" s="135"/>
      <c r="E24" s="135"/>
      <c r="F24" s="135"/>
      <c r="G24" s="135"/>
      <c r="H24" s="135"/>
      <c r="I24" s="135"/>
      <c r="J24" s="135"/>
      <c r="K24" s="135"/>
      <c r="L24" s="135"/>
      <c r="M24" s="136"/>
    </row>
    <row r="25" spans="1:13" ht="17.25" customHeight="1">
      <c r="A25" s="128" t="s">
        <v>26</v>
      </c>
      <c r="B25" s="129"/>
      <c r="C25" s="129"/>
      <c r="D25" s="129"/>
      <c r="E25" s="129"/>
      <c r="F25" s="129"/>
      <c r="G25" s="129"/>
      <c r="H25" s="129"/>
      <c r="I25" s="129"/>
      <c r="J25" s="129"/>
      <c r="K25" s="129"/>
      <c r="L25" s="129"/>
      <c r="M25" s="130"/>
    </row>
    <row r="26" spans="1:13" ht="63.75" customHeight="1">
      <c r="A26" s="131" t="s">
        <v>164</v>
      </c>
      <c r="B26" s="132"/>
      <c r="C26" s="132"/>
      <c r="D26" s="132"/>
      <c r="E26" s="132"/>
      <c r="F26" s="132"/>
      <c r="G26" s="132"/>
      <c r="H26" s="132"/>
      <c r="I26" s="132"/>
      <c r="J26" s="132"/>
      <c r="K26" s="132"/>
      <c r="L26" s="132"/>
      <c r="M26" s="133"/>
    </row>
    <row r="27" spans="1:13">
      <c r="A27" s="16" t="s">
        <v>27</v>
      </c>
    </row>
    <row r="28" spans="1:13">
      <c r="A28" s="17"/>
    </row>
    <row r="29" spans="1:13">
      <c r="A29" s="35"/>
    </row>
  </sheetData>
  <mergeCells count="20">
    <mergeCell ref="A4:M5"/>
    <mergeCell ref="A6:M6"/>
    <mergeCell ref="A15:M15"/>
    <mergeCell ref="A16:M16"/>
    <mergeCell ref="A12:M14"/>
    <mergeCell ref="A7:M7"/>
    <mergeCell ref="A8:M8"/>
    <mergeCell ref="A9:M9"/>
    <mergeCell ref="A10:M10"/>
    <mergeCell ref="A11:M11"/>
    <mergeCell ref="A25:M25"/>
    <mergeCell ref="A26:M26"/>
    <mergeCell ref="A24:M24"/>
    <mergeCell ref="A17:M17"/>
    <mergeCell ref="A18:M18"/>
    <mergeCell ref="A23:M23"/>
    <mergeCell ref="A19:M19"/>
    <mergeCell ref="A20:M20"/>
    <mergeCell ref="A21:M21"/>
    <mergeCell ref="A22:M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11" activePane="bottomLeft" state="frozen"/>
      <selection pane="bottomLeft" activeCell="A6" sqref="A6:E8"/>
    </sheetView>
  </sheetViews>
  <sheetFormatPr baseColWidth="10" defaultColWidth="11.42578125" defaultRowHeight="16.5"/>
  <cols>
    <col min="1" max="1" width="16.140625" style="2" customWidth="1"/>
    <col min="2" max="2" width="27.7109375" style="2" customWidth="1"/>
    <col min="3" max="3" width="17.85546875" style="2" customWidth="1"/>
    <col min="4" max="4" width="18.5703125" style="2" customWidth="1"/>
    <col min="5" max="5" width="15.42578125" style="7"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50" t="str">
        <f>+Índice!A5</f>
        <v>Componente Abastecimiento de Alimentos - Primera quincena de junio 2025</v>
      </c>
      <c r="B4" s="150"/>
      <c r="C4" s="150"/>
      <c r="D4" s="150"/>
      <c r="E4" s="150"/>
    </row>
    <row r="5" spans="1:7" s="1" customFormat="1" ht="17.100000000000001" customHeight="1">
      <c r="A5" s="150"/>
      <c r="B5" s="150"/>
      <c r="C5" s="150"/>
      <c r="D5" s="150"/>
      <c r="E5" s="150"/>
    </row>
    <row r="6" spans="1:7" s="1" customFormat="1" ht="11.1" customHeight="1">
      <c r="A6" s="151" t="s">
        <v>28</v>
      </c>
      <c r="B6" s="152"/>
      <c r="C6" s="152"/>
      <c r="D6" s="152"/>
      <c r="E6" s="152"/>
    </row>
    <row r="7" spans="1:7" s="1" customFormat="1" ht="12" customHeight="1">
      <c r="A7" s="151"/>
      <c r="B7" s="152"/>
      <c r="C7" s="152"/>
      <c r="D7" s="152"/>
      <c r="E7" s="152"/>
    </row>
    <row r="8" spans="1:7" s="1" customFormat="1" ht="12" customHeight="1">
      <c r="A8" s="153"/>
      <c r="B8" s="154"/>
      <c r="C8" s="154"/>
      <c r="D8" s="154"/>
      <c r="E8" s="154"/>
    </row>
    <row r="9" spans="1:7" s="1" customFormat="1" ht="17.25" thickBot="1">
      <c r="G9" s="28" t="s">
        <v>29</v>
      </c>
    </row>
    <row r="10" spans="1:7" ht="24.75" thickBot="1">
      <c r="A10" s="90" t="s">
        <v>30</v>
      </c>
      <c r="B10" s="91" t="s">
        <v>31</v>
      </c>
      <c r="C10" s="92" t="s">
        <v>201</v>
      </c>
      <c r="D10" s="92" t="s">
        <v>202</v>
      </c>
      <c r="E10" s="93" t="s">
        <v>32</v>
      </c>
      <c r="F10" s="28"/>
    </row>
    <row r="11" spans="1:7">
      <c r="A11" s="94" t="s">
        <v>33</v>
      </c>
      <c r="B11" s="95" t="s">
        <v>34</v>
      </c>
      <c r="C11" s="96">
        <v>5206.03</v>
      </c>
      <c r="D11" s="96">
        <v>4554.55</v>
      </c>
      <c r="E11" s="97">
        <v>-0.12513950169322874</v>
      </c>
    </row>
    <row r="12" spans="1:7">
      <c r="A12" s="98" t="s">
        <v>35</v>
      </c>
      <c r="B12" s="99" t="s">
        <v>36</v>
      </c>
      <c r="C12" s="100">
        <v>18778.317500000001</v>
      </c>
      <c r="D12" s="100">
        <v>18484.618999999999</v>
      </c>
      <c r="E12" s="101">
        <v>-1.5640298977797285E-2</v>
      </c>
    </row>
    <row r="13" spans="1:7">
      <c r="A13" s="98" t="s">
        <v>35</v>
      </c>
      <c r="B13" s="99" t="s">
        <v>37</v>
      </c>
      <c r="C13" s="100">
        <v>6101.5309999999999</v>
      </c>
      <c r="D13" s="100">
        <v>5703.1135000000004</v>
      </c>
      <c r="E13" s="101">
        <v>-6.5297955545911224E-2</v>
      </c>
    </row>
    <row r="14" spans="1:7">
      <c r="A14" s="98" t="s">
        <v>38</v>
      </c>
      <c r="B14" s="99" t="s">
        <v>39</v>
      </c>
      <c r="C14" s="100">
        <v>102851.75498</v>
      </c>
      <c r="D14" s="100">
        <v>93883.584499999997</v>
      </c>
      <c r="E14" s="101">
        <v>-8.7195113799894863E-2</v>
      </c>
    </row>
    <row r="15" spans="1:7">
      <c r="A15" s="98" t="s">
        <v>38</v>
      </c>
      <c r="B15" s="99" t="s">
        <v>40</v>
      </c>
      <c r="C15" s="100">
        <v>2068.9445000000001</v>
      </c>
      <c r="D15" s="100">
        <v>1752.8510000000001</v>
      </c>
      <c r="E15" s="101">
        <v>-0.15278007699094875</v>
      </c>
    </row>
    <row r="16" spans="1:7">
      <c r="A16" s="98" t="s">
        <v>38</v>
      </c>
      <c r="B16" s="99" t="s">
        <v>41</v>
      </c>
      <c r="C16" s="100">
        <v>2573.4340000000002</v>
      </c>
      <c r="D16" s="100">
        <v>1965.2159999999999</v>
      </c>
      <c r="E16" s="101">
        <v>-0.23634489946118697</v>
      </c>
    </row>
    <row r="17" spans="1:5">
      <c r="A17" s="98" t="s">
        <v>38</v>
      </c>
      <c r="B17" s="99" t="s">
        <v>42</v>
      </c>
      <c r="C17" s="100">
        <v>1571.0139999999999</v>
      </c>
      <c r="D17" s="100">
        <v>1344.163</v>
      </c>
      <c r="E17" s="101">
        <v>-0.1443978220435973</v>
      </c>
    </row>
    <row r="18" spans="1:5">
      <c r="A18" s="98" t="s">
        <v>43</v>
      </c>
      <c r="B18" s="99" t="s">
        <v>44</v>
      </c>
      <c r="C18" s="100">
        <v>21571.392</v>
      </c>
      <c r="D18" s="100">
        <v>20785.974399999999</v>
      </c>
      <c r="E18" s="101">
        <v>-3.6410149145683302E-2</v>
      </c>
    </row>
    <row r="19" spans="1:5">
      <c r="A19" s="98" t="s">
        <v>45</v>
      </c>
      <c r="B19" s="99" t="s">
        <v>46</v>
      </c>
      <c r="C19" s="100">
        <v>9027.4974000000002</v>
      </c>
      <c r="D19" s="100">
        <v>9302.1239999999998</v>
      </c>
      <c r="E19" s="101">
        <v>3.0421122026576208E-2</v>
      </c>
    </row>
    <row r="20" spans="1:5">
      <c r="A20" s="98" t="s">
        <v>45</v>
      </c>
      <c r="B20" s="99" t="s">
        <v>47</v>
      </c>
      <c r="C20" s="100">
        <v>9854.2398000000012</v>
      </c>
      <c r="D20" s="100">
        <v>9378.3793999999998</v>
      </c>
      <c r="E20" s="101">
        <v>-4.8289914763389619E-2</v>
      </c>
    </row>
    <row r="21" spans="1:5">
      <c r="A21" s="98" t="s">
        <v>48</v>
      </c>
      <c r="B21" s="99" t="s">
        <v>49</v>
      </c>
      <c r="C21" s="100">
        <v>12840.627</v>
      </c>
      <c r="D21" s="100">
        <v>12491.016</v>
      </c>
      <c r="E21" s="101">
        <v>-2.7226941488137646E-2</v>
      </c>
    </row>
    <row r="22" spans="1:5">
      <c r="A22" s="98" t="s">
        <v>50</v>
      </c>
      <c r="B22" s="99" t="s">
        <v>51</v>
      </c>
      <c r="C22" s="100">
        <v>10439.562199999998</v>
      </c>
      <c r="D22" s="100">
        <v>9737.0049399999989</v>
      </c>
      <c r="E22" s="101">
        <v>-6.7297578819924042E-2</v>
      </c>
    </row>
    <row r="23" spans="1:5">
      <c r="A23" s="98" t="s">
        <v>50</v>
      </c>
      <c r="B23" s="99" t="s">
        <v>52</v>
      </c>
      <c r="C23" s="100">
        <v>1861.7353999999998</v>
      </c>
      <c r="D23" s="100">
        <v>1788.6196</v>
      </c>
      <c r="E23" s="101">
        <v>-3.9272927828519433E-2</v>
      </c>
    </row>
    <row r="24" spans="1:5">
      <c r="A24" s="98" t="s">
        <v>53</v>
      </c>
      <c r="B24" s="99" t="s">
        <v>54</v>
      </c>
      <c r="C24" s="100">
        <v>711.14149999999995</v>
      </c>
      <c r="D24" s="100">
        <v>487.99849999999998</v>
      </c>
      <c r="E24" s="101">
        <v>-0.31378143449651019</v>
      </c>
    </row>
    <row r="25" spans="1:5">
      <c r="A25" s="98" t="s">
        <v>55</v>
      </c>
      <c r="B25" s="99" t="s">
        <v>56</v>
      </c>
      <c r="C25" s="100">
        <v>2617.6309999999999</v>
      </c>
      <c r="D25" s="100">
        <v>2437.0585000000001</v>
      </c>
      <c r="E25" s="101">
        <v>-6.8983176009147162E-2</v>
      </c>
    </row>
    <row r="26" spans="1:5">
      <c r="A26" s="98" t="s">
        <v>57</v>
      </c>
      <c r="B26" s="99" t="s">
        <v>58</v>
      </c>
      <c r="C26" s="100">
        <v>2123.038</v>
      </c>
      <c r="D26" s="100">
        <v>2480.5039999999999</v>
      </c>
      <c r="E26" s="101">
        <v>0.16837475353714804</v>
      </c>
    </row>
    <row r="27" spans="1:5">
      <c r="A27" s="98" t="s">
        <v>59</v>
      </c>
      <c r="B27" s="99" t="s">
        <v>60</v>
      </c>
      <c r="C27" s="100">
        <v>5323.3029999999999</v>
      </c>
      <c r="D27" s="100">
        <v>4559.2049999999999</v>
      </c>
      <c r="E27" s="101">
        <v>-0.14353832573498071</v>
      </c>
    </row>
    <row r="28" spans="1:5">
      <c r="A28" s="98" t="s">
        <v>61</v>
      </c>
      <c r="B28" s="99" t="s">
        <v>62</v>
      </c>
      <c r="C28" s="100">
        <v>43226.971399999995</v>
      </c>
      <c r="D28" s="100">
        <v>43166.522400000009</v>
      </c>
      <c r="E28" s="101">
        <v>-1.3984093273762266E-3</v>
      </c>
    </row>
    <row r="29" spans="1:5">
      <c r="A29" s="98" t="s">
        <v>61</v>
      </c>
      <c r="B29" s="99" t="s">
        <v>63</v>
      </c>
      <c r="C29" s="100">
        <v>7611.4938000000002</v>
      </c>
      <c r="D29" s="100">
        <v>7982.2227999999996</v>
      </c>
      <c r="E29" s="101">
        <v>4.8706470732459817E-2</v>
      </c>
    </row>
    <row r="30" spans="1:5">
      <c r="A30" s="98" t="s">
        <v>64</v>
      </c>
      <c r="B30" s="99" t="s">
        <v>65</v>
      </c>
      <c r="C30" s="100">
        <v>2474.1514999999999</v>
      </c>
      <c r="D30" s="100">
        <v>2266.3815</v>
      </c>
      <c r="E30" s="101">
        <v>-8.3976264185923966E-2</v>
      </c>
    </row>
    <row r="31" spans="1:5">
      <c r="A31" s="98" t="s">
        <v>66</v>
      </c>
      <c r="B31" s="99" t="s">
        <v>67</v>
      </c>
      <c r="C31" s="100">
        <v>4823.4690000000001</v>
      </c>
      <c r="D31" s="100">
        <v>3961.3090000000002</v>
      </c>
      <c r="E31" s="101">
        <v>-0.17874272644853728</v>
      </c>
    </row>
    <row r="32" spans="1:5">
      <c r="A32" s="98" t="s">
        <v>68</v>
      </c>
      <c r="B32" s="99" t="s">
        <v>69</v>
      </c>
      <c r="C32" s="100">
        <v>3108.5320999999999</v>
      </c>
      <c r="D32" s="100">
        <v>3199.1959999999999</v>
      </c>
      <c r="E32" s="101">
        <v>2.9166145654407005E-2</v>
      </c>
    </row>
    <row r="33" spans="1:6">
      <c r="A33" s="98" t="s">
        <v>70</v>
      </c>
      <c r="B33" s="99" t="s">
        <v>163</v>
      </c>
      <c r="C33" s="100">
        <v>995.05</v>
      </c>
      <c r="D33" s="100">
        <v>811.64</v>
      </c>
      <c r="E33" s="101">
        <v>-0.1843223958595045</v>
      </c>
      <c r="F33" s="89"/>
    </row>
    <row r="34" spans="1:6">
      <c r="A34" s="98" t="s">
        <v>70</v>
      </c>
      <c r="B34" s="99" t="s">
        <v>71</v>
      </c>
      <c r="C34" s="100">
        <v>6200.1210000000001</v>
      </c>
      <c r="D34" s="100">
        <v>6212.5835999999999</v>
      </c>
      <c r="E34" s="101">
        <v>2.0100575456512004E-3</v>
      </c>
      <c r="F34" s="89"/>
    </row>
    <row r="35" spans="1:6">
      <c r="A35" s="98" t="s">
        <v>72</v>
      </c>
      <c r="B35" s="99" t="s">
        <v>73</v>
      </c>
      <c r="C35" s="100">
        <v>2993.5749999999998</v>
      </c>
      <c r="D35" s="100">
        <v>2870.0770000000002</v>
      </c>
      <c r="E35" s="101">
        <v>-4.1254353072830874E-2</v>
      </c>
    </row>
    <row r="36" spans="1:6">
      <c r="A36" s="98" t="s">
        <v>74</v>
      </c>
      <c r="B36" s="99" t="s">
        <v>75</v>
      </c>
      <c r="C36" s="100">
        <v>1406.241</v>
      </c>
      <c r="D36" s="100">
        <v>1863.7265</v>
      </c>
      <c r="E36" s="101">
        <v>0.32532510430288974</v>
      </c>
    </row>
    <row r="37" spans="1:6">
      <c r="A37" s="98" t="s">
        <v>76</v>
      </c>
      <c r="B37" s="99" t="s">
        <v>77</v>
      </c>
      <c r="C37" s="100">
        <v>5566.1223</v>
      </c>
      <c r="D37" s="100">
        <v>5449.1130000000003</v>
      </c>
      <c r="E37" s="101">
        <v>-2.102169045045954E-2</v>
      </c>
    </row>
    <row r="38" spans="1:6">
      <c r="A38" s="98" t="s">
        <v>161</v>
      </c>
      <c r="B38" s="99" t="s">
        <v>78</v>
      </c>
      <c r="C38" s="100">
        <v>4971.9799999999996</v>
      </c>
      <c r="D38" s="100">
        <v>5580.616</v>
      </c>
      <c r="E38" s="101">
        <v>0.12241320359293484</v>
      </c>
    </row>
    <row r="39" spans="1:6">
      <c r="A39" s="98" t="s">
        <v>162</v>
      </c>
      <c r="B39" s="99" t="s">
        <v>79</v>
      </c>
      <c r="C39" s="100">
        <v>8417.3179999999993</v>
      </c>
      <c r="D39" s="100">
        <v>8286.9680000000008</v>
      </c>
      <c r="E39" s="101">
        <v>-1.5485930316521124E-2</v>
      </c>
    </row>
    <row r="40" spans="1:6">
      <c r="A40" s="98" t="s">
        <v>80</v>
      </c>
      <c r="B40" s="99" t="s">
        <v>81</v>
      </c>
      <c r="C40" s="100">
        <v>2005.5830000000001</v>
      </c>
      <c r="D40" s="100">
        <v>1779.287</v>
      </c>
      <c r="E40" s="101">
        <v>-0.11283302660622874</v>
      </c>
    </row>
    <row r="41" spans="1:6">
      <c r="A41" s="98" t="s">
        <v>80</v>
      </c>
      <c r="B41" s="99" t="s">
        <v>82</v>
      </c>
      <c r="C41" s="100">
        <v>1061.2345</v>
      </c>
      <c r="D41" s="100">
        <v>1013.6905</v>
      </c>
      <c r="E41" s="101">
        <v>-4.4800654332289414E-2</v>
      </c>
    </row>
    <row r="42" spans="1:6" ht="17.25" thickBot="1">
      <c r="A42" s="102" t="s">
        <v>83</v>
      </c>
      <c r="B42" s="103" t="s">
        <v>84</v>
      </c>
      <c r="C42" s="104">
        <v>4493.9120000000003</v>
      </c>
      <c r="D42" s="104">
        <v>4462.4110000000001</v>
      </c>
      <c r="E42" s="101">
        <v>-7.0097055750091286E-3</v>
      </c>
    </row>
    <row r="43" spans="1:6" ht="17.25" thickBot="1">
      <c r="A43" s="105" t="s">
        <v>85</v>
      </c>
      <c r="B43" s="106"/>
      <c r="C43" s="107">
        <v>314876.94787999988</v>
      </c>
      <c r="D43" s="107">
        <v>300041.72564000002</v>
      </c>
      <c r="E43" s="108">
        <v>-4.7114348445900123E-2</v>
      </c>
    </row>
    <row r="44" spans="1:6">
      <c r="B44" s="4"/>
      <c r="C44" s="5"/>
      <c r="D44" s="4"/>
      <c r="E44" s="5"/>
    </row>
    <row r="45" spans="1:6">
      <c r="A45" s="16" t="s">
        <v>27</v>
      </c>
      <c r="B45" s="4"/>
      <c r="C45" s="5"/>
      <c r="D45" s="4"/>
      <c r="E45" s="5"/>
    </row>
    <row r="46" spans="1:6">
      <c r="A46" s="87" t="s">
        <v>86</v>
      </c>
      <c r="E46" s="2"/>
    </row>
    <row r="47" spans="1:6">
      <c r="A47" s="5" t="s">
        <v>87</v>
      </c>
      <c r="E47" s="2"/>
    </row>
    <row r="48" spans="1:6" ht="31.5" customHeight="1">
      <c r="A48" s="109" t="s">
        <v>200</v>
      </c>
      <c r="B48" s="109"/>
      <c r="C48" s="109"/>
      <c r="D48" s="109"/>
      <c r="E48" s="109"/>
    </row>
    <row r="49" spans="1:5" ht="16.5" customHeight="1">
      <c r="A49" s="155"/>
      <c r="B49" s="155"/>
      <c r="C49" s="155"/>
      <c r="D49" s="155"/>
      <c r="E49" s="155"/>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3">
    <mergeCell ref="A4:E5"/>
    <mergeCell ref="A6:E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11" activePane="bottomRight" state="frozen"/>
      <selection pane="topRight" activeCell="B1" sqref="B1"/>
      <selection pane="bottomLeft" activeCell="A11" sqref="A11"/>
      <selection pane="bottomRight" activeCell="A6" sqref="A6:F8"/>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7"/>
      <c r="B1" s="27"/>
      <c r="C1" s="27"/>
      <c r="D1" s="27"/>
      <c r="E1" s="27"/>
      <c r="F1" s="27"/>
    </row>
    <row r="2" spans="1:8" s="1" customFormat="1" ht="12" customHeight="1">
      <c r="A2" s="37"/>
      <c r="B2" s="27"/>
      <c r="C2" s="27"/>
      <c r="D2" s="27"/>
      <c r="E2" s="27"/>
      <c r="F2" s="27"/>
    </row>
    <row r="3" spans="1:8" s="1" customFormat="1" ht="56.1" customHeight="1">
      <c r="A3" s="37"/>
      <c r="B3" s="27"/>
      <c r="C3" s="27"/>
      <c r="D3" s="27"/>
      <c r="E3" s="27"/>
      <c r="F3" s="27"/>
    </row>
    <row r="4" spans="1:8" s="1" customFormat="1" ht="12" customHeight="1">
      <c r="A4" s="150" t="str">
        <f>+Índice!A5</f>
        <v>Componente Abastecimiento de Alimentos - Primera quincena de junio 2025</v>
      </c>
      <c r="B4" s="150"/>
      <c r="C4" s="150"/>
      <c r="D4" s="150"/>
      <c r="E4" s="150"/>
      <c r="F4" s="150"/>
    </row>
    <row r="5" spans="1:8" s="1" customFormat="1" ht="17.100000000000001" customHeight="1">
      <c r="A5" s="150"/>
      <c r="B5" s="150"/>
      <c r="C5" s="150"/>
      <c r="D5" s="150"/>
      <c r="E5" s="150"/>
      <c r="F5" s="150"/>
      <c r="H5" s="28" t="s">
        <v>29</v>
      </c>
    </row>
    <row r="6" spans="1:8" s="1" customFormat="1" ht="11.1" customHeight="1">
      <c r="A6" s="151" t="s">
        <v>88</v>
      </c>
      <c r="B6" s="152"/>
      <c r="C6" s="152"/>
      <c r="D6" s="152"/>
      <c r="E6" s="152"/>
      <c r="F6" s="152"/>
    </row>
    <row r="7" spans="1:8" s="1" customFormat="1" ht="12" customHeight="1">
      <c r="A7" s="151"/>
      <c r="B7" s="152"/>
      <c r="C7" s="152"/>
      <c r="D7" s="152"/>
      <c r="E7" s="152"/>
      <c r="F7" s="152"/>
    </row>
    <row r="8" spans="1:8" s="1" customFormat="1" ht="12" customHeight="1">
      <c r="A8" s="153"/>
      <c r="B8" s="154"/>
      <c r="C8" s="154"/>
      <c r="D8" s="154"/>
      <c r="E8" s="154"/>
      <c r="F8" s="154"/>
    </row>
    <row r="9" spans="1:8" s="1" customFormat="1" ht="12.75" thickBot="1">
      <c r="A9" s="38"/>
    </row>
    <row r="10" spans="1:8" ht="17.25" customHeight="1" thickBot="1">
      <c r="A10" s="160" t="s">
        <v>89</v>
      </c>
      <c r="B10" s="156" t="s">
        <v>203</v>
      </c>
      <c r="C10" s="156"/>
      <c r="D10" s="156" t="s">
        <v>204</v>
      </c>
      <c r="E10" s="156"/>
      <c r="F10" s="162" t="s">
        <v>32</v>
      </c>
      <c r="G10" s="26"/>
    </row>
    <row r="11" spans="1:8" ht="17.25" thickBot="1">
      <c r="A11" s="161"/>
      <c r="B11" s="80" t="s">
        <v>90</v>
      </c>
      <c r="C11" s="80" t="s">
        <v>91</v>
      </c>
      <c r="D11" s="80" t="s">
        <v>90</v>
      </c>
      <c r="E11" s="80" t="s">
        <v>91</v>
      </c>
      <c r="F11" s="163"/>
      <c r="G11" s="26"/>
    </row>
    <row r="12" spans="1:8" ht="17.25" thickBot="1">
      <c r="A12" s="164" t="s">
        <v>92</v>
      </c>
      <c r="B12" s="164"/>
      <c r="C12" s="164"/>
      <c r="D12" s="164"/>
      <c r="E12" s="164"/>
      <c r="F12" s="164"/>
      <c r="G12" s="26"/>
    </row>
    <row r="13" spans="1:8">
      <c r="A13" s="52" t="s">
        <v>93</v>
      </c>
      <c r="B13" s="53">
        <v>74257.380500000014</v>
      </c>
      <c r="C13" s="54">
        <v>0.23582984083134464</v>
      </c>
      <c r="D13" s="53">
        <v>68622.762499999997</v>
      </c>
      <c r="E13" s="54">
        <v>0.22871073132786818</v>
      </c>
      <c r="F13" s="55">
        <v>-7.5879568630892069E-2</v>
      </c>
      <c r="G13" s="26"/>
    </row>
    <row r="14" spans="1:8">
      <c r="A14" s="56" t="s">
        <v>94</v>
      </c>
      <c r="B14" s="57">
        <v>89078.107000000018</v>
      </c>
      <c r="C14" s="58">
        <v>0.28289815307136357</v>
      </c>
      <c r="D14" s="57">
        <v>86294.016500000012</v>
      </c>
      <c r="E14" s="58">
        <v>0.2876067197518335</v>
      </c>
      <c r="F14" s="59">
        <v>-3.1254486582208196E-2</v>
      </c>
      <c r="G14" s="26"/>
    </row>
    <row r="15" spans="1:8">
      <c r="A15" s="60" t="s">
        <v>95</v>
      </c>
      <c r="B15" s="61">
        <v>88257.213499999983</v>
      </c>
      <c r="C15" s="62">
        <v>0.28029112354593483</v>
      </c>
      <c r="D15" s="61">
        <v>82958.137500000026</v>
      </c>
      <c r="E15" s="62">
        <v>0.27648866944438227</v>
      </c>
      <c r="F15" s="63">
        <v>-6.0041279232093125E-2</v>
      </c>
      <c r="G15" s="26"/>
    </row>
    <row r="16" spans="1:8" ht="17.25" thickBot="1">
      <c r="A16" s="64" t="s">
        <v>96</v>
      </c>
      <c r="B16" s="65">
        <v>63284.246879999999</v>
      </c>
      <c r="C16" s="66">
        <v>0.20098088255135685</v>
      </c>
      <c r="D16" s="65">
        <v>62166.809140000012</v>
      </c>
      <c r="E16" s="66">
        <v>0.20719387947591594</v>
      </c>
      <c r="F16" s="67">
        <v>-1.7657439174695089E-2</v>
      </c>
      <c r="G16" s="26"/>
    </row>
    <row r="17" spans="1:7" ht="17.25" thickBot="1">
      <c r="A17" s="68" t="s">
        <v>97</v>
      </c>
      <c r="B17" s="69">
        <v>314876.94788000005</v>
      </c>
      <c r="C17" s="110">
        <v>0.99999999999999978</v>
      </c>
      <c r="D17" s="69">
        <v>300041.72564000008</v>
      </c>
      <c r="E17" s="110">
        <v>0.99999999999999989</v>
      </c>
      <c r="F17" s="70">
        <v>-4.7114348445900456E-2</v>
      </c>
      <c r="G17" s="26"/>
    </row>
    <row r="18" spans="1:7" ht="17.25" customHeight="1" thickBot="1">
      <c r="A18" s="156" t="s">
        <v>98</v>
      </c>
      <c r="B18" s="156"/>
      <c r="C18" s="156"/>
      <c r="D18" s="156"/>
      <c r="E18" s="156"/>
      <c r="F18" s="156"/>
      <c r="G18" s="26"/>
    </row>
    <row r="19" spans="1:7">
      <c r="A19" s="42" t="s">
        <v>93</v>
      </c>
      <c r="B19" s="43">
        <v>1295.48</v>
      </c>
      <c r="C19" s="44">
        <v>0.24884220797805623</v>
      </c>
      <c r="D19" s="43">
        <v>1168.67</v>
      </c>
      <c r="E19" s="44">
        <v>0.25659395549505443</v>
      </c>
      <c r="F19" s="71">
        <v>-9.788649766881774E-2</v>
      </c>
    </row>
    <row r="20" spans="1:7">
      <c r="A20" s="45" t="s">
        <v>94</v>
      </c>
      <c r="B20" s="46">
        <v>1449.18</v>
      </c>
      <c r="C20" s="47">
        <v>0.27836566443143818</v>
      </c>
      <c r="D20" s="46">
        <v>1207.27</v>
      </c>
      <c r="E20" s="47">
        <v>0.26506899693712876</v>
      </c>
      <c r="F20" s="72">
        <v>-0.16692888392056204</v>
      </c>
    </row>
    <row r="21" spans="1:7">
      <c r="A21" s="45" t="s">
        <v>95</v>
      </c>
      <c r="B21" s="46">
        <v>1714.83</v>
      </c>
      <c r="C21" s="47">
        <v>0.32939303077392945</v>
      </c>
      <c r="D21" s="46">
        <v>1512.94</v>
      </c>
      <c r="E21" s="47">
        <v>0.33218210361067502</v>
      </c>
      <c r="F21" s="72">
        <v>-0.11773178682434982</v>
      </c>
    </row>
    <row r="22" spans="1:7" ht="17.25" thickBot="1">
      <c r="A22" s="48" t="s">
        <v>96</v>
      </c>
      <c r="B22" s="49">
        <v>746.54</v>
      </c>
      <c r="C22" s="50">
        <v>0.14339909681657617</v>
      </c>
      <c r="D22" s="49">
        <v>665.67</v>
      </c>
      <c r="E22" s="50">
        <v>0.14615494395714174</v>
      </c>
      <c r="F22" s="73">
        <v>-0.10832641251640907</v>
      </c>
    </row>
    <row r="23" spans="1:7" ht="17.25" thickBot="1">
      <c r="A23" s="74" t="s">
        <v>99</v>
      </c>
      <c r="B23" s="51">
        <v>5206.03</v>
      </c>
      <c r="C23" s="75">
        <v>1</v>
      </c>
      <c r="D23" s="51">
        <v>4554.55</v>
      </c>
      <c r="E23" s="75">
        <v>1</v>
      </c>
      <c r="F23" s="76">
        <v>-0.12513950169322874</v>
      </c>
    </row>
    <row r="24" spans="1:7" ht="17.25" customHeight="1" thickBot="1">
      <c r="A24" s="156" t="s">
        <v>100</v>
      </c>
      <c r="B24" s="156"/>
      <c r="C24" s="156"/>
      <c r="D24" s="156"/>
      <c r="E24" s="156"/>
      <c r="F24" s="156"/>
    </row>
    <row r="25" spans="1:7">
      <c r="A25" s="42" t="s">
        <v>93</v>
      </c>
      <c r="B25" s="43">
        <v>3170.2525000000001</v>
      </c>
      <c r="C25" s="44">
        <v>0.16882516231818959</v>
      </c>
      <c r="D25" s="43">
        <v>3268.9630000000002</v>
      </c>
      <c r="E25" s="44">
        <v>0.17684773486540353</v>
      </c>
      <c r="F25" s="71">
        <v>3.1136478876682583E-2</v>
      </c>
    </row>
    <row r="26" spans="1:7">
      <c r="A26" s="45" t="s">
        <v>94</v>
      </c>
      <c r="B26" s="46">
        <v>4868.1779999999999</v>
      </c>
      <c r="C26" s="47">
        <v>0.25924463147457166</v>
      </c>
      <c r="D26" s="46">
        <v>5233.674</v>
      </c>
      <c r="E26" s="47">
        <v>0.28313669867904773</v>
      </c>
      <c r="F26" s="72">
        <v>7.507860230254515E-2</v>
      </c>
    </row>
    <row r="27" spans="1:7">
      <c r="A27" s="45" t="s">
        <v>95</v>
      </c>
      <c r="B27" s="46">
        <v>4348.43</v>
      </c>
      <c r="C27" s="47">
        <v>0.23156653944103353</v>
      </c>
      <c r="D27" s="46">
        <v>3844.951</v>
      </c>
      <c r="E27" s="47">
        <v>0.2080081282714023</v>
      </c>
      <c r="F27" s="72">
        <v>-0.11578408759023373</v>
      </c>
    </row>
    <row r="28" spans="1:7" ht="17.25" thickBot="1">
      <c r="A28" s="48" t="s">
        <v>96</v>
      </c>
      <c r="B28" s="49">
        <v>6391.4570000000003</v>
      </c>
      <c r="C28" s="50">
        <v>0.34036366676620522</v>
      </c>
      <c r="D28" s="49">
        <v>6137.0309999999999</v>
      </c>
      <c r="E28" s="50">
        <v>0.33200743818414652</v>
      </c>
      <c r="F28" s="73">
        <v>-3.9807198890644213E-2</v>
      </c>
    </row>
    <row r="29" spans="1:7" ht="17.25" thickBot="1">
      <c r="A29" s="74" t="s">
        <v>101</v>
      </c>
      <c r="B29" s="51">
        <v>18778.317500000001</v>
      </c>
      <c r="C29" s="75">
        <v>1</v>
      </c>
      <c r="D29" s="51">
        <v>18484.618999999999</v>
      </c>
      <c r="E29" s="75">
        <v>1</v>
      </c>
      <c r="F29" s="76">
        <v>-1.5640298977797285E-2</v>
      </c>
    </row>
    <row r="30" spans="1:7" ht="17.25" customHeight="1" thickBot="1">
      <c r="A30" s="156" t="s">
        <v>102</v>
      </c>
      <c r="B30" s="156"/>
      <c r="C30" s="156"/>
      <c r="D30" s="156"/>
      <c r="E30" s="156"/>
      <c r="F30" s="156"/>
    </row>
    <row r="31" spans="1:7">
      <c r="A31" s="42" t="s">
        <v>93</v>
      </c>
      <c r="B31" s="43">
        <v>531.34400000000005</v>
      </c>
      <c r="C31" s="44">
        <v>8.7083717185080275E-2</v>
      </c>
      <c r="D31" s="43">
        <v>424.75599999999997</v>
      </c>
      <c r="E31" s="44">
        <v>7.4477914563685244E-2</v>
      </c>
      <c r="F31" s="71">
        <v>-0.20060074076304624</v>
      </c>
    </row>
    <row r="32" spans="1:7">
      <c r="A32" s="45" t="s">
        <v>94</v>
      </c>
      <c r="B32" s="46">
        <v>871.85</v>
      </c>
      <c r="C32" s="47">
        <v>0.1428903663687032</v>
      </c>
      <c r="D32" s="46">
        <v>754.7</v>
      </c>
      <c r="E32" s="47">
        <v>0.1323312257418689</v>
      </c>
      <c r="F32" s="72">
        <v>-0.13436944428514075</v>
      </c>
    </row>
    <row r="33" spans="1:6">
      <c r="A33" s="45" t="s">
        <v>95</v>
      </c>
      <c r="B33" s="46">
        <v>416.44</v>
      </c>
      <c r="C33" s="47">
        <v>6.8251722395575795E-2</v>
      </c>
      <c r="D33" s="46">
        <v>463.46899999999999</v>
      </c>
      <c r="E33" s="47">
        <v>8.1265961128075034E-2</v>
      </c>
      <c r="F33" s="72">
        <v>0.11293103448275854</v>
      </c>
    </row>
    <row r="34" spans="1:6" ht="17.25" thickBot="1">
      <c r="A34" s="48" t="s">
        <v>96</v>
      </c>
      <c r="B34" s="49">
        <v>4281.8969999999999</v>
      </c>
      <c r="C34" s="50">
        <v>0.70177419405064068</v>
      </c>
      <c r="D34" s="49">
        <v>4060.1885000000002</v>
      </c>
      <c r="E34" s="50">
        <v>0.71192489856637076</v>
      </c>
      <c r="F34" s="73">
        <v>-5.1778102088863798E-2</v>
      </c>
    </row>
    <row r="35" spans="1:6" ht="17.25" thickBot="1">
      <c r="A35" s="74" t="s">
        <v>103</v>
      </c>
      <c r="B35" s="51">
        <v>6101.5309999999999</v>
      </c>
      <c r="C35" s="75">
        <v>1</v>
      </c>
      <c r="D35" s="51">
        <v>5703.1135000000004</v>
      </c>
      <c r="E35" s="75">
        <v>1</v>
      </c>
      <c r="F35" s="76">
        <v>-6.5297955545911224E-2</v>
      </c>
    </row>
    <row r="36" spans="1:6" ht="17.25" customHeight="1" thickBot="1">
      <c r="A36" s="156" t="s">
        <v>104</v>
      </c>
      <c r="B36" s="156"/>
      <c r="C36" s="156"/>
      <c r="D36" s="156"/>
      <c r="E36" s="156"/>
      <c r="F36" s="156"/>
    </row>
    <row r="37" spans="1:6">
      <c r="A37" s="42" t="s">
        <v>93</v>
      </c>
      <c r="B37" s="43">
        <v>29563.984</v>
      </c>
      <c r="C37" s="44">
        <v>0.28744267908456061</v>
      </c>
      <c r="D37" s="43">
        <v>25738.3125</v>
      </c>
      <c r="E37" s="44">
        <v>0.27415136135966345</v>
      </c>
      <c r="F37" s="71">
        <v>-0.12940311089330858</v>
      </c>
    </row>
    <row r="38" spans="1:6">
      <c r="A38" s="45" t="s">
        <v>94</v>
      </c>
      <c r="B38" s="46">
        <v>28875.78</v>
      </c>
      <c r="C38" s="47">
        <v>0.28075145636178039</v>
      </c>
      <c r="D38" s="46">
        <v>27293.35</v>
      </c>
      <c r="E38" s="47">
        <v>0.29071482672245008</v>
      </c>
      <c r="F38" s="72">
        <v>-5.4801290216229703E-2</v>
      </c>
    </row>
    <row r="39" spans="1:6">
      <c r="A39" s="45" t="s">
        <v>95</v>
      </c>
      <c r="B39" s="46">
        <v>36795.976000000002</v>
      </c>
      <c r="C39" s="47">
        <v>0.35775739565314324</v>
      </c>
      <c r="D39" s="46">
        <v>32548.1</v>
      </c>
      <c r="E39" s="47">
        <v>0.34668574035964722</v>
      </c>
      <c r="F39" s="72">
        <v>-0.11544403659791502</v>
      </c>
    </row>
    <row r="40" spans="1:6" ht="17.25" thickBot="1">
      <c r="A40" s="48" t="s">
        <v>96</v>
      </c>
      <c r="B40" s="49">
        <v>7616.0149800000008</v>
      </c>
      <c r="C40" s="50">
        <v>7.4048468900515793E-2</v>
      </c>
      <c r="D40" s="49">
        <v>8303.8220000000001</v>
      </c>
      <c r="E40" s="50">
        <v>8.8448071558239236E-2</v>
      </c>
      <c r="F40" s="73">
        <v>9.0310618060259973E-2</v>
      </c>
    </row>
    <row r="41" spans="1:6" ht="17.25" thickBot="1">
      <c r="A41" s="74" t="s">
        <v>105</v>
      </c>
      <c r="B41" s="51">
        <v>102851.75498</v>
      </c>
      <c r="C41" s="75">
        <v>1</v>
      </c>
      <c r="D41" s="51">
        <v>93883.584499999997</v>
      </c>
      <c r="E41" s="75">
        <v>1</v>
      </c>
      <c r="F41" s="76">
        <v>-8.7195113799894863E-2</v>
      </c>
    </row>
    <row r="42" spans="1:6" ht="17.25" customHeight="1" thickBot="1">
      <c r="A42" s="156" t="s">
        <v>106</v>
      </c>
      <c r="B42" s="156"/>
      <c r="C42" s="156"/>
      <c r="D42" s="156"/>
      <c r="E42" s="156"/>
      <c r="F42" s="156"/>
    </row>
    <row r="43" spans="1:6">
      <c r="A43" s="42" t="s">
        <v>93</v>
      </c>
      <c r="B43" s="43">
        <v>388.73649999999998</v>
      </c>
      <c r="C43" s="44">
        <v>0.18789121699494596</v>
      </c>
      <c r="D43" s="43">
        <v>420.54300000000001</v>
      </c>
      <c r="E43" s="44">
        <v>0.23991942270050334</v>
      </c>
      <c r="F43" s="71">
        <v>8.1820204688780374E-2</v>
      </c>
    </row>
    <row r="44" spans="1:6">
      <c r="A44" s="45" t="s">
        <v>94</v>
      </c>
      <c r="B44" s="46">
        <v>530.43399999999997</v>
      </c>
      <c r="C44" s="47">
        <v>0.25637903771705811</v>
      </c>
      <c r="D44" s="46">
        <v>378.572</v>
      </c>
      <c r="E44" s="47">
        <v>0.21597500300938299</v>
      </c>
      <c r="F44" s="72">
        <v>-0.28629763552110155</v>
      </c>
    </row>
    <row r="45" spans="1:6">
      <c r="A45" s="45" t="s">
        <v>95</v>
      </c>
      <c r="B45" s="46">
        <v>402.827</v>
      </c>
      <c r="C45" s="47">
        <v>0.19470169451138006</v>
      </c>
      <c r="D45" s="46">
        <v>429.94400000000002</v>
      </c>
      <c r="E45" s="47">
        <v>0.2452826851797443</v>
      </c>
      <c r="F45" s="72">
        <v>6.7316738947488686E-2</v>
      </c>
    </row>
    <row r="46" spans="1:6" ht="17.25" thickBot="1">
      <c r="A46" s="48" t="s">
        <v>96</v>
      </c>
      <c r="B46" s="49">
        <v>746.947</v>
      </c>
      <c r="C46" s="50">
        <v>0.36102805077661582</v>
      </c>
      <c r="D46" s="49">
        <v>523.79200000000003</v>
      </c>
      <c r="E46" s="50">
        <v>0.29882288911036936</v>
      </c>
      <c r="F46" s="73">
        <v>-0.2987561366469107</v>
      </c>
    </row>
    <row r="47" spans="1:6" ht="17.25" thickBot="1">
      <c r="A47" s="74" t="s">
        <v>107</v>
      </c>
      <c r="B47" s="51">
        <v>2068.9445000000001</v>
      </c>
      <c r="C47" s="75">
        <v>1</v>
      </c>
      <c r="D47" s="51">
        <v>1752.8510000000001</v>
      </c>
      <c r="E47" s="75">
        <v>1</v>
      </c>
      <c r="F47" s="76">
        <v>-0.15278007699094875</v>
      </c>
    </row>
    <row r="48" spans="1:6" ht="17.25" thickBot="1">
      <c r="A48" s="158" t="s">
        <v>108</v>
      </c>
      <c r="B48" s="158"/>
      <c r="C48" s="158"/>
      <c r="D48" s="158"/>
      <c r="E48" s="158"/>
      <c r="F48" s="158"/>
    </row>
    <row r="49" spans="1:6">
      <c r="A49" s="42" t="s">
        <v>93</v>
      </c>
      <c r="B49" s="43">
        <v>499.71499999999997</v>
      </c>
      <c r="C49" s="44">
        <v>0.19418217059384463</v>
      </c>
      <c r="D49" s="43">
        <v>148.25</v>
      </c>
      <c r="E49" s="44">
        <v>7.5437000309380747E-2</v>
      </c>
      <c r="F49" s="71">
        <v>-0.70333089861220888</v>
      </c>
    </row>
    <row r="50" spans="1:6">
      <c r="A50" s="45" t="s">
        <v>94</v>
      </c>
      <c r="B50" s="46">
        <v>35.9</v>
      </c>
      <c r="C50" s="47">
        <v>1.3950231480581976E-2</v>
      </c>
      <c r="D50" s="46">
        <v>13.4</v>
      </c>
      <c r="E50" s="47">
        <v>6.8185888981160342E-3</v>
      </c>
      <c r="F50" s="72">
        <v>-0.62674094707520889</v>
      </c>
    </row>
    <row r="51" spans="1:6">
      <c r="A51" s="45" t="s">
        <v>95</v>
      </c>
      <c r="B51" s="46">
        <v>25.85</v>
      </c>
      <c r="C51" s="47">
        <v>1.004494383768925E-2</v>
      </c>
      <c r="D51" s="46">
        <v>5.33</v>
      </c>
      <c r="E51" s="47">
        <v>2.7121700617133179E-3</v>
      </c>
      <c r="F51" s="72">
        <v>-0.79381044487427466</v>
      </c>
    </row>
    <row r="52" spans="1:6" ht="17.25" thickBot="1">
      <c r="A52" s="48" t="s">
        <v>96</v>
      </c>
      <c r="B52" s="49">
        <v>2011.9690000000001</v>
      </c>
      <c r="C52" s="50">
        <v>0.78182265408788409</v>
      </c>
      <c r="D52" s="49">
        <v>1798.2360000000001</v>
      </c>
      <c r="E52" s="50">
        <v>0.91503224073078993</v>
      </c>
      <c r="F52" s="73">
        <v>-0.10623076200478232</v>
      </c>
    </row>
    <row r="53" spans="1:6" ht="17.25" thickBot="1">
      <c r="A53" s="74" t="s">
        <v>109</v>
      </c>
      <c r="B53" s="51">
        <v>2573.4340000000002</v>
      </c>
      <c r="C53" s="75">
        <v>1</v>
      </c>
      <c r="D53" s="51">
        <v>1965.2160000000001</v>
      </c>
      <c r="E53" s="75">
        <v>1</v>
      </c>
      <c r="F53" s="76">
        <v>-0.23634489946118686</v>
      </c>
    </row>
    <row r="54" spans="1:6" ht="17.25" thickBot="1">
      <c r="A54" s="158" t="s">
        <v>110</v>
      </c>
      <c r="B54" s="158"/>
      <c r="C54" s="158"/>
      <c r="D54" s="158"/>
      <c r="E54" s="158"/>
      <c r="F54" s="158"/>
    </row>
    <row r="55" spans="1:6">
      <c r="A55" s="42" t="s">
        <v>93</v>
      </c>
      <c r="B55" s="43">
        <v>50.204000000000001</v>
      </c>
      <c r="C55" s="44">
        <v>3.1956430687441362E-2</v>
      </c>
      <c r="D55" s="43">
        <v>20.045000000000002</v>
      </c>
      <c r="E55" s="44">
        <v>1.4912625924088077E-2</v>
      </c>
      <c r="F55" s="71">
        <v>-0.60072902557565133</v>
      </c>
    </row>
    <row r="56" spans="1:6">
      <c r="A56" s="45" t="s">
        <v>94</v>
      </c>
      <c r="B56" s="46">
        <v>15.23</v>
      </c>
      <c r="C56" s="47">
        <v>9.6943757343982938E-3</v>
      </c>
      <c r="D56" s="46">
        <v>39.659999999999997</v>
      </c>
      <c r="E56" s="47">
        <v>2.9505350169585085E-2</v>
      </c>
      <c r="F56" s="72">
        <v>1.6040709126723569</v>
      </c>
    </row>
    <row r="57" spans="1:6">
      <c r="A57" s="45" t="s">
        <v>95</v>
      </c>
      <c r="B57" s="46">
        <v>260.51</v>
      </c>
      <c r="C57" s="47">
        <v>0.16582283798871303</v>
      </c>
      <c r="D57" s="46">
        <v>120.158</v>
      </c>
      <c r="E57" s="47">
        <v>8.9392432316616366E-2</v>
      </c>
      <c r="F57" s="72">
        <v>-0.53875858892173045</v>
      </c>
    </row>
    <row r="58" spans="1:6" ht="17.25" thickBot="1">
      <c r="A58" s="48" t="s">
        <v>96</v>
      </c>
      <c r="B58" s="49">
        <v>1245.07</v>
      </c>
      <c r="C58" s="50">
        <v>0.79252635558944728</v>
      </c>
      <c r="D58" s="49">
        <v>1164.3</v>
      </c>
      <c r="E58" s="50">
        <v>0.86618959158971043</v>
      </c>
      <c r="F58" s="73">
        <v>-6.4871854594520828E-2</v>
      </c>
    </row>
    <row r="59" spans="1:6" ht="17.25" thickBot="1">
      <c r="A59" s="74" t="s">
        <v>111</v>
      </c>
      <c r="B59" s="51">
        <v>1571.0139999999999</v>
      </c>
      <c r="C59" s="75">
        <v>1</v>
      </c>
      <c r="D59" s="51">
        <v>1344.163</v>
      </c>
      <c r="E59" s="75">
        <v>1</v>
      </c>
      <c r="F59" s="76">
        <v>-0.1443978220435973</v>
      </c>
    </row>
    <row r="60" spans="1:6" ht="17.25" customHeight="1" thickBot="1">
      <c r="A60" s="158" t="s">
        <v>112</v>
      </c>
      <c r="B60" s="158"/>
      <c r="C60" s="158"/>
      <c r="D60" s="158"/>
      <c r="E60" s="158"/>
      <c r="F60" s="158"/>
    </row>
    <row r="61" spans="1:6">
      <c r="A61" s="42" t="s">
        <v>93</v>
      </c>
      <c r="B61" s="43">
        <v>7575.6959999999999</v>
      </c>
      <c r="C61" s="44">
        <v>0.35119180069603301</v>
      </c>
      <c r="D61" s="43">
        <v>7249.6109999999999</v>
      </c>
      <c r="E61" s="44">
        <v>0.34877417149133022</v>
      </c>
      <c r="F61" s="71">
        <v>-4.3043569858135844E-2</v>
      </c>
    </row>
    <row r="62" spans="1:6">
      <c r="A62" s="45" t="s">
        <v>94</v>
      </c>
      <c r="B62" s="46">
        <v>5503.6750000000002</v>
      </c>
      <c r="C62" s="47">
        <v>0.25513768420693489</v>
      </c>
      <c r="D62" s="46">
        <v>5508.16</v>
      </c>
      <c r="E62" s="47">
        <v>0.26499407215665577</v>
      </c>
      <c r="F62" s="72">
        <v>8.1491003738398682E-4</v>
      </c>
    </row>
    <row r="63" spans="1:6">
      <c r="A63" s="45" t="s">
        <v>95</v>
      </c>
      <c r="B63" s="46">
        <v>7391.2209999999995</v>
      </c>
      <c r="C63" s="47">
        <v>0.34263996500550364</v>
      </c>
      <c r="D63" s="46">
        <v>7128.5959999999995</v>
      </c>
      <c r="E63" s="47">
        <v>0.34295221685638178</v>
      </c>
      <c r="F63" s="72">
        <v>-3.5532018322818382E-2</v>
      </c>
    </row>
    <row r="64" spans="1:6" ht="17.25" thickBot="1">
      <c r="A64" s="48" t="s">
        <v>96</v>
      </c>
      <c r="B64" s="49">
        <v>1100.8</v>
      </c>
      <c r="C64" s="50">
        <v>5.103055009152864E-2</v>
      </c>
      <c r="D64" s="49">
        <v>899.60739999999998</v>
      </c>
      <c r="E64" s="50">
        <v>4.3279539495632208E-2</v>
      </c>
      <c r="F64" s="73">
        <v>-0.18276944040697674</v>
      </c>
    </row>
    <row r="65" spans="1:6" ht="17.25" thickBot="1">
      <c r="A65" s="74" t="s">
        <v>113</v>
      </c>
      <c r="B65" s="51">
        <v>21571.391999999996</v>
      </c>
      <c r="C65" s="75">
        <v>1.0000000000000002</v>
      </c>
      <c r="D65" s="51">
        <v>20785.974399999999</v>
      </c>
      <c r="E65" s="75">
        <v>1</v>
      </c>
      <c r="F65" s="76">
        <v>-3.641014914568319E-2</v>
      </c>
    </row>
    <row r="66" spans="1:6" ht="17.25" thickBot="1">
      <c r="A66" s="158" t="s">
        <v>114</v>
      </c>
      <c r="B66" s="158"/>
      <c r="C66" s="158"/>
      <c r="D66" s="158"/>
      <c r="E66" s="158"/>
      <c r="F66" s="158"/>
    </row>
    <row r="67" spans="1:6">
      <c r="A67" s="42" t="s">
        <v>93</v>
      </c>
      <c r="B67" s="43">
        <v>1600.47</v>
      </c>
      <c r="C67" s="44">
        <v>0.17728833685402115</v>
      </c>
      <c r="D67" s="43">
        <v>1326.32</v>
      </c>
      <c r="E67" s="44">
        <v>0.14258248976255314</v>
      </c>
      <c r="F67" s="71">
        <v>-0.17129343255418727</v>
      </c>
    </row>
    <row r="68" spans="1:6">
      <c r="A68" s="45" t="s">
        <v>94</v>
      </c>
      <c r="B68" s="46">
        <v>3173.75</v>
      </c>
      <c r="C68" s="47">
        <v>0.35156476478187632</v>
      </c>
      <c r="D68" s="46">
        <v>3471.6</v>
      </c>
      <c r="E68" s="47">
        <v>0.37320508735424296</v>
      </c>
      <c r="F68" s="72">
        <v>9.3847971642378791E-2</v>
      </c>
    </row>
    <row r="69" spans="1:6">
      <c r="A69" s="45" t="s">
        <v>95</v>
      </c>
      <c r="B69" s="46">
        <v>2414.66</v>
      </c>
      <c r="C69" s="47">
        <v>0.26747833790569686</v>
      </c>
      <c r="D69" s="46">
        <v>2467.1309999999999</v>
      </c>
      <c r="E69" s="47">
        <v>0.26522232986788824</v>
      </c>
      <c r="F69" s="72">
        <v>2.1730181474824528E-2</v>
      </c>
    </row>
    <row r="70" spans="1:6" ht="17.25" thickBot="1">
      <c r="A70" s="48" t="s">
        <v>96</v>
      </c>
      <c r="B70" s="49">
        <v>1838.6173999999999</v>
      </c>
      <c r="C70" s="50">
        <v>0.20366856045840565</v>
      </c>
      <c r="D70" s="49">
        <v>2037.0730000000001</v>
      </c>
      <c r="E70" s="50">
        <v>0.21899009301531566</v>
      </c>
      <c r="F70" s="73">
        <v>0.10793740992552348</v>
      </c>
    </row>
    <row r="71" spans="1:6" ht="17.25" thickBot="1">
      <c r="A71" s="74" t="s">
        <v>115</v>
      </c>
      <c r="B71" s="51">
        <v>9027.4974000000002</v>
      </c>
      <c r="C71" s="75">
        <v>1</v>
      </c>
      <c r="D71" s="51">
        <v>9302.1239999999998</v>
      </c>
      <c r="E71" s="75">
        <v>1</v>
      </c>
      <c r="F71" s="76">
        <v>3.0421122026576208E-2</v>
      </c>
    </row>
    <row r="72" spans="1:6" ht="17.25" thickBot="1">
      <c r="A72" s="158" t="s">
        <v>116</v>
      </c>
      <c r="B72" s="158"/>
      <c r="C72" s="158"/>
      <c r="D72" s="158"/>
      <c r="E72" s="158"/>
      <c r="F72" s="158"/>
    </row>
    <row r="73" spans="1:6">
      <c r="A73" s="42" t="s">
        <v>93</v>
      </c>
      <c r="B73" s="43">
        <v>2232.56</v>
      </c>
      <c r="C73" s="44">
        <v>0.22655831858282971</v>
      </c>
      <c r="D73" s="43">
        <v>2222.38</v>
      </c>
      <c r="E73" s="44">
        <v>0.23696844680862456</v>
      </c>
      <c r="F73" s="71">
        <v>-4.5597878668434122E-3</v>
      </c>
    </row>
    <row r="74" spans="1:6">
      <c r="A74" s="45" t="s">
        <v>94</v>
      </c>
      <c r="B74" s="46">
        <v>1532.58</v>
      </c>
      <c r="C74" s="47">
        <v>0.15552493455659563</v>
      </c>
      <c r="D74" s="46">
        <v>1640.77</v>
      </c>
      <c r="E74" s="47">
        <v>0.17495240169106402</v>
      </c>
      <c r="F74" s="72">
        <v>7.0593378485951819E-2</v>
      </c>
    </row>
    <row r="75" spans="1:6">
      <c r="A75" s="45" t="s">
        <v>95</v>
      </c>
      <c r="B75" s="46">
        <v>2675.7420000000002</v>
      </c>
      <c r="C75" s="47">
        <v>0.27153205668893915</v>
      </c>
      <c r="D75" s="46">
        <v>2755.9589999999998</v>
      </c>
      <c r="E75" s="47">
        <v>0.2938630313889839</v>
      </c>
      <c r="F75" s="72">
        <v>2.9979347784651722E-2</v>
      </c>
    </row>
    <row r="76" spans="1:6" ht="17.25" thickBot="1">
      <c r="A76" s="48" t="s">
        <v>96</v>
      </c>
      <c r="B76" s="49">
        <v>3413.3577999999998</v>
      </c>
      <c r="C76" s="50">
        <v>0.34638469017163553</v>
      </c>
      <c r="D76" s="49">
        <v>2759.2703999999999</v>
      </c>
      <c r="E76" s="50">
        <v>0.29421612011132753</v>
      </c>
      <c r="F76" s="73">
        <v>-0.19162579440104399</v>
      </c>
    </row>
    <row r="77" spans="1:6" ht="17.25" thickBot="1">
      <c r="A77" s="74" t="s">
        <v>165</v>
      </c>
      <c r="B77" s="51">
        <v>9854.2397999999994</v>
      </c>
      <c r="C77" s="75">
        <v>1</v>
      </c>
      <c r="D77" s="51">
        <v>9378.3793999999998</v>
      </c>
      <c r="E77" s="75">
        <v>1</v>
      </c>
      <c r="F77" s="76">
        <v>-4.8289914763389397E-2</v>
      </c>
    </row>
    <row r="78" spans="1:6" ht="17.25" thickBot="1">
      <c r="A78" s="158" t="s">
        <v>117</v>
      </c>
      <c r="B78" s="158"/>
      <c r="C78" s="158"/>
      <c r="D78" s="158"/>
      <c r="E78" s="158"/>
      <c r="F78" s="158"/>
    </row>
    <row r="79" spans="1:6">
      <c r="A79" s="42" t="s">
        <v>93</v>
      </c>
      <c r="B79" s="43">
        <v>2002.8140000000001</v>
      </c>
      <c r="C79" s="44">
        <v>0.15597478222831332</v>
      </c>
      <c r="D79" s="43">
        <v>2001.4670000000001</v>
      </c>
      <c r="E79" s="44">
        <v>0.16023252231844073</v>
      </c>
      <c r="F79" s="71">
        <v>-6.7255371692032107E-4</v>
      </c>
    </row>
    <row r="80" spans="1:6">
      <c r="A80" s="45" t="s">
        <v>94</v>
      </c>
      <c r="B80" s="46">
        <v>4666.6279999999997</v>
      </c>
      <c r="C80" s="47">
        <v>0.36342680151054924</v>
      </c>
      <c r="D80" s="46">
        <v>4536.6970000000001</v>
      </c>
      <c r="E80" s="47">
        <v>0.36319679680179739</v>
      </c>
      <c r="F80" s="72">
        <v>-2.7842587838584842E-2</v>
      </c>
    </row>
    <row r="81" spans="1:6">
      <c r="A81" s="45" t="s">
        <v>95</v>
      </c>
      <c r="B81" s="46">
        <v>2665.252</v>
      </c>
      <c r="C81" s="47">
        <v>0.2075640075831188</v>
      </c>
      <c r="D81" s="46">
        <v>2555.37</v>
      </c>
      <c r="E81" s="47">
        <v>0.20457663331789824</v>
      </c>
      <c r="F81" s="72">
        <v>-4.1227621253074775E-2</v>
      </c>
    </row>
    <row r="82" spans="1:6" ht="17.25" thickBot="1">
      <c r="A82" s="48" t="s">
        <v>96</v>
      </c>
      <c r="B82" s="49">
        <v>3505.933</v>
      </c>
      <c r="C82" s="50">
        <v>0.27303440867801859</v>
      </c>
      <c r="D82" s="49">
        <v>3397.482</v>
      </c>
      <c r="E82" s="50">
        <v>0.27199404756186368</v>
      </c>
      <c r="F82" s="73">
        <v>-3.0933563191310243E-2</v>
      </c>
    </row>
    <row r="83" spans="1:6" ht="17.25" thickBot="1">
      <c r="A83" s="74" t="s">
        <v>118</v>
      </c>
      <c r="B83" s="51">
        <v>12840.627</v>
      </c>
      <c r="C83" s="75">
        <v>1</v>
      </c>
      <c r="D83" s="51">
        <v>12491.016</v>
      </c>
      <c r="E83" s="75">
        <v>1</v>
      </c>
      <c r="F83" s="76">
        <v>-2.7226941488137646E-2</v>
      </c>
    </row>
    <row r="84" spans="1:6" ht="17.25" thickBot="1">
      <c r="A84" s="158" t="s">
        <v>119</v>
      </c>
      <c r="B84" s="158"/>
      <c r="C84" s="158"/>
      <c r="D84" s="158"/>
      <c r="E84" s="158"/>
      <c r="F84" s="158"/>
    </row>
    <row r="85" spans="1:6">
      <c r="A85" s="42" t="s">
        <v>93</v>
      </c>
      <c r="B85" s="43">
        <v>1433.66</v>
      </c>
      <c r="C85" s="44">
        <v>0.13732951368401256</v>
      </c>
      <c r="D85" s="43">
        <v>1191.8800000000001</v>
      </c>
      <c r="E85" s="44">
        <v>0.12240725021137765</v>
      </c>
      <c r="F85" s="71">
        <v>-0.16864528549307367</v>
      </c>
    </row>
    <row r="86" spans="1:6">
      <c r="A86" s="45" t="s">
        <v>94</v>
      </c>
      <c r="B86" s="46">
        <v>2683.58</v>
      </c>
      <c r="C86" s="47">
        <v>0.2570586724412639</v>
      </c>
      <c r="D86" s="46">
        <v>2590.61</v>
      </c>
      <c r="E86" s="47">
        <v>0.26605819920637735</v>
      </c>
      <c r="F86" s="72">
        <v>-3.4644020301239364E-2</v>
      </c>
    </row>
    <row r="87" spans="1:6">
      <c r="A87" s="45" t="s">
        <v>95</v>
      </c>
      <c r="B87" s="46">
        <v>2596.56</v>
      </c>
      <c r="C87" s="47">
        <v>0.24872307384690906</v>
      </c>
      <c r="D87" s="46">
        <v>2431.83</v>
      </c>
      <c r="E87" s="47">
        <v>0.24975133678015779</v>
      </c>
      <c r="F87" s="72">
        <v>-6.3441630464922794E-2</v>
      </c>
    </row>
    <row r="88" spans="1:6" ht="17.25" thickBot="1">
      <c r="A88" s="48" t="s">
        <v>96</v>
      </c>
      <c r="B88" s="49">
        <v>3725.7621999999997</v>
      </c>
      <c r="C88" s="50">
        <v>0.35688874002781462</v>
      </c>
      <c r="D88" s="49">
        <v>3522.6849400000001</v>
      </c>
      <c r="E88" s="50">
        <v>0.36178321380208733</v>
      </c>
      <c r="F88" s="73">
        <v>-5.4506232308653368E-2</v>
      </c>
    </row>
    <row r="89" spans="1:6" ht="17.25" thickBot="1">
      <c r="A89" s="74" t="s">
        <v>120</v>
      </c>
      <c r="B89" s="51">
        <v>10439.562199999998</v>
      </c>
      <c r="C89" s="75">
        <v>1.0000000000000002</v>
      </c>
      <c r="D89" s="51">
        <v>9737.0049399999989</v>
      </c>
      <c r="E89" s="75">
        <v>1</v>
      </c>
      <c r="F89" s="76">
        <v>-6.7297578819924042E-2</v>
      </c>
    </row>
    <row r="90" spans="1:6" ht="17.25" thickBot="1">
      <c r="A90" s="158" t="s">
        <v>121</v>
      </c>
      <c r="B90" s="158"/>
      <c r="C90" s="158"/>
      <c r="D90" s="158"/>
      <c r="E90" s="158"/>
      <c r="F90" s="158"/>
    </row>
    <row r="91" spans="1:6">
      <c r="A91" s="42" t="s">
        <v>93</v>
      </c>
      <c r="B91" s="43">
        <v>215.95500000000001</v>
      </c>
      <c r="C91" s="44">
        <v>0.11599661262282493</v>
      </c>
      <c r="D91" s="43">
        <v>180.25</v>
      </c>
      <c r="E91" s="44">
        <v>0.10077603980186732</v>
      </c>
      <c r="F91" s="71">
        <v>-0.16533537079484162</v>
      </c>
    </row>
    <row r="92" spans="1:6">
      <c r="A92" s="45" t="s">
        <v>94</v>
      </c>
      <c r="B92" s="46">
        <v>79.22</v>
      </c>
      <c r="C92" s="47">
        <v>4.2551696658934456E-2</v>
      </c>
      <c r="D92" s="46">
        <v>76.23</v>
      </c>
      <c r="E92" s="47">
        <v>4.2619459162809133E-2</v>
      </c>
      <c r="F92" s="72">
        <v>-3.7742994193385448E-2</v>
      </c>
    </row>
    <row r="93" spans="1:6">
      <c r="A93" s="45" t="s">
        <v>95</v>
      </c>
      <c r="B93" s="46">
        <v>9.3000000000000007</v>
      </c>
      <c r="C93" s="47">
        <v>4.9953392947246966E-3</v>
      </c>
      <c r="D93" s="46">
        <v>11.03</v>
      </c>
      <c r="E93" s="47">
        <v>6.1667668183888842E-3</v>
      </c>
      <c r="F93" s="72">
        <v>0.18602150537634388</v>
      </c>
    </row>
    <row r="94" spans="1:6" ht="17.25" thickBot="1">
      <c r="A94" s="48" t="s">
        <v>96</v>
      </c>
      <c r="B94" s="49">
        <v>1557.2603999999999</v>
      </c>
      <c r="C94" s="50">
        <v>0.83645635142351582</v>
      </c>
      <c r="D94" s="49">
        <v>1521.1096</v>
      </c>
      <c r="E94" s="50">
        <v>0.85043773421693469</v>
      </c>
      <c r="F94" s="73">
        <v>-2.3214357727198265E-2</v>
      </c>
    </row>
    <row r="95" spans="1:6" ht="17.25" thickBot="1">
      <c r="A95" s="74" t="s">
        <v>166</v>
      </c>
      <c r="B95" s="51">
        <v>1861.7354</v>
      </c>
      <c r="C95" s="75">
        <v>0.99999999999999989</v>
      </c>
      <c r="D95" s="51">
        <v>1788.6196</v>
      </c>
      <c r="E95" s="75">
        <v>1</v>
      </c>
      <c r="F95" s="76">
        <v>-3.9272927828519544E-2</v>
      </c>
    </row>
    <row r="96" spans="1:6" ht="17.25" thickBot="1">
      <c r="A96" s="159" t="s">
        <v>54</v>
      </c>
      <c r="B96" s="159"/>
      <c r="C96" s="159"/>
      <c r="D96" s="159"/>
      <c r="E96" s="159"/>
      <c r="F96" s="159"/>
    </row>
    <row r="97" spans="1:6">
      <c r="A97" s="42" t="s">
        <v>93</v>
      </c>
      <c r="B97" s="43">
        <v>202.91849999999999</v>
      </c>
      <c r="C97" s="44">
        <v>0.28534194671524582</v>
      </c>
      <c r="D97" s="43">
        <v>153.70650000000001</v>
      </c>
      <c r="E97" s="44">
        <v>0.31497330422122199</v>
      </c>
      <c r="F97" s="71">
        <v>-0.24252101213048582</v>
      </c>
    </row>
    <row r="98" spans="1:6">
      <c r="A98" s="45" t="s">
        <v>94</v>
      </c>
      <c r="B98" s="46">
        <v>296.291</v>
      </c>
      <c r="C98" s="47">
        <v>0.41664141383958042</v>
      </c>
      <c r="D98" s="46">
        <v>177.69800000000001</v>
      </c>
      <c r="E98" s="47">
        <v>0.3641363651732536</v>
      </c>
      <c r="F98" s="72">
        <v>-0.400258529621217</v>
      </c>
    </row>
    <row r="99" spans="1:6">
      <c r="A99" s="45" t="s">
        <v>95</v>
      </c>
      <c r="B99" s="46">
        <v>206.21700000000001</v>
      </c>
      <c r="C99" s="47">
        <v>0.28998026412465028</v>
      </c>
      <c r="D99" s="46">
        <v>152.494</v>
      </c>
      <c r="E99" s="47">
        <v>0.31248866543647158</v>
      </c>
      <c r="F99" s="72">
        <v>-0.26051683420862493</v>
      </c>
    </row>
    <row r="100" spans="1:6" ht="17.25" thickBot="1">
      <c r="A100" s="48" t="s">
        <v>96</v>
      </c>
      <c r="B100" s="49">
        <v>5.7149999999999999</v>
      </c>
      <c r="C100" s="50">
        <v>8.0363753205234117E-3</v>
      </c>
      <c r="D100" s="111">
        <v>4.0999999999999996</v>
      </c>
      <c r="E100" s="50">
        <v>8.4016651690527726E-3</v>
      </c>
      <c r="F100" s="84">
        <v>-0.28258967629046372</v>
      </c>
    </row>
    <row r="101" spans="1:6" ht="17.25" thickBot="1">
      <c r="A101" s="74" t="s">
        <v>122</v>
      </c>
      <c r="B101" s="77">
        <v>711.14150000000006</v>
      </c>
      <c r="C101" s="78">
        <v>0.99999999999999989</v>
      </c>
      <c r="D101" s="77">
        <v>487.99850000000004</v>
      </c>
      <c r="E101" s="78">
        <v>0.99999999999999989</v>
      </c>
      <c r="F101" s="76">
        <v>-0.31378143449651019</v>
      </c>
    </row>
    <row r="102" spans="1:6" ht="17.25" thickBot="1">
      <c r="A102" s="159" t="s">
        <v>123</v>
      </c>
      <c r="B102" s="159"/>
      <c r="C102" s="159"/>
      <c r="D102" s="159"/>
      <c r="E102" s="159"/>
      <c r="F102" s="159"/>
    </row>
    <row r="103" spans="1:6">
      <c r="A103" s="42" t="s">
        <v>93</v>
      </c>
      <c r="B103" s="43">
        <v>496.27199999999999</v>
      </c>
      <c r="C103" s="44">
        <v>0.18958821927154745</v>
      </c>
      <c r="D103" s="43">
        <v>406.21749999999997</v>
      </c>
      <c r="E103" s="44">
        <v>0.16668352442093612</v>
      </c>
      <c r="F103" s="71">
        <v>-0.18146198052680795</v>
      </c>
    </row>
    <row r="104" spans="1:6">
      <c r="A104" s="45" t="s">
        <v>94</v>
      </c>
      <c r="B104" s="46">
        <v>1208.92</v>
      </c>
      <c r="C104" s="47">
        <v>0.46183744003642996</v>
      </c>
      <c r="D104" s="46">
        <v>1254.7825</v>
      </c>
      <c r="E104" s="47">
        <v>0.51487582263618215</v>
      </c>
      <c r="F104" s="72">
        <v>3.7936753465903417E-2</v>
      </c>
    </row>
    <row r="105" spans="1:6">
      <c r="A105" s="45" t="s">
        <v>95</v>
      </c>
      <c r="B105" s="46">
        <v>577.13400000000001</v>
      </c>
      <c r="C105" s="47">
        <v>0.22047950990800463</v>
      </c>
      <c r="D105" s="46">
        <v>508.03949999999998</v>
      </c>
      <c r="E105" s="47">
        <v>0.20846422028851583</v>
      </c>
      <c r="F105" s="72">
        <v>-0.1197200303569016</v>
      </c>
    </row>
    <row r="106" spans="1:6" s="36" customFormat="1" ht="17.25" thickBot="1">
      <c r="A106" s="48" t="s">
        <v>96</v>
      </c>
      <c r="B106" s="49">
        <v>335.30500000000001</v>
      </c>
      <c r="C106" s="50">
        <v>0.12809483078401807</v>
      </c>
      <c r="D106" s="49">
        <v>268.01900000000001</v>
      </c>
      <c r="E106" s="50">
        <v>0.10997643265436591</v>
      </c>
      <c r="F106" s="73">
        <v>-0.20067103085250737</v>
      </c>
    </row>
    <row r="107" spans="1:6" ht="17.25" thickBot="1">
      <c r="A107" s="74" t="s">
        <v>124</v>
      </c>
      <c r="B107" s="77">
        <v>2617.6309999999999</v>
      </c>
      <c r="C107" s="78">
        <v>1</v>
      </c>
      <c r="D107" s="77">
        <v>2437.0585000000001</v>
      </c>
      <c r="E107" s="78">
        <v>1</v>
      </c>
      <c r="F107" s="76">
        <v>-6.8983176009147162E-2</v>
      </c>
    </row>
    <row r="108" spans="1:6" ht="17.25" thickBot="1">
      <c r="A108" s="159" t="s">
        <v>125</v>
      </c>
      <c r="B108" s="159"/>
      <c r="C108" s="159"/>
      <c r="D108" s="159"/>
      <c r="E108" s="159"/>
      <c r="F108" s="159"/>
    </row>
    <row r="109" spans="1:6">
      <c r="A109" s="45" t="s">
        <v>93</v>
      </c>
      <c r="B109" s="46">
        <v>11.74</v>
      </c>
      <c r="C109" s="47">
        <v>5.5298115248054907E-3</v>
      </c>
      <c r="D109" s="46">
        <v>0</v>
      </c>
      <c r="E109" s="47">
        <v>0</v>
      </c>
      <c r="F109" s="112">
        <v>-1</v>
      </c>
    </row>
    <row r="110" spans="1:6">
      <c r="A110" s="45" t="s">
        <v>94</v>
      </c>
      <c r="B110" s="46">
        <v>1097.0999999999999</v>
      </c>
      <c r="C110" s="47">
        <v>0.51675947392368859</v>
      </c>
      <c r="D110" s="46">
        <v>1165.0999999999999</v>
      </c>
      <c r="E110" s="47">
        <v>0.46970293133975999</v>
      </c>
      <c r="F110" s="72">
        <v>6.1981587822441009E-2</v>
      </c>
    </row>
    <row r="111" spans="1:6" ht="17.25" thickBot="1">
      <c r="A111" s="48" t="s">
        <v>95</v>
      </c>
      <c r="B111" s="49">
        <v>1014.198</v>
      </c>
      <c r="C111" s="50">
        <v>0.47771071455150588</v>
      </c>
      <c r="D111" s="49">
        <v>1315.404</v>
      </c>
      <c r="E111" s="50">
        <v>0.53029706866024007</v>
      </c>
      <c r="F111" s="73">
        <v>0.29698934527577459</v>
      </c>
    </row>
    <row r="112" spans="1:6" ht="17.25" thickBot="1">
      <c r="A112" s="79" t="s">
        <v>126</v>
      </c>
      <c r="B112" s="77">
        <v>2123.038</v>
      </c>
      <c r="C112" s="78">
        <v>1</v>
      </c>
      <c r="D112" s="77">
        <v>2480.5039999999999</v>
      </c>
      <c r="E112" s="78">
        <v>1</v>
      </c>
      <c r="F112" s="76">
        <v>0.16837475353714804</v>
      </c>
    </row>
    <row r="113" spans="1:6" ht="17.25" thickBot="1">
      <c r="A113" s="159" t="s">
        <v>127</v>
      </c>
      <c r="B113" s="159"/>
      <c r="C113" s="159"/>
      <c r="D113" s="159"/>
      <c r="E113" s="159"/>
      <c r="F113" s="159"/>
    </row>
    <row r="114" spans="1:6">
      <c r="A114" s="42" t="s">
        <v>93</v>
      </c>
      <c r="B114" s="43">
        <v>1146.5250000000001</v>
      </c>
      <c r="C114" s="44">
        <v>0.21537849714735383</v>
      </c>
      <c r="D114" s="43">
        <v>966.1</v>
      </c>
      <c r="E114" s="44">
        <v>0.21190097835039223</v>
      </c>
      <c r="F114" s="71">
        <v>-0.15736682584330919</v>
      </c>
    </row>
    <row r="115" spans="1:6">
      <c r="A115" s="45" t="s">
        <v>94</v>
      </c>
      <c r="B115" s="46">
        <v>1453.78</v>
      </c>
      <c r="C115" s="47">
        <v>0.2730973607927259</v>
      </c>
      <c r="D115" s="46">
        <v>1285.3599999999999</v>
      </c>
      <c r="E115" s="47">
        <v>0.28192634461490546</v>
      </c>
      <c r="F115" s="72">
        <v>-0.11584971591299931</v>
      </c>
    </row>
    <row r="116" spans="1:6">
      <c r="A116" s="45" t="s">
        <v>95</v>
      </c>
      <c r="B116" s="46">
        <v>1071.6959999999999</v>
      </c>
      <c r="C116" s="47">
        <v>0.20132162305996859</v>
      </c>
      <c r="D116" s="46">
        <v>952.9</v>
      </c>
      <c r="E116" s="47">
        <v>0.20900573674577036</v>
      </c>
      <c r="F116" s="72">
        <v>-0.11084859885639209</v>
      </c>
    </row>
    <row r="117" spans="1:6" ht="17.25" thickBot="1">
      <c r="A117" s="48" t="s">
        <v>96</v>
      </c>
      <c r="B117" s="49">
        <v>1651.3019999999999</v>
      </c>
      <c r="C117" s="50">
        <v>0.31020251899995172</v>
      </c>
      <c r="D117" s="49">
        <v>1354.845</v>
      </c>
      <c r="E117" s="50">
        <v>0.29716694028893198</v>
      </c>
      <c r="F117" s="73">
        <v>-0.17952924419639771</v>
      </c>
    </row>
    <row r="118" spans="1:6" ht="17.25" thickBot="1">
      <c r="A118" s="79" t="s">
        <v>128</v>
      </c>
      <c r="B118" s="77">
        <v>5323.3029999999999</v>
      </c>
      <c r="C118" s="78">
        <v>1</v>
      </c>
      <c r="D118" s="77">
        <v>4559.2049999999999</v>
      </c>
      <c r="E118" s="78">
        <v>1</v>
      </c>
      <c r="F118" s="76">
        <v>-0.14353832573498071</v>
      </c>
    </row>
    <row r="119" spans="1:6" ht="17.25" thickBot="1">
      <c r="A119" s="158" t="s">
        <v>129</v>
      </c>
      <c r="B119" s="158"/>
      <c r="C119" s="158"/>
      <c r="D119" s="158"/>
      <c r="E119" s="158"/>
      <c r="F119" s="158"/>
    </row>
    <row r="120" spans="1:6">
      <c r="A120" s="42" t="s">
        <v>93</v>
      </c>
      <c r="B120" s="43">
        <v>9281.9179999999997</v>
      </c>
      <c r="C120" s="44">
        <v>0.21472515189902938</v>
      </c>
      <c r="D120" s="43">
        <v>9532.4519999999993</v>
      </c>
      <c r="E120" s="44">
        <v>0.22082974189275897</v>
      </c>
      <c r="F120" s="71">
        <v>2.6991619619996632E-2</v>
      </c>
    </row>
    <row r="121" spans="1:6">
      <c r="A121" s="45" t="s">
        <v>94</v>
      </c>
      <c r="B121" s="46">
        <v>10182.927</v>
      </c>
      <c r="C121" s="47">
        <v>0.23556882821543215</v>
      </c>
      <c r="D121" s="46">
        <v>8938.4650000000001</v>
      </c>
      <c r="E121" s="47">
        <v>0.20706937930214178</v>
      </c>
      <c r="F121" s="72">
        <v>-0.1222106374719174</v>
      </c>
    </row>
    <row r="122" spans="1:6">
      <c r="A122" s="45" t="s">
        <v>95</v>
      </c>
      <c r="B122" s="46">
        <v>8507.2900000000009</v>
      </c>
      <c r="C122" s="47">
        <v>0.19680513634133528</v>
      </c>
      <c r="D122" s="46">
        <v>8634.2630000000008</v>
      </c>
      <c r="E122" s="47">
        <v>0.20002220517073668</v>
      </c>
      <c r="F122" s="72">
        <v>1.4925199446592208E-2</v>
      </c>
    </row>
    <row r="123" spans="1:6" ht="17.25" thickBot="1">
      <c r="A123" s="48" t="s">
        <v>96</v>
      </c>
      <c r="B123" s="49">
        <v>15254.8364</v>
      </c>
      <c r="C123" s="50">
        <v>0.35290088354420313</v>
      </c>
      <c r="D123" s="49">
        <v>16061.342399999998</v>
      </c>
      <c r="E123" s="50">
        <v>0.37207867363436248</v>
      </c>
      <c r="F123" s="73">
        <v>5.286887245804861E-2</v>
      </c>
    </row>
    <row r="124" spans="1:6" ht="17.25" thickBot="1">
      <c r="A124" s="74" t="s">
        <v>130</v>
      </c>
      <c r="B124" s="51">
        <v>43226.971400000002</v>
      </c>
      <c r="C124" s="75">
        <v>1</v>
      </c>
      <c r="D124" s="51">
        <v>43166.522400000002</v>
      </c>
      <c r="E124" s="75">
        <v>1</v>
      </c>
      <c r="F124" s="76">
        <v>-1.3984093273765597E-3</v>
      </c>
    </row>
    <row r="125" spans="1:6" ht="17.25" thickBot="1">
      <c r="A125" s="158" t="s">
        <v>131</v>
      </c>
      <c r="B125" s="158"/>
      <c r="C125" s="158"/>
      <c r="D125" s="158"/>
      <c r="E125" s="158"/>
      <c r="F125" s="158"/>
    </row>
    <row r="126" spans="1:6">
      <c r="A126" s="42" t="s">
        <v>93</v>
      </c>
      <c r="B126" s="43">
        <v>2687.058</v>
      </c>
      <c r="C126" s="44">
        <v>0.35302636651953917</v>
      </c>
      <c r="D126" s="43">
        <v>2798.0129999999999</v>
      </c>
      <c r="E126" s="44">
        <v>0.35053055647607334</v>
      </c>
      <c r="F126" s="71">
        <v>4.1292372550201684E-2</v>
      </c>
    </row>
    <row r="127" spans="1:6">
      <c r="A127" s="45" t="s">
        <v>94</v>
      </c>
      <c r="B127" s="46">
        <v>2546.8310000000001</v>
      </c>
      <c r="C127" s="47">
        <v>0.3346033074348691</v>
      </c>
      <c r="D127" s="46">
        <v>2670.18</v>
      </c>
      <c r="E127" s="47">
        <v>0.33451584438359699</v>
      </c>
      <c r="F127" s="72">
        <v>4.8432345923227649E-2</v>
      </c>
    </row>
    <row r="128" spans="1:6">
      <c r="A128" s="45" t="s">
        <v>95</v>
      </c>
      <c r="B128" s="46">
        <v>1662.7170000000001</v>
      </c>
      <c r="C128" s="47">
        <v>0.21844818424472737</v>
      </c>
      <c r="D128" s="46">
        <v>1825.6990000000001</v>
      </c>
      <c r="E128" s="47">
        <v>0.22872062654026648</v>
      </c>
      <c r="F128" s="72">
        <v>9.8021491330154253E-2</v>
      </c>
    </row>
    <row r="129" spans="1:6" ht="17.25" thickBot="1">
      <c r="A129" s="48" t="s">
        <v>96</v>
      </c>
      <c r="B129" s="49">
        <v>714.88780000000008</v>
      </c>
      <c r="C129" s="50">
        <v>9.3922141800864375E-2</v>
      </c>
      <c r="D129" s="49">
        <v>688.33080000000007</v>
      </c>
      <c r="E129" s="50">
        <v>8.623297260006324E-2</v>
      </c>
      <c r="F129" s="73">
        <v>-3.7148486797508706E-2</v>
      </c>
    </row>
    <row r="130" spans="1:6" ht="17.25" thickBot="1">
      <c r="A130" s="74" t="s">
        <v>132</v>
      </c>
      <c r="B130" s="51">
        <v>7611.4938000000002</v>
      </c>
      <c r="C130" s="75">
        <v>1</v>
      </c>
      <c r="D130" s="51">
        <v>7982.2227999999996</v>
      </c>
      <c r="E130" s="75">
        <v>1</v>
      </c>
      <c r="F130" s="76">
        <v>4.8706470732459817E-2</v>
      </c>
    </row>
    <row r="131" spans="1:6" ht="17.25" thickBot="1">
      <c r="A131" s="158" t="s">
        <v>133</v>
      </c>
      <c r="B131" s="158"/>
      <c r="C131" s="158"/>
      <c r="D131" s="158"/>
      <c r="E131" s="158"/>
      <c r="F131" s="158"/>
    </row>
    <row r="132" spans="1:6">
      <c r="A132" s="42" t="s">
        <v>93</v>
      </c>
      <c r="B132" s="43">
        <v>398.46100000000001</v>
      </c>
      <c r="C132" s="44">
        <v>0.16104955577700072</v>
      </c>
      <c r="D132" s="43">
        <v>252.589</v>
      </c>
      <c r="E132" s="44">
        <v>0.11145034496619391</v>
      </c>
      <c r="F132" s="71">
        <v>-0.36608852560225469</v>
      </c>
    </row>
    <row r="133" spans="1:6">
      <c r="A133" s="45" t="s">
        <v>94</v>
      </c>
      <c r="B133" s="46">
        <v>1124.22</v>
      </c>
      <c r="C133" s="47">
        <v>0.45438607942965498</v>
      </c>
      <c r="D133" s="46">
        <v>1084.2049999999999</v>
      </c>
      <c r="E133" s="47">
        <v>0.47838592046396422</v>
      </c>
      <c r="F133" s="72">
        <v>-3.5593567095408507E-2</v>
      </c>
    </row>
    <row r="134" spans="1:6">
      <c r="A134" s="45" t="s">
        <v>95</v>
      </c>
      <c r="B134" s="46">
        <v>757.19200000000001</v>
      </c>
      <c r="C134" s="47">
        <v>0.30604108115448875</v>
      </c>
      <c r="D134" s="46">
        <v>700.64700000000005</v>
      </c>
      <c r="E134" s="47">
        <v>0.30914786411731654</v>
      </c>
      <c r="F134" s="72">
        <v>-7.4677228496867309E-2</v>
      </c>
    </row>
    <row r="135" spans="1:6" ht="17.25" thickBot="1">
      <c r="A135" s="48" t="s">
        <v>96</v>
      </c>
      <c r="B135" s="49">
        <v>194.27850000000001</v>
      </c>
      <c r="C135" s="50">
        <v>7.8523283638855593E-2</v>
      </c>
      <c r="D135" s="49">
        <v>228.94049999999999</v>
      </c>
      <c r="E135" s="50">
        <v>0.10101587045252532</v>
      </c>
      <c r="F135" s="73">
        <v>0.17841397787197244</v>
      </c>
    </row>
    <row r="136" spans="1:6" ht="17.25" thickBot="1">
      <c r="A136" s="74" t="s">
        <v>134</v>
      </c>
      <c r="B136" s="51">
        <v>2474.1514999999999</v>
      </c>
      <c r="C136" s="75">
        <v>1</v>
      </c>
      <c r="D136" s="51">
        <v>2266.3815</v>
      </c>
      <c r="E136" s="75">
        <v>1</v>
      </c>
      <c r="F136" s="76">
        <v>-8.3976264185923966E-2</v>
      </c>
    </row>
    <row r="137" spans="1:6" ht="17.25" thickBot="1">
      <c r="A137" s="158" t="s">
        <v>135</v>
      </c>
      <c r="B137" s="158"/>
      <c r="C137" s="158"/>
      <c r="D137" s="158"/>
      <c r="E137" s="158"/>
      <c r="F137" s="158"/>
    </row>
    <row r="138" spans="1:6">
      <c r="A138" s="42" t="s">
        <v>93</v>
      </c>
      <c r="B138" s="43">
        <v>935.71699999999998</v>
      </c>
      <c r="C138" s="44">
        <v>0.19399253939436534</v>
      </c>
      <c r="D138" s="43">
        <v>777.60500000000002</v>
      </c>
      <c r="E138" s="44">
        <v>0.19630001093073027</v>
      </c>
      <c r="F138" s="71">
        <v>-0.16897416633447926</v>
      </c>
    </row>
    <row r="139" spans="1:6">
      <c r="A139" s="45" t="s">
        <v>94</v>
      </c>
      <c r="B139" s="46">
        <v>1614.625</v>
      </c>
      <c r="C139" s="47">
        <v>0.33474352172679039</v>
      </c>
      <c r="D139" s="46">
        <v>1294.3</v>
      </c>
      <c r="E139" s="47">
        <v>0.3267354301318075</v>
      </c>
      <c r="F139" s="72">
        <v>-0.19838971897499424</v>
      </c>
    </row>
    <row r="140" spans="1:6">
      <c r="A140" s="45" t="s">
        <v>95</v>
      </c>
      <c r="B140" s="46">
        <v>1635.5155</v>
      </c>
      <c r="C140" s="47">
        <v>0.33907453328714249</v>
      </c>
      <c r="D140" s="46">
        <v>1430.838</v>
      </c>
      <c r="E140" s="47">
        <v>0.36120332950547412</v>
      </c>
      <c r="F140" s="72">
        <v>-0.12514555808245165</v>
      </c>
    </row>
    <row r="141" spans="1:6" ht="17.25" thickBot="1">
      <c r="A141" s="48" t="s">
        <v>96</v>
      </c>
      <c r="B141" s="49">
        <v>637.61149999999998</v>
      </c>
      <c r="C141" s="50">
        <v>0.13218940559170173</v>
      </c>
      <c r="D141" s="49">
        <v>458.56599999999997</v>
      </c>
      <c r="E141" s="50">
        <v>0.11576122943198829</v>
      </c>
      <c r="F141" s="73">
        <v>-0.28080657265435149</v>
      </c>
    </row>
    <row r="142" spans="1:6" ht="17.25" thickBot="1">
      <c r="A142" s="74" t="s">
        <v>136</v>
      </c>
      <c r="B142" s="51">
        <v>4823.4690000000001</v>
      </c>
      <c r="C142" s="75">
        <v>1</v>
      </c>
      <c r="D142" s="51">
        <v>3961.3089999999993</v>
      </c>
      <c r="E142" s="75">
        <v>1.0000000000000002</v>
      </c>
      <c r="F142" s="76">
        <v>-0.1787427264485375</v>
      </c>
    </row>
    <row r="143" spans="1:6" ht="17.25" thickBot="1">
      <c r="A143" s="158" t="s">
        <v>137</v>
      </c>
      <c r="B143" s="158"/>
      <c r="C143" s="158"/>
      <c r="D143" s="158"/>
      <c r="E143" s="158"/>
      <c r="F143" s="158"/>
    </row>
    <row r="144" spans="1:6">
      <c r="A144" s="42" t="s">
        <v>93</v>
      </c>
      <c r="B144" s="43">
        <v>465.78250000000003</v>
      </c>
      <c r="C144" s="44">
        <v>0.14984001612851289</v>
      </c>
      <c r="D144" s="43">
        <v>546.95500000000004</v>
      </c>
      <c r="E144" s="44">
        <v>0.17096639280619258</v>
      </c>
      <c r="F144" s="71">
        <v>0.17427125321367809</v>
      </c>
    </row>
    <row r="145" spans="1:6">
      <c r="A145" s="45" t="s">
        <v>94</v>
      </c>
      <c r="B145" s="46">
        <v>1622.318</v>
      </c>
      <c r="C145" s="47">
        <v>0.52189198882649468</v>
      </c>
      <c r="D145" s="46">
        <v>1721.4780000000001</v>
      </c>
      <c r="E145" s="47">
        <v>0.53809707188931222</v>
      </c>
      <c r="F145" s="72">
        <v>6.112241866267909E-2</v>
      </c>
    </row>
    <row r="146" spans="1:6">
      <c r="A146" s="45" t="s">
        <v>95</v>
      </c>
      <c r="B146" s="46">
        <v>1008.629</v>
      </c>
      <c r="C146" s="47">
        <v>0.32447115472926918</v>
      </c>
      <c r="D146" s="46">
        <v>920.70100000000002</v>
      </c>
      <c r="E146" s="47">
        <v>0.28779137008173306</v>
      </c>
      <c r="F146" s="72">
        <v>-8.7175760363820576E-2</v>
      </c>
    </row>
    <row r="147" spans="1:6" ht="17.25" thickBot="1">
      <c r="A147" s="48" t="s">
        <v>96</v>
      </c>
      <c r="B147" s="49">
        <v>11.8026</v>
      </c>
      <c r="C147" s="50">
        <v>3.7968403157232961E-3</v>
      </c>
      <c r="D147" s="49">
        <v>10.061999999999999</v>
      </c>
      <c r="E147" s="50">
        <v>3.1451652227622189E-3</v>
      </c>
      <c r="F147" s="73">
        <v>-0.14747597986884253</v>
      </c>
    </row>
    <row r="148" spans="1:6" ht="17.25" thickBot="1">
      <c r="A148" s="74" t="s">
        <v>167</v>
      </c>
      <c r="B148" s="51">
        <v>3108.5320999999999</v>
      </c>
      <c r="C148" s="75">
        <v>0.99999999999999989</v>
      </c>
      <c r="D148" s="51">
        <v>3199.1959999999999</v>
      </c>
      <c r="E148" s="75">
        <v>1</v>
      </c>
      <c r="F148" s="76">
        <v>2.9166145654407005E-2</v>
      </c>
    </row>
    <row r="149" spans="1:6" ht="17.25" thickBot="1">
      <c r="A149" s="158" t="s">
        <v>138</v>
      </c>
      <c r="B149" s="158"/>
      <c r="C149" s="158"/>
      <c r="D149" s="158"/>
      <c r="E149" s="158"/>
      <c r="F149" s="158"/>
    </row>
    <row r="150" spans="1:6">
      <c r="A150" s="42" t="s">
        <v>93</v>
      </c>
      <c r="B150" s="43">
        <v>210.76499999999999</v>
      </c>
      <c r="C150" s="44">
        <v>0.21181347670971307</v>
      </c>
      <c r="D150" s="43">
        <v>185.25</v>
      </c>
      <c r="E150" s="44">
        <v>0.22824158493913557</v>
      </c>
      <c r="F150" s="71">
        <v>-0.12105899935947617</v>
      </c>
    </row>
    <row r="151" spans="1:6">
      <c r="A151" s="45" t="s">
        <v>94</v>
      </c>
      <c r="B151" s="46">
        <v>378.19</v>
      </c>
      <c r="C151" s="47">
        <v>0.38007135319833174</v>
      </c>
      <c r="D151" s="46">
        <v>272.8</v>
      </c>
      <c r="E151" s="47">
        <v>0.33610960524370415</v>
      </c>
      <c r="F151" s="72">
        <v>-0.27866945186282022</v>
      </c>
    </row>
    <row r="152" spans="1:6">
      <c r="A152" s="45" t="s">
        <v>95</v>
      </c>
      <c r="B152" s="46">
        <v>347.72500000000002</v>
      </c>
      <c r="C152" s="47">
        <v>0.34945480126626804</v>
      </c>
      <c r="D152" s="46">
        <v>322.25</v>
      </c>
      <c r="E152" s="47">
        <v>0.39703563156079053</v>
      </c>
      <c r="F152" s="72">
        <v>-7.3261916744553957E-2</v>
      </c>
    </row>
    <row r="153" spans="1:6" ht="17.25" thickBot="1">
      <c r="A153" s="48" t="s">
        <v>96</v>
      </c>
      <c r="B153" s="49">
        <v>58.37</v>
      </c>
      <c r="C153" s="50">
        <v>5.8660368825687148E-2</v>
      </c>
      <c r="D153" s="49">
        <v>31.34</v>
      </c>
      <c r="E153" s="50">
        <v>3.8613178256369819E-2</v>
      </c>
      <c r="F153" s="73">
        <v>-0.46308034949460342</v>
      </c>
    </row>
    <row r="154" spans="1:6" ht="17.25" thickBot="1">
      <c r="A154" s="74" t="s">
        <v>139</v>
      </c>
      <c r="B154" s="51">
        <v>995.05</v>
      </c>
      <c r="C154" s="75">
        <v>1</v>
      </c>
      <c r="D154" s="51">
        <v>811.64</v>
      </c>
      <c r="E154" s="75">
        <v>1.0000000000000002</v>
      </c>
      <c r="F154" s="76">
        <v>-0.1843223958595045</v>
      </c>
    </row>
    <row r="155" spans="1:6" ht="17.25" thickBot="1">
      <c r="A155" s="158" t="s">
        <v>140</v>
      </c>
      <c r="B155" s="158"/>
      <c r="C155" s="158"/>
      <c r="D155" s="158"/>
      <c r="E155" s="158"/>
      <c r="F155" s="158"/>
    </row>
    <row r="156" spans="1:6">
      <c r="A156" s="42" t="s">
        <v>93</v>
      </c>
      <c r="B156" s="43">
        <v>1213.95</v>
      </c>
      <c r="C156" s="44">
        <v>0.19579456594476141</v>
      </c>
      <c r="D156" s="43">
        <v>1229.83</v>
      </c>
      <c r="E156" s="44">
        <v>0.19795789951220938</v>
      </c>
      <c r="F156" s="71">
        <v>1.3081263643477836E-2</v>
      </c>
    </row>
    <row r="157" spans="1:6">
      <c r="A157" s="45" t="s">
        <v>94</v>
      </c>
      <c r="B157" s="46">
        <v>1176.8</v>
      </c>
      <c r="C157" s="47">
        <v>0.18980274739799433</v>
      </c>
      <c r="D157" s="46">
        <v>1143.4000000000001</v>
      </c>
      <c r="E157" s="47">
        <v>0.1840458130816944</v>
      </c>
      <c r="F157" s="72">
        <v>-2.8382053025152842E-2</v>
      </c>
    </row>
    <row r="158" spans="1:6">
      <c r="A158" s="45" t="s">
        <v>95</v>
      </c>
      <c r="B158" s="46">
        <v>904.95500000000004</v>
      </c>
      <c r="C158" s="47">
        <v>0.14595763534292316</v>
      </c>
      <c r="D158" s="46">
        <v>947.46</v>
      </c>
      <c r="E158" s="47">
        <v>0.15250659966974128</v>
      </c>
      <c r="F158" s="72">
        <v>4.6969186313131628E-2</v>
      </c>
    </row>
    <row r="159" spans="1:6" ht="17.25" thickBot="1">
      <c r="A159" s="48" t="s">
        <v>96</v>
      </c>
      <c r="B159" s="49">
        <v>2904.4160000000002</v>
      </c>
      <c r="C159" s="50">
        <v>0.46844505131432113</v>
      </c>
      <c r="D159" s="49">
        <v>2891.8935999999999</v>
      </c>
      <c r="E159" s="50">
        <v>0.46548968773635496</v>
      </c>
      <c r="F159" s="73">
        <v>-4.311503586263199E-3</v>
      </c>
    </row>
    <row r="160" spans="1:6" ht="17.25" thickBot="1">
      <c r="A160" s="74" t="s">
        <v>141</v>
      </c>
      <c r="B160" s="51">
        <v>6200.1210000000001</v>
      </c>
      <c r="C160" s="75">
        <v>1</v>
      </c>
      <c r="D160" s="51">
        <v>6212.5835999999999</v>
      </c>
      <c r="E160" s="75">
        <v>1</v>
      </c>
      <c r="F160" s="76">
        <v>2.0100575456512004E-3</v>
      </c>
    </row>
    <row r="161" spans="1:6" ht="17.25" thickBot="1">
      <c r="A161" s="158" t="s">
        <v>142</v>
      </c>
      <c r="B161" s="158"/>
      <c r="C161" s="158"/>
      <c r="D161" s="158"/>
      <c r="E161" s="158"/>
      <c r="F161" s="158"/>
    </row>
    <row r="162" spans="1:6">
      <c r="A162" s="42" t="s">
        <v>93</v>
      </c>
      <c r="B162" s="43">
        <v>252.6</v>
      </c>
      <c r="C162" s="44">
        <v>8.4380715365407588E-2</v>
      </c>
      <c r="D162" s="43">
        <v>271.85000000000002</v>
      </c>
      <c r="E162" s="44">
        <v>9.4718713121634032E-2</v>
      </c>
      <c r="F162" s="71">
        <v>7.6207442596991415E-2</v>
      </c>
    </row>
    <row r="163" spans="1:6">
      <c r="A163" s="45" t="s">
        <v>94</v>
      </c>
      <c r="B163" s="46">
        <v>2246.84</v>
      </c>
      <c r="C163" s="47">
        <v>0.75055410337138717</v>
      </c>
      <c r="D163" s="46">
        <v>2104.27</v>
      </c>
      <c r="E163" s="47">
        <v>0.73317545139032858</v>
      </c>
      <c r="F163" s="72">
        <v>-6.345356144629799E-2</v>
      </c>
    </row>
    <row r="164" spans="1:6">
      <c r="A164" s="45" t="s">
        <v>95</v>
      </c>
      <c r="B164" s="46">
        <v>162.63499999999999</v>
      </c>
      <c r="C164" s="47">
        <v>5.4328019174398501E-2</v>
      </c>
      <c r="D164" s="46">
        <v>229.55699999999999</v>
      </c>
      <c r="E164" s="47">
        <v>7.9982871539683434E-2</v>
      </c>
      <c r="F164" s="72">
        <v>0.41148584253082054</v>
      </c>
    </row>
    <row r="165" spans="1:6" ht="17.25" thickBot="1">
      <c r="A165" s="48" t="s">
        <v>96</v>
      </c>
      <c r="B165" s="49">
        <v>331.5</v>
      </c>
      <c r="C165" s="50">
        <v>0.11073716208880686</v>
      </c>
      <c r="D165" s="49">
        <v>264.39999999999998</v>
      </c>
      <c r="E165" s="50">
        <v>9.2122963948353995E-2</v>
      </c>
      <c r="F165" s="73">
        <v>-0.20241327300150835</v>
      </c>
    </row>
    <row r="166" spans="1:6" ht="17.25" thickBot="1">
      <c r="A166" s="74" t="s">
        <v>143</v>
      </c>
      <c r="B166" s="51">
        <v>2993.5749999999998</v>
      </c>
      <c r="C166" s="75">
        <v>1.0000000000000002</v>
      </c>
      <c r="D166" s="51">
        <v>2870.0769999999998</v>
      </c>
      <c r="E166" s="75">
        <v>1</v>
      </c>
      <c r="F166" s="76">
        <v>-4.1254353072830985E-2</v>
      </c>
    </row>
    <row r="167" spans="1:6" ht="17.25" thickBot="1">
      <c r="A167" s="158" t="s">
        <v>168</v>
      </c>
      <c r="B167" s="158"/>
      <c r="C167" s="158"/>
      <c r="D167" s="158"/>
      <c r="E167" s="158"/>
      <c r="F167" s="158"/>
    </row>
    <row r="168" spans="1:6">
      <c r="A168" s="42" t="s">
        <v>93</v>
      </c>
      <c r="B168" s="43">
        <v>142.5675</v>
      </c>
      <c r="C168" s="44">
        <v>0.10138198217801928</v>
      </c>
      <c r="D168" s="43">
        <v>279.74849999999998</v>
      </c>
      <c r="E168" s="44">
        <v>0.15010169142307092</v>
      </c>
      <c r="F168" s="71">
        <v>0.96221789678573288</v>
      </c>
    </row>
    <row r="169" spans="1:6">
      <c r="A169" s="45" t="s">
        <v>94</v>
      </c>
      <c r="B169" s="46">
        <v>568.04999999999995</v>
      </c>
      <c r="C169" s="47">
        <v>0.40394925194187908</v>
      </c>
      <c r="D169" s="46">
        <v>659.35</v>
      </c>
      <c r="E169" s="47">
        <v>0.35378045008213382</v>
      </c>
      <c r="F169" s="72">
        <v>0.16072528826687815</v>
      </c>
    </row>
    <row r="170" spans="1:6">
      <c r="A170" s="45" t="s">
        <v>95</v>
      </c>
      <c r="B170" s="46">
        <v>486.31099999999998</v>
      </c>
      <c r="C170" s="47">
        <v>0.34582336882511605</v>
      </c>
      <c r="D170" s="46">
        <v>521.09799999999996</v>
      </c>
      <c r="E170" s="47">
        <v>0.27960003788109467</v>
      </c>
      <c r="F170" s="72">
        <v>7.1532414442609715E-2</v>
      </c>
    </row>
    <row r="171" spans="1:6" ht="17.25" thickBot="1">
      <c r="A171" s="48" t="s">
        <v>96</v>
      </c>
      <c r="B171" s="49">
        <v>209.3125</v>
      </c>
      <c r="C171" s="50">
        <v>0.14884539705498559</v>
      </c>
      <c r="D171" s="49">
        <v>403.53</v>
      </c>
      <c r="E171" s="50">
        <v>0.21651782061370056</v>
      </c>
      <c r="F171" s="73">
        <v>0.92788295013436839</v>
      </c>
    </row>
    <row r="172" spans="1:6" ht="17.25" thickBot="1">
      <c r="A172" s="74" t="s">
        <v>144</v>
      </c>
      <c r="B172" s="51">
        <v>1406.241</v>
      </c>
      <c r="C172" s="75">
        <v>0.99999999999999989</v>
      </c>
      <c r="D172" s="51">
        <v>1863.7265</v>
      </c>
      <c r="E172" s="75">
        <v>1</v>
      </c>
      <c r="F172" s="76">
        <v>0.32532510430288974</v>
      </c>
    </row>
    <row r="173" spans="1:6" ht="17.25" thickBot="1">
      <c r="A173" s="158" t="s">
        <v>145</v>
      </c>
      <c r="B173" s="158"/>
      <c r="C173" s="158"/>
      <c r="D173" s="158"/>
      <c r="E173" s="158"/>
      <c r="F173" s="158"/>
    </row>
    <row r="174" spans="1:6">
      <c r="A174" s="42" t="s">
        <v>93</v>
      </c>
      <c r="B174" s="43">
        <v>826.88549999999998</v>
      </c>
      <c r="C174" s="44">
        <v>0.14855683282417276</v>
      </c>
      <c r="D174" s="43">
        <v>762.3</v>
      </c>
      <c r="E174" s="44">
        <v>0.1398943277557283</v>
      </c>
      <c r="F174" s="71">
        <v>-7.8106944673718481E-2</v>
      </c>
    </row>
    <row r="175" spans="1:6">
      <c r="A175" s="45" t="s">
        <v>94</v>
      </c>
      <c r="B175" s="46">
        <v>2122.2800000000002</v>
      </c>
      <c r="C175" s="47">
        <v>0.38128519023018953</v>
      </c>
      <c r="D175" s="46">
        <v>2146.4949999999999</v>
      </c>
      <c r="E175" s="47">
        <v>0.39391640437627184</v>
      </c>
      <c r="F175" s="72">
        <v>1.1409898788095729E-2</v>
      </c>
    </row>
    <row r="176" spans="1:6">
      <c r="A176" s="45" t="s">
        <v>95</v>
      </c>
      <c r="B176" s="46">
        <v>1164.0809999999999</v>
      </c>
      <c r="C176" s="47">
        <v>0.20913679888061387</v>
      </c>
      <c r="D176" s="46">
        <v>1123.9639999999999</v>
      </c>
      <c r="E176" s="47">
        <v>0.20626549678819284</v>
      </c>
      <c r="F176" s="72">
        <v>-3.4462378477099098E-2</v>
      </c>
    </row>
    <row r="177" spans="1:6" ht="17.25" thickBot="1">
      <c r="A177" s="48" t="s">
        <v>96</v>
      </c>
      <c r="B177" s="49">
        <v>1452.8758</v>
      </c>
      <c r="C177" s="50">
        <v>0.26102117806502384</v>
      </c>
      <c r="D177" s="49">
        <v>1416.354</v>
      </c>
      <c r="E177" s="50">
        <v>0.25992377107980691</v>
      </c>
      <c r="F177" s="73">
        <v>-2.513759262835813E-2</v>
      </c>
    </row>
    <row r="178" spans="1:6" ht="17.25" thickBot="1">
      <c r="A178" s="74" t="s">
        <v>146</v>
      </c>
      <c r="B178" s="51">
        <v>5566.1223</v>
      </c>
      <c r="C178" s="75">
        <v>1</v>
      </c>
      <c r="D178" s="51">
        <v>5449.1130000000003</v>
      </c>
      <c r="E178" s="75">
        <v>0.99999999999999989</v>
      </c>
      <c r="F178" s="76">
        <v>-2.102169045045954E-2</v>
      </c>
    </row>
    <row r="179" spans="1:6" ht="17.25" thickBot="1">
      <c r="A179" s="158" t="s">
        <v>147</v>
      </c>
      <c r="B179" s="158"/>
      <c r="C179" s="158"/>
      <c r="D179" s="158"/>
      <c r="E179" s="158"/>
      <c r="F179" s="158"/>
    </row>
    <row r="180" spans="1:6">
      <c r="A180" s="42" t="s">
        <v>93</v>
      </c>
      <c r="B180" s="43">
        <v>1484.335</v>
      </c>
      <c r="C180" s="44">
        <v>0.29854001826234217</v>
      </c>
      <c r="D180" s="43">
        <v>1608.1949999999999</v>
      </c>
      <c r="E180" s="44">
        <v>0.28817517636045914</v>
      </c>
      <c r="F180" s="71">
        <v>8.3444774932882382E-2</v>
      </c>
    </row>
    <row r="181" spans="1:6">
      <c r="A181" s="45" t="s">
        <v>94</v>
      </c>
      <c r="B181" s="46">
        <v>1003.3</v>
      </c>
      <c r="C181" s="47">
        <v>0.20179083584407015</v>
      </c>
      <c r="D181" s="46">
        <v>1223.3499999999999</v>
      </c>
      <c r="E181" s="47">
        <v>0.21921415126932223</v>
      </c>
      <c r="F181" s="72">
        <v>0.21932622346257347</v>
      </c>
    </row>
    <row r="182" spans="1:6">
      <c r="A182" s="45" t="s">
        <v>95</v>
      </c>
      <c r="B182" s="46">
        <v>2418.3850000000002</v>
      </c>
      <c r="C182" s="47">
        <v>0.48640280129847668</v>
      </c>
      <c r="D182" s="46">
        <v>2633.5909999999999</v>
      </c>
      <c r="E182" s="47">
        <v>0.47191761626315087</v>
      </c>
      <c r="F182" s="72">
        <v>8.898748545000057E-2</v>
      </c>
    </row>
    <row r="183" spans="1:6" ht="17.25" thickBot="1">
      <c r="A183" s="48" t="s">
        <v>96</v>
      </c>
      <c r="B183" s="49">
        <v>65.959999999999994</v>
      </c>
      <c r="C183" s="50">
        <v>1.3266344595111E-2</v>
      </c>
      <c r="D183" s="49">
        <v>115.48</v>
      </c>
      <c r="E183" s="50">
        <v>2.0693056107067752E-2</v>
      </c>
      <c r="F183" s="73">
        <v>0.75075803517283224</v>
      </c>
    </row>
    <row r="184" spans="1:6" ht="17.25" thickBot="1">
      <c r="A184" s="74" t="s">
        <v>148</v>
      </c>
      <c r="B184" s="51">
        <v>4971.9800000000005</v>
      </c>
      <c r="C184" s="75">
        <v>1</v>
      </c>
      <c r="D184" s="51">
        <v>5580.616</v>
      </c>
      <c r="E184" s="75">
        <v>1</v>
      </c>
      <c r="F184" s="76">
        <v>0.12241320359293462</v>
      </c>
    </row>
    <row r="185" spans="1:6" ht="17.25" customHeight="1" thickBot="1">
      <c r="A185" s="156" t="s">
        <v>149</v>
      </c>
      <c r="B185" s="156"/>
      <c r="C185" s="156"/>
      <c r="D185" s="156"/>
      <c r="E185" s="156"/>
      <c r="F185" s="156"/>
    </row>
    <row r="186" spans="1:6">
      <c r="A186" s="42" t="s">
        <v>93</v>
      </c>
      <c r="B186" s="43">
        <v>1991.94</v>
      </c>
      <c r="C186" s="44">
        <v>0.23664782535244602</v>
      </c>
      <c r="D186" s="43">
        <v>1917.518</v>
      </c>
      <c r="E186" s="44">
        <v>0.23138957457057874</v>
      </c>
      <c r="F186" s="71">
        <v>-3.7361567115475336E-2</v>
      </c>
    </row>
    <row r="187" spans="1:6">
      <c r="A187" s="45" t="s">
        <v>94</v>
      </c>
      <c r="B187" s="46">
        <v>3384.35</v>
      </c>
      <c r="C187" s="47">
        <v>0.40206987546389483</v>
      </c>
      <c r="D187" s="46">
        <v>3464.35</v>
      </c>
      <c r="E187" s="47">
        <v>0.41804795191679267</v>
      </c>
      <c r="F187" s="72">
        <v>2.3638217087476265E-2</v>
      </c>
    </row>
    <row r="188" spans="1:6">
      <c r="A188" s="45" t="s">
        <v>95</v>
      </c>
      <c r="B188" s="46">
        <v>2820.422</v>
      </c>
      <c r="C188" s="47">
        <v>0.33507371350351745</v>
      </c>
      <c r="D188" s="46">
        <v>2646.15</v>
      </c>
      <c r="E188" s="47">
        <v>0.31931461542991357</v>
      </c>
      <c r="F188" s="72">
        <v>-6.178933507113471E-2</v>
      </c>
    </row>
    <row r="189" spans="1:6" ht="17.25" thickBot="1">
      <c r="A189" s="48" t="s">
        <v>96</v>
      </c>
      <c r="B189" s="49">
        <v>220.60599999999999</v>
      </c>
      <c r="C189" s="50">
        <v>2.6208585680141824E-2</v>
      </c>
      <c r="D189" s="49">
        <v>258.95</v>
      </c>
      <c r="E189" s="50">
        <v>3.1247858082714929E-2</v>
      </c>
      <c r="F189" s="73">
        <v>0.17381213566267451</v>
      </c>
    </row>
    <row r="190" spans="1:6" ht="17.25" thickBot="1">
      <c r="A190" s="74" t="s">
        <v>150</v>
      </c>
      <c r="B190" s="51">
        <v>8417.3179999999993</v>
      </c>
      <c r="C190" s="75">
        <v>1</v>
      </c>
      <c r="D190" s="51">
        <v>8286.9680000000008</v>
      </c>
      <c r="E190" s="75">
        <v>0.99999999999999989</v>
      </c>
      <c r="F190" s="76">
        <v>-1.5485930316521124E-2</v>
      </c>
    </row>
    <row r="191" spans="1:6" ht="17.25" thickBot="1">
      <c r="A191" s="156" t="s">
        <v>151</v>
      </c>
      <c r="B191" s="156"/>
      <c r="C191" s="156"/>
      <c r="D191" s="156"/>
      <c r="E191" s="156"/>
      <c r="F191" s="156"/>
    </row>
    <row r="192" spans="1:6">
      <c r="A192" s="42" t="s">
        <v>93</v>
      </c>
      <c r="B192" s="43">
        <v>653.28</v>
      </c>
      <c r="C192" s="44">
        <v>0.32573072268761755</v>
      </c>
      <c r="D192" s="43">
        <v>414.98500000000001</v>
      </c>
      <c r="E192" s="44">
        <v>0.23323106390368731</v>
      </c>
      <c r="F192" s="71">
        <v>-0.36476702179769771</v>
      </c>
    </row>
    <row r="193" spans="1:6">
      <c r="A193" s="45" t="s">
        <v>94</v>
      </c>
      <c r="B193" s="46">
        <v>937.9</v>
      </c>
      <c r="C193" s="47">
        <v>0.46764457018233602</v>
      </c>
      <c r="D193" s="46">
        <v>928.4</v>
      </c>
      <c r="E193" s="47">
        <v>0.52178203965970649</v>
      </c>
      <c r="F193" s="72">
        <v>-1.0129011621708095E-2</v>
      </c>
    </row>
    <row r="194" spans="1:6" ht="16.5" customHeight="1">
      <c r="A194" s="45" t="s">
        <v>95</v>
      </c>
      <c r="B194" s="46">
        <v>410.40300000000002</v>
      </c>
      <c r="C194" s="47">
        <v>0.20463027458848626</v>
      </c>
      <c r="D194" s="46">
        <v>431.80200000000002</v>
      </c>
      <c r="E194" s="47">
        <v>0.24268260263802302</v>
      </c>
      <c r="F194" s="72">
        <v>5.2141431714680442E-2</v>
      </c>
    </row>
    <row r="195" spans="1:6" s="30" customFormat="1" ht="17.25" thickBot="1">
      <c r="A195" s="48" t="s">
        <v>96</v>
      </c>
      <c r="B195" s="49">
        <v>4</v>
      </c>
      <c r="C195" s="50">
        <v>1.9944325415602346E-3</v>
      </c>
      <c r="D195" s="49">
        <v>4.0999999999999996</v>
      </c>
      <c r="E195" s="50">
        <v>2.304293798583365E-3</v>
      </c>
      <c r="F195" s="84">
        <v>2.4999999999999911E-2</v>
      </c>
    </row>
    <row r="196" spans="1:6" ht="17.25" thickBot="1">
      <c r="A196" s="74" t="s">
        <v>152</v>
      </c>
      <c r="B196" s="51">
        <v>2005.5829999999999</v>
      </c>
      <c r="C196" s="75">
        <v>1</v>
      </c>
      <c r="D196" s="51">
        <v>1779.2869999999998</v>
      </c>
      <c r="E196" s="75">
        <v>1.0000000000000002</v>
      </c>
      <c r="F196" s="76">
        <v>-0.11283302660622874</v>
      </c>
    </row>
    <row r="197" spans="1:6" ht="17.25" thickBot="1">
      <c r="A197" s="156" t="s">
        <v>153</v>
      </c>
      <c r="B197" s="156"/>
      <c r="C197" s="156"/>
      <c r="D197" s="156"/>
      <c r="E197" s="156"/>
      <c r="F197" s="156"/>
    </row>
    <row r="198" spans="1:6">
      <c r="A198" s="42" t="s">
        <v>93</v>
      </c>
      <c r="B198" s="43">
        <v>265.07749999999999</v>
      </c>
      <c r="C198" s="44">
        <v>0.24978221118895022</v>
      </c>
      <c r="D198" s="43">
        <v>205.73849999999999</v>
      </c>
      <c r="E198" s="44">
        <v>0.2029598777930739</v>
      </c>
      <c r="F198" s="71">
        <v>-0.22385528760456852</v>
      </c>
    </row>
    <row r="199" spans="1:6">
      <c r="A199" s="45" t="s">
        <v>94</v>
      </c>
      <c r="B199" s="46">
        <v>11.1</v>
      </c>
      <c r="C199" s="47">
        <v>1.0459516723212447E-2</v>
      </c>
      <c r="D199" s="46">
        <v>127.65</v>
      </c>
      <c r="E199" s="47">
        <v>0.12592600996063394</v>
      </c>
      <c r="F199" s="72">
        <v>10.5</v>
      </c>
    </row>
    <row r="200" spans="1:6">
      <c r="A200" s="45" t="s">
        <v>95</v>
      </c>
      <c r="B200" s="46">
        <v>136.5</v>
      </c>
      <c r="C200" s="47">
        <v>0.12862378673139632</v>
      </c>
      <c r="D200" s="46">
        <v>178.36799999999999</v>
      </c>
      <c r="E200" s="47">
        <v>0.17595903286062164</v>
      </c>
      <c r="F200" s="72">
        <v>0.30672527472527467</v>
      </c>
    </row>
    <row r="201" spans="1:6" ht="17.25" thickBot="1">
      <c r="A201" s="48" t="s">
        <v>96</v>
      </c>
      <c r="B201" s="49">
        <v>648.55700000000002</v>
      </c>
      <c r="C201" s="50">
        <v>0.61113448535644099</v>
      </c>
      <c r="D201" s="49">
        <v>501.93400000000003</v>
      </c>
      <c r="E201" s="50">
        <v>0.49515507938567049</v>
      </c>
      <c r="F201" s="73">
        <v>-0.22607573428395655</v>
      </c>
    </row>
    <row r="202" spans="1:6" ht="17.25" customHeight="1" thickBot="1">
      <c r="A202" s="74" t="s">
        <v>154</v>
      </c>
      <c r="B202" s="51">
        <v>1061.2345</v>
      </c>
      <c r="C202" s="75">
        <v>1</v>
      </c>
      <c r="D202" s="51">
        <v>1013.6905</v>
      </c>
      <c r="E202" s="75">
        <v>1</v>
      </c>
      <c r="F202" s="76">
        <v>-4.4800654332289414E-2</v>
      </c>
    </row>
    <row r="203" spans="1:6" ht="17.25" customHeight="1" thickBot="1">
      <c r="A203" s="156" t="s">
        <v>155</v>
      </c>
      <c r="B203" s="156"/>
      <c r="C203" s="156"/>
      <c r="D203" s="156"/>
      <c r="E203" s="156"/>
      <c r="F203" s="156"/>
    </row>
    <row r="204" spans="1:6">
      <c r="A204" s="42" t="s">
        <v>93</v>
      </c>
      <c r="B204" s="43">
        <v>1028.7170000000001</v>
      </c>
      <c r="C204" s="44">
        <v>0.22891347227093015</v>
      </c>
      <c r="D204" s="43">
        <v>952.26199999999994</v>
      </c>
      <c r="E204" s="44">
        <v>0.2133963007889681</v>
      </c>
      <c r="F204" s="71">
        <v>-7.4320731552020791E-2</v>
      </c>
    </row>
    <row r="205" spans="1:6">
      <c r="A205" s="45" t="s">
        <v>94</v>
      </c>
      <c r="B205" s="46">
        <v>1816.3</v>
      </c>
      <c r="C205" s="47">
        <v>0.40416901799590205</v>
      </c>
      <c r="D205" s="46">
        <v>1887.69</v>
      </c>
      <c r="E205" s="47">
        <v>0.42302020141129987</v>
      </c>
      <c r="F205" s="72">
        <v>3.9305180862192479E-2</v>
      </c>
    </row>
    <row r="206" spans="1:6">
      <c r="A206" s="45" t="s">
        <v>95</v>
      </c>
      <c r="B206" s="46">
        <v>1247.6099999999999</v>
      </c>
      <c r="C206" s="47">
        <v>0.27762225873581858</v>
      </c>
      <c r="D206" s="46">
        <v>1208.104</v>
      </c>
      <c r="E206" s="47">
        <v>0.27072898484698071</v>
      </c>
      <c r="F206" s="72">
        <v>-3.1665344137991713E-2</v>
      </c>
    </row>
    <row r="207" spans="1:6" ht="17.25" thickBot="1">
      <c r="A207" s="48" t="s">
        <v>96</v>
      </c>
      <c r="B207" s="49">
        <v>401.28500000000003</v>
      </c>
      <c r="C207" s="50">
        <v>8.9295250997349321E-2</v>
      </c>
      <c r="D207" s="49">
        <v>414.35500000000002</v>
      </c>
      <c r="E207" s="50">
        <v>9.2854512952751336E-2</v>
      </c>
      <c r="F207" s="73">
        <v>3.2570367693783631E-2</v>
      </c>
    </row>
    <row r="208" spans="1:6" ht="17.25" thickBot="1">
      <c r="A208" s="74" t="s">
        <v>156</v>
      </c>
      <c r="B208" s="51">
        <v>4493.9119999999994</v>
      </c>
      <c r="C208" s="75">
        <v>1</v>
      </c>
      <c r="D208" s="51">
        <v>4462.4110000000001</v>
      </c>
      <c r="E208" s="75">
        <v>1</v>
      </c>
      <c r="F208" s="76">
        <v>-7.0097055750089066E-3</v>
      </c>
    </row>
    <row r="210" spans="1:6">
      <c r="A210" s="16" t="s">
        <v>27</v>
      </c>
      <c r="B210" s="4"/>
      <c r="C210" s="5"/>
      <c r="D210" s="4"/>
      <c r="E210" s="5"/>
      <c r="F210" s="5"/>
    </row>
    <row r="211" spans="1:6">
      <c r="A211" s="87" t="s">
        <v>86</v>
      </c>
      <c r="B211" s="21"/>
      <c r="C211" s="21"/>
      <c r="D211" s="21"/>
      <c r="E211" s="21"/>
      <c r="F211" s="21"/>
    </row>
    <row r="212" spans="1:6">
      <c r="A212" s="5" t="s">
        <v>87</v>
      </c>
      <c r="B212" s="21"/>
      <c r="C212" s="21"/>
      <c r="D212" s="21"/>
      <c r="E212" s="21"/>
      <c r="F212" s="21"/>
    </row>
    <row r="213" spans="1:6">
      <c r="A213" s="157" t="s">
        <v>157</v>
      </c>
      <c r="B213" s="157"/>
      <c r="C213" s="157"/>
      <c r="D213" s="157"/>
      <c r="E213" s="157"/>
      <c r="F213" s="157"/>
    </row>
    <row r="214" spans="1:6">
      <c r="A214" s="157" t="s">
        <v>158</v>
      </c>
      <c r="B214" s="157"/>
      <c r="C214" s="157"/>
      <c r="D214" s="157"/>
      <c r="E214" s="157"/>
      <c r="F214" s="157"/>
    </row>
    <row r="215" spans="1:6" ht="28.5" customHeight="1">
      <c r="A215" s="109" t="str">
        <f>'1'!A48</f>
        <v>Actualizado el 7 de julio de 2025</v>
      </c>
      <c r="B215" s="88"/>
      <c r="C215" s="88"/>
      <c r="D215" s="88"/>
      <c r="E215" s="88"/>
      <c r="F215" s="88"/>
    </row>
  </sheetData>
  <mergeCells count="41">
    <mergeCell ref="A72:F72"/>
    <mergeCell ref="A78:F78"/>
    <mergeCell ref="A84:F84"/>
    <mergeCell ref="A90:F90"/>
    <mergeCell ref="A96:F96"/>
    <mergeCell ref="A12:F12"/>
    <mergeCell ref="A48:F48"/>
    <mergeCell ref="A54:F54"/>
    <mergeCell ref="A60:F60"/>
    <mergeCell ref="A66:F66"/>
    <mergeCell ref="A18:F18"/>
    <mergeCell ref="A24:F24"/>
    <mergeCell ref="A30:F30"/>
    <mergeCell ref="A36:F36"/>
    <mergeCell ref="A42:F42"/>
    <mergeCell ref="A4:F5"/>
    <mergeCell ref="A6:F8"/>
    <mergeCell ref="A10:A11"/>
    <mergeCell ref="F10:F11"/>
    <mergeCell ref="B10:C10"/>
    <mergeCell ref="D10:E10"/>
    <mergeCell ref="A102:F102"/>
    <mergeCell ref="A113:F113"/>
    <mergeCell ref="A119:F119"/>
    <mergeCell ref="A125:F125"/>
    <mergeCell ref="A108:F108"/>
    <mergeCell ref="A131:F131"/>
    <mergeCell ref="A137:F137"/>
    <mergeCell ref="A143:F143"/>
    <mergeCell ref="A149:F149"/>
    <mergeCell ref="A155:F155"/>
    <mergeCell ref="A197:F197"/>
    <mergeCell ref="A203:F203"/>
    <mergeCell ref="A214:F214"/>
    <mergeCell ref="A161:F161"/>
    <mergeCell ref="A167:F167"/>
    <mergeCell ref="A173:F173"/>
    <mergeCell ref="A179:F179"/>
    <mergeCell ref="A185:F185"/>
    <mergeCell ref="A213:F213"/>
    <mergeCell ref="A191:F191"/>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11" activePane="bottomRight" state="frozen"/>
      <selection pane="topRight" activeCell="B1" sqref="B1"/>
      <selection pane="bottomLeft" activeCell="A11" sqref="A11"/>
      <selection pane="bottomRight" activeCell="A6" sqref="A6:C8"/>
    </sheetView>
  </sheetViews>
  <sheetFormatPr baseColWidth="10" defaultColWidth="11.42578125" defaultRowHeight="16.5"/>
  <cols>
    <col min="1" max="1" width="37.42578125" style="2" customWidth="1"/>
    <col min="2" max="2" width="25.85546875" style="2" customWidth="1"/>
    <col min="3" max="3" width="23.71093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50" t="str">
        <f>+Índice!A5</f>
        <v>Componente Abastecimiento de Alimentos - Primera quincena de junio 2025</v>
      </c>
      <c r="B4" s="150"/>
      <c r="C4" s="150"/>
      <c r="D4" s="25"/>
      <c r="E4" s="25"/>
      <c r="F4" s="25"/>
      <c r="G4" s="25"/>
      <c r="H4" s="25"/>
    </row>
    <row r="5" spans="1:8" s="1" customFormat="1" ht="17.100000000000001" customHeight="1">
      <c r="A5" s="150"/>
      <c r="B5" s="150"/>
      <c r="C5" s="150"/>
      <c r="D5" s="25"/>
      <c r="E5" s="25"/>
      <c r="F5" s="25"/>
      <c r="G5" s="25"/>
      <c r="H5" s="25"/>
    </row>
    <row r="6" spans="1:8" s="1" customFormat="1" ht="11.1" customHeight="1">
      <c r="A6" s="151" t="s">
        <v>159</v>
      </c>
      <c r="B6" s="152"/>
      <c r="C6" s="152"/>
    </row>
    <row r="7" spans="1:8" s="1" customFormat="1" ht="12" customHeight="1">
      <c r="A7" s="151"/>
      <c r="B7" s="152"/>
      <c r="C7" s="152"/>
    </row>
    <row r="8" spans="1:8" s="1" customFormat="1" ht="12" customHeight="1">
      <c r="A8" s="153"/>
      <c r="B8" s="154"/>
      <c r="C8" s="154"/>
      <c r="E8" s="28" t="s">
        <v>29</v>
      </c>
    </row>
    <row r="9" spans="1:8" s="1" customFormat="1" ht="16.5" customHeight="1" thickBot="1"/>
    <row r="10" spans="1:8" ht="22.5" customHeight="1" thickBot="1">
      <c r="A10" s="81" t="s">
        <v>160</v>
      </c>
      <c r="B10" s="85" t="s">
        <v>203</v>
      </c>
      <c r="C10" s="85" t="s">
        <v>204</v>
      </c>
      <c r="E10" s="2"/>
      <c r="F10" s="2"/>
      <c r="G10" s="2"/>
      <c r="H10" s="2"/>
    </row>
    <row r="11" spans="1:8">
      <c r="A11" s="40" t="s">
        <v>169</v>
      </c>
      <c r="B11" s="39">
        <v>0.32664110749446468</v>
      </c>
      <c r="C11" s="39">
        <v>0.31290176157913657</v>
      </c>
      <c r="E11" s="2"/>
      <c r="F11" s="2"/>
      <c r="G11" s="2"/>
      <c r="H11" s="2"/>
    </row>
    <row r="12" spans="1:8">
      <c r="A12" s="40" t="s">
        <v>170</v>
      </c>
      <c r="B12" s="39">
        <v>0.13728210874450505</v>
      </c>
      <c r="C12" s="39">
        <v>0.14386839799672607</v>
      </c>
      <c r="E12" s="2"/>
      <c r="F12" s="2"/>
      <c r="G12" s="2"/>
      <c r="H12" s="2"/>
    </row>
    <row r="13" spans="1:8">
      <c r="A13" s="40" t="s">
        <v>171</v>
      </c>
      <c r="B13" s="39">
        <v>6.8507371356447772E-2</v>
      </c>
      <c r="C13" s="39">
        <v>6.927694591698122E-2</v>
      </c>
      <c r="E13" s="2"/>
      <c r="F13" s="2"/>
      <c r="G13" s="2"/>
      <c r="H13" s="2"/>
    </row>
    <row r="14" spans="1:8">
      <c r="A14" s="40" t="s">
        <v>172</v>
      </c>
      <c r="B14" s="39">
        <v>5.9637003046524854E-2</v>
      </c>
      <c r="C14" s="39">
        <v>6.1606828052237161E-2</v>
      </c>
      <c r="E14" s="2"/>
      <c r="F14" s="2"/>
      <c r="G14" s="2"/>
      <c r="H14" s="2"/>
    </row>
    <row r="15" spans="1:8">
      <c r="A15" s="40" t="s">
        <v>173</v>
      </c>
      <c r="B15" s="39">
        <v>4.0779825536461894E-2</v>
      </c>
      <c r="C15" s="39">
        <v>4.1630929742708961E-2</v>
      </c>
      <c r="E15" s="2"/>
      <c r="F15" s="2"/>
      <c r="G15" s="2"/>
      <c r="H15" s="2"/>
    </row>
    <row r="16" spans="1:8">
      <c r="A16" s="40" t="s">
        <v>174</v>
      </c>
      <c r="B16" s="39">
        <v>3.3154418798477851E-2</v>
      </c>
      <c r="C16" s="39">
        <v>3.2452169508192935E-2</v>
      </c>
      <c r="E16" s="2"/>
      <c r="F16" s="2"/>
      <c r="G16" s="2"/>
      <c r="H16" s="2"/>
    </row>
    <row r="17" spans="1:8">
      <c r="A17" s="40" t="s">
        <v>175</v>
      </c>
      <c r="B17" s="39">
        <v>3.129552628843274E-2</v>
      </c>
      <c r="C17" s="39">
        <v>3.1256917283739694E-2</v>
      </c>
      <c r="E17" s="2"/>
      <c r="F17" s="2"/>
      <c r="G17" s="2"/>
      <c r="H17" s="2"/>
    </row>
    <row r="18" spans="1:8">
      <c r="A18" s="40" t="s">
        <v>176</v>
      </c>
      <c r="B18" s="39">
        <v>2.8669921570252246E-2</v>
      </c>
      <c r="C18" s="39">
        <v>3.1002767965549551E-2</v>
      </c>
      <c r="E18" s="2"/>
      <c r="F18" s="2"/>
      <c r="G18" s="2"/>
      <c r="H18" s="2"/>
    </row>
    <row r="19" spans="1:8">
      <c r="A19" s="40" t="s">
        <v>178</v>
      </c>
      <c r="B19" s="39">
        <v>2.6732087111082686E-2</v>
      </c>
      <c r="C19" s="39">
        <v>2.7619385211585468E-2</v>
      </c>
      <c r="E19" s="2"/>
      <c r="F19" s="2"/>
      <c r="G19" s="2"/>
      <c r="H19" s="2"/>
    </row>
    <row r="20" spans="1:8">
      <c r="A20" s="40" t="s">
        <v>177</v>
      </c>
      <c r="B20" s="39">
        <v>2.4172915328500813E-2</v>
      </c>
      <c r="C20" s="39">
        <v>2.6603709144031967E-2</v>
      </c>
      <c r="E20" s="2"/>
      <c r="F20" s="2"/>
      <c r="G20" s="2"/>
      <c r="H20" s="2"/>
    </row>
    <row r="21" spans="1:8">
      <c r="A21" s="40" t="s">
        <v>180</v>
      </c>
      <c r="B21" s="39">
        <v>1.9690615784178894E-2</v>
      </c>
      <c r="C21" s="39">
        <v>2.0705732133583524E-2</v>
      </c>
      <c r="E21" s="2"/>
      <c r="F21" s="2"/>
      <c r="G21" s="2"/>
      <c r="H21" s="2"/>
    </row>
    <row r="22" spans="1:8">
      <c r="A22" s="40" t="s">
        <v>183</v>
      </c>
      <c r="B22" s="39">
        <v>1.9377509344778405E-2</v>
      </c>
      <c r="C22" s="39">
        <v>1.9007734633691532E-2</v>
      </c>
      <c r="E22" s="2"/>
      <c r="F22" s="2"/>
      <c r="G22" s="2"/>
      <c r="H22" s="2"/>
    </row>
    <row r="23" spans="1:8">
      <c r="A23" s="40" t="s">
        <v>147</v>
      </c>
      <c r="B23" s="39">
        <v>1.5790231814285845E-2</v>
      </c>
      <c r="C23" s="39">
        <v>1.8599466417866851E-2</v>
      </c>
      <c r="E23" s="2"/>
      <c r="F23" s="2"/>
      <c r="G23" s="2"/>
      <c r="H23" s="2"/>
    </row>
    <row r="24" spans="1:8">
      <c r="A24" s="40" t="s">
        <v>179</v>
      </c>
      <c r="B24" s="39">
        <v>1.7677134948987306E-2</v>
      </c>
      <c r="C24" s="39">
        <v>1.8161184043242126E-2</v>
      </c>
      <c r="E24" s="2"/>
      <c r="F24" s="2"/>
      <c r="G24" s="2"/>
      <c r="H24" s="2"/>
    </row>
    <row r="25" spans="1:8">
      <c r="A25" s="40" t="s">
        <v>181</v>
      </c>
      <c r="B25" s="39">
        <v>1.6905978782634539E-2</v>
      </c>
      <c r="C25" s="39">
        <v>1.5195236563431464E-2</v>
      </c>
      <c r="E25" s="2"/>
      <c r="F25" s="2"/>
      <c r="G25" s="2"/>
      <c r="H25" s="2"/>
    </row>
    <row r="26" spans="1:8">
      <c r="A26" s="40" t="s">
        <v>182</v>
      </c>
      <c r="B26" s="39">
        <v>1.6533538053678118E-2</v>
      </c>
      <c r="C26" s="39">
        <v>1.5179722054607497E-2</v>
      </c>
      <c r="E26" s="2"/>
      <c r="F26" s="2"/>
      <c r="G26" s="2"/>
      <c r="H26" s="2"/>
    </row>
    <row r="27" spans="1:8">
      <c r="A27" s="40" t="s">
        <v>184</v>
      </c>
      <c r="B27" s="39">
        <v>1.4271962524587978E-2</v>
      </c>
      <c r="C27" s="39">
        <v>1.4872634765986343E-2</v>
      </c>
      <c r="E27" s="2"/>
      <c r="F27" s="2"/>
      <c r="G27" s="2"/>
      <c r="H27" s="2"/>
    </row>
    <row r="28" spans="1:8">
      <c r="A28" s="40" t="s">
        <v>186</v>
      </c>
      <c r="B28" s="39">
        <v>1.5318584076971656E-2</v>
      </c>
      <c r="C28" s="39">
        <v>1.3202527053696891E-2</v>
      </c>
      <c r="E28" s="2"/>
      <c r="F28" s="2"/>
      <c r="G28" s="2"/>
      <c r="H28" s="2"/>
    </row>
    <row r="29" spans="1:8">
      <c r="A29" s="40" t="s">
        <v>185</v>
      </c>
      <c r="B29" s="39">
        <v>9.8722123703532168E-3</v>
      </c>
      <c r="C29" s="39">
        <v>1.0662503667368255E-2</v>
      </c>
      <c r="E29" s="2"/>
      <c r="F29" s="2"/>
      <c r="G29" s="2"/>
      <c r="H29" s="2"/>
    </row>
    <row r="30" spans="1:8">
      <c r="A30" s="40" t="s">
        <v>187</v>
      </c>
      <c r="B30" s="39">
        <v>9.5071265780334487E-3</v>
      </c>
      <c r="C30" s="39">
        <v>9.565592898381119E-3</v>
      </c>
      <c r="E30" s="2"/>
      <c r="F30" s="2"/>
      <c r="G30" s="2"/>
      <c r="H30" s="2"/>
    </row>
    <row r="31" spans="1:8">
      <c r="A31" s="40" t="s">
        <v>190</v>
      </c>
      <c r="B31" s="39">
        <v>6.742437051343286E-3</v>
      </c>
      <c r="C31" s="39">
        <v>8.2671968197389669E-3</v>
      </c>
      <c r="E31" s="2"/>
      <c r="F31" s="2"/>
      <c r="G31" s="2"/>
      <c r="H31" s="2"/>
    </row>
    <row r="32" spans="1:8">
      <c r="A32" s="40" t="s">
        <v>191</v>
      </c>
      <c r="B32" s="39">
        <v>8.3131871596951058E-3</v>
      </c>
      <c r="C32" s="39">
        <v>8.122398625730021E-3</v>
      </c>
      <c r="E32" s="2"/>
      <c r="F32" s="2"/>
      <c r="G32" s="2"/>
      <c r="H32" s="2"/>
    </row>
    <row r="33" spans="1:9">
      <c r="A33" s="40" t="s">
        <v>189</v>
      </c>
      <c r="B33" s="39">
        <v>7.8575186804176692E-3</v>
      </c>
      <c r="C33" s="39">
        <v>7.5535544103598421E-3</v>
      </c>
      <c r="E33" s="2"/>
      <c r="F33" s="2"/>
      <c r="G33" s="2"/>
      <c r="H33" s="2"/>
    </row>
    <row r="34" spans="1:9">
      <c r="A34" s="40" t="s">
        <v>188</v>
      </c>
      <c r="B34" s="39">
        <v>8.1728243916437474E-3</v>
      </c>
      <c r="C34" s="39">
        <v>6.5498090167563265E-3</v>
      </c>
      <c r="E34" s="2"/>
      <c r="F34" s="2"/>
      <c r="G34" s="2"/>
      <c r="H34" s="2"/>
    </row>
    <row r="35" spans="1:9">
      <c r="A35" s="40" t="s">
        <v>193</v>
      </c>
      <c r="B35" s="39">
        <v>4.466001749152881E-3</v>
      </c>
      <c r="C35" s="39">
        <v>6.2115577292611648E-3</v>
      </c>
      <c r="E35" s="2"/>
      <c r="F35" s="2"/>
      <c r="G35" s="2"/>
      <c r="H35" s="2"/>
    </row>
    <row r="36" spans="1:9">
      <c r="A36" s="40" t="s">
        <v>194</v>
      </c>
      <c r="B36" s="39">
        <v>5.9125808114397441E-3</v>
      </c>
      <c r="C36" s="39">
        <v>5.9612362120128751E-3</v>
      </c>
      <c r="E36" s="2"/>
      <c r="F36" s="2"/>
      <c r="G36" s="2"/>
      <c r="H36" s="2"/>
    </row>
    <row r="37" spans="1:9">
      <c r="A37" s="40" t="s">
        <v>192</v>
      </c>
      <c r="B37" s="39">
        <v>6.3694183188168193E-3</v>
      </c>
      <c r="C37" s="39">
        <v>5.9301318715079231E-3</v>
      </c>
      <c r="E37" s="2"/>
      <c r="F37" s="2"/>
      <c r="G37" s="2"/>
      <c r="H37" s="2"/>
    </row>
    <row r="38" spans="1:9">
      <c r="A38" s="40" t="s">
        <v>195</v>
      </c>
      <c r="B38" s="39">
        <v>6.5706445452096999E-3</v>
      </c>
      <c r="C38" s="39">
        <v>5.8420241260148222E-3</v>
      </c>
      <c r="E38" s="2"/>
      <c r="F38" s="2"/>
      <c r="G38" s="2"/>
      <c r="H38" s="2"/>
    </row>
    <row r="39" spans="1:9">
      <c r="A39" s="40" t="s">
        <v>196</v>
      </c>
      <c r="B39" s="39">
        <v>4.9892950582038666E-3</v>
      </c>
      <c r="C39" s="39">
        <v>4.4799202415359094E-3</v>
      </c>
      <c r="E39" s="2"/>
      <c r="F39" s="2"/>
      <c r="G39" s="2"/>
      <c r="H39" s="2"/>
    </row>
    <row r="40" spans="1:9">
      <c r="A40" s="40" t="s">
        <v>197</v>
      </c>
      <c r="B40" s="39">
        <v>3.3703149981129717E-3</v>
      </c>
      <c r="C40" s="39">
        <v>3.3784984333021049E-3</v>
      </c>
      <c r="E40" s="2"/>
      <c r="F40" s="2"/>
      <c r="G40" s="2"/>
      <c r="H40" s="2"/>
    </row>
    <row r="41" spans="1:9">
      <c r="A41" s="40" t="s">
        <v>138</v>
      </c>
      <c r="B41" s="39">
        <v>3.1601233646967866E-3</v>
      </c>
      <c r="C41" s="39">
        <v>2.7050904279021263E-3</v>
      </c>
      <c r="E41" s="2"/>
      <c r="F41" s="2"/>
      <c r="G41" s="2"/>
      <c r="H41" s="2"/>
    </row>
    <row r="42" spans="1:9">
      <c r="A42" s="40" t="s">
        <v>198</v>
      </c>
      <c r="B42" s="39">
        <v>2.2584743176277773E-3</v>
      </c>
      <c r="C42" s="39">
        <v>1.6264354531326643E-3</v>
      </c>
      <c r="E42" s="2"/>
      <c r="F42" s="2"/>
      <c r="G42" s="2"/>
      <c r="H42" s="2"/>
    </row>
    <row r="43" spans="1:9">
      <c r="A43" s="82"/>
      <c r="B43" s="83"/>
      <c r="C43" s="83"/>
      <c r="E43" s="2"/>
      <c r="F43" s="2"/>
      <c r="G43" s="2"/>
      <c r="H43" s="2"/>
    </row>
    <row r="44" spans="1:9">
      <c r="A44" s="17" t="s">
        <v>27</v>
      </c>
      <c r="B44" s="4"/>
      <c r="C44" s="5"/>
      <c r="D44" s="4"/>
      <c r="E44" s="5"/>
      <c r="F44" s="6"/>
      <c r="G44" s="6"/>
      <c r="H44" s="22"/>
      <c r="I44" s="23"/>
    </row>
    <row r="45" spans="1:9">
      <c r="A45" s="88" t="str">
        <f>'1'!A48</f>
        <v>Actualizado el 7 de julio de 2025</v>
      </c>
      <c r="B45" s="88"/>
      <c r="C45" s="88"/>
      <c r="D45" s="88"/>
      <c r="E45" s="88"/>
      <c r="F45" s="88"/>
      <c r="G45" s="6"/>
      <c r="H45" s="22"/>
      <c r="I45" s="23"/>
    </row>
    <row r="46" spans="1:9" ht="30.75" customHeight="1">
      <c r="A46" s="155"/>
      <c r="B46" s="155"/>
      <c r="C46" s="155"/>
      <c r="D46" s="155"/>
      <c r="E46" s="155"/>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3">
    <mergeCell ref="A4:C5"/>
    <mergeCell ref="A6:C8"/>
    <mergeCell ref="A46:E46"/>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Angela Maria Bernal Contreras</cp:lastModifiedBy>
  <cp:revision/>
  <dcterms:created xsi:type="dcterms:W3CDTF">2018-05-11T19:23:50Z</dcterms:created>
  <dcterms:modified xsi:type="dcterms:W3CDTF">2025-06-26T13:26:39Z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