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gfons\Desktop\SIPSA_A\Boletines SIPSA_A\Mensuales\2025\Abr\"/>
    </mc:Choice>
  </mc:AlternateContent>
  <xr:revisionPtr revIDLastSave="0" documentId="13_ncr:1_{85095318-9260-4AC0-8880-9F624D15085D}"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<sst xmlns="http://schemas.openxmlformats.org/spreadsheetml/2006/main" count="404" uniqueCount="197">
  <si>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</si>
  <si>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</si>
  <si>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</si>
  <si>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</si>
  <si>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</si>
  <si>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</si>
  <si>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</si>
  <si>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</si>
  <si>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</si>
  <si>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</si>
  <si>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</si>
  <si>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</si>
  <si>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</si>
  <si>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</si>
  <si>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</si>
  <si>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</si>
  <si>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</si>
  <si>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</si>
  <si>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</si>
  <si>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</si>
  <si>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</si>
  <si>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</si>
  <si>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</si>
  <si>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</si>
  <si>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</si>
  <si>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</si>
  <si>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</si>
  <si>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</si>
  <si>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</si>
  <si>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</si>
  <si>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</si>
  <si>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</si>
  <si>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</si>
  <si>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</si>
  <si>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</si>
  <si>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</si>
  <si>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</si>
  <si>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</si>
  <si>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</si>
  <si>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</si>
  <si>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</si>
  <si>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</si>
  <si>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</si>
  <si>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</si>
  <si>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</si>
  <si>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</si>
  <si>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</si>
  <si>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</si>
  <si>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</si>
  <si>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</si>
  <si>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</si>
  <si>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</si>
  <si>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</si>
  <si>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</si>
  <si>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</si>
  <si>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</si>
  <si>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</si>
  <si>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</si>
  <si>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</si>
  <si>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</si>
  <si>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</si>
  <si>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</si>
  <si>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</si>
  <si>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</si>
  <si>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</si>
  <si>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</si>
  <si>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</si>
  <si>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</si>
  <si>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</si>
  <si>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</si>
  <si>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</si>
  <si>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</si>
  <si>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</si>
  <si>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</si>
  <si>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</si>
  <si>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</si>
  <si>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</si>
  <si>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</si>
  <si>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</si>
  <si>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</si>
  <si>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</si>
  <si>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</si>
  <si>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</si>
  <si>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</si>
  <si>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</si>
  <si>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</si>
  <si>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</si>
  <si>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</si>
  <si>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</si>
  <si>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</si>
  <si>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</si>
  <si>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</si>
  <si>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</si>
  <si>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</si>
  <si>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</si>
  <si>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</si>
  <si>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</si>
  <si>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</si>
  <si>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</si>
  <si>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</si>
  <si>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</si>
  <si>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</si>
  <si>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</si>
  <si>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</si>
  <si>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</si>
  <si>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</si>
  <si>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</si>
  <si>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</si>
  <si>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</si>
  <si>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</si>
  <si>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</si>
  <si>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</si>
  <si>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</si>
  <si>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</si>
  <si>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</si>
  <si>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</si>
  <si>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</si>
  <si>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</si>
  <si>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</si>
  <si>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</si>
  <si>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</si>
  <si>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</si>
  <si>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</si>
  <si>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</si>
  <si>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</si>
  <si>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</si>
  <si>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</si>
  <si>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</si>
  <si>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</si>
  <si>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</si>
  <si>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</si>
  <si>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</si>
  <si>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</si>
  <si>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</si>
  <si>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</si>
  <si>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</si>
  <si>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</si>
  <si>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</si>
  <si>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</si>
  <si>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</si>
  <si>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</si>
  <si>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</si>
  <si>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</si>
  <si>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</si>
  <si>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</si>
  <si>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</si>
  <si>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</si>
  <si>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</si>
  <si>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</si>
  <si>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</si>
  <si>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</si>
  <si>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</si>
  <si>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</si>
  <si>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</si>
  <si>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</si>
  <si>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</si>
  <si>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</si>
  <si>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</si>
  <si>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</si>
  <si>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</si>
  <si>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</si>
  <si>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</si>
  <si>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</si>
  <si>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</si>
  <si>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</si>
  <si>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</si>
  <si>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</si>
  <si>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</si>
  <si>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</si>
  <si>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</si>
  <si>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</si>
  <si>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</si>
  <si>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</si>
  <si>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</si>
  <si>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</si>
  <si>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</si>
  <si>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</si>
  <si>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</si>
  <si>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</si>
  <si>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</si>
  <si>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</si>
  <si>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</si>
  <si>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</si>
  <si>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</si>
  <si>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</si>
  <si>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</si>
  <si>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</si>
  <si>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Florencia,Florencia (Caquetá)</t>
  </si>
  <si>
    <t>Total general</t>
  </si>
  <si>
    <t>La 41</t>
  </si>
  <si>
    <t>Pereira,La 41</t>
  </si>
  <si>
    <t>Marzo (t)</t>
  </si>
  <si>
    <t>Marzo</t>
  </si>
  <si>
    <t>Componente Abastecimiento de Alimentos - Abril 2025</t>
  </si>
  <si>
    <t>Abril (t)</t>
  </si>
  <si>
    <t>Actualizado el 20 de mayo de 2025</t>
  </si>
  <si>
    <t>Abril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</si>
</sst>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8">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b/>
      <sz val="12"/>
      <color rgb="FFFF0000"/>
      <name val="Segoe UI"/>
      <family val="2"/>
    </font>
    <font>
      <b/>
      <sz val="8"/>
      <color theme="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4">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0" borderId="12" xfId="0" applyFont="1" applyBorder="1" applyAlignment="1">
      <alignment vertical="center"/>
    </xf>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0" borderId="9" xfId="0" applyFont="1" applyBorder="1" applyAlignment="1">
      <alignment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0" borderId="13" xfId="0" applyFont="1" applyBorder="1" applyAlignment="1">
      <alignment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0" fontId="28" fillId="0" borderId="11" xfId="0" applyFont="1" applyBorder="1" applyAlignment="1">
      <alignment vertical="center" wrapText="1"/>
    </xf>
    <xf numFmtId="0" fontId="28" fillId="2" borderId="11" xfId="0" applyFont="1" applyFill="1" applyBorder="1" applyAlignment="1">
      <alignment vertical="center" wrapText="1"/>
    </xf>
    <xf numFmtId="3" fontId="28" fillId="2" borderId="11" xfId="0" applyNumberFormat="1" applyFont="1" applyFill="1" applyBorder="1" applyAlignment="1">
      <alignment horizontal="center" vertical="center"/>
    </xf>
    <xf numFmtId="10" fontId="28" fillId="2" borderId="11" xfId="5"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3" fontId="27" fillId="0" borderId="12" xfId="0" applyNumberFormat="1" applyFont="1" applyBorder="1" applyAlignment="1">
      <alignment horizontal="center" vertical="center"/>
    </xf>
    <xf numFmtId="3" fontId="27" fillId="0" borderId="9" xfId="0" applyNumberFormat="1" applyFont="1" applyBorder="1" applyAlignment="1">
      <alignment horizontal="center"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0" fontId="34"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8" fillId="4" borderId="11" xfId="5" applyNumberFormat="1" applyFont="1" applyFill="1" applyBorder="1" applyAlignment="1">
      <alignment horizontal="center" vertical="center"/>
    </xf>
    <xf numFmtId="4" fontId="27" fillId="2" borderId="13"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36" fillId="2" borderId="2" xfId="2" applyFont="1" applyFill="1" applyBorder="1" applyAlignment="1">
      <alignment horizontal="right" vertical="center"/>
    </xf>
    <xf numFmtId="0" fontId="37" fillId="2" borderId="0" xfId="0" applyFont="1" applyFill="1" applyAlignment="1">
      <alignment horizontal="left" vertical="center"/>
    </xf>
    <xf numFmtId="0" fontId="9" fillId="0" borderId="0" xfId="0" applyFont="1" applyAlignment="1">
      <alignment vertical="center" wrapText="1"/>
    </xf>
    <xf numFmtId="10" fontId="10" fillId="2" borderId="0" xfId="5" applyNumberFormat="1" applyFont="1" applyFill="1"/>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2" fillId="7" borderId="1" xfId="4" applyFont="1" applyFill="1" applyBorder="1" applyAlignment="1">
      <alignment horizontal="center" vertical="center" wrapText="1"/>
    </xf>
    <xf numFmtId="0" fontId="32" fillId="7" borderId="2" xfId="4" applyFont="1" applyFill="1" applyBorder="1" applyAlignment="1">
      <alignment horizontal="center" vertical="center" wrapText="1"/>
    </xf>
    <xf numFmtId="0" fontId="32"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4" borderId="1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4"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3" fillId="2" borderId="11" xfId="0" applyFont="1" applyFill="1" applyBorder="1" applyAlignment="1">
      <alignment horizontal="center" vertical="center" wrapText="1"/>
    </xf>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190500</xdr:rowOff>
    </xdr:from>
    <xdr:to>
      <xdr:col>1</xdr:col>
      <xdr:colOff>1440346</xdr:colOff>
      <xdr:row>0</xdr:row>
      <xdr:rowOff>866775</xdr:rowOff>
    </xdr:to>
    <xdr:pic>
      <xdr:nvPicPr>
        <xdr:cNvPr id="3" name="Imagen 2">
          <a:extLst>
            <a:ext uri="{FF2B5EF4-FFF2-40B4-BE49-F238E27FC236}">
              <a16:creationId xmlns:a16="http://schemas.microsoft.com/office/drawing/2014/main" id="{60CDCE92-66C2-479E-B4D9-C58F130C9B3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76200</xdr:rowOff>
    </xdr:from>
    <xdr:to>
      <xdr:col>2</xdr:col>
      <xdr:colOff>525946</xdr:colOff>
      <xdr:row>0</xdr:row>
      <xdr:rowOff>752475</xdr:rowOff>
    </xdr:to>
    <xdr:pic>
      <xdr:nvPicPr>
        <xdr:cNvPr id="2" name="Imagen 2">
          <a:extLst>
            <a:ext uri="{FF2B5EF4-FFF2-40B4-BE49-F238E27FC236}">
              <a16:creationId xmlns:a16="http://schemas.microsoft.com/office/drawing/2014/main" id="{A62DBCD4-3B30-40E0-9CC6-3BB6AA9F055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114300</xdr:rowOff>
    </xdr:from>
    <xdr:to>
      <xdr:col>1</xdr:col>
      <xdr:colOff>687871</xdr:colOff>
      <xdr:row>2</xdr:row>
      <xdr:rowOff>476250</xdr:rowOff>
    </xdr:to>
    <xdr:pic>
      <xdr:nvPicPr>
        <xdr:cNvPr id="3" name="Imagen 2">
          <a:extLst>
            <a:ext uri="{FF2B5EF4-FFF2-40B4-BE49-F238E27FC236}">
              <a16:creationId xmlns:a16="http://schemas.microsoft.com/office/drawing/2014/main" id="{E4D3783E-8CC6-41CB-9A88-535CA72C36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143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76200</xdr:rowOff>
    </xdr:from>
    <xdr:to>
      <xdr:col>1</xdr:col>
      <xdr:colOff>202096</xdr:colOff>
      <xdr:row>2</xdr:row>
      <xdr:rowOff>438150</xdr:rowOff>
    </xdr:to>
    <xdr:pic>
      <xdr:nvPicPr>
        <xdr:cNvPr id="4" name="Imagen 2">
          <a:extLst>
            <a:ext uri="{FF2B5EF4-FFF2-40B4-BE49-F238E27FC236}">
              <a16:creationId xmlns:a16="http://schemas.microsoft.com/office/drawing/2014/main" id="{CC21A985-CA81-4F4E-A7F2-BE51653AD46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28575" y="7620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85725</xdr:rowOff>
    </xdr:from>
    <xdr:to>
      <xdr:col>0</xdr:col>
      <xdr:colOff>1859446</xdr:colOff>
      <xdr:row>2</xdr:row>
      <xdr:rowOff>447675</xdr:rowOff>
    </xdr:to>
    <xdr:pic>
      <xdr:nvPicPr>
        <xdr:cNvPr id="4" name="Imagen 2">
          <a:extLst>
            <a:ext uri="{FF2B5EF4-FFF2-40B4-BE49-F238E27FC236}">
              <a16:creationId xmlns:a16="http://schemas.microsoft.com/office/drawing/2014/main" id="{CB0619DD-2A6F-40C5-8AB5-AAE420F186D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95250" y="85725"/>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19050</xdr:rowOff>
    </xdr:from>
    <xdr:to>
      <xdr:col>0</xdr:col>
      <xdr:colOff>1764196</xdr:colOff>
      <xdr:row>2</xdr:row>
      <xdr:rowOff>381000</xdr:rowOff>
    </xdr:to>
    <xdr:pic>
      <xdr:nvPicPr>
        <xdr:cNvPr id="2" name="Imagen 2">
          <a:extLst>
            <a:ext uri="{FF2B5EF4-FFF2-40B4-BE49-F238E27FC236}">
              <a16:creationId xmlns:a16="http://schemas.microsoft.com/office/drawing/2014/main" id="{275EC82B-0140-481C-8236-81EE79EA1B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3499" t="23700" b="26404"/>
        <a:stretch>
          <a:fillRect/>
        </a:stretch>
      </xdr:blipFill>
      <xdr:spPr bwMode="auto">
        <a:xfrm>
          <a:off x="0" y="19050"/>
          <a:ext cx="1764196"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tabSelected="1" zoomScaleNormal="100" workbookViewId="0">
      <selection activeCell="B10" sqref="B10"/>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6"/>
      <c r="B1" s="106"/>
      <c r="C1" s="106"/>
      <c r="D1" s="106"/>
      <c r="E1" s="106"/>
      <c r="F1" s="106"/>
      <c r="G1" s="106"/>
      <c r="H1" s="106"/>
    </row>
    <row r="2" spans="1:11" ht="21.95" customHeight="1">
      <c r="A2" s="106"/>
      <c r="B2" s="106"/>
      <c r="C2" s="106"/>
      <c r="D2" s="106"/>
      <c r="E2" s="106"/>
      <c r="F2" s="106"/>
      <c r="G2" s="106"/>
      <c r="H2" s="106"/>
    </row>
    <row r="3" spans="1:11" ht="21.95" customHeight="1">
      <c r="A3" s="107" t="s">
        <v>0</v>
      </c>
      <c r="B3" s="108"/>
      <c r="C3" s="108"/>
      <c r="D3" s="108"/>
      <c r="E3" s="108"/>
      <c r="F3" s="108"/>
      <c r="G3" s="108"/>
      <c r="H3" s="109"/>
    </row>
    <row r="4" spans="1:11" ht="12" customHeight="1">
      <c r="A4" s="110"/>
      <c r="B4" s="111"/>
      <c r="C4" s="111"/>
      <c r="D4" s="111"/>
      <c r="E4" s="111"/>
      <c r="F4" s="111"/>
      <c r="G4" s="111"/>
      <c r="H4" s="112"/>
    </row>
    <row r="5" spans="1:11" ht="17.25" customHeight="1">
      <c r="A5" s="113" t="s">
        <v>193</v>
      </c>
      <c r="B5" s="113"/>
      <c r="C5" s="113"/>
      <c r="D5" s="113"/>
      <c r="E5" s="113"/>
      <c r="F5" s="113"/>
      <c r="G5" s="113"/>
      <c r="H5" s="114"/>
    </row>
    <row r="6" spans="1:11" ht="15" customHeight="1">
      <c r="A6" s="115"/>
      <c r="B6" s="115"/>
      <c r="C6" s="115"/>
      <c r="D6" s="115"/>
      <c r="E6" s="115"/>
      <c r="F6" s="115"/>
      <c r="G6" s="115"/>
      <c r="H6" s="116"/>
    </row>
    <row r="7" spans="1:11">
      <c r="A7" s="117"/>
      <c r="B7" s="117"/>
      <c r="C7" s="117"/>
      <c r="D7" s="117"/>
      <c r="E7" s="117"/>
      <c r="F7" s="117"/>
      <c r="G7" s="117"/>
      <c r="H7" s="118"/>
    </row>
    <row r="8" spans="1:11" s="18" customFormat="1" ht="27" customHeight="1">
      <c r="A8" s="32"/>
      <c r="B8" s="33" t="s">
        <v>1</v>
      </c>
      <c r="D8" s="19"/>
      <c r="E8" s="19"/>
      <c r="F8" s="19"/>
      <c r="G8" s="19"/>
      <c r="H8" s="20"/>
      <c r="I8" s="31"/>
      <c r="J8" s="9"/>
      <c r="K8" s="31"/>
    </row>
    <row r="9" spans="1:11" s="12" customFormat="1" ht="27" customHeight="1">
      <c r="A9" s="102" t="s">
        <v>2</v>
      </c>
      <c r="B9" s="33" t="s">
        <v>3</v>
      </c>
      <c r="C9" s="10"/>
      <c r="D9" s="10"/>
      <c r="E9" s="10"/>
      <c r="F9" s="10"/>
      <c r="G9" s="10"/>
      <c r="H9" s="11"/>
    </row>
    <row r="10" spans="1:11" s="12" customFormat="1" ht="27" customHeight="1">
      <c r="A10" s="102" t="s">
        <v>4</v>
      </c>
      <c r="B10" s="33" t="s">
        <v>5</v>
      </c>
      <c r="C10" s="10"/>
      <c r="D10" s="10"/>
      <c r="E10" s="10"/>
      <c r="F10" s="10"/>
      <c r="G10" s="10"/>
      <c r="H10" s="11"/>
    </row>
    <row r="11" spans="1:11" s="12" customFormat="1" ht="27" customHeight="1">
      <c r="A11" s="102" t="s">
        <v>6</v>
      </c>
      <c r="B11" s="33" t="s">
        <v>7</v>
      </c>
      <c r="C11" s="10"/>
      <c r="D11" s="10"/>
      <c r="E11" s="10"/>
      <c r="F11" s="10"/>
      <c r="G11" s="10"/>
      <c r="H11" s="11"/>
    </row>
    <row r="12" spans="1:11" s="12" customFormat="1" ht="27" customHeight="1">
      <c r="A12" s="102" t="s">
        <v>8</v>
      </c>
      <c r="B12" s="33" t="s">
        <v>9</v>
      </c>
      <c r="C12" s="10"/>
      <c r="D12" s="10"/>
      <c r="E12" s="10"/>
      <c r="F12" s="10"/>
      <c r="G12" s="10"/>
      <c r="H12" s="11"/>
    </row>
    <row r="13" spans="1:11" s="41" customFormat="1" ht="28.5" customHeight="1">
      <c r="A13" s="119"/>
      <c r="B13" s="119"/>
      <c r="C13" s="119"/>
      <c r="D13" s="119"/>
      <c r="E13" s="119"/>
      <c r="F13" s="119"/>
      <c r="G13" s="119"/>
      <c r="H13" s="120"/>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20" zoomScaleNormal="100" workbookViewId="0">
      <selection activeCell="A4" sqref="A4:M5"/>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21" t="s">
        <v>10</v>
      </c>
      <c r="B4" s="122"/>
      <c r="C4" s="122"/>
      <c r="D4" s="122"/>
      <c r="E4" s="122"/>
      <c r="F4" s="122"/>
      <c r="G4" s="122"/>
      <c r="H4" s="122"/>
      <c r="I4" s="122"/>
      <c r="J4" s="122"/>
      <c r="K4" s="122"/>
      <c r="L4" s="122"/>
      <c r="M4" s="122"/>
      <c r="N4" s="28"/>
    </row>
    <row r="5" spans="1:14" s="34" customFormat="1" ht="12" customHeight="1">
      <c r="A5" s="123"/>
      <c r="B5" s="122"/>
      <c r="C5" s="122"/>
      <c r="D5" s="122"/>
      <c r="E5" s="122"/>
      <c r="F5" s="122"/>
      <c r="G5" s="122"/>
      <c r="H5" s="122"/>
      <c r="I5" s="122"/>
      <c r="J5" s="122"/>
      <c r="K5" s="122"/>
      <c r="L5" s="122"/>
      <c r="M5" s="122"/>
    </row>
    <row r="6" spans="1:14" ht="17.25">
      <c r="A6" s="124" t="s">
        <v>11</v>
      </c>
      <c r="B6" s="125"/>
      <c r="C6" s="125"/>
      <c r="D6" s="125"/>
      <c r="E6" s="125"/>
      <c r="F6" s="125"/>
      <c r="G6" s="125"/>
      <c r="H6" s="125"/>
      <c r="I6" s="125"/>
      <c r="J6" s="125"/>
      <c r="K6" s="125"/>
      <c r="L6" s="125"/>
      <c r="M6" s="126"/>
    </row>
    <row r="7" spans="1:14">
      <c r="A7" s="127" t="s">
        <v>12</v>
      </c>
      <c r="B7" s="128"/>
      <c r="C7" s="128"/>
      <c r="D7" s="128"/>
      <c r="E7" s="128"/>
      <c r="F7" s="128"/>
      <c r="G7" s="128"/>
      <c r="H7" s="128"/>
      <c r="I7" s="128"/>
      <c r="J7" s="128"/>
      <c r="K7" s="128"/>
      <c r="L7" s="128"/>
      <c r="M7" s="129"/>
    </row>
    <row r="8" spans="1:14" ht="28.5" customHeight="1">
      <c r="A8" s="136" t="s">
        <v>13</v>
      </c>
      <c r="B8" s="137"/>
      <c r="C8" s="137"/>
      <c r="D8" s="137"/>
      <c r="E8" s="137"/>
      <c r="F8" s="137"/>
      <c r="G8" s="137"/>
      <c r="H8" s="137"/>
      <c r="I8" s="137"/>
      <c r="J8" s="137"/>
      <c r="K8" s="137"/>
      <c r="L8" s="137"/>
      <c r="M8" s="138"/>
    </row>
    <row r="9" spans="1:14">
      <c r="A9" s="127" t="s">
        <v>14</v>
      </c>
      <c r="B9" s="128"/>
      <c r="C9" s="128"/>
      <c r="D9" s="128"/>
      <c r="E9" s="128"/>
      <c r="F9" s="128"/>
      <c r="G9" s="128"/>
      <c r="H9" s="128"/>
      <c r="I9" s="128"/>
      <c r="J9" s="128"/>
      <c r="K9" s="128"/>
      <c r="L9" s="128"/>
      <c r="M9" s="129"/>
    </row>
    <row r="10" spans="1:14" ht="29.1" customHeight="1">
      <c r="A10" s="130" t="s">
        <v>15</v>
      </c>
      <c r="B10" s="131"/>
      <c r="C10" s="131"/>
      <c r="D10" s="131"/>
      <c r="E10" s="131"/>
      <c r="F10" s="131"/>
      <c r="G10" s="131"/>
      <c r="H10" s="131"/>
      <c r="I10" s="131"/>
      <c r="J10" s="131"/>
      <c r="K10" s="131"/>
      <c r="L10" s="131"/>
      <c r="M10" s="132"/>
    </row>
    <row r="11" spans="1:14">
      <c r="A11" s="127" t="s">
        <v>16</v>
      </c>
      <c r="B11" s="128"/>
      <c r="C11" s="128"/>
      <c r="D11" s="128"/>
      <c r="E11" s="128"/>
      <c r="F11" s="128"/>
      <c r="G11" s="128"/>
      <c r="H11" s="128"/>
      <c r="I11" s="128"/>
      <c r="J11" s="128"/>
      <c r="K11" s="128"/>
      <c r="L11" s="128"/>
      <c r="M11" s="129"/>
    </row>
    <row r="12" spans="1:14" ht="18" customHeight="1">
      <c r="A12" s="133" t="s">
        <v>17</v>
      </c>
      <c r="B12" s="134"/>
      <c r="C12" s="134"/>
      <c r="D12" s="134"/>
      <c r="E12" s="134"/>
      <c r="F12" s="134"/>
      <c r="G12" s="134"/>
      <c r="H12" s="134"/>
      <c r="I12" s="134"/>
      <c r="J12" s="134"/>
      <c r="K12" s="134"/>
      <c r="L12" s="134"/>
      <c r="M12" s="135"/>
    </row>
    <row r="13" spans="1:14">
      <c r="A13" s="133"/>
      <c r="B13" s="134"/>
      <c r="C13" s="134"/>
      <c r="D13" s="134"/>
      <c r="E13" s="134"/>
      <c r="F13" s="134"/>
      <c r="G13" s="134"/>
      <c r="H13" s="134"/>
      <c r="I13" s="134"/>
      <c r="J13" s="134"/>
      <c r="K13" s="134"/>
      <c r="L13" s="134"/>
      <c r="M13" s="135"/>
    </row>
    <row r="14" spans="1:14" ht="15" customHeight="1">
      <c r="A14" s="133"/>
      <c r="B14" s="134"/>
      <c r="C14" s="134"/>
      <c r="D14" s="134"/>
      <c r="E14" s="134"/>
      <c r="F14" s="134"/>
      <c r="G14" s="134"/>
      <c r="H14" s="134"/>
      <c r="I14" s="134"/>
      <c r="J14" s="134"/>
      <c r="K14" s="134"/>
      <c r="L14" s="134"/>
      <c r="M14" s="135"/>
    </row>
    <row r="15" spans="1:14">
      <c r="A15" s="127" t="s">
        <v>18</v>
      </c>
      <c r="B15" s="128"/>
      <c r="C15" s="128"/>
      <c r="D15" s="128"/>
      <c r="E15" s="128"/>
      <c r="F15" s="128"/>
      <c r="G15" s="128"/>
      <c r="H15" s="128"/>
      <c r="I15" s="128"/>
      <c r="J15" s="128"/>
      <c r="K15" s="128"/>
      <c r="L15" s="128"/>
      <c r="M15" s="129"/>
    </row>
    <row r="16" spans="1:14" ht="31.5" customHeight="1">
      <c r="A16" s="130" t="s">
        <v>19</v>
      </c>
      <c r="B16" s="131"/>
      <c r="C16" s="131"/>
      <c r="D16" s="131"/>
      <c r="E16" s="131"/>
      <c r="F16" s="131"/>
      <c r="G16" s="131"/>
      <c r="H16" s="131"/>
      <c r="I16" s="131"/>
      <c r="J16" s="131"/>
      <c r="K16" s="131"/>
      <c r="L16" s="131"/>
      <c r="M16" s="132"/>
    </row>
    <row r="17" spans="1:13">
      <c r="A17" s="127" t="s">
        <v>20</v>
      </c>
      <c r="B17" s="128"/>
      <c r="C17" s="128"/>
      <c r="D17" s="128"/>
      <c r="E17" s="128"/>
      <c r="F17" s="128"/>
      <c r="G17" s="128"/>
      <c r="H17" s="128"/>
      <c r="I17" s="128"/>
      <c r="J17" s="128"/>
      <c r="K17" s="128"/>
      <c r="L17" s="128"/>
      <c r="M17" s="129"/>
    </row>
    <row r="18" spans="1:13" ht="20.25" customHeight="1">
      <c r="A18" s="136" t="s">
        <v>21</v>
      </c>
      <c r="B18" s="137"/>
      <c r="C18" s="137"/>
      <c r="D18" s="137"/>
      <c r="E18" s="137"/>
      <c r="F18" s="137"/>
      <c r="G18" s="137"/>
      <c r="H18" s="137"/>
      <c r="I18" s="137"/>
      <c r="J18" s="137"/>
      <c r="K18" s="137"/>
      <c r="L18" s="137"/>
      <c r="M18" s="138"/>
    </row>
    <row r="19" spans="1:13" ht="14.25" customHeight="1">
      <c r="A19" s="142" t="s">
        <v>22</v>
      </c>
      <c r="B19" s="128"/>
      <c r="C19" s="128"/>
      <c r="D19" s="128"/>
      <c r="E19" s="128"/>
      <c r="F19" s="128"/>
      <c r="G19" s="128"/>
      <c r="H19" s="128"/>
      <c r="I19" s="128"/>
      <c r="J19" s="128"/>
      <c r="K19" s="128"/>
      <c r="L19" s="128"/>
      <c r="M19" s="129"/>
    </row>
    <row r="20" spans="1:13" ht="106.5" customHeight="1">
      <c r="A20" s="130" t="s">
        <v>23</v>
      </c>
      <c r="B20" s="131"/>
      <c r="C20" s="131"/>
      <c r="D20" s="131"/>
      <c r="E20" s="131"/>
      <c r="F20" s="131"/>
      <c r="G20" s="131"/>
      <c r="H20" s="131"/>
      <c r="I20" s="131"/>
      <c r="J20" s="131"/>
      <c r="K20" s="131"/>
      <c r="L20" s="131"/>
      <c r="M20" s="132"/>
    </row>
    <row r="21" spans="1:13">
      <c r="A21" s="127" t="s">
        <v>24</v>
      </c>
      <c r="B21" s="128"/>
      <c r="C21" s="128"/>
      <c r="D21" s="128"/>
      <c r="E21" s="128"/>
      <c r="F21" s="128"/>
      <c r="G21" s="128"/>
      <c r="H21" s="128"/>
      <c r="I21" s="128"/>
      <c r="J21" s="128"/>
      <c r="K21" s="128"/>
      <c r="L21" s="128"/>
      <c r="M21" s="129"/>
    </row>
    <row r="22" spans="1:13" ht="31.5" customHeight="1">
      <c r="A22" s="130" t="s">
        <v>25</v>
      </c>
      <c r="B22" s="131"/>
      <c r="C22" s="131"/>
      <c r="D22" s="131"/>
      <c r="E22" s="131"/>
      <c r="F22" s="131"/>
      <c r="G22" s="131"/>
      <c r="H22" s="131"/>
      <c r="I22" s="131"/>
      <c r="J22" s="131"/>
      <c r="K22" s="131"/>
      <c r="L22" s="131"/>
      <c r="M22" s="132"/>
    </row>
    <row r="23" spans="1:13">
      <c r="A23" s="127" t="s">
        <v>26</v>
      </c>
      <c r="B23" s="128"/>
      <c r="C23" s="128"/>
      <c r="D23" s="128"/>
      <c r="E23" s="128"/>
      <c r="F23" s="128"/>
      <c r="G23" s="128"/>
      <c r="H23" s="128"/>
      <c r="I23" s="128"/>
      <c r="J23" s="128"/>
      <c r="K23" s="128"/>
      <c r="L23" s="128"/>
      <c r="M23" s="129"/>
    </row>
    <row r="24" spans="1:13" ht="87" customHeight="1">
      <c r="A24" s="130" t="s">
        <v>27</v>
      </c>
      <c r="B24" s="131"/>
      <c r="C24" s="131"/>
      <c r="D24" s="131"/>
      <c r="E24" s="131"/>
      <c r="F24" s="131"/>
      <c r="G24" s="131"/>
      <c r="H24" s="131"/>
      <c r="I24" s="131"/>
      <c r="J24" s="131"/>
      <c r="K24" s="131"/>
      <c r="L24" s="131"/>
      <c r="M24" s="132"/>
    </row>
    <row r="25" spans="1:13" ht="17.25" customHeight="1">
      <c r="A25" s="127" t="s">
        <v>28</v>
      </c>
      <c r="B25" s="128"/>
      <c r="C25" s="128"/>
      <c r="D25" s="128"/>
      <c r="E25" s="128"/>
      <c r="F25" s="128"/>
      <c r="G25" s="128"/>
      <c r="H25" s="128"/>
      <c r="I25" s="128"/>
      <c r="J25" s="128"/>
      <c r="K25" s="128"/>
      <c r="L25" s="128"/>
      <c r="M25" s="129"/>
    </row>
    <row r="26" spans="1:13" ht="63.75" customHeight="1">
      <c r="A26" s="139" t="s">
        <v>29</v>
      </c>
      <c r="B26" s="140"/>
      <c r="C26" s="140"/>
      <c r="D26" s="140"/>
      <c r="E26" s="140"/>
      <c r="F26" s="140"/>
      <c r="G26" s="140"/>
      <c r="H26" s="140"/>
      <c r="I26" s="140"/>
      <c r="J26" s="140"/>
      <c r="K26" s="140"/>
      <c r="L26" s="140"/>
      <c r="M26" s="141"/>
    </row>
    <row r="27" spans="1:13">
      <c r="A27" s="16" t="s">
        <v>30</v>
      </c>
    </row>
    <row r="28" spans="1:13">
      <c r="A28" s="17"/>
    </row>
    <row r="29" spans="1:13">
      <c r="A29" s="35"/>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11" activePane="bottomLeft" state="frozen"/>
      <selection pane="bottomLeft" activeCell="A48" sqref="A48:E48"/>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3" t="str">
        <f>+Índice!A5</f>
        <v>Componente Abastecimiento de Alimentos - Abril 2025</v>
      </c>
      <c r="B4" s="143"/>
      <c r="C4" s="143"/>
      <c r="D4" s="143"/>
      <c r="E4" s="143"/>
    </row>
    <row r="5" spans="1:7" s="1" customFormat="1" ht="17.100000000000001" customHeight="1">
      <c r="A5" s="143"/>
      <c r="B5" s="143"/>
      <c r="C5" s="143"/>
      <c r="D5" s="143"/>
      <c r="E5" s="143"/>
    </row>
    <row r="6" spans="1:7" s="1" customFormat="1" ht="11.1" customHeight="1">
      <c r="A6" s="144" t="s">
        <v>31</v>
      </c>
      <c r="B6" s="145"/>
      <c r="C6" s="145"/>
      <c r="D6" s="145"/>
      <c r="E6" s="145"/>
    </row>
    <row r="7" spans="1:7" s="1" customFormat="1" ht="12" customHeight="1">
      <c r="A7" s="144"/>
      <c r="B7" s="145"/>
      <c r="C7" s="145"/>
      <c r="D7" s="145"/>
      <c r="E7" s="145"/>
    </row>
    <row r="8" spans="1:7" s="1" customFormat="1" ht="12" customHeight="1">
      <c r="A8" s="146"/>
      <c r="B8" s="147"/>
      <c r="C8" s="147"/>
      <c r="D8" s="147"/>
      <c r="E8" s="147"/>
    </row>
    <row r="9" spans="1:7" s="1" customFormat="1" ht="17.25" thickBot="1">
      <c r="G9" s="28" t="s">
        <v>32</v>
      </c>
    </row>
    <row r="10" spans="1:7" ht="17.25" thickBot="1">
      <c r="A10" s="89" t="s">
        <v>33</v>
      </c>
      <c r="B10" s="89" t="s">
        <v>34</v>
      </c>
      <c r="C10" s="90" t="s">
        <v>191</v>
      </c>
      <c r="D10" s="90" t="s">
        <v>194</v>
      </c>
      <c r="E10" s="90" t="s">
        <v>35</v>
      </c>
      <c r="F10" s="28"/>
    </row>
    <row r="11" spans="1:7">
      <c r="A11" s="42" t="s">
        <v>36</v>
      </c>
      <c r="B11" s="43" t="s">
        <v>37</v>
      </c>
      <c r="C11" s="44">
        <v>9670.0708599999998</v>
      </c>
      <c r="D11" s="86">
        <v>10028.407499999999</v>
      </c>
      <c r="E11" s="45">
        <v>3.7056257931082026E-2</v>
      </c>
    </row>
    <row r="12" spans="1:7">
      <c r="A12" s="46" t="s">
        <v>38</v>
      </c>
      <c r="B12" s="47" t="s">
        <v>39</v>
      </c>
      <c r="C12" s="48">
        <v>35647.675499999998</v>
      </c>
      <c r="D12" s="87">
        <v>34596.569499999998</v>
      </c>
      <c r="E12" s="49">
        <v>-2.9485961854651688E-2</v>
      </c>
    </row>
    <row r="13" spans="1:7">
      <c r="A13" s="46" t="s">
        <v>38</v>
      </c>
      <c r="B13" s="47" t="s">
        <v>40</v>
      </c>
      <c r="C13" s="48">
        <v>10073.334999999999</v>
      </c>
      <c r="D13" s="87">
        <v>11386.146000000001</v>
      </c>
      <c r="E13" s="49">
        <v>0.13032535897992092</v>
      </c>
    </row>
    <row r="14" spans="1:7">
      <c r="A14" s="46" t="s">
        <v>41</v>
      </c>
      <c r="B14" s="47" t="s">
        <v>42</v>
      </c>
      <c r="C14" s="48">
        <v>199219.61050000001</v>
      </c>
      <c r="D14" s="87">
        <v>194395.32149999999</v>
      </c>
      <c r="E14" s="49">
        <v>-2.4215934304319009E-2</v>
      </c>
    </row>
    <row r="15" spans="1:7">
      <c r="A15" s="46" t="s">
        <v>41</v>
      </c>
      <c r="B15" s="47" t="s">
        <v>43</v>
      </c>
      <c r="C15" s="48">
        <v>4643.1815999999999</v>
      </c>
      <c r="D15" s="87">
        <v>4141.6165000000001</v>
      </c>
      <c r="E15" s="49">
        <v>-0.10802185725408631</v>
      </c>
    </row>
    <row r="16" spans="1:7">
      <c r="A16" s="46" t="s">
        <v>41</v>
      </c>
      <c r="B16" s="47" t="s">
        <v>44</v>
      </c>
      <c r="C16" s="48">
        <v>5018.259</v>
      </c>
      <c r="D16" s="87">
        <v>5072.1880000000001</v>
      </c>
      <c r="E16" s="49">
        <v>1.0746555727793261E-2</v>
      </c>
    </row>
    <row r="17" spans="1:5">
      <c r="A17" s="46" t="s">
        <v>41</v>
      </c>
      <c r="B17" s="47" t="s">
        <v>45</v>
      </c>
      <c r="C17" s="48">
        <v>3181.8789999999999</v>
      </c>
      <c r="D17" s="87">
        <v>3440.4989999999998</v>
      </c>
      <c r="E17" s="49">
        <v>8.1279017838201906E-2</v>
      </c>
    </row>
    <row r="18" spans="1:5">
      <c r="A18" s="46" t="s">
        <v>46</v>
      </c>
      <c r="B18" s="47" t="s">
        <v>47</v>
      </c>
      <c r="C18" s="48">
        <v>41235.385999999999</v>
      </c>
      <c r="D18" s="87">
        <v>41253.233999999997</v>
      </c>
      <c r="E18" s="49">
        <v>4.3283213112155217E-4</v>
      </c>
    </row>
    <row r="19" spans="1:5">
      <c r="A19" s="46" t="s">
        <v>48</v>
      </c>
      <c r="B19" s="47" t="s">
        <v>49</v>
      </c>
      <c r="C19" s="48">
        <v>18215.994999999999</v>
      </c>
      <c r="D19" s="87">
        <v>16407.161</v>
      </c>
      <c r="E19" s="49">
        <v>-9.9299214783491019E-2</v>
      </c>
    </row>
    <row r="20" spans="1:5">
      <c r="A20" s="46" t="s">
        <v>48</v>
      </c>
      <c r="B20" s="47" t="s">
        <v>50</v>
      </c>
      <c r="C20" s="48">
        <v>20931.819800000001</v>
      </c>
      <c r="D20" s="87">
        <v>18934.5736</v>
      </c>
      <c r="E20" s="49">
        <v>-9.5416749192538064E-2</v>
      </c>
    </row>
    <row r="21" spans="1:5">
      <c r="A21" s="46" t="s">
        <v>51</v>
      </c>
      <c r="B21" s="47" t="s">
        <v>52</v>
      </c>
      <c r="C21" s="48">
        <v>26311.471000000001</v>
      </c>
      <c r="D21" s="87">
        <v>24422.144499999999</v>
      </c>
      <c r="E21" s="49">
        <v>-7.1806190539480008E-2</v>
      </c>
    </row>
    <row r="22" spans="1:5">
      <c r="A22" s="46" t="s">
        <v>53</v>
      </c>
      <c r="B22" s="47" t="s">
        <v>54</v>
      </c>
      <c r="C22" s="48">
        <v>19948.505499999999</v>
      </c>
      <c r="D22" s="87">
        <v>19459.535359999998</v>
      </c>
      <c r="E22" s="49">
        <v>-2.4511617674817909E-2</v>
      </c>
    </row>
    <row r="23" spans="1:5">
      <c r="A23" s="46" t="s">
        <v>53</v>
      </c>
      <c r="B23" s="47" t="s">
        <v>55</v>
      </c>
      <c r="C23" s="48">
        <v>3707.5149000000006</v>
      </c>
      <c r="D23" s="87">
        <v>3296.8877000000002</v>
      </c>
      <c r="E23" s="49">
        <v>-0.11075537417260284</v>
      </c>
    </row>
    <row r="24" spans="1:5">
      <c r="A24" s="46" t="s">
        <v>56</v>
      </c>
      <c r="B24" s="47" t="s">
        <v>57</v>
      </c>
      <c r="C24" s="48">
        <v>1166.2774999999999</v>
      </c>
      <c r="D24" s="87">
        <v>1236.8724999999999</v>
      </c>
      <c r="E24" s="49">
        <v>6.0530191142331047E-2</v>
      </c>
    </row>
    <row r="25" spans="1:5">
      <c r="A25" s="46" t="s">
        <v>58</v>
      </c>
      <c r="B25" s="47" t="s">
        <v>59</v>
      </c>
      <c r="C25" s="48">
        <v>4482.8795</v>
      </c>
      <c r="D25" s="87">
        <v>4458.7028</v>
      </c>
      <c r="E25" s="49">
        <v>-5.3931184186414294E-3</v>
      </c>
    </row>
    <row r="26" spans="1:5">
      <c r="A26" s="46" t="s">
        <v>60</v>
      </c>
      <c r="B26" s="47" t="s">
        <v>61</v>
      </c>
      <c r="C26" s="48">
        <v>5221.8010000000004</v>
      </c>
      <c r="D26" s="87">
        <v>4405.268</v>
      </c>
      <c r="E26" s="49">
        <v>-0.15636999571603749</v>
      </c>
    </row>
    <row r="27" spans="1:5">
      <c r="A27" s="46" t="s">
        <v>62</v>
      </c>
      <c r="B27" s="47" t="s">
        <v>63</v>
      </c>
      <c r="C27" s="48">
        <v>9755.6859999999997</v>
      </c>
      <c r="D27" s="48">
        <v>9362.875</v>
      </c>
      <c r="E27" s="49">
        <v>-4.0264826071687798E-2</v>
      </c>
    </row>
    <row r="28" spans="1:5">
      <c r="A28" s="46" t="s">
        <v>64</v>
      </c>
      <c r="B28" s="47" t="s">
        <v>65</v>
      </c>
      <c r="C28" s="48">
        <v>90145.449240000016</v>
      </c>
      <c r="D28" s="48">
        <v>90096.664919999996</v>
      </c>
      <c r="E28" s="49">
        <v>-5.4117340821213666E-4</v>
      </c>
    </row>
    <row r="29" spans="1:5">
      <c r="A29" s="46" t="s">
        <v>64</v>
      </c>
      <c r="B29" s="47" t="s">
        <v>66</v>
      </c>
      <c r="C29" s="48">
        <v>16608.5893</v>
      </c>
      <c r="D29" s="48">
        <v>16137.54574</v>
      </c>
      <c r="E29" s="49">
        <v>-2.8361443075722303E-2</v>
      </c>
    </row>
    <row r="30" spans="1:5">
      <c r="A30" s="46" t="s">
        <v>67</v>
      </c>
      <c r="B30" s="47" t="s">
        <v>68</v>
      </c>
      <c r="C30" s="48">
        <v>5095.991</v>
      </c>
      <c r="D30" s="48">
        <v>5387.5445</v>
      </c>
      <c r="E30" s="49">
        <v>5.7212326316902873E-2</v>
      </c>
    </row>
    <row r="31" spans="1:5">
      <c r="A31" s="46" t="s">
        <v>69</v>
      </c>
      <c r="B31" s="47" t="s">
        <v>70</v>
      </c>
      <c r="C31" s="48">
        <v>8028.2714999999998</v>
      </c>
      <c r="D31" s="48">
        <v>7925.7190000000001</v>
      </c>
      <c r="E31" s="49">
        <v>-1.2773920264156469E-2</v>
      </c>
    </row>
    <row r="32" spans="1:5">
      <c r="A32" s="46" t="s">
        <v>71</v>
      </c>
      <c r="B32" s="47" t="s">
        <v>72</v>
      </c>
      <c r="C32" s="48">
        <v>7619.0998000000009</v>
      </c>
      <c r="D32" s="48">
        <v>6945.4507999999996</v>
      </c>
      <c r="E32" s="49">
        <v>-8.8415825712113816E-2</v>
      </c>
    </row>
    <row r="33" spans="1:6">
      <c r="A33" s="46" t="s">
        <v>73</v>
      </c>
      <c r="B33" s="47" t="s">
        <v>189</v>
      </c>
      <c r="C33" s="48">
        <v>1572.65</v>
      </c>
      <c r="D33" s="48">
        <v>1850.58</v>
      </c>
      <c r="E33" s="49">
        <v>0.17672718023717926</v>
      </c>
      <c r="F33" s="105"/>
    </row>
    <row r="34" spans="1:6">
      <c r="A34" s="46" t="s">
        <v>73</v>
      </c>
      <c r="B34" s="47" t="s">
        <v>74</v>
      </c>
      <c r="C34" s="48">
        <v>11759.14</v>
      </c>
      <c r="D34" s="48">
        <v>11092.754000000001</v>
      </c>
      <c r="E34" s="49">
        <v>-5.6669620397409859E-2</v>
      </c>
      <c r="F34" s="105"/>
    </row>
    <row r="35" spans="1:6">
      <c r="A35" s="46" t="s">
        <v>75</v>
      </c>
      <c r="B35" s="47" t="s">
        <v>76</v>
      </c>
      <c r="C35" s="48">
        <v>6589.19</v>
      </c>
      <c r="D35" s="48">
        <v>6001.9960000000001</v>
      </c>
      <c r="E35" s="49">
        <v>-8.9114747032639774E-2</v>
      </c>
    </row>
    <row r="36" spans="1:6">
      <c r="A36" s="46" t="s">
        <v>77</v>
      </c>
      <c r="B36" s="47" t="s">
        <v>78</v>
      </c>
      <c r="C36" s="48">
        <v>3832.5194999999999</v>
      </c>
      <c r="D36" s="48">
        <v>3576.2894999999999</v>
      </c>
      <c r="E36" s="49">
        <v>-6.6856802685544059E-2</v>
      </c>
    </row>
    <row r="37" spans="1:6">
      <c r="A37" s="46" t="s">
        <v>79</v>
      </c>
      <c r="B37" s="47" t="s">
        <v>80</v>
      </c>
      <c r="C37" s="48">
        <v>12708.0605</v>
      </c>
      <c r="D37" s="48">
        <v>12268.816000000001</v>
      </c>
      <c r="E37" s="49">
        <v>-3.4564243693992358E-2</v>
      </c>
    </row>
    <row r="38" spans="1:6">
      <c r="A38" s="46" t="s">
        <v>179</v>
      </c>
      <c r="B38" s="47" t="s">
        <v>81</v>
      </c>
      <c r="C38" s="48">
        <v>9136.9140000000007</v>
      </c>
      <c r="D38" s="48">
        <v>8368.9339999999993</v>
      </c>
      <c r="E38" s="49">
        <v>-8.4052449218631309E-2</v>
      </c>
    </row>
    <row r="39" spans="1:6">
      <c r="A39" s="46" t="s">
        <v>180</v>
      </c>
      <c r="B39" s="47" t="s">
        <v>82</v>
      </c>
      <c r="C39" s="48">
        <v>14129.721</v>
      </c>
      <c r="D39" s="48">
        <v>15584.963</v>
      </c>
      <c r="E39" s="49">
        <v>0.10299155942286475</v>
      </c>
    </row>
    <row r="40" spans="1:6">
      <c r="A40" s="46" t="s">
        <v>83</v>
      </c>
      <c r="B40" s="47" t="s">
        <v>84</v>
      </c>
      <c r="C40" s="48">
        <v>4323.5630000000001</v>
      </c>
      <c r="D40" s="48">
        <v>4467.7610000000004</v>
      </c>
      <c r="E40" s="49">
        <v>3.3351659268062051E-2</v>
      </c>
    </row>
    <row r="41" spans="1:6">
      <c r="A41" s="46" t="s">
        <v>83</v>
      </c>
      <c r="B41" s="47" t="s">
        <v>85</v>
      </c>
      <c r="C41" s="48">
        <v>2515.5920000000001</v>
      </c>
      <c r="D41" s="48">
        <v>2599.9135000000001</v>
      </c>
      <c r="E41" s="49">
        <v>3.3519545299873776E-2</v>
      </c>
    </row>
    <row r="42" spans="1:6" ht="17.25" thickBot="1">
      <c r="A42" s="50" t="s">
        <v>86</v>
      </c>
      <c r="B42" s="51" t="s">
        <v>87</v>
      </c>
      <c r="C42" s="52">
        <v>7770.53</v>
      </c>
      <c r="D42" s="52">
        <v>7991.3509999999997</v>
      </c>
      <c r="E42" s="53">
        <v>2.8417752714422262E-2</v>
      </c>
    </row>
    <row r="43" spans="1:6" ht="17.25" thickBot="1">
      <c r="A43" s="54" t="s">
        <v>88</v>
      </c>
      <c r="B43" s="55"/>
      <c r="C43" s="56">
        <v>620266.62850000011</v>
      </c>
      <c r="D43" s="56">
        <v>606594.28541999997</v>
      </c>
      <c r="E43" s="57">
        <v>-2.204268688944977E-2</v>
      </c>
    </row>
    <row r="44" spans="1:6">
      <c r="B44" s="4"/>
      <c r="C44" s="5"/>
      <c r="D44" s="4"/>
      <c r="E44" s="5"/>
    </row>
    <row r="45" spans="1:6">
      <c r="A45" s="16" t="s">
        <v>30</v>
      </c>
      <c r="B45" s="4"/>
      <c r="C45" s="5"/>
      <c r="D45" s="4"/>
      <c r="E45" s="5"/>
    </row>
    <row r="46" spans="1:6">
      <c r="A46" s="103" t="s">
        <v>89</v>
      </c>
      <c r="E46" s="2"/>
    </row>
    <row r="47" spans="1:6">
      <c r="A47" s="5" t="s">
        <v>90</v>
      </c>
      <c r="E47" s="2"/>
    </row>
    <row r="48" spans="1:6" ht="31.5" customHeight="1">
      <c r="A48" s="148" t="s">
        <v>195</v>
      </c>
      <c r="B48" s="148"/>
      <c r="C48" s="148"/>
      <c r="D48" s="148"/>
      <c r="E48" s="148"/>
    </row>
    <row r="49" spans="1:5" ht="16.5" customHeight="1">
      <c r="A49" s="149"/>
      <c r="B49" s="149"/>
      <c r="C49" s="149"/>
      <c r="D49" s="149"/>
      <c r="E49" s="149"/>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210" activePane="bottomRight" state="frozen"/>
      <selection pane="topRight" activeCell="B1" sqref="B1"/>
      <selection pane="bottomLeft" activeCell="A11" sqref="A11"/>
      <selection pane="bottomRight" activeCell="C2" sqref="C2"/>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43" t="str">
        <f>+Índice!A5</f>
        <v>Componente Abastecimiento de Alimentos - Abril 2025</v>
      </c>
      <c r="B4" s="143"/>
      <c r="C4" s="143"/>
      <c r="D4" s="143"/>
      <c r="E4" s="143"/>
      <c r="F4" s="143"/>
    </row>
    <row r="5" spans="1:8" s="1" customFormat="1" ht="17.100000000000001" customHeight="1">
      <c r="A5" s="143"/>
      <c r="B5" s="143"/>
      <c r="C5" s="143"/>
      <c r="D5" s="143"/>
      <c r="E5" s="143"/>
      <c r="F5" s="143"/>
      <c r="H5" s="28" t="s">
        <v>32</v>
      </c>
    </row>
    <row r="6" spans="1:8" s="1" customFormat="1" ht="11.1" customHeight="1">
      <c r="A6" s="144" t="s">
        <v>91</v>
      </c>
      <c r="B6" s="145"/>
      <c r="C6" s="145"/>
      <c r="D6" s="145"/>
      <c r="E6" s="145"/>
      <c r="F6" s="145"/>
    </row>
    <row r="7" spans="1:8" s="1" customFormat="1" ht="12" customHeight="1">
      <c r="A7" s="144"/>
      <c r="B7" s="145"/>
      <c r="C7" s="145"/>
      <c r="D7" s="145"/>
      <c r="E7" s="145"/>
      <c r="F7" s="145"/>
    </row>
    <row r="8" spans="1:8" s="1" customFormat="1" ht="12" customHeight="1">
      <c r="A8" s="146"/>
      <c r="B8" s="147"/>
      <c r="C8" s="147"/>
      <c r="D8" s="147"/>
      <c r="E8" s="147"/>
      <c r="F8" s="147"/>
    </row>
    <row r="9" spans="1:8" s="1" customFormat="1" ht="12.75" thickBot="1">
      <c r="A9" s="38"/>
    </row>
    <row r="10" spans="1:8" ht="17.25" customHeight="1" thickBot="1">
      <c r="A10" s="154" t="s">
        <v>92</v>
      </c>
      <c r="B10" s="158" t="s">
        <v>192</v>
      </c>
      <c r="C10" s="158"/>
      <c r="D10" s="158" t="s">
        <v>196</v>
      </c>
      <c r="E10" s="158"/>
      <c r="F10" s="156" t="s">
        <v>35</v>
      </c>
      <c r="G10" s="26"/>
    </row>
    <row r="11" spans="1:8" ht="17.25" thickBot="1">
      <c r="A11" s="155"/>
      <c r="B11" s="88" t="s">
        <v>93</v>
      </c>
      <c r="C11" s="88" t="s">
        <v>94</v>
      </c>
      <c r="D11" s="88" t="s">
        <v>93</v>
      </c>
      <c r="E11" s="88" t="s">
        <v>94</v>
      </c>
      <c r="F11" s="157"/>
      <c r="G11" s="26"/>
    </row>
    <row r="12" spans="1:8" ht="17.25" thickBot="1">
      <c r="A12" s="152" t="s">
        <v>95</v>
      </c>
      <c r="B12" s="152"/>
      <c r="C12" s="152"/>
      <c r="D12" s="152"/>
      <c r="E12" s="152"/>
      <c r="F12" s="152"/>
      <c r="G12" s="26"/>
    </row>
    <row r="13" spans="1:8">
      <c r="A13" s="58" t="s">
        <v>96</v>
      </c>
      <c r="B13" s="59">
        <v>146714.32200000004</v>
      </c>
      <c r="C13" s="60">
        <v>0.2365342826113368</v>
      </c>
      <c r="D13" s="59">
        <v>142660.6925</v>
      </c>
      <c r="E13" s="60">
        <v>0.2351830472672902</v>
      </c>
      <c r="F13" s="61">
        <v>-2.7629405532747064E-2</v>
      </c>
      <c r="G13" s="26"/>
    </row>
    <row r="14" spans="1:8">
      <c r="A14" s="62" t="s">
        <v>97</v>
      </c>
      <c r="B14" s="63">
        <v>168978.35200000001</v>
      </c>
      <c r="C14" s="64">
        <v>0.27242857222327577</v>
      </c>
      <c r="D14" s="63">
        <v>166677.46249999999</v>
      </c>
      <c r="E14" s="64">
        <v>0.27477585349257638</v>
      </c>
      <c r="F14" s="65">
        <v>-1.3616474967160452E-2</v>
      </c>
      <c r="G14" s="26"/>
    </row>
    <row r="15" spans="1:8">
      <c r="A15" s="66" t="s">
        <v>98</v>
      </c>
      <c r="B15" s="67">
        <v>173032.86799999996</v>
      </c>
      <c r="C15" s="68">
        <v>0.27896530306401929</v>
      </c>
      <c r="D15" s="67">
        <v>169095.27500000002</v>
      </c>
      <c r="E15" s="68">
        <v>0.27876173426678436</v>
      </c>
      <c r="F15" s="69">
        <v>-2.275632973961883E-2</v>
      </c>
      <c r="G15" s="26"/>
    </row>
    <row r="16" spans="1:8" ht="17.25" thickBot="1">
      <c r="A16" s="70" t="s">
        <v>99</v>
      </c>
      <c r="B16" s="71">
        <v>131541.08649999998</v>
      </c>
      <c r="C16" s="72">
        <v>0.21207184210136815</v>
      </c>
      <c r="D16" s="71">
        <v>128160.85541999999</v>
      </c>
      <c r="E16" s="72">
        <v>0.21127936497334893</v>
      </c>
      <c r="F16" s="73">
        <v>-2.56971503728608E-2</v>
      </c>
      <c r="G16" s="26"/>
    </row>
    <row r="17" spans="1:7" ht="17.25" thickBot="1">
      <c r="A17" s="74" t="s">
        <v>100</v>
      </c>
      <c r="B17" s="75">
        <v>620266.62849999999</v>
      </c>
      <c r="C17" s="99">
        <v>1</v>
      </c>
      <c r="D17" s="75">
        <v>606594.28542000009</v>
      </c>
      <c r="E17" s="99">
        <v>0.99999999999999978</v>
      </c>
      <c r="F17" s="76">
        <v>-2.2042686889449326E-2</v>
      </c>
      <c r="G17" s="26"/>
    </row>
    <row r="18" spans="1:7" ht="17.25" customHeight="1" thickBot="1">
      <c r="A18" s="153" t="s">
        <v>101</v>
      </c>
      <c r="B18" s="153"/>
      <c r="C18" s="153"/>
      <c r="D18" s="153"/>
      <c r="E18" s="153"/>
      <c r="F18" s="153"/>
      <c r="G18" s="26"/>
    </row>
    <row r="19" spans="1:7">
      <c r="A19" s="43" t="s">
        <v>96</v>
      </c>
      <c r="B19" s="44">
        <v>2617.19</v>
      </c>
      <c r="C19" s="45">
        <v>0.27064848209395648</v>
      </c>
      <c r="D19" s="44">
        <v>2673.65</v>
      </c>
      <c r="E19" s="45">
        <v>0.2666076343626842</v>
      </c>
      <c r="F19" s="77">
        <v>2.1572755512591746E-2</v>
      </c>
    </row>
    <row r="20" spans="1:7">
      <c r="A20" s="47" t="s">
        <v>97</v>
      </c>
      <c r="B20" s="48">
        <v>2534.89</v>
      </c>
      <c r="C20" s="49">
        <v>0.26213768613480459</v>
      </c>
      <c r="D20" s="48">
        <v>2853.02</v>
      </c>
      <c r="E20" s="49">
        <v>0.28449382416899188</v>
      </c>
      <c r="F20" s="78">
        <v>0.12550051481523861</v>
      </c>
    </row>
    <row r="21" spans="1:7">
      <c r="A21" s="47" t="s">
        <v>98</v>
      </c>
      <c r="B21" s="48">
        <v>3139.14</v>
      </c>
      <c r="C21" s="49">
        <v>0.32462430166721651</v>
      </c>
      <c r="D21" s="48">
        <v>3294.85</v>
      </c>
      <c r="E21" s="49">
        <v>0.32855166685238901</v>
      </c>
      <c r="F21" s="78">
        <v>4.9602757443121481E-2</v>
      </c>
    </row>
    <row r="22" spans="1:7" ht="17.25" thickBot="1">
      <c r="A22" s="51" t="s">
        <v>99</v>
      </c>
      <c r="B22" s="52">
        <v>1378.8508599999998</v>
      </c>
      <c r="C22" s="53">
        <v>0.14258953010402239</v>
      </c>
      <c r="D22" s="52">
        <v>1206.8875</v>
      </c>
      <c r="E22" s="53">
        <v>0.12034687461593477</v>
      </c>
      <c r="F22" s="79">
        <v>-0.12471498186540619</v>
      </c>
    </row>
    <row r="23" spans="1:7" ht="17.25" thickBot="1">
      <c r="A23" s="80" t="s">
        <v>102</v>
      </c>
      <c r="B23" s="56">
        <v>9670.0708599999998</v>
      </c>
      <c r="C23" s="81">
        <v>1</v>
      </c>
      <c r="D23" s="56">
        <v>10028.407500000001</v>
      </c>
      <c r="E23" s="81">
        <v>0.99999999999999978</v>
      </c>
      <c r="F23" s="82">
        <v>3.7056257931082248E-2</v>
      </c>
    </row>
    <row r="24" spans="1:7" ht="17.25" customHeight="1" thickBot="1">
      <c r="A24" s="153" t="s">
        <v>103</v>
      </c>
      <c r="B24" s="153"/>
      <c r="C24" s="153"/>
      <c r="D24" s="153"/>
      <c r="E24" s="153"/>
      <c r="F24" s="153"/>
    </row>
    <row r="25" spans="1:7">
      <c r="A25" s="43" t="s">
        <v>96</v>
      </c>
      <c r="B25" s="44">
        <v>7159.2264999999998</v>
      </c>
      <c r="C25" s="45">
        <v>0.20083291265372971</v>
      </c>
      <c r="D25" s="44">
        <v>6453.1075000000001</v>
      </c>
      <c r="E25" s="45">
        <v>0.18652449052788314</v>
      </c>
      <c r="F25" s="77">
        <v>-9.8630627205327226E-2</v>
      </c>
    </row>
    <row r="26" spans="1:7">
      <c r="A26" s="47" t="s">
        <v>97</v>
      </c>
      <c r="B26" s="48">
        <v>8774.3559999999998</v>
      </c>
      <c r="C26" s="49">
        <v>0.24614104221185476</v>
      </c>
      <c r="D26" s="48">
        <v>8797.1859999999997</v>
      </c>
      <c r="E26" s="49">
        <v>0.25427914175132305</v>
      </c>
      <c r="F26" s="78">
        <v>2.6019003559918374E-3</v>
      </c>
    </row>
    <row r="27" spans="1:7">
      <c r="A27" s="47" t="s">
        <v>98</v>
      </c>
      <c r="B27" s="48">
        <v>7425.6570000000002</v>
      </c>
      <c r="C27" s="49">
        <v>0.20830690629463344</v>
      </c>
      <c r="D27" s="48">
        <v>7098.558</v>
      </c>
      <c r="E27" s="49">
        <v>0.20518097899851026</v>
      </c>
      <c r="F27" s="78">
        <v>-4.4049839630351917E-2</v>
      </c>
    </row>
    <row r="28" spans="1:7" ht="17.25" thickBot="1">
      <c r="A28" s="51" t="s">
        <v>99</v>
      </c>
      <c r="B28" s="52">
        <v>12288.436</v>
      </c>
      <c r="C28" s="53">
        <v>0.34471913883978217</v>
      </c>
      <c r="D28" s="52">
        <v>12247.718000000001</v>
      </c>
      <c r="E28" s="53">
        <v>0.35401538872228361</v>
      </c>
      <c r="F28" s="79">
        <v>-3.3135217532971328E-3</v>
      </c>
    </row>
    <row r="29" spans="1:7" ht="17.25" thickBot="1">
      <c r="A29" s="80" t="s">
        <v>104</v>
      </c>
      <c r="B29" s="56">
        <v>35647.675499999998</v>
      </c>
      <c r="C29" s="81">
        <v>1</v>
      </c>
      <c r="D29" s="56">
        <v>34596.569499999998</v>
      </c>
      <c r="E29" s="81">
        <v>1</v>
      </c>
      <c r="F29" s="82">
        <v>-2.9485961854651688E-2</v>
      </c>
    </row>
    <row r="30" spans="1:7" ht="17.25" customHeight="1" thickBot="1">
      <c r="A30" s="153" t="s">
        <v>105</v>
      </c>
      <c r="B30" s="153"/>
      <c r="C30" s="153"/>
      <c r="D30" s="153"/>
      <c r="E30" s="153"/>
      <c r="F30" s="153"/>
    </row>
    <row r="31" spans="1:7">
      <c r="A31" s="43" t="s">
        <v>96</v>
      </c>
      <c r="B31" s="44">
        <v>812.16499999999996</v>
      </c>
      <c r="C31" s="45">
        <v>8.0625234840298654E-2</v>
      </c>
      <c r="D31" s="44">
        <v>1121.8779999999999</v>
      </c>
      <c r="E31" s="45">
        <v>9.8530090866567152E-2</v>
      </c>
      <c r="F31" s="77">
        <v>0.38134246119938675</v>
      </c>
    </row>
    <row r="32" spans="1:7">
      <c r="A32" s="47" t="s">
        <v>97</v>
      </c>
      <c r="B32" s="48">
        <v>1323.855</v>
      </c>
      <c r="C32" s="49">
        <v>0.13142171882499687</v>
      </c>
      <c r="D32" s="48">
        <v>1338.3</v>
      </c>
      <c r="E32" s="49">
        <v>0.11753757592779858</v>
      </c>
      <c r="F32" s="78">
        <v>1.0911315816309219E-2</v>
      </c>
    </row>
    <row r="33" spans="1:6">
      <c r="A33" s="47" t="s">
        <v>98</v>
      </c>
      <c r="B33" s="48">
        <v>703.28200000000004</v>
      </c>
      <c r="C33" s="49">
        <v>6.9816202876207337E-2</v>
      </c>
      <c r="D33" s="48">
        <v>749.49699999999996</v>
      </c>
      <c r="E33" s="49">
        <v>6.5825345995036422E-2</v>
      </c>
      <c r="F33" s="78">
        <v>6.5713326944241368E-2</v>
      </c>
    </row>
    <row r="34" spans="1:6" ht="17.25" thickBot="1">
      <c r="A34" s="51" t="s">
        <v>99</v>
      </c>
      <c r="B34" s="52">
        <v>7234.0330000000004</v>
      </c>
      <c r="C34" s="53">
        <v>0.71813684345849704</v>
      </c>
      <c r="D34" s="52">
        <v>8176.4709999999995</v>
      </c>
      <c r="E34" s="53">
        <v>0.71810698721059785</v>
      </c>
      <c r="F34" s="79">
        <v>0.13027836616172461</v>
      </c>
    </row>
    <row r="35" spans="1:6" ht="17.25" thickBot="1">
      <c r="A35" s="80" t="s">
        <v>106</v>
      </c>
      <c r="B35" s="56">
        <v>10073.335000000001</v>
      </c>
      <c r="C35" s="81">
        <v>0.99999999999999989</v>
      </c>
      <c r="D35" s="56">
        <v>11386.145999999999</v>
      </c>
      <c r="E35" s="81">
        <v>1</v>
      </c>
      <c r="F35" s="82">
        <v>0.13032535897992048</v>
      </c>
    </row>
    <row r="36" spans="1:6" ht="17.25" customHeight="1" thickBot="1">
      <c r="A36" s="153" t="s">
        <v>107</v>
      </c>
      <c r="B36" s="153"/>
      <c r="C36" s="153"/>
      <c r="D36" s="153"/>
      <c r="E36" s="153"/>
      <c r="F36" s="153"/>
    </row>
    <row r="37" spans="1:6">
      <c r="A37" s="43" t="s">
        <v>96</v>
      </c>
      <c r="B37" s="44">
        <v>56772.710500000001</v>
      </c>
      <c r="C37" s="45">
        <v>0.28497551198655718</v>
      </c>
      <c r="D37" s="44">
        <v>54585.783499999998</v>
      </c>
      <c r="E37" s="45">
        <v>0.28079782516782426</v>
      </c>
      <c r="F37" s="77">
        <v>-3.8520743165856075E-2</v>
      </c>
    </row>
    <row r="38" spans="1:6">
      <c r="A38" s="47" t="s">
        <v>97</v>
      </c>
      <c r="B38" s="48">
        <v>53422.688000000002</v>
      </c>
      <c r="C38" s="49">
        <v>0.26815978540425867</v>
      </c>
      <c r="D38" s="48">
        <v>52710.887999999999</v>
      </c>
      <c r="E38" s="49">
        <v>0.27115306887671159</v>
      </c>
      <c r="F38" s="78">
        <v>-1.3323927092549148E-2</v>
      </c>
    </row>
    <row r="39" spans="1:6">
      <c r="A39" s="47" t="s">
        <v>98</v>
      </c>
      <c r="B39" s="48">
        <v>71390.095000000001</v>
      </c>
      <c r="C39" s="49">
        <v>0.35834873294263364</v>
      </c>
      <c r="D39" s="48">
        <v>70640.145000000004</v>
      </c>
      <c r="E39" s="49">
        <v>0.36338397681036783</v>
      </c>
      <c r="F39" s="78">
        <v>-1.0504958706106127E-2</v>
      </c>
    </row>
    <row r="40" spans="1:6" ht="17.25" thickBot="1">
      <c r="A40" s="51" t="s">
        <v>99</v>
      </c>
      <c r="B40" s="52">
        <v>17634.116999999998</v>
      </c>
      <c r="C40" s="53">
        <v>8.8515969666550454E-2</v>
      </c>
      <c r="D40" s="52">
        <v>16458.505000000001</v>
      </c>
      <c r="E40" s="53">
        <v>8.4665129145096218E-2</v>
      </c>
      <c r="F40" s="79">
        <v>-6.6666904841336638E-2</v>
      </c>
    </row>
    <row r="41" spans="1:6" ht="17.25" thickBot="1">
      <c r="A41" s="80" t="s">
        <v>108</v>
      </c>
      <c r="B41" s="56">
        <v>199219.61050000001</v>
      </c>
      <c r="C41" s="81">
        <v>1</v>
      </c>
      <c r="D41" s="56">
        <v>194395.32150000002</v>
      </c>
      <c r="E41" s="81">
        <v>1</v>
      </c>
      <c r="F41" s="82">
        <v>-2.4215934304318898E-2</v>
      </c>
    </row>
    <row r="42" spans="1:6" ht="17.25" customHeight="1" thickBot="1">
      <c r="A42" s="153" t="s">
        <v>109</v>
      </c>
      <c r="B42" s="153"/>
      <c r="C42" s="153"/>
      <c r="D42" s="153"/>
      <c r="E42" s="153"/>
      <c r="F42" s="153"/>
    </row>
    <row r="43" spans="1:6">
      <c r="A43" s="43" t="s">
        <v>96</v>
      </c>
      <c r="B43" s="44">
        <v>842.74300000000005</v>
      </c>
      <c r="C43" s="45">
        <v>0.1815011930612406</v>
      </c>
      <c r="D43" s="44">
        <v>811.66750000000002</v>
      </c>
      <c r="E43" s="45">
        <v>0.19597843016126673</v>
      </c>
      <c r="F43" s="77">
        <v>-3.6874230933985896E-2</v>
      </c>
    </row>
    <row r="44" spans="1:6">
      <c r="A44" s="47" t="s">
        <v>97</v>
      </c>
      <c r="B44" s="48">
        <v>991.1</v>
      </c>
      <c r="C44" s="49">
        <v>0.21345277557095765</v>
      </c>
      <c r="D44" s="48">
        <v>979.65</v>
      </c>
      <c r="E44" s="49">
        <v>0.23653807637669977</v>
      </c>
      <c r="F44" s="78">
        <v>-1.1552820098880034E-2</v>
      </c>
    </row>
    <row r="45" spans="1:6">
      <c r="A45" s="47" t="s">
        <v>98</v>
      </c>
      <c r="B45" s="48">
        <v>1072.421</v>
      </c>
      <c r="C45" s="49">
        <v>0.23096684394166278</v>
      </c>
      <c r="D45" s="48">
        <v>886.26800000000003</v>
      </c>
      <c r="E45" s="49">
        <v>0.21399084149872399</v>
      </c>
      <c r="F45" s="78">
        <v>-0.17358201676393881</v>
      </c>
    </row>
    <row r="46" spans="1:6" ht="17.25" thickBot="1">
      <c r="A46" s="51" t="s">
        <v>99</v>
      </c>
      <c r="B46" s="52">
        <v>1736.9176</v>
      </c>
      <c r="C46" s="53">
        <v>0.37407918742613899</v>
      </c>
      <c r="D46" s="52">
        <v>1464.0309999999999</v>
      </c>
      <c r="E46" s="53">
        <v>0.35349265196330948</v>
      </c>
      <c r="F46" s="79">
        <v>-0.15710969823784393</v>
      </c>
    </row>
    <row r="47" spans="1:6" ht="17.25" thickBot="1">
      <c r="A47" s="80" t="s">
        <v>110</v>
      </c>
      <c r="B47" s="56">
        <v>4643.1815999999999</v>
      </c>
      <c r="C47" s="81">
        <v>1</v>
      </c>
      <c r="D47" s="56">
        <v>4141.6165000000001</v>
      </c>
      <c r="E47" s="81">
        <v>1</v>
      </c>
      <c r="F47" s="82">
        <v>-0.10802185725408631</v>
      </c>
    </row>
    <row r="48" spans="1:6" ht="17.25" thickBot="1">
      <c r="A48" s="150" t="s">
        <v>111</v>
      </c>
      <c r="B48" s="150"/>
      <c r="C48" s="150"/>
      <c r="D48" s="150"/>
      <c r="E48" s="150"/>
      <c r="F48" s="150"/>
    </row>
    <row r="49" spans="1:6">
      <c r="A49" s="43" t="s">
        <v>96</v>
      </c>
      <c r="B49" s="44">
        <v>847.72</v>
      </c>
      <c r="C49" s="45">
        <v>0.16892711197249882</v>
      </c>
      <c r="D49" s="44">
        <v>572.63300000000004</v>
      </c>
      <c r="E49" s="45">
        <v>0.11289664342094576</v>
      </c>
      <c r="F49" s="77">
        <v>-0.32450219412070025</v>
      </c>
    </row>
    <row r="50" spans="1:6">
      <c r="A50" s="47" t="s">
        <v>97</v>
      </c>
      <c r="B50" s="48">
        <v>23</v>
      </c>
      <c r="C50" s="49">
        <v>4.5832628407581196E-3</v>
      </c>
      <c r="D50" s="48">
        <v>21.5</v>
      </c>
      <c r="E50" s="49">
        <v>4.2388018740630272E-3</v>
      </c>
      <c r="F50" s="78">
        <v>-6.5217391304347783E-2</v>
      </c>
    </row>
    <row r="51" spans="1:6">
      <c r="A51" s="47" t="s">
        <v>98</v>
      </c>
      <c r="B51" s="48">
        <v>29.7</v>
      </c>
      <c r="C51" s="49">
        <v>5.9183872335007021E-3</v>
      </c>
      <c r="D51" s="48">
        <v>16.8</v>
      </c>
      <c r="E51" s="49">
        <v>3.3121800690352962E-3</v>
      </c>
      <c r="F51" s="78">
        <v>-0.43434343434343425</v>
      </c>
    </row>
    <row r="52" spans="1:6" ht="17.25" thickBot="1">
      <c r="A52" s="51" t="s">
        <v>99</v>
      </c>
      <c r="B52" s="52">
        <v>4117.8389999999999</v>
      </c>
      <c r="C52" s="53">
        <v>0.82057123795324238</v>
      </c>
      <c r="D52" s="52">
        <v>4461.2550000000001</v>
      </c>
      <c r="E52" s="53">
        <v>0.87955237463595592</v>
      </c>
      <c r="F52" s="79">
        <v>8.3397141073266789E-2</v>
      </c>
    </row>
    <row r="53" spans="1:6" ht="17.25" thickBot="1">
      <c r="A53" s="80" t="s">
        <v>112</v>
      </c>
      <c r="B53" s="56">
        <v>5018.259</v>
      </c>
      <c r="C53" s="81">
        <v>1</v>
      </c>
      <c r="D53" s="56">
        <v>5072.1880000000001</v>
      </c>
      <c r="E53" s="81">
        <v>1</v>
      </c>
      <c r="F53" s="82">
        <v>1.0746555727793261E-2</v>
      </c>
    </row>
    <row r="54" spans="1:6" ht="17.25" thickBot="1">
      <c r="A54" s="150" t="s">
        <v>113</v>
      </c>
      <c r="B54" s="150"/>
      <c r="C54" s="150"/>
      <c r="D54" s="150"/>
      <c r="E54" s="150"/>
      <c r="F54" s="150"/>
    </row>
    <row r="55" spans="1:6">
      <c r="A55" s="43" t="s">
        <v>96</v>
      </c>
      <c r="B55" s="44">
        <v>187.22200000000001</v>
      </c>
      <c r="C55" s="45">
        <v>5.8840075313989E-2</v>
      </c>
      <c r="D55" s="44">
        <v>124.377</v>
      </c>
      <c r="E55" s="45">
        <v>3.6150860674570746E-2</v>
      </c>
      <c r="F55" s="77">
        <v>-0.33567102156797812</v>
      </c>
    </row>
    <row r="56" spans="1:6">
      <c r="A56" s="47" t="s">
        <v>97</v>
      </c>
      <c r="B56" s="48">
        <v>34.44</v>
      </c>
      <c r="C56" s="49">
        <v>1.0823793110925965E-2</v>
      </c>
      <c r="D56" s="48">
        <v>64.963999999999999</v>
      </c>
      <c r="E56" s="49">
        <v>1.8882144712147858E-2</v>
      </c>
      <c r="F56" s="78">
        <v>0.886295005807201</v>
      </c>
    </row>
    <row r="57" spans="1:6">
      <c r="A57" s="47" t="s">
        <v>98</v>
      </c>
      <c r="B57" s="48">
        <v>419.93799999999999</v>
      </c>
      <c r="C57" s="49">
        <v>0.13197799162067445</v>
      </c>
      <c r="D57" s="48">
        <v>523.06600000000003</v>
      </c>
      <c r="E57" s="49">
        <v>0.15203201628600968</v>
      </c>
      <c r="F57" s="78">
        <v>0.24557910929708693</v>
      </c>
    </row>
    <row r="58" spans="1:6" ht="17.25" thickBot="1">
      <c r="A58" s="51" t="s">
        <v>99</v>
      </c>
      <c r="B58" s="52">
        <v>2540.279</v>
      </c>
      <c r="C58" s="53">
        <v>0.79835813995441063</v>
      </c>
      <c r="D58" s="52">
        <v>2728.0920000000001</v>
      </c>
      <c r="E58" s="53">
        <v>0.79293497832727167</v>
      </c>
      <c r="F58" s="79">
        <v>7.3934004886864857E-2</v>
      </c>
    </row>
    <row r="59" spans="1:6" ht="17.25" thickBot="1">
      <c r="A59" s="80" t="s">
        <v>114</v>
      </c>
      <c r="B59" s="56">
        <v>3181.8789999999999</v>
      </c>
      <c r="C59" s="81">
        <v>1</v>
      </c>
      <c r="D59" s="56">
        <v>3440.4990000000003</v>
      </c>
      <c r="E59" s="81">
        <v>1</v>
      </c>
      <c r="F59" s="82">
        <v>8.1279017838201906E-2</v>
      </c>
    </row>
    <row r="60" spans="1:6" ht="17.25" customHeight="1" thickBot="1">
      <c r="A60" s="150" t="s">
        <v>115</v>
      </c>
      <c r="B60" s="150"/>
      <c r="C60" s="150"/>
      <c r="D60" s="150"/>
      <c r="E60" s="150"/>
      <c r="F60" s="150"/>
    </row>
    <row r="61" spans="1:6">
      <c r="A61" s="43" t="s">
        <v>96</v>
      </c>
      <c r="B61" s="44">
        <v>14048.323</v>
      </c>
      <c r="C61" s="45">
        <v>0.34068610392055021</v>
      </c>
      <c r="D61" s="44">
        <v>14371.099</v>
      </c>
      <c r="E61" s="45">
        <v>0.34836296713125564</v>
      </c>
      <c r="F61" s="77">
        <v>2.2976123199900833E-2</v>
      </c>
    </row>
    <row r="62" spans="1:6">
      <c r="A62" s="47" t="s">
        <v>97</v>
      </c>
      <c r="B62" s="48">
        <v>10379.91</v>
      </c>
      <c r="C62" s="49">
        <v>0.25172336206577528</v>
      </c>
      <c r="D62" s="48">
        <v>10255.9</v>
      </c>
      <c r="E62" s="49">
        <v>0.24860838789026815</v>
      </c>
      <c r="F62" s="78">
        <v>-1.1947117075196245E-2</v>
      </c>
    </row>
    <row r="63" spans="1:6">
      <c r="A63" s="47" t="s">
        <v>98</v>
      </c>
      <c r="B63" s="48">
        <v>15023.450999999999</v>
      </c>
      <c r="C63" s="49">
        <v>0.3643339485169364</v>
      </c>
      <c r="D63" s="48">
        <v>14727.093000000001</v>
      </c>
      <c r="E63" s="49">
        <v>0.35699244815570091</v>
      </c>
      <c r="F63" s="78">
        <v>-1.9726359809074334E-2</v>
      </c>
    </row>
    <row r="64" spans="1:6" ht="17.25" thickBot="1">
      <c r="A64" s="51" t="s">
        <v>99</v>
      </c>
      <c r="B64" s="52">
        <v>1783.702</v>
      </c>
      <c r="C64" s="53">
        <v>4.3256585496738165E-2</v>
      </c>
      <c r="D64" s="52">
        <v>1899.1420000000001</v>
      </c>
      <c r="E64" s="53">
        <v>4.6036196822775155E-2</v>
      </c>
      <c r="F64" s="79">
        <v>6.4719330919626783E-2</v>
      </c>
    </row>
    <row r="65" spans="1:6" ht="17.25" thickBot="1">
      <c r="A65" s="80" t="s">
        <v>116</v>
      </c>
      <c r="B65" s="56">
        <v>41235.385999999999</v>
      </c>
      <c r="C65" s="81">
        <v>1</v>
      </c>
      <c r="D65" s="56">
        <v>41253.234000000004</v>
      </c>
      <c r="E65" s="81">
        <v>0.99999999999999978</v>
      </c>
      <c r="F65" s="82">
        <v>4.3283213112177421E-4</v>
      </c>
    </row>
    <row r="66" spans="1:6" ht="17.25" thickBot="1">
      <c r="A66" s="150" t="s">
        <v>117</v>
      </c>
      <c r="B66" s="150"/>
      <c r="C66" s="150"/>
      <c r="D66" s="150"/>
      <c r="E66" s="150"/>
      <c r="F66" s="150"/>
    </row>
    <row r="67" spans="1:6">
      <c r="A67" s="43" t="s">
        <v>96</v>
      </c>
      <c r="B67" s="44">
        <v>2873.05</v>
      </c>
      <c r="C67" s="45">
        <v>0.15772127737189215</v>
      </c>
      <c r="D67" s="44">
        <v>2855.683</v>
      </c>
      <c r="E67" s="45">
        <v>0.17405101345686802</v>
      </c>
      <c r="F67" s="77">
        <v>-6.0447956004943126E-3</v>
      </c>
    </row>
    <row r="68" spans="1:6">
      <c r="A68" s="47" t="s">
        <v>97</v>
      </c>
      <c r="B68" s="48">
        <v>6586.84</v>
      </c>
      <c r="C68" s="49">
        <v>0.36159649802275423</v>
      </c>
      <c r="D68" s="48">
        <v>5501.62</v>
      </c>
      <c r="E68" s="49">
        <v>0.33531821867293188</v>
      </c>
      <c r="F68" s="78">
        <v>-0.16475578577891681</v>
      </c>
    </row>
    <row r="69" spans="1:6">
      <c r="A69" s="47" t="s">
        <v>98</v>
      </c>
      <c r="B69" s="48">
        <v>4603.8559999999998</v>
      </c>
      <c r="C69" s="49">
        <v>0.25273700393527776</v>
      </c>
      <c r="D69" s="48">
        <v>4018.3009999999999</v>
      </c>
      <c r="E69" s="49">
        <v>0.24491141398563712</v>
      </c>
      <c r="F69" s="78">
        <v>-0.1271879485370524</v>
      </c>
    </row>
    <row r="70" spans="1:6" ht="17.25" thickBot="1">
      <c r="A70" s="51" t="s">
        <v>99</v>
      </c>
      <c r="B70" s="52">
        <v>4152.2489999999998</v>
      </c>
      <c r="C70" s="53">
        <v>0.22794522067007594</v>
      </c>
      <c r="D70" s="52">
        <v>4031.5569999999998</v>
      </c>
      <c r="E70" s="53">
        <v>0.24571935388456295</v>
      </c>
      <c r="F70" s="79">
        <v>-2.9066657611333091E-2</v>
      </c>
    </row>
    <row r="71" spans="1:6" ht="17.25" thickBot="1">
      <c r="A71" s="80" t="s">
        <v>118</v>
      </c>
      <c r="B71" s="56">
        <v>18215.994999999999</v>
      </c>
      <c r="C71" s="81">
        <v>1</v>
      </c>
      <c r="D71" s="56">
        <v>16407.161</v>
      </c>
      <c r="E71" s="81">
        <v>1</v>
      </c>
      <c r="F71" s="82">
        <v>-9.9299214783491019E-2</v>
      </c>
    </row>
    <row r="72" spans="1:6" ht="17.25" thickBot="1">
      <c r="A72" s="150" t="s">
        <v>119</v>
      </c>
      <c r="B72" s="150"/>
      <c r="C72" s="150"/>
      <c r="D72" s="150"/>
      <c r="E72" s="150"/>
      <c r="F72" s="150"/>
    </row>
    <row r="73" spans="1:6">
      <c r="A73" s="43" t="s">
        <v>96</v>
      </c>
      <c r="B73" s="44">
        <v>5222.4849999999997</v>
      </c>
      <c r="C73" s="45">
        <v>0.24949980698763705</v>
      </c>
      <c r="D73" s="44">
        <v>4937.3149999999996</v>
      </c>
      <c r="E73" s="45">
        <v>0.26075659818396962</v>
      </c>
      <c r="F73" s="77">
        <v>-5.4604273636018164E-2</v>
      </c>
    </row>
    <row r="74" spans="1:6">
      <c r="A74" s="47" t="s">
        <v>97</v>
      </c>
      <c r="B74" s="48">
        <v>3177.71</v>
      </c>
      <c r="C74" s="49">
        <v>0.15181240954501241</v>
      </c>
      <c r="D74" s="48">
        <v>3007.49</v>
      </c>
      <c r="E74" s="49">
        <v>0.15883589794702321</v>
      </c>
      <c r="F74" s="78">
        <v>-5.3566876776043215E-2</v>
      </c>
    </row>
    <row r="75" spans="1:6">
      <c r="A75" s="47" t="s">
        <v>98</v>
      </c>
      <c r="B75" s="48">
        <v>5838.8230000000003</v>
      </c>
      <c r="C75" s="49">
        <v>0.27894483402728321</v>
      </c>
      <c r="D75" s="48">
        <v>5190.57</v>
      </c>
      <c r="E75" s="49">
        <v>0.27413186637590825</v>
      </c>
      <c r="F75" s="78">
        <v>-0.11102460204736475</v>
      </c>
    </row>
    <row r="76" spans="1:6" ht="17.25" thickBot="1">
      <c r="A76" s="51" t="s">
        <v>99</v>
      </c>
      <c r="B76" s="52">
        <v>6692.8018000000002</v>
      </c>
      <c r="C76" s="53">
        <v>0.31974294944006731</v>
      </c>
      <c r="D76" s="52">
        <v>5799.1985999999997</v>
      </c>
      <c r="E76" s="53">
        <v>0.30627563749309888</v>
      </c>
      <c r="F76" s="79">
        <v>-0.1335170570866151</v>
      </c>
    </row>
    <row r="77" spans="1:6" ht="17.25" thickBot="1">
      <c r="A77" s="80" t="s">
        <v>181</v>
      </c>
      <c r="B77" s="56">
        <v>20931.819800000001</v>
      </c>
      <c r="C77" s="81">
        <v>1</v>
      </c>
      <c r="D77" s="56">
        <v>18934.5736</v>
      </c>
      <c r="E77" s="81">
        <v>1</v>
      </c>
      <c r="F77" s="82">
        <v>-9.5416749192538064E-2</v>
      </c>
    </row>
    <row r="78" spans="1:6" ht="17.25" thickBot="1">
      <c r="A78" s="150" t="s">
        <v>120</v>
      </c>
      <c r="B78" s="150"/>
      <c r="C78" s="150"/>
      <c r="D78" s="150"/>
      <c r="E78" s="150"/>
      <c r="F78" s="150"/>
    </row>
    <row r="79" spans="1:6">
      <c r="A79" s="43" t="s">
        <v>96</v>
      </c>
      <c r="B79" s="44">
        <v>4639.5950000000003</v>
      </c>
      <c r="C79" s="45">
        <v>0.17633354668767856</v>
      </c>
      <c r="D79" s="44">
        <v>4499.8215</v>
      </c>
      <c r="E79" s="45">
        <v>0.18425169419499585</v>
      </c>
      <c r="F79" s="77">
        <v>-3.0126228690219747E-2</v>
      </c>
    </row>
    <row r="80" spans="1:6">
      <c r="A80" s="47" t="s">
        <v>97</v>
      </c>
      <c r="B80" s="48">
        <v>9513.7019999999993</v>
      </c>
      <c r="C80" s="49">
        <v>0.36158001200312972</v>
      </c>
      <c r="D80" s="48">
        <v>8259.9480000000003</v>
      </c>
      <c r="E80" s="49">
        <v>0.33821550765126296</v>
      </c>
      <c r="F80" s="78">
        <v>-0.13178403107433878</v>
      </c>
    </row>
    <row r="81" spans="1:6">
      <c r="A81" s="47" t="s">
        <v>98</v>
      </c>
      <c r="B81" s="48">
        <v>4543.6130000000003</v>
      </c>
      <c r="C81" s="49">
        <v>0.17268563205759194</v>
      </c>
      <c r="D81" s="48">
        <v>4640.5829999999996</v>
      </c>
      <c r="E81" s="49">
        <v>0.19001537723274053</v>
      </c>
      <c r="F81" s="78">
        <v>2.1342046516725555E-2</v>
      </c>
    </row>
    <row r="82" spans="1:6" ht="17.25" thickBot="1">
      <c r="A82" s="51" t="s">
        <v>99</v>
      </c>
      <c r="B82" s="52">
        <v>7614.5609999999997</v>
      </c>
      <c r="C82" s="53">
        <v>0.28940080925159983</v>
      </c>
      <c r="D82" s="52">
        <v>7021.7920000000004</v>
      </c>
      <c r="E82" s="53">
        <v>0.28751742092100058</v>
      </c>
      <c r="F82" s="79">
        <v>-7.7846772781779427E-2</v>
      </c>
    </row>
    <row r="83" spans="1:6" ht="17.25" thickBot="1">
      <c r="A83" s="80" t="s">
        <v>121</v>
      </c>
      <c r="B83" s="56">
        <v>26311.470999999998</v>
      </c>
      <c r="C83" s="81">
        <v>1</v>
      </c>
      <c r="D83" s="56">
        <v>24422.144500000002</v>
      </c>
      <c r="E83" s="81">
        <v>1</v>
      </c>
      <c r="F83" s="82">
        <v>-7.1806190539479786E-2</v>
      </c>
    </row>
    <row r="84" spans="1:6" ht="17.25" thickBot="1">
      <c r="A84" s="150" t="s">
        <v>122</v>
      </c>
      <c r="B84" s="150"/>
      <c r="C84" s="150"/>
      <c r="D84" s="150"/>
      <c r="E84" s="150"/>
      <c r="F84" s="150"/>
    </row>
    <row r="85" spans="1:6">
      <c r="A85" s="43" t="s">
        <v>96</v>
      </c>
      <c r="B85" s="44">
        <v>2902.13</v>
      </c>
      <c r="C85" s="45">
        <v>0.14548107375763061</v>
      </c>
      <c r="D85" s="44">
        <v>2659.55</v>
      </c>
      <c r="E85" s="45">
        <v>0.13667078636763505</v>
      </c>
      <c r="F85" s="77">
        <v>-8.3586882737851087E-2</v>
      </c>
    </row>
    <row r="86" spans="1:6">
      <c r="A86" s="47" t="s">
        <v>97</v>
      </c>
      <c r="B86" s="48">
        <v>5551.99</v>
      </c>
      <c r="C86" s="49">
        <v>0.27831608738810032</v>
      </c>
      <c r="D86" s="48">
        <v>5277.68</v>
      </c>
      <c r="E86" s="49">
        <v>0.27121305325966427</v>
      </c>
      <c r="F86" s="78">
        <v>-4.9407509739750832E-2</v>
      </c>
    </row>
    <row r="87" spans="1:6">
      <c r="A87" s="47" t="s">
        <v>98</v>
      </c>
      <c r="B87" s="48">
        <v>5530.17</v>
      </c>
      <c r="C87" s="49">
        <v>0.27722227111198883</v>
      </c>
      <c r="D87" s="48">
        <v>5125.8050000000003</v>
      </c>
      <c r="E87" s="49">
        <v>0.26340839620129552</v>
      </c>
      <c r="F87" s="78">
        <v>-7.311981367661391E-2</v>
      </c>
    </row>
    <row r="88" spans="1:6" ht="17.25" thickBot="1">
      <c r="A88" s="51" t="s">
        <v>99</v>
      </c>
      <c r="B88" s="52">
        <v>5964.2155000000002</v>
      </c>
      <c r="C88" s="53">
        <v>0.29898056774228027</v>
      </c>
      <c r="D88" s="52">
        <v>6396.50036</v>
      </c>
      <c r="E88" s="53">
        <v>0.32870776417140513</v>
      </c>
      <c r="F88" s="79">
        <v>7.2479751947259308E-2</v>
      </c>
    </row>
    <row r="89" spans="1:6" ht="17.25" thickBot="1">
      <c r="A89" s="80" t="s">
        <v>123</v>
      </c>
      <c r="B89" s="56">
        <v>19948.505499999999</v>
      </c>
      <c r="C89" s="81">
        <v>1</v>
      </c>
      <c r="D89" s="56">
        <v>19459.535360000002</v>
      </c>
      <c r="E89" s="81">
        <v>1</v>
      </c>
      <c r="F89" s="82">
        <v>-2.4511617674817687E-2</v>
      </c>
    </row>
    <row r="90" spans="1:6" ht="17.25" thickBot="1">
      <c r="A90" s="150" t="s">
        <v>124</v>
      </c>
      <c r="B90" s="150"/>
      <c r="C90" s="150"/>
      <c r="D90" s="150"/>
      <c r="E90" s="150"/>
      <c r="F90" s="150"/>
    </row>
    <row r="91" spans="1:6">
      <c r="A91" s="43" t="s">
        <v>96</v>
      </c>
      <c r="B91" s="44">
        <v>439.24</v>
      </c>
      <c r="C91" s="45">
        <v>0.11847288867267936</v>
      </c>
      <c r="D91" s="44">
        <v>357.67</v>
      </c>
      <c r="E91" s="45">
        <v>0.10848716503143252</v>
      </c>
      <c r="F91" s="77">
        <v>-0.18570713049813314</v>
      </c>
    </row>
    <row r="92" spans="1:6">
      <c r="A92" s="47" t="s">
        <v>97</v>
      </c>
      <c r="B92" s="48">
        <v>148.38</v>
      </c>
      <c r="C92" s="49">
        <v>4.0021417041371826E-2</v>
      </c>
      <c r="D92" s="48">
        <v>130.05000000000001</v>
      </c>
      <c r="E92" s="49">
        <v>3.9446293545273015E-2</v>
      </c>
      <c r="F92" s="78">
        <v>-0.12353416902547498</v>
      </c>
    </row>
    <row r="93" spans="1:6">
      <c r="A93" s="47" t="s">
        <v>98</v>
      </c>
      <c r="B93" s="48">
        <v>23.88</v>
      </c>
      <c r="C93" s="49">
        <v>6.4409720915754093E-3</v>
      </c>
      <c r="D93" s="48">
        <v>21.114999999999998</v>
      </c>
      <c r="E93" s="49">
        <v>6.4045250919526307E-3</v>
      </c>
      <c r="F93" s="78">
        <v>-0.11578726968174202</v>
      </c>
    </row>
    <row r="94" spans="1:6" ht="17.25" thickBot="1">
      <c r="A94" s="51" t="s">
        <v>99</v>
      </c>
      <c r="B94" s="52">
        <v>3096.0149000000006</v>
      </c>
      <c r="C94" s="53">
        <v>0.83506472219437344</v>
      </c>
      <c r="D94" s="52">
        <v>2788.0527000000002</v>
      </c>
      <c r="E94" s="53">
        <v>0.84566201633134186</v>
      </c>
      <c r="F94" s="79">
        <v>-9.9470516114118279E-2</v>
      </c>
    </row>
    <row r="95" spans="1:6" ht="17.25" thickBot="1">
      <c r="A95" s="80" t="s">
        <v>182</v>
      </c>
      <c r="B95" s="56">
        <v>3707.5149000000006</v>
      </c>
      <c r="C95" s="81">
        <v>1</v>
      </c>
      <c r="D95" s="56">
        <v>3296.8877000000002</v>
      </c>
      <c r="E95" s="81">
        <v>1</v>
      </c>
      <c r="F95" s="82">
        <v>-0.11075537417260284</v>
      </c>
    </row>
    <row r="96" spans="1:6" ht="17.25" thickBot="1">
      <c r="A96" s="151" t="s">
        <v>56</v>
      </c>
      <c r="B96" s="151"/>
      <c r="C96" s="151"/>
      <c r="D96" s="151"/>
      <c r="E96" s="151"/>
      <c r="F96" s="151"/>
    </row>
    <row r="97" spans="1:6">
      <c r="A97" s="43" t="s">
        <v>96</v>
      </c>
      <c r="B97" s="44">
        <v>306.84550000000002</v>
      </c>
      <c r="C97" s="45">
        <v>0.2630981906107252</v>
      </c>
      <c r="D97" s="44">
        <v>323.72550000000001</v>
      </c>
      <c r="E97" s="45">
        <v>0.26172907878540436</v>
      </c>
      <c r="F97" s="77">
        <v>5.5011398244393384E-2</v>
      </c>
    </row>
    <row r="98" spans="1:6">
      <c r="A98" s="47" t="s">
        <v>97</v>
      </c>
      <c r="B98" s="48">
        <v>516.29</v>
      </c>
      <c r="C98" s="49">
        <v>0.44268195176533887</v>
      </c>
      <c r="D98" s="48">
        <v>485.85899999999998</v>
      </c>
      <c r="E98" s="49">
        <v>0.39281251705410219</v>
      </c>
      <c r="F98" s="78">
        <v>-5.8941680063530177E-2</v>
      </c>
    </row>
    <row r="99" spans="1:6">
      <c r="A99" s="47" t="s">
        <v>98</v>
      </c>
      <c r="B99" s="48">
        <v>337.46199999999999</v>
      </c>
      <c r="C99" s="49">
        <v>0.28934966163713183</v>
      </c>
      <c r="D99" s="48">
        <v>423.26299999999998</v>
      </c>
      <c r="E99" s="49">
        <v>0.34220422881097284</v>
      </c>
      <c r="F99" s="78">
        <v>0.25425381228108646</v>
      </c>
    </row>
    <row r="100" spans="1:6" ht="17.25" thickBot="1">
      <c r="A100" s="51" t="s">
        <v>99</v>
      </c>
      <c r="B100" s="100">
        <v>5.68</v>
      </c>
      <c r="C100" s="53">
        <v>4.8701959868041695E-3</v>
      </c>
      <c r="D100" s="100">
        <v>4.0250000000000004</v>
      </c>
      <c r="E100" s="53">
        <v>3.2541753495206665E-3</v>
      </c>
      <c r="F100" s="94">
        <v>-0.29137323943661964</v>
      </c>
    </row>
    <row r="101" spans="1:6" ht="17.25" thickBot="1">
      <c r="A101" s="80" t="s">
        <v>125</v>
      </c>
      <c r="B101" s="83">
        <v>1166.2774999999999</v>
      </c>
      <c r="C101" s="84">
        <v>1.0000000000000002</v>
      </c>
      <c r="D101" s="83">
        <v>1236.8724999999999</v>
      </c>
      <c r="E101" s="84">
        <v>1.0000000000000002</v>
      </c>
      <c r="F101" s="82">
        <v>6.0530191142331047E-2</v>
      </c>
    </row>
    <row r="102" spans="1:6" ht="17.25" thickBot="1">
      <c r="A102" s="151" t="s">
        <v>126</v>
      </c>
      <c r="B102" s="151"/>
      <c r="C102" s="151"/>
      <c r="D102" s="151"/>
      <c r="E102" s="151"/>
      <c r="F102" s="151"/>
    </row>
    <row r="103" spans="1:6">
      <c r="A103" s="43" t="s">
        <v>96</v>
      </c>
      <c r="B103" s="44">
        <v>832.70749999999998</v>
      </c>
      <c r="C103" s="45">
        <v>0.18575281802689544</v>
      </c>
      <c r="D103" s="44">
        <v>858.24699999999996</v>
      </c>
      <c r="E103" s="45">
        <v>0.19248804831755104</v>
      </c>
      <c r="F103" s="77">
        <v>3.0670433495555205E-2</v>
      </c>
    </row>
    <row r="104" spans="1:6">
      <c r="A104" s="47" t="s">
        <v>97</v>
      </c>
      <c r="B104" s="48">
        <v>2027.4110000000001</v>
      </c>
      <c r="C104" s="49">
        <v>0.45225641242420189</v>
      </c>
      <c r="D104" s="48">
        <v>2249.9724999999999</v>
      </c>
      <c r="E104" s="49">
        <v>0.50462491018688227</v>
      </c>
      <c r="F104" s="78">
        <v>0.10977621212472455</v>
      </c>
    </row>
    <row r="105" spans="1:6">
      <c r="A105" s="47" t="s">
        <v>98</v>
      </c>
      <c r="B105" s="48">
        <v>1046.221</v>
      </c>
      <c r="C105" s="49">
        <v>0.23338146831740625</v>
      </c>
      <c r="D105" s="48">
        <v>878.52850000000001</v>
      </c>
      <c r="E105" s="49">
        <v>0.19703679285374218</v>
      </c>
      <c r="F105" s="78">
        <v>-0.1602840126512467</v>
      </c>
    </row>
    <row r="106" spans="1:6" s="36" customFormat="1" ht="17.25" thickBot="1">
      <c r="A106" s="51" t="s">
        <v>99</v>
      </c>
      <c r="B106" s="52">
        <v>576.54</v>
      </c>
      <c r="C106" s="53">
        <v>0.12860930123149639</v>
      </c>
      <c r="D106" s="52">
        <v>471.95479999999998</v>
      </c>
      <c r="E106" s="53">
        <v>0.10585024864182471</v>
      </c>
      <c r="F106" s="79">
        <v>-0.18140146390536649</v>
      </c>
    </row>
    <row r="107" spans="1:6" ht="17.25" thickBot="1">
      <c r="A107" s="80" t="s">
        <v>127</v>
      </c>
      <c r="B107" s="83">
        <v>4482.8795</v>
      </c>
      <c r="C107" s="84">
        <v>1</v>
      </c>
      <c r="D107" s="83">
        <v>4458.7027999999991</v>
      </c>
      <c r="E107" s="84">
        <v>1.0000000000000002</v>
      </c>
      <c r="F107" s="82">
        <v>-5.3931184186416514E-3</v>
      </c>
    </row>
    <row r="108" spans="1:6" ht="17.25" thickBot="1">
      <c r="A108" s="151" t="s">
        <v>128</v>
      </c>
      <c r="B108" s="151"/>
      <c r="C108" s="151"/>
      <c r="D108" s="151"/>
      <c r="E108" s="151"/>
      <c r="F108" s="151"/>
    </row>
    <row r="109" spans="1:6">
      <c r="A109" s="47" t="s">
        <v>96</v>
      </c>
      <c r="B109" s="48">
        <v>72.974999999999994</v>
      </c>
      <c r="C109" s="49">
        <v>1.3975063392879201E-2</v>
      </c>
      <c r="D109" s="48">
        <v>20</v>
      </c>
      <c r="E109" s="49">
        <v>4.5400189046387188E-3</v>
      </c>
      <c r="F109" s="78">
        <v>-0.72593353888317913</v>
      </c>
    </row>
    <row r="110" spans="1:6">
      <c r="A110" s="47" t="s">
        <v>97</v>
      </c>
      <c r="B110" s="48">
        <v>2512.75</v>
      </c>
      <c r="C110" s="49">
        <v>0.48120370730328488</v>
      </c>
      <c r="D110" s="48">
        <v>2128.94</v>
      </c>
      <c r="E110" s="49">
        <v>0.48327139234207772</v>
      </c>
      <c r="F110" s="78">
        <v>-0.15274500049746287</v>
      </c>
    </row>
    <row r="111" spans="1:6" ht="17.25" thickBot="1">
      <c r="A111" s="51" t="s">
        <v>98</v>
      </c>
      <c r="B111" s="52">
        <v>2636.076</v>
      </c>
      <c r="C111" s="53">
        <v>0.50482122930383599</v>
      </c>
      <c r="D111" s="52">
        <v>2256.328</v>
      </c>
      <c r="E111" s="53">
        <v>0.51218858875328355</v>
      </c>
      <c r="F111" s="79">
        <v>-0.14405806205890881</v>
      </c>
    </row>
    <row r="112" spans="1:6" ht="17.25" thickBot="1">
      <c r="A112" s="85" t="s">
        <v>129</v>
      </c>
      <c r="B112" s="83">
        <v>5221.8009999999995</v>
      </c>
      <c r="C112" s="84">
        <v>1</v>
      </c>
      <c r="D112" s="83">
        <v>4405.268</v>
      </c>
      <c r="E112" s="84">
        <v>1</v>
      </c>
      <c r="F112" s="82">
        <v>-0.15636999571603738</v>
      </c>
    </row>
    <row r="113" spans="1:6" ht="17.25" thickBot="1">
      <c r="A113" s="151" t="s">
        <v>130</v>
      </c>
      <c r="B113" s="151"/>
      <c r="C113" s="151"/>
      <c r="D113" s="151"/>
      <c r="E113" s="151"/>
      <c r="F113" s="151"/>
    </row>
    <row r="114" spans="1:6">
      <c r="A114" s="43" t="s">
        <v>96</v>
      </c>
      <c r="B114" s="44">
        <v>2052.7730000000001</v>
      </c>
      <c r="C114" s="45">
        <v>0.21041810898792768</v>
      </c>
      <c r="D114" s="44">
        <v>2030.0050000000001</v>
      </c>
      <c r="E114" s="45">
        <v>0.21681427980187712</v>
      </c>
      <c r="F114" s="77">
        <v>-1.1091338399326189E-2</v>
      </c>
    </row>
    <row r="115" spans="1:6">
      <c r="A115" s="47" t="s">
        <v>97</v>
      </c>
      <c r="B115" s="48">
        <v>2649.9749999999999</v>
      </c>
      <c r="C115" s="49">
        <v>0.27163389637591862</v>
      </c>
      <c r="D115" s="48">
        <v>2508.875</v>
      </c>
      <c r="E115" s="49">
        <v>0.26795989479727111</v>
      </c>
      <c r="F115" s="78">
        <v>-5.3245785337597495E-2</v>
      </c>
    </row>
    <row r="116" spans="1:6">
      <c r="A116" s="47" t="s">
        <v>98</v>
      </c>
      <c r="B116" s="48">
        <v>2002.269</v>
      </c>
      <c r="C116" s="49">
        <v>0.20524123060131291</v>
      </c>
      <c r="D116" s="48">
        <v>1797.4090000000001</v>
      </c>
      <c r="E116" s="49">
        <v>0.19197191033736968</v>
      </c>
      <c r="F116" s="78">
        <v>-0.1023139248522551</v>
      </c>
    </row>
    <row r="117" spans="1:6" ht="17.25" thickBot="1">
      <c r="A117" s="51" t="s">
        <v>99</v>
      </c>
      <c r="B117" s="52">
        <v>3050.6689999999999</v>
      </c>
      <c r="C117" s="53">
        <v>0.31270676403484082</v>
      </c>
      <c r="D117" s="52">
        <v>3026.5859999999998</v>
      </c>
      <c r="E117" s="53">
        <v>0.32325391506348206</v>
      </c>
      <c r="F117" s="79">
        <v>-7.8943339969036463E-3</v>
      </c>
    </row>
    <row r="118" spans="1:6" ht="17.25" thickBot="1">
      <c r="A118" s="85" t="s">
        <v>131</v>
      </c>
      <c r="B118" s="83">
        <v>9755.6859999999997</v>
      </c>
      <c r="C118" s="84">
        <v>1</v>
      </c>
      <c r="D118" s="83">
        <v>9362.875</v>
      </c>
      <c r="E118" s="84">
        <v>1</v>
      </c>
      <c r="F118" s="82">
        <v>-4.0264826071687798E-2</v>
      </c>
    </row>
    <row r="119" spans="1:6" ht="17.25" thickBot="1">
      <c r="A119" s="150" t="s">
        <v>132</v>
      </c>
      <c r="B119" s="150"/>
      <c r="C119" s="150"/>
      <c r="D119" s="150"/>
      <c r="E119" s="150"/>
      <c r="F119" s="150"/>
    </row>
    <row r="120" spans="1:6">
      <c r="A120" s="43" t="s">
        <v>96</v>
      </c>
      <c r="B120" s="44">
        <v>18668.347000000002</v>
      </c>
      <c r="C120" s="45">
        <v>0.20709139681913469</v>
      </c>
      <c r="D120" s="44">
        <v>18470.238000000001</v>
      </c>
      <c r="E120" s="45">
        <v>0.20500468043295916</v>
      </c>
      <c r="F120" s="77">
        <v>-1.0612026870938318E-2</v>
      </c>
    </row>
    <row r="121" spans="1:6">
      <c r="A121" s="47" t="s">
        <v>97</v>
      </c>
      <c r="B121" s="48">
        <v>17735.692999999999</v>
      </c>
      <c r="C121" s="49">
        <v>0.19674529495971707</v>
      </c>
      <c r="D121" s="48">
        <v>19367.395</v>
      </c>
      <c r="E121" s="49">
        <v>0.21496239641275283</v>
      </c>
      <c r="F121" s="78">
        <v>9.2001028660114947E-2</v>
      </c>
    </row>
    <row r="122" spans="1:6">
      <c r="A122" s="47" t="s">
        <v>98</v>
      </c>
      <c r="B122" s="48">
        <v>18216.082999999999</v>
      </c>
      <c r="C122" s="49">
        <v>0.20207434932740928</v>
      </c>
      <c r="D122" s="48">
        <v>17662.509999999998</v>
      </c>
      <c r="E122" s="49">
        <v>0.19603955391337918</v>
      </c>
      <c r="F122" s="78">
        <v>-3.0389244493451262E-2</v>
      </c>
    </row>
    <row r="123" spans="1:6" ht="17.25" thickBot="1">
      <c r="A123" s="51" t="s">
        <v>99</v>
      </c>
      <c r="B123" s="52">
        <v>35525.326239999995</v>
      </c>
      <c r="C123" s="53">
        <v>0.39408895889373907</v>
      </c>
      <c r="D123" s="52">
        <v>34596.521919999999</v>
      </c>
      <c r="E123" s="53">
        <v>0.38399336924090888</v>
      </c>
      <c r="F123" s="79">
        <v>-2.6144849838259931E-2</v>
      </c>
    </row>
    <row r="124" spans="1:6" ht="17.25" thickBot="1">
      <c r="A124" s="80" t="s">
        <v>133</v>
      </c>
      <c r="B124" s="56">
        <v>90145.449239999987</v>
      </c>
      <c r="C124" s="81">
        <v>1</v>
      </c>
      <c r="D124" s="56">
        <v>90096.664919999996</v>
      </c>
      <c r="E124" s="81">
        <v>1</v>
      </c>
      <c r="F124" s="82">
        <v>-5.411734082118036E-4</v>
      </c>
    </row>
    <row r="125" spans="1:6" ht="17.25" thickBot="1">
      <c r="A125" s="150" t="s">
        <v>134</v>
      </c>
      <c r="B125" s="150"/>
      <c r="C125" s="150"/>
      <c r="D125" s="150"/>
      <c r="E125" s="150"/>
      <c r="F125" s="150"/>
    </row>
    <row r="126" spans="1:6">
      <c r="A126" s="43" t="s">
        <v>96</v>
      </c>
      <c r="B126" s="44">
        <v>5832.4459999999999</v>
      </c>
      <c r="C126" s="45">
        <v>0.35117046334573399</v>
      </c>
      <c r="D126" s="44">
        <v>5712.4049999999997</v>
      </c>
      <c r="E126" s="45">
        <v>0.35398226545940681</v>
      </c>
      <c r="F126" s="77">
        <v>-2.0581587896398856E-2</v>
      </c>
    </row>
    <row r="127" spans="1:6">
      <c r="A127" s="47" t="s">
        <v>97</v>
      </c>
      <c r="B127" s="48">
        <v>5134.8140000000003</v>
      </c>
      <c r="C127" s="49">
        <v>0.30916617343292369</v>
      </c>
      <c r="D127" s="48">
        <v>5300.2250000000004</v>
      </c>
      <c r="E127" s="49">
        <v>0.32844058727358871</v>
      </c>
      <c r="F127" s="78">
        <v>3.2213630328187248E-2</v>
      </c>
    </row>
    <row r="128" spans="1:6">
      <c r="A128" s="47" t="s">
        <v>98</v>
      </c>
      <c r="B128" s="48">
        <v>3905.9290000000001</v>
      </c>
      <c r="C128" s="49">
        <v>0.23517524152397459</v>
      </c>
      <c r="D128" s="48">
        <v>3610.9029999999998</v>
      </c>
      <c r="E128" s="49">
        <v>0.2237578785632616</v>
      </c>
      <c r="F128" s="78">
        <v>-7.5532862988548999E-2</v>
      </c>
    </row>
    <row r="129" spans="1:6" ht="17.25" thickBot="1">
      <c r="A129" s="51" t="s">
        <v>99</v>
      </c>
      <c r="B129" s="52">
        <v>1735.4003000000002</v>
      </c>
      <c r="C129" s="53">
        <v>0.10448812169736778</v>
      </c>
      <c r="D129" s="52">
        <v>1514.0127399999999</v>
      </c>
      <c r="E129" s="53">
        <v>9.3819268703742784E-2</v>
      </c>
      <c r="F129" s="79">
        <v>-0.12757146578803769</v>
      </c>
    </row>
    <row r="130" spans="1:6" ht="17.25" thickBot="1">
      <c r="A130" s="80" t="s">
        <v>135</v>
      </c>
      <c r="B130" s="56">
        <v>16608.5893</v>
      </c>
      <c r="C130" s="81">
        <v>1</v>
      </c>
      <c r="D130" s="56">
        <v>16137.545740000001</v>
      </c>
      <c r="E130" s="81">
        <v>0.99999999999999989</v>
      </c>
      <c r="F130" s="82">
        <v>-2.8361443075722192E-2</v>
      </c>
    </row>
    <row r="131" spans="1:6" ht="17.25" thickBot="1">
      <c r="A131" s="150" t="s">
        <v>136</v>
      </c>
      <c r="B131" s="150"/>
      <c r="C131" s="150"/>
      <c r="D131" s="150"/>
      <c r="E131" s="150"/>
      <c r="F131" s="150"/>
    </row>
    <row r="132" spans="1:6">
      <c r="A132" s="43" t="s">
        <v>96</v>
      </c>
      <c r="B132" s="44">
        <v>772.09400000000005</v>
      </c>
      <c r="C132" s="45">
        <v>0.15151007919754961</v>
      </c>
      <c r="D132" s="44">
        <v>769.63199999999995</v>
      </c>
      <c r="E132" s="45">
        <v>0.14285394765648804</v>
      </c>
      <c r="F132" s="77">
        <v>-3.1887309058225011E-3</v>
      </c>
    </row>
    <row r="133" spans="1:6">
      <c r="A133" s="47" t="s">
        <v>97</v>
      </c>
      <c r="B133" s="48">
        <v>2355.808</v>
      </c>
      <c r="C133" s="49">
        <v>0.46228653072581954</v>
      </c>
      <c r="D133" s="48">
        <v>2376.3049999999998</v>
      </c>
      <c r="E133" s="49">
        <v>0.44107385099092916</v>
      </c>
      <c r="F133" s="78">
        <v>8.7006241595239953E-3</v>
      </c>
    </row>
    <row r="134" spans="1:6">
      <c r="A134" s="47" t="s">
        <v>98</v>
      </c>
      <c r="B134" s="48">
        <v>1665.595</v>
      </c>
      <c r="C134" s="49">
        <v>0.32684418006232741</v>
      </c>
      <c r="D134" s="48">
        <v>1851.8530000000001</v>
      </c>
      <c r="E134" s="49">
        <v>0.34372857616303681</v>
      </c>
      <c r="F134" s="78">
        <v>0.11182670457103927</v>
      </c>
    </row>
    <row r="135" spans="1:6" ht="17.25" thickBot="1">
      <c r="A135" s="51" t="s">
        <v>99</v>
      </c>
      <c r="B135" s="52">
        <v>302.49400000000003</v>
      </c>
      <c r="C135" s="53">
        <v>5.9359210014303408E-2</v>
      </c>
      <c r="D135" s="52">
        <v>389.75450000000001</v>
      </c>
      <c r="E135" s="53">
        <v>7.2343625189545999E-2</v>
      </c>
      <c r="F135" s="79">
        <v>0.28847018453258566</v>
      </c>
    </row>
    <row r="136" spans="1:6" ht="17.25" thickBot="1">
      <c r="A136" s="80" t="s">
        <v>137</v>
      </c>
      <c r="B136" s="56">
        <v>5095.991</v>
      </c>
      <c r="C136" s="81">
        <v>1</v>
      </c>
      <c r="D136" s="56">
        <v>5387.5445</v>
      </c>
      <c r="E136" s="81">
        <v>1</v>
      </c>
      <c r="F136" s="82">
        <v>5.7212326316902873E-2</v>
      </c>
    </row>
    <row r="137" spans="1:6" ht="17.25" thickBot="1">
      <c r="A137" s="150" t="s">
        <v>138</v>
      </c>
      <c r="B137" s="150"/>
      <c r="C137" s="150"/>
      <c r="D137" s="150"/>
      <c r="E137" s="150"/>
      <c r="F137" s="150"/>
    </row>
    <row r="138" spans="1:6">
      <c r="A138" s="43" t="s">
        <v>96</v>
      </c>
      <c r="B138" s="44">
        <v>1533.3119999999999</v>
      </c>
      <c r="C138" s="45">
        <v>0.19098905661075363</v>
      </c>
      <c r="D138" s="44">
        <v>1613.451</v>
      </c>
      <c r="E138" s="45">
        <v>0.20357156240336047</v>
      </c>
      <c r="F138" s="77">
        <v>5.2265292386676876E-2</v>
      </c>
    </row>
    <row r="139" spans="1:6">
      <c r="A139" s="47" t="s">
        <v>97</v>
      </c>
      <c r="B139" s="48">
        <v>2747.02</v>
      </c>
      <c r="C139" s="49">
        <v>0.34216829861820192</v>
      </c>
      <c r="D139" s="48">
        <v>2583.5149999999999</v>
      </c>
      <c r="E139" s="49">
        <v>0.32596601014999393</v>
      </c>
      <c r="F139" s="78">
        <v>-5.9520862607480129E-2</v>
      </c>
    </row>
    <row r="140" spans="1:6">
      <c r="A140" s="47" t="s">
        <v>98</v>
      </c>
      <c r="B140" s="48">
        <v>2801.49</v>
      </c>
      <c r="C140" s="49">
        <v>0.34895307165434053</v>
      </c>
      <c r="D140" s="48">
        <v>2705.0675000000001</v>
      </c>
      <c r="E140" s="49">
        <v>0.34130247363046806</v>
      </c>
      <c r="F140" s="78">
        <v>-3.4418291694776615E-2</v>
      </c>
    </row>
    <row r="141" spans="1:6" ht="17.25" thickBot="1">
      <c r="A141" s="51" t="s">
        <v>99</v>
      </c>
      <c r="B141" s="52">
        <v>946.44949999999994</v>
      </c>
      <c r="C141" s="53">
        <v>0.11788957311670388</v>
      </c>
      <c r="D141" s="52">
        <v>1023.6855</v>
      </c>
      <c r="E141" s="53">
        <v>0.12915995381617743</v>
      </c>
      <c r="F141" s="79">
        <v>8.1606044485205143E-2</v>
      </c>
    </row>
    <row r="142" spans="1:6" ht="17.25" thickBot="1">
      <c r="A142" s="80" t="s">
        <v>139</v>
      </c>
      <c r="B142" s="56">
        <v>8028.2714999999998</v>
      </c>
      <c r="C142" s="81">
        <v>1</v>
      </c>
      <c r="D142" s="56">
        <v>7925.719000000001</v>
      </c>
      <c r="E142" s="81">
        <v>0.99999999999999989</v>
      </c>
      <c r="F142" s="82">
        <v>-1.2773920264156358E-2</v>
      </c>
    </row>
    <row r="143" spans="1:6" ht="17.25" thickBot="1">
      <c r="A143" s="150" t="s">
        <v>140</v>
      </c>
      <c r="B143" s="150"/>
      <c r="C143" s="150"/>
      <c r="D143" s="150"/>
      <c r="E143" s="150"/>
      <c r="F143" s="150"/>
    </row>
    <row r="144" spans="1:6">
      <c r="A144" s="43" t="s">
        <v>96</v>
      </c>
      <c r="B144" s="44">
        <v>1078.6659999999999</v>
      </c>
      <c r="C144" s="45">
        <v>0.14157394289545858</v>
      </c>
      <c r="D144" s="44">
        <v>1022.027</v>
      </c>
      <c r="E144" s="45">
        <v>0.14715056364663906</v>
      </c>
      <c r="F144" s="77">
        <v>-5.2508376086758957E-2</v>
      </c>
    </row>
    <row r="145" spans="1:6">
      <c r="A145" s="47" t="s">
        <v>97</v>
      </c>
      <c r="B145" s="48">
        <v>3941.7260000000001</v>
      </c>
      <c r="C145" s="49">
        <v>0.517347994312924</v>
      </c>
      <c r="D145" s="48">
        <v>3678.8290000000002</v>
      </c>
      <c r="E145" s="49">
        <v>0.52967461809678362</v>
      </c>
      <c r="F145" s="78">
        <v>-6.6695909355444782E-2</v>
      </c>
    </row>
    <row r="146" spans="1:6">
      <c r="A146" s="47" t="s">
        <v>98</v>
      </c>
      <c r="B146" s="48">
        <v>2577.7399999999998</v>
      </c>
      <c r="C146" s="49">
        <v>0.338326057889411</v>
      </c>
      <c r="D146" s="48">
        <v>2229.5770000000002</v>
      </c>
      <c r="E146" s="49">
        <v>0.32101256839944792</v>
      </c>
      <c r="F146" s="78">
        <v>-0.13506521216259193</v>
      </c>
    </row>
    <row r="147" spans="1:6" ht="17.25" thickBot="1">
      <c r="A147" s="51" t="s">
        <v>99</v>
      </c>
      <c r="B147" s="52">
        <v>20.967800000000004</v>
      </c>
      <c r="C147" s="53">
        <v>2.7520049022064265E-3</v>
      </c>
      <c r="D147" s="52">
        <v>15.017799999999999</v>
      </c>
      <c r="E147" s="53">
        <v>2.1622498571295043E-3</v>
      </c>
      <c r="F147" s="79">
        <v>-0.28376844494892184</v>
      </c>
    </row>
    <row r="148" spans="1:6" ht="17.25" thickBot="1">
      <c r="A148" s="80" t="s">
        <v>183</v>
      </c>
      <c r="B148" s="56">
        <v>7619.0998</v>
      </c>
      <c r="C148" s="81">
        <v>0.99999999999999989</v>
      </c>
      <c r="D148" s="56">
        <v>6945.4507999999996</v>
      </c>
      <c r="E148" s="81">
        <v>1</v>
      </c>
      <c r="F148" s="82">
        <v>-8.8415825712113705E-2</v>
      </c>
    </row>
    <row r="149" spans="1:6" ht="17.25" thickBot="1">
      <c r="A149" s="150" t="s">
        <v>141</v>
      </c>
      <c r="B149" s="150"/>
      <c r="C149" s="150"/>
      <c r="D149" s="150"/>
      <c r="E149" s="150"/>
      <c r="F149" s="150"/>
    </row>
    <row r="150" spans="1:6">
      <c r="A150" s="43" t="s">
        <v>96</v>
      </c>
      <c r="B150" s="44">
        <v>379.41</v>
      </c>
      <c r="C150" s="45">
        <v>0.24125520618065052</v>
      </c>
      <c r="D150" s="44">
        <v>433.61</v>
      </c>
      <c r="E150" s="45">
        <v>0.23431032433075039</v>
      </c>
      <c r="F150" s="77">
        <v>0.14285337761260908</v>
      </c>
    </row>
    <row r="151" spans="1:6">
      <c r="A151" s="47" t="s">
        <v>97</v>
      </c>
      <c r="B151" s="48">
        <v>557.08000000000004</v>
      </c>
      <c r="C151" s="49">
        <v>0.3542301211331193</v>
      </c>
      <c r="D151" s="48">
        <v>615.14</v>
      </c>
      <c r="E151" s="49">
        <v>0.3324038949950826</v>
      </c>
      <c r="F151" s="78">
        <v>0.10422201479141235</v>
      </c>
    </row>
    <row r="152" spans="1:6">
      <c r="A152" s="47" t="s">
        <v>98</v>
      </c>
      <c r="B152" s="48">
        <v>566.91999999999996</v>
      </c>
      <c r="C152" s="49">
        <v>0.36048707595459895</v>
      </c>
      <c r="D152" s="48">
        <v>690.1</v>
      </c>
      <c r="E152" s="49">
        <v>0.37291011466675317</v>
      </c>
      <c r="F152" s="78">
        <v>0.2172793339448249</v>
      </c>
    </row>
    <row r="153" spans="1:6" ht="17.25" thickBot="1">
      <c r="A153" s="51" t="s">
        <v>99</v>
      </c>
      <c r="B153" s="52">
        <v>69.239999999999995</v>
      </c>
      <c r="C153" s="53">
        <v>4.402759673163132E-2</v>
      </c>
      <c r="D153" s="52">
        <v>111.73</v>
      </c>
      <c r="E153" s="53">
        <v>6.0375666007413897E-2</v>
      </c>
      <c r="F153" s="79">
        <v>0.6136626227614097</v>
      </c>
    </row>
    <row r="154" spans="1:6" ht="17.25" thickBot="1">
      <c r="A154" s="80" t="s">
        <v>142</v>
      </c>
      <c r="B154" s="56">
        <v>1572.6499999999999</v>
      </c>
      <c r="C154" s="81">
        <v>1</v>
      </c>
      <c r="D154" s="56">
        <v>1850.58</v>
      </c>
      <c r="E154" s="81">
        <v>1</v>
      </c>
      <c r="F154" s="82">
        <v>0.17672718023717926</v>
      </c>
    </row>
    <row r="155" spans="1:6" ht="17.25" thickBot="1">
      <c r="A155" s="150" t="s">
        <v>143</v>
      </c>
      <c r="B155" s="150"/>
      <c r="C155" s="150"/>
      <c r="D155" s="150"/>
      <c r="E155" s="150"/>
      <c r="F155" s="150"/>
    </row>
    <row r="156" spans="1:6">
      <c r="A156" s="43" t="s">
        <v>96</v>
      </c>
      <c r="B156" s="44">
        <v>2298.3000000000002</v>
      </c>
      <c r="C156" s="45">
        <v>0.1954479664329194</v>
      </c>
      <c r="D156" s="44">
        <v>2892.6</v>
      </c>
      <c r="E156" s="45">
        <v>0.26076481998969775</v>
      </c>
      <c r="F156" s="77">
        <v>0.25858243049210272</v>
      </c>
    </row>
    <row r="157" spans="1:6">
      <c r="A157" s="47" t="s">
        <v>97</v>
      </c>
      <c r="B157" s="48">
        <v>2272.4</v>
      </c>
      <c r="C157" s="49">
        <v>0.1932454244102885</v>
      </c>
      <c r="D157" s="48">
        <v>2420.02</v>
      </c>
      <c r="E157" s="49">
        <v>0.21816223455419637</v>
      </c>
      <c r="F157" s="78">
        <v>6.4962154550255224E-2</v>
      </c>
    </row>
    <row r="158" spans="1:6">
      <c r="A158" s="47" t="s">
        <v>98</v>
      </c>
      <c r="B158" s="48">
        <v>1682.18</v>
      </c>
      <c r="C158" s="49">
        <v>0.14305297836406403</v>
      </c>
      <c r="D158" s="48">
        <v>2023.97</v>
      </c>
      <c r="E158" s="49">
        <v>0.18245874739492104</v>
      </c>
      <c r="F158" s="78">
        <v>0.20318277473278723</v>
      </c>
    </row>
    <row r="159" spans="1:6" ht="17.25" thickBot="1">
      <c r="A159" s="51" t="s">
        <v>99</v>
      </c>
      <c r="B159" s="52">
        <v>5506.26</v>
      </c>
      <c r="C159" s="53">
        <v>0.46825363079272803</v>
      </c>
      <c r="D159" s="52">
        <v>3756.1640000000002</v>
      </c>
      <c r="E159" s="53">
        <v>0.33861419806118481</v>
      </c>
      <c r="F159" s="79">
        <v>-0.31783751584560116</v>
      </c>
    </row>
    <row r="160" spans="1:6" ht="17.25" thickBot="1">
      <c r="A160" s="80" t="s">
        <v>144</v>
      </c>
      <c r="B160" s="56">
        <v>11759.140000000001</v>
      </c>
      <c r="C160" s="81">
        <v>1</v>
      </c>
      <c r="D160" s="56">
        <v>11092.754000000001</v>
      </c>
      <c r="E160" s="81">
        <v>1</v>
      </c>
      <c r="F160" s="82">
        <v>-5.6669620397410081E-2</v>
      </c>
    </row>
    <row r="161" spans="1:6" ht="17.25" thickBot="1">
      <c r="A161" s="150" t="s">
        <v>145</v>
      </c>
      <c r="B161" s="150"/>
      <c r="C161" s="150"/>
      <c r="D161" s="150"/>
      <c r="E161" s="150"/>
      <c r="F161" s="150"/>
    </row>
    <row r="162" spans="1:6">
      <c r="A162" s="43" t="s">
        <v>96</v>
      </c>
      <c r="B162" s="44">
        <v>523.09500000000003</v>
      </c>
      <c r="C162" s="45">
        <v>7.938684420998636E-2</v>
      </c>
      <c r="D162" s="44">
        <v>419.1</v>
      </c>
      <c r="E162" s="45">
        <v>6.982677096086036E-2</v>
      </c>
      <c r="F162" s="77">
        <v>-0.19880710004874835</v>
      </c>
    </row>
    <row r="163" spans="1:6">
      <c r="A163" s="47" t="s">
        <v>97</v>
      </c>
      <c r="B163" s="48">
        <v>5081.34</v>
      </c>
      <c r="C163" s="49">
        <v>0.77116307163702968</v>
      </c>
      <c r="D163" s="48">
        <v>4338.58</v>
      </c>
      <c r="E163" s="49">
        <v>0.72285619650529587</v>
      </c>
      <c r="F163" s="78">
        <v>-0.14617404070579809</v>
      </c>
    </row>
    <row r="164" spans="1:6">
      <c r="A164" s="47" t="s">
        <v>98</v>
      </c>
      <c r="B164" s="48">
        <v>335.38</v>
      </c>
      <c r="C164" s="49">
        <v>5.0898517116671392E-2</v>
      </c>
      <c r="D164" s="48">
        <v>484.89800000000002</v>
      </c>
      <c r="E164" s="49">
        <v>8.0789457373846976E-2</v>
      </c>
      <c r="F164" s="78">
        <v>0.44581668555071863</v>
      </c>
    </row>
    <row r="165" spans="1:6" ht="17.25" thickBot="1">
      <c r="A165" s="51" t="s">
        <v>99</v>
      </c>
      <c r="B165" s="52">
        <v>649.375</v>
      </c>
      <c r="C165" s="53">
        <v>9.8551567036312501E-2</v>
      </c>
      <c r="D165" s="52">
        <v>759.41800000000001</v>
      </c>
      <c r="E165" s="53">
        <v>0.12652757515999677</v>
      </c>
      <c r="F165" s="79">
        <v>0.16945986525505297</v>
      </c>
    </row>
    <row r="166" spans="1:6" ht="17.25" thickBot="1">
      <c r="A166" s="80" t="s">
        <v>146</v>
      </c>
      <c r="B166" s="56">
        <v>6589.1900000000005</v>
      </c>
      <c r="C166" s="81">
        <v>0.99999999999999989</v>
      </c>
      <c r="D166" s="56">
        <v>6001.9960000000001</v>
      </c>
      <c r="E166" s="81">
        <v>1</v>
      </c>
      <c r="F166" s="82">
        <v>-8.9114747032639885E-2</v>
      </c>
    </row>
    <row r="167" spans="1:6" ht="17.25" thickBot="1">
      <c r="A167" s="150" t="s">
        <v>77</v>
      </c>
      <c r="B167" s="150"/>
      <c r="C167" s="150"/>
      <c r="D167" s="150"/>
      <c r="E167" s="150"/>
      <c r="F167" s="150"/>
    </row>
    <row r="168" spans="1:6">
      <c r="A168" s="43" t="s">
        <v>96</v>
      </c>
      <c r="B168" s="44">
        <v>780.11149999999998</v>
      </c>
      <c r="C168" s="45">
        <v>0.20355056249550718</v>
      </c>
      <c r="D168" s="44">
        <v>661.99</v>
      </c>
      <c r="E168" s="45">
        <v>0.18510526063396154</v>
      </c>
      <c r="F168" s="77">
        <v>-0.15141617576461819</v>
      </c>
    </row>
    <row r="169" spans="1:6">
      <c r="A169" s="47" t="s">
        <v>97</v>
      </c>
      <c r="B169" s="48">
        <v>1506.809</v>
      </c>
      <c r="C169" s="49">
        <v>0.39316407913906237</v>
      </c>
      <c r="D169" s="48">
        <v>1319.886</v>
      </c>
      <c r="E169" s="49">
        <v>0.3690657593575688</v>
      </c>
      <c r="F169" s="78">
        <v>-0.12405221896073093</v>
      </c>
    </row>
    <row r="170" spans="1:6">
      <c r="A170" s="47" t="s">
        <v>98</v>
      </c>
      <c r="B170" s="48">
        <v>921.399</v>
      </c>
      <c r="C170" s="49">
        <v>0.2404159978833767</v>
      </c>
      <c r="D170" s="48">
        <v>913.94399999999996</v>
      </c>
      <c r="E170" s="49">
        <v>0.25555649228061655</v>
      </c>
      <c r="F170" s="78">
        <v>-8.0909573377005994E-3</v>
      </c>
    </row>
    <row r="171" spans="1:6" ht="17.25" thickBot="1">
      <c r="A171" s="51" t="s">
        <v>99</v>
      </c>
      <c r="B171" s="52">
        <v>624.20000000000005</v>
      </c>
      <c r="C171" s="53">
        <v>0.16286936048205364</v>
      </c>
      <c r="D171" s="52">
        <v>680.46950000000004</v>
      </c>
      <c r="E171" s="53">
        <v>0.19027248772785316</v>
      </c>
      <c r="F171" s="79">
        <v>9.0146587632169206E-2</v>
      </c>
    </row>
    <row r="172" spans="1:6" ht="17.25" thickBot="1">
      <c r="A172" s="80" t="s">
        <v>147</v>
      </c>
      <c r="B172" s="56">
        <v>3832.5195000000003</v>
      </c>
      <c r="C172" s="81">
        <v>1</v>
      </c>
      <c r="D172" s="56">
        <v>3576.2894999999999</v>
      </c>
      <c r="E172" s="81">
        <v>1.0000000000000002</v>
      </c>
      <c r="F172" s="82">
        <v>-6.685680268554417E-2</v>
      </c>
    </row>
    <row r="173" spans="1:6" ht="17.25" thickBot="1">
      <c r="A173" s="150" t="s">
        <v>148</v>
      </c>
      <c r="B173" s="150"/>
      <c r="C173" s="150"/>
      <c r="D173" s="150"/>
      <c r="E173" s="150"/>
      <c r="F173" s="150"/>
    </row>
    <row r="174" spans="1:6">
      <c r="A174" s="43" t="s">
        <v>96</v>
      </c>
      <c r="B174" s="44">
        <v>1970.8705</v>
      </c>
      <c r="C174" s="45">
        <v>0.15508822136942138</v>
      </c>
      <c r="D174" s="44">
        <v>1652.521</v>
      </c>
      <c r="E174" s="45">
        <v>0.1346927853510885</v>
      </c>
      <c r="F174" s="77">
        <v>-0.16152735555177267</v>
      </c>
    </row>
    <row r="175" spans="1:6">
      <c r="A175" s="47" t="s">
        <v>97</v>
      </c>
      <c r="B175" s="48">
        <v>4760.4750000000004</v>
      </c>
      <c r="C175" s="49">
        <v>0.37460279639052707</v>
      </c>
      <c r="D175" s="48">
        <v>4473.38</v>
      </c>
      <c r="E175" s="49">
        <v>0.36461383070705439</v>
      </c>
      <c r="F175" s="78">
        <v>-6.0308057494262712E-2</v>
      </c>
    </row>
    <row r="176" spans="1:6">
      <c r="A176" s="47" t="s">
        <v>98</v>
      </c>
      <c r="B176" s="48">
        <v>2391.2310000000002</v>
      </c>
      <c r="C176" s="49">
        <v>0.18816647906263903</v>
      </c>
      <c r="D176" s="48">
        <v>2482.8969999999999</v>
      </c>
      <c r="E176" s="49">
        <v>0.20237462196841163</v>
      </c>
      <c r="F176" s="78">
        <v>3.8334230360847599E-2</v>
      </c>
    </row>
    <row r="177" spans="1:6" ht="17.25" thickBot="1">
      <c r="A177" s="51" t="s">
        <v>99</v>
      </c>
      <c r="B177" s="52">
        <v>3585.4839999999999</v>
      </c>
      <c r="C177" s="53">
        <v>0.28214250317741246</v>
      </c>
      <c r="D177" s="52">
        <v>3660.018</v>
      </c>
      <c r="E177" s="53">
        <v>0.29831876197344553</v>
      </c>
      <c r="F177" s="79">
        <v>2.0787709553298894E-2</v>
      </c>
    </row>
    <row r="178" spans="1:6" ht="17.25" thickBot="1">
      <c r="A178" s="80" t="s">
        <v>149</v>
      </c>
      <c r="B178" s="56">
        <v>12708.060500000001</v>
      </c>
      <c r="C178" s="81">
        <v>1</v>
      </c>
      <c r="D178" s="56">
        <v>12268.815999999999</v>
      </c>
      <c r="E178" s="81">
        <v>1</v>
      </c>
      <c r="F178" s="82">
        <v>-3.4564243693992691E-2</v>
      </c>
    </row>
    <row r="179" spans="1:6" ht="17.25" thickBot="1">
      <c r="A179" s="150" t="s">
        <v>150</v>
      </c>
      <c r="B179" s="150"/>
      <c r="C179" s="150"/>
      <c r="D179" s="150"/>
      <c r="E179" s="150"/>
      <c r="F179" s="150"/>
    </row>
    <row r="180" spans="1:6">
      <c r="A180" s="43" t="s">
        <v>96</v>
      </c>
      <c r="B180" s="44">
        <v>2822.328</v>
      </c>
      <c r="C180" s="45">
        <v>0.30889291504768457</v>
      </c>
      <c r="D180" s="44">
        <v>2615.5520000000001</v>
      </c>
      <c r="E180" s="45">
        <v>0.31253108221429399</v>
      </c>
      <c r="F180" s="77">
        <v>-7.3264340643610426E-2</v>
      </c>
    </row>
    <row r="181" spans="1:6">
      <c r="A181" s="47" t="s">
        <v>97</v>
      </c>
      <c r="B181" s="48">
        <v>2255.9499999999998</v>
      </c>
      <c r="C181" s="49">
        <v>0.24690502723348381</v>
      </c>
      <c r="D181" s="48">
        <v>1989.33</v>
      </c>
      <c r="E181" s="49">
        <v>0.23770410902989558</v>
      </c>
      <c r="F181" s="78">
        <v>-0.11818524346727544</v>
      </c>
    </row>
    <row r="182" spans="1:6">
      <c r="A182" s="47" t="s">
        <v>98</v>
      </c>
      <c r="B182" s="48">
        <v>3905.5360000000001</v>
      </c>
      <c r="C182" s="49">
        <v>0.42744585316223832</v>
      </c>
      <c r="D182" s="48">
        <v>3600.0720000000001</v>
      </c>
      <c r="E182" s="49">
        <v>0.430170915435586</v>
      </c>
      <c r="F182" s="78">
        <v>-7.8213080099632903E-2</v>
      </c>
    </row>
    <row r="183" spans="1:6" ht="17.25" thickBot="1">
      <c r="A183" s="51" t="s">
        <v>99</v>
      </c>
      <c r="B183" s="52">
        <v>153.1</v>
      </c>
      <c r="C183" s="53">
        <v>1.6756204556593175E-2</v>
      </c>
      <c r="D183" s="52">
        <v>163.98</v>
      </c>
      <c r="E183" s="53">
        <v>1.9593893320224536E-2</v>
      </c>
      <c r="F183" s="79">
        <v>7.1064663618549906E-2</v>
      </c>
    </row>
    <row r="184" spans="1:6" ht="17.25" thickBot="1">
      <c r="A184" s="80" t="s">
        <v>151</v>
      </c>
      <c r="B184" s="56">
        <v>9136.9140000000007</v>
      </c>
      <c r="C184" s="81">
        <v>1</v>
      </c>
      <c r="D184" s="56">
        <v>8368.9339999999993</v>
      </c>
      <c r="E184" s="81">
        <v>1</v>
      </c>
      <c r="F184" s="82">
        <v>-8.4052449218631309E-2</v>
      </c>
    </row>
    <row r="185" spans="1:6" ht="17.25" customHeight="1" thickBot="1">
      <c r="A185" s="153" t="s">
        <v>152</v>
      </c>
      <c r="B185" s="153"/>
      <c r="C185" s="153"/>
      <c r="D185" s="153"/>
      <c r="E185" s="153"/>
      <c r="F185" s="153"/>
    </row>
    <row r="186" spans="1:6">
      <c r="A186" s="43" t="s">
        <v>96</v>
      </c>
      <c r="B186" s="44">
        <v>3367.8939999999998</v>
      </c>
      <c r="C186" s="45">
        <v>0.23835530793566273</v>
      </c>
      <c r="D186" s="44">
        <v>3503.45</v>
      </c>
      <c r="E186" s="45">
        <v>0.22479681215797559</v>
      </c>
      <c r="F186" s="77">
        <v>4.0249485286651066E-2</v>
      </c>
    </row>
    <row r="187" spans="1:6">
      <c r="A187" s="47" t="s">
        <v>97</v>
      </c>
      <c r="B187" s="48">
        <v>5601.95</v>
      </c>
      <c r="C187" s="49">
        <v>0.39646571931604319</v>
      </c>
      <c r="D187" s="48">
        <v>6366.75</v>
      </c>
      <c r="E187" s="49">
        <v>0.40851877543758047</v>
      </c>
      <c r="F187" s="78">
        <v>0.13652388900293655</v>
      </c>
    </row>
    <row r="188" spans="1:6">
      <c r="A188" s="47" t="s">
        <v>98</v>
      </c>
      <c r="B188" s="48">
        <v>4772.0410000000002</v>
      </c>
      <c r="C188" s="49">
        <v>0.33773073084741029</v>
      </c>
      <c r="D188" s="48">
        <v>5027.6549999999997</v>
      </c>
      <c r="E188" s="49">
        <v>0.32259653102801716</v>
      </c>
      <c r="F188" s="78">
        <v>5.3564921173141489E-2</v>
      </c>
    </row>
    <row r="189" spans="1:6" ht="17.25" thickBot="1">
      <c r="A189" s="51" t="s">
        <v>99</v>
      </c>
      <c r="B189" s="52">
        <v>387.83600000000001</v>
      </c>
      <c r="C189" s="53">
        <v>2.7448241900883966E-2</v>
      </c>
      <c r="D189" s="52">
        <v>687.10799999999995</v>
      </c>
      <c r="E189" s="53">
        <v>4.4087881376426746E-2</v>
      </c>
      <c r="F189" s="79">
        <v>0.7716457471714846</v>
      </c>
    </row>
    <row r="190" spans="1:6" ht="17.25" thickBot="1">
      <c r="A190" s="80" t="s">
        <v>153</v>
      </c>
      <c r="B190" s="56">
        <v>14129.720999999998</v>
      </c>
      <c r="C190" s="81">
        <v>1</v>
      </c>
      <c r="D190" s="56">
        <v>15584.963</v>
      </c>
      <c r="E190" s="81">
        <v>1</v>
      </c>
      <c r="F190" s="82">
        <v>0.10299155942286498</v>
      </c>
    </row>
    <row r="191" spans="1:6" ht="17.25" thickBot="1">
      <c r="A191" s="153" t="s">
        <v>154</v>
      </c>
      <c r="B191" s="153"/>
      <c r="C191" s="153"/>
      <c r="D191" s="153"/>
      <c r="E191" s="153"/>
      <c r="F191" s="153"/>
    </row>
    <row r="192" spans="1:6">
      <c r="A192" s="43" t="s">
        <v>96</v>
      </c>
      <c r="B192" s="44">
        <v>1510.075</v>
      </c>
      <c r="C192" s="45">
        <v>0.34926633427106302</v>
      </c>
      <c r="D192" s="44">
        <v>1485.56</v>
      </c>
      <c r="E192" s="45">
        <v>0.33250659558557411</v>
      </c>
      <c r="F192" s="77">
        <v>-1.6234292998692168E-2</v>
      </c>
    </row>
    <row r="193" spans="1:6">
      <c r="A193" s="47" t="s">
        <v>97</v>
      </c>
      <c r="B193" s="48">
        <v>1750.55</v>
      </c>
      <c r="C193" s="49">
        <v>0.40488597020559197</v>
      </c>
      <c r="D193" s="48">
        <v>2028.05</v>
      </c>
      <c r="E193" s="49">
        <v>0.45392983196728748</v>
      </c>
      <c r="F193" s="78">
        <v>0.15852160749478728</v>
      </c>
    </row>
    <row r="194" spans="1:6" ht="16.5" customHeight="1">
      <c r="A194" s="47" t="s">
        <v>98</v>
      </c>
      <c r="B194" s="48">
        <v>892.33799999999997</v>
      </c>
      <c r="C194" s="49">
        <v>0.20638949866117365</v>
      </c>
      <c r="D194" s="48">
        <v>947.95100000000002</v>
      </c>
      <c r="E194" s="49">
        <v>0.21217585273697498</v>
      </c>
      <c r="F194" s="78">
        <v>6.232279696706855E-2</v>
      </c>
    </row>
    <row r="195" spans="1:6" s="30" customFormat="1" ht="17.25" thickBot="1">
      <c r="A195" s="51" t="s">
        <v>99</v>
      </c>
      <c r="B195" s="52">
        <v>170.6</v>
      </c>
      <c r="C195" s="53">
        <v>3.9458196862171314E-2</v>
      </c>
      <c r="D195" s="52">
        <v>6.2</v>
      </c>
      <c r="E195" s="53">
        <v>1.3877197101635475E-3</v>
      </c>
      <c r="F195" s="94">
        <v>-0.96365767878077369</v>
      </c>
    </row>
    <row r="196" spans="1:6" ht="17.25" thickBot="1">
      <c r="A196" s="80" t="s">
        <v>155</v>
      </c>
      <c r="B196" s="56">
        <v>4323.5630000000001</v>
      </c>
      <c r="C196" s="81">
        <v>0.99999999999999989</v>
      </c>
      <c r="D196" s="56">
        <v>4467.7609999999995</v>
      </c>
      <c r="E196" s="81">
        <v>1</v>
      </c>
      <c r="F196" s="82">
        <v>3.3351659268061828E-2</v>
      </c>
    </row>
    <row r="197" spans="1:6" ht="17.25" thickBot="1">
      <c r="A197" s="153" t="s">
        <v>156</v>
      </c>
      <c r="B197" s="153"/>
      <c r="C197" s="153"/>
      <c r="D197" s="153"/>
      <c r="E197" s="153"/>
      <c r="F197" s="153"/>
    </row>
    <row r="198" spans="1:6">
      <c r="A198" s="43" t="s">
        <v>96</v>
      </c>
      <c r="B198" s="44">
        <v>757.83500000000004</v>
      </c>
      <c r="C198" s="45">
        <v>0.30125513199278736</v>
      </c>
      <c r="D198" s="44">
        <v>398.23200000000003</v>
      </c>
      <c r="E198" s="45">
        <v>0.15317124973580853</v>
      </c>
      <c r="F198" s="77">
        <v>-0.47451358145242695</v>
      </c>
    </row>
    <row r="199" spans="1:6">
      <c r="A199" s="47" t="s">
        <v>97</v>
      </c>
      <c r="B199" s="48">
        <v>195.8</v>
      </c>
      <c r="C199" s="49">
        <v>7.7834561407414238E-2</v>
      </c>
      <c r="D199" s="48">
        <v>52.55</v>
      </c>
      <c r="E199" s="49">
        <v>2.0212210906247457E-2</v>
      </c>
      <c r="F199" s="78">
        <v>-0.73161389172625135</v>
      </c>
    </row>
    <row r="200" spans="1:6">
      <c r="A200" s="47" t="s">
        <v>98</v>
      </c>
      <c r="B200" s="48">
        <v>295.68200000000002</v>
      </c>
      <c r="C200" s="49">
        <v>0.11753972822301868</v>
      </c>
      <c r="D200" s="48">
        <v>256.99400000000003</v>
      </c>
      <c r="E200" s="49">
        <v>9.8847134721982102E-2</v>
      </c>
      <c r="F200" s="78">
        <v>-0.13084327081120928</v>
      </c>
    </row>
    <row r="201" spans="1:6" ht="17.25" thickBot="1">
      <c r="A201" s="51" t="s">
        <v>99</v>
      </c>
      <c r="B201" s="52">
        <v>1266.2750000000001</v>
      </c>
      <c r="C201" s="53">
        <v>0.50337057837677968</v>
      </c>
      <c r="D201" s="52">
        <v>1892.1375</v>
      </c>
      <c r="E201" s="53">
        <v>0.72776940463596196</v>
      </c>
      <c r="F201" s="79">
        <v>0.49425480247181697</v>
      </c>
    </row>
    <row r="202" spans="1:6" ht="17.25" customHeight="1" thickBot="1">
      <c r="A202" s="80" t="s">
        <v>157</v>
      </c>
      <c r="B202" s="56">
        <v>2515.5920000000001</v>
      </c>
      <c r="C202" s="81">
        <v>1</v>
      </c>
      <c r="D202" s="56">
        <v>2599.9135000000001</v>
      </c>
      <c r="E202" s="81">
        <v>1</v>
      </c>
      <c r="F202" s="82">
        <v>3.3519545299873776E-2</v>
      </c>
    </row>
    <row r="203" spans="1:6" ht="17.25" customHeight="1" thickBot="1">
      <c r="A203" s="153" t="s">
        <v>158</v>
      </c>
      <c r="B203" s="153"/>
      <c r="C203" s="153"/>
      <c r="D203" s="153"/>
      <c r="E203" s="153"/>
      <c r="F203" s="153"/>
    </row>
    <row r="204" spans="1:6">
      <c r="A204" s="43" t="s">
        <v>96</v>
      </c>
      <c r="B204" s="44">
        <v>1790.4369999999999</v>
      </c>
      <c r="C204" s="45">
        <v>0.23041375556107499</v>
      </c>
      <c r="D204" s="44">
        <v>1754.1120000000001</v>
      </c>
      <c r="E204" s="45">
        <v>0.21950130835199208</v>
      </c>
      <c r="F204" s="77">
        <v>-2.0288343013465382E-2</v>
      </c>
    </row>
    <row r="205" spans="1:6">
      <c r="A205" s="47" t="s">
        <v>97</v>
      </c>
      <c r="B205" s="48">
        <v>2911.65</v>
      </c>
      <c r="C205" s="49">
        <v>0.37470417075797918</v>
      </c>
      <c r="D205" s="48">
        <v>3195.665</v>
      </c>
      <c r="E205" s="49">
        <v>0.39989045656985911</v>
      </c>
      <c r="F205" s="78">
        <v>9.7544347706626677E-2</v>
      </c>
    </row>
    <row r="206" spans="1:6">
      <c r="A206" s="47" t="s">
        <v>98</v>
      </c>
      <c r="B206" s="48">
        <v>2337.27</v>
      </c>
      <c r="C206" s="49">
        <v>0.30078643284306217</v>
      </c>
      <c r="D206" s="48">
        <v>2318.7040000000002</v>
      </c>
      <c r="E206" s="49">
        <v>0.29015169024611737</v>
      </c>
      <c r="F206" s="78">
        <v>-7.9434553988199097E-3</v>
      </c>
    </row>
    <row r="207" spans="1:6" ht="17.25" thickBot="1">
      <c r="A207" s="51" t="s">
        <v>99</v>
      </c>
      <c r="B207" s="52">
        <v>731.173</v>
      </c>
      <c r="C207" s="53">
        <v>9.4095640837883646E-2</v>
      </c>
      <c r="D207" s="52">
        <v>722.87</v>
      </c>
      <c r="E207" s="53">
        <v>9.0456544832031541E-2</v>
      </c>
      <c r="F207" s="79">
        <v>-1.135572566273646E-2</v>
      </c>
    </row>
    <row r="208" spans="1:6" ht="17.25" thickBot="1">
      <c r="A208" s="80" t="s">
        <v>159</v>
      </c>
      <c r="B208" s="56">
        <v>7770.53</v>
      </c>
      <c r="C208" s="81">
        <v>1</v>
      </c>
      <c r="D208" s="56">
        <v>7991.3509999999997</v>
      </c>
      <c r="E208" s="81">
        <v>1.0000000000000002</v>
      </c>
      <c r="F208" s="82">
        <v>2.8417752714422262E-2</v>
      </c>
    </row>
    <row r="210" spans="1:6">
      <c r="A210" s="16" t="s">
        <v>30</v>
      </c>
      <c r="B210" s="4"/>
      <c r="C210" s="5"/>
      <c r="D210" s="4"/>
      <c r="E210" s="5"/>
      <c r="F210" s="5"/>
    </row>
    <row r="211" spans="1:6">
      <c r="A211" s="103" t="s">
        <v>89</v>
      </c>
      <c r="B211" s="21"/>
      <c r="C211" s="21"/>
      <c r="D211" s="21"/>
      <c r="E211" s="21"/>
      <c r="F211" s="21"/>
    </row>
    <row r="212" spans="1:6">
      <c r="A212" s="5" t="s">
        <v>90</v>
      </c>
      <c r="B212" s="21"/>
      <c r="C212" s="21"/>
      <c r="D212" s="21"/>
      <c r="E212" s="21"/>
      <c r="F212" s="21"/>
    </row>
    <row r="213" spans="1:6">
      <c r="A213" s="159" t="s">
        <v>160</v>
      </c>
      <c r="B213" s="159"/>
      <c r="C213" s="159"/>
      <c r="D213" s="159"/>
      <c r="E213" s="159"/>
      <c r="F213" s="159"/>
    </row>
    <row r="214" spans="1:6">
      <c r="A214" s="159" t="s">
        <v>161</v>
      </c>
      <c r="B214" s="159"/>
      <c r="C214" s="159"/>
      <c r="D214" s="159"/>
      <c r="E214" s="159"/>
      <c r="F214" s="159"/>
    </row>
    <row r="215" spans="1:6" ht="28.5" customHeight="1">
      <c r="A215" s="148" t="s">
        <v>195</v>
      </c>
      <c r="B215" s="148"/>
      <c r="C215" s="148"/>
      <c r="D215" s="148"/>
      <c r="E215" s="148"/>
      <c r="F215" s="148"/>
    </row>
  </sheetData>
  <mergeCells count="42">
    <mergeCell ref="A215:F215"/>
    <mergeCell ref="A131:F131"/>
    <mergeCell ref="A137:F137"/>
    <mergeCell ref="A143:F143"/>
    <mergeCell ref="A149:F149"/>
    <mergeCell ref="A155:F155"/>
    <mergeCell ref="A197:F197"/>
    <mergeCell ref="A203:F203"/>
    <mergeCell ref="A214:F214"/>
    <mergeCell ref="A161:F161"/>
    <mergeCell ref="A167:F167"/>
    <mergeCell ref="A173:F173"/>
    <mergeCell ref="A179:F179"/>
    <mergeCell ref="A185:F185"/>
    <mergeCell ref="A213:F213"/>
    <mergeCell ref="A191:F191"/>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11" activePane="bottomRight" state="frozen"/>
      <selection pane="topRight" activeCell="B1" sqref="B1"/>
      <selection pane="bottomLeft" activeCell="A11" sqref="A11"/>
      <selection pane="bottomRight" activeCell="B10" sqref="B10"/>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3" t="str">
        <f>+Índice!A5</f>
        <v>Componente Abastecimiento de Alimentos - Abril 2025</v>
      </c>
      <c r="B4" s="143"/>
      <c r="C4" s="143"/>
      <c r="D4" s="25"/>
      <c r="E4" s="25"/>
      <c r="F4" s="25"/>
      <c r="G4" s="25"/>
      <c r="H4" s="25"/>
    </row>
    <row r="5" spans="1:8" s="1" customFormat="1" ht="17.100000000000001" customHeight="1">
      <c r="A5" s="143"/>
      <c r="B5" s="143"/>
      <c r="C5" s="143"/>
      <c r="D5" s="25"/>
      <c r="E5" s="25"/>
      <c r="F5" s="25"/>
      <c r="G5" s="25"/>
      <c r="H5" s="25"/>
    </row>
    <row r="6" spans="1:8" s="1" customFormat="1" ht="11.1" customHeight="1">
      <c r="A6" s="144" t="s">
        <v>162</v>
      </c>
      <c r="B6" s="145"/>
      <c r="C6" s="145"/>
    </row>
    <row r="7" spans="1:8" s="1" customFormat="1" ht="12" customHeight="1">
      <c r="A7" s="144"/>
      <c r="B7" s="145"/>
      <c r="C7" s="145"/>
    </row>
    <row r="8" spans="1:8" s="1" customFormat="1" ht="12" customHeight="1">
      <c r="A8" s="146"/>
      <c r="B8" s="147"/>
      <c r="C8" s="147"/>
      <c r="E8" s="28" t="s">
        <v>32</v>
      </c>
    </row>
    <row r="9" spans="1:8" s="1" customFormat="1" ht="16.5" customHeight="1" thickBot="1"/>
    <row r="10" spans="1:8" ht="22.5" customHeight="1" thickBot="1">
      <c r="A10" s="89" t="s">
        <v>163</v>
      </c>
      <c r="B10" s="101" t="s">
        <v>192</v>
      </c>
      <c r="C10" s="101" t="s">
        <v>196</v>
      </c>
      <c r="E10" s="2"/>
      <c r="F10" s="2"/>
      <c r="G10" s="2"/>
      <c r="H10" s="2"/>
    </row>
    <row r="11" spans="1:8">
      <c r="A11" s="40" t="s">
        <v>168</v>
      </c>
      <c r="B11" s="39">
        <v>0.32118382860895761</v>
      </c>
      <c r="C11" s="39">
        <v>0.32047008383107756</v>
      </c>
      <c r="E11" s="2"/>
      <c r="F11" s="2"/>
      <c r="G11" s="2"/>
      <c r="H11" s="2"/>
    </row>
    <row r="12" spans="1:8">
      <c r="A12" s="40" t="s">
        <v>173</v>
      </c>
      <c r="B12" s="39">
        <v>0.14533338583441138</v>
      </c>
      <c r="C12" s="39">
        <v>0.14852870705436658</v>
      </c>
      <c r="E12" s="2"/>
      <c r="F12" s="2"/>
      <c r="G12" s="2"/>
      <c r="H12" s="2"/>
    </row>
    <row r="13" spans="1:8">
      <c r="A13" s="40" t="s">
        <v>115</v>
      </c>
      <c r="B13" s="39">
        <v>6.6480097598866694E-2</v>
      </c>
      <c r="C13" s="39">
        <v>6.8007950275094764E-2</v>
      </c>
      <c r="E13" s="2"/>
      <c r="F13" s="2"/>
      <c r="G13" s="2"/>
      <c r="H13" s="2"/>
    </row>
    <row r="14" spans="1:8">
      <c r="A14" s="40" t="s">
        <v>103</v>
      </c>
      <c r="B14" s="39">
        <v>5.7471535404391004E-2</v>
      </c>
      <c r="C14" s="39">
        <v>5.7034117088732003E-2</v>
      </c>
      <c r="E14" s="2"/>
      <c r="F14" s="2"/>
      <c r="G14" s="2"/>
      <c r="H14" s="2"/>
    </row>
    <row r="15" spans="1:8">
      <c r="A15" s="40" t="s">
        <v>120</v>
      </c>
      <c r="B15" s="39">
        <v>4.2419614067629945E-2</v>
      </c>
      <c r="C15" s="39">
        <v>4.0261085682814078E-2</v>
      </c>
      <c r="E15" s="2"/>
      <c r="F15" s="2"/>
      <c r="G15" s="2"/>
      <c r="H15" s="2"/>
    </row>
    <row r="16" spans="1:8">
      <c r="A16" s="40" t="s">
        <v>122</v>
      </c>
      <c r="B16" s="39">
        <v>3.2161178086014014E-2</v>
      </c>
      <c r="C16" s="39">
        <v>3.2079984641672658E-2</v>
      </c>
      <c r="E16" s="2"/>
      <c r="F16" s="2"/>
      <c r="G16" s="2"/>
      <c r="H16" s="2"/>
    </row>
    <row r="17" spans="1:8">
      <c r="A17" s="40" t="s">
        <v>119</v>
      </c>
      <c r="B17" s="39">
        <v>3.374648713670076E-2</v>
      </c>
      <c r="C17" s="39">
        <v>3.1214559805636623E-2</v>
      </c>
      <c r="E17" s="2"/>
      <c r="F17" s="2"/>
      <c r="G17" s="2"/>
      <c r="H17" s="2"/>
    </row>
    <row r="18" spans="1:8">
      <c r="A18" s="40" t="s">
        <v>117</v>
      </c>
      <c r="B18" s="39">
        <v>2.9368007503566662E-2</v>
      </c>
      <c r="C18" s="39">
        <v>2.7047997968922245E-2</v>
      </c>
      <c r="E18" s="2"/>
      <c r="F18" s="2"/>
      <c r="G18" s="2"/>
      <c r="H18" s="2"/>
    </row>
    <row r="19" spans="1:8">
      <c r="A19" s="40" t="s">
        <v>174</v>
      </c>
      <c r="B19" s="39">
        <v>2.6776532118396881E-2</v>
      </c>
      <c r="C19" s="39">
        <v>2.6603524180625143E-2</v>
      </c>
      <c r="E19" s="2"/>
      <c r="F19" s="2"/>
      <c r="G19" s="2"/>
      <c r="H19" s="2"/>
    </row>
    <row r="20" spans="1:8">
      <c r="A20" s="40" t="s">
        <v>152</v>
      </c>
      <c r="B20" s="39">
        <v>2.2780076100773164E-2</v>
      </c>
      <c r="C20" s="39">
        <v>2.5692564823964873E-2</v>
      </c>
      <c r="E20" s="2"/>
      <c r="F20" s="2"/>
      <c r="G20" s="2"/>
      <c r="H20" s="2"/>
    </row>
    <row r="21" spans="1:8">
      <c r="A21" s="40" t="s">
        <v>148</v>
      </c>
      <c r="B21" s="39">
        <v>2.0488060966188184E-2</v>
      </c>
      <c r="C21" s="39">
        <v>2.0225736204397625E-2</v>
      </c>
      <c r="E21" s="2"/>
      <c r="F21" s="2"/>
      <c r="G21" s="2"/>
      <c r="H21" s="2"/>
    </row>
    <row r="22" spans="1:8">
      <c r="A22" s="40" t="s">
        <v>105</v>
      </c>
      <c r="B22" s="39">
        <v>1.6240330427513879E-2</v>
      </c>
      <c r="C22" s="39">
        <v>1.8770612044451334E-2</v>
      </c>
      <c r="E22" s="2"/>
      <c r="F22" s="2"/>
      <c r="G22" s="2"/>
      <c r="H22" s="2"/>
    </row>
    <row r="23" spans="1:8">
      <c r="A23" s="40" t="s">
        <v>143</v>
      </c>
      <c r="B23" s="39">
        <v>1.8958201940409564E-2</v>
      </c>
      <c r="C23" s="39">
        <v>1.8286941150986093E-2</v>
      </c>
      <c r="E23" s="2"/>
      <c r="F23" s="2"/>
      <c r="G23" s="2"/>
      <c r="H23" s="2"/>
    </row>
    <row r="24" spans="1:8">
      <c r="A24" s="40" t="s">
        <v>101</v>
      </c>
      <c r="B24" s="39">
        <v>1.5590183988110523E-2</v>
      </c>
      <c r="C24" s="39">
        <v>1.653231449923144E-2</v>
      </c>
      <c r="E24" s="2"/>
      <c r="F24" s="2"/>
      <c r="G24" s="2"/>
      <c r="H24" s="2"/>
    </row>
    <row r="25" spans="1:8">
      <c r="A25" s="40" t="s">
        <v>130</v>
      </c>
      <c r="B25" s="39">
        <v>1.5728213564531624E-2</v>
      </c>
      <c r="C25" s="39">
        <v>1.5435152003644802E-2</v>
      </c>
      <c r="E25" s="2"/>
      <c r="F25" s="2"/>
      <c r="G25" s="2"/>
      <c r="H25" s="2"/>
    </row>
    <row r="26" spans="1:8">
      <c r="A26" s="40" t="s">
        <v>185</v>
      </c>
      <c r="B26" s="39">
        <v>1.47306232193983E-2</v>
      </c>
      <c r="C26" s="39">
        <v>1.3796592221777083E-2</v>
      </c>
      <c r="E26" s="2"/>
      <c r="F26" s="2"/>
      <c r="G26" s="2"/>
      <c r="H26" s="2"/>
    </row>
    <row r="27" spans="1:8">
      <c r="A27" s="40" t="s">
        <v>176</v>
      </c>
      <c r="B27" s="39">
        <v>1.2527725405430221E-2</v>
      </c>
      <c r="C27" s="39">
        <v>1.3174128395335716E-2</v>
      </c>
      <c r="E27" s="2"/>
      <c r="F27" s="2"/>
      <c r="G27" s="2"/>
      <c r="H27" s="2"/>
    </row>
    <row r="28" spans="1:8">
      <c r="A28" s="40" t="s">
        <v>138</v>
      </c>
      <c r="B28" s="39">
        <v>1.2943258803742008E-2</v>
      </c>
      <c r="C28" s="39">
        <v>1.3065930870931811E-2</v>
      </c>
      <c r="E28" s="2"/>
      <c r="F28" s="2"/>
      <c r="G28" s="2"/>
      <c r="H28" s="2"/>
    </row>
    <row r="29" spans="1:8">
      <c r="A29" s="40" t="s">
        <v>140</v>
      </c>
      <c r="B29" s="39">
        <v>1.2283588137613306E-2</v>
      </c>
      <c r="C29" s="39">
        <v>1.1449911360755793E-2</v>
      </c>
      <c r="E29" s="2"/>
      <c r="F29" s="2"/>
      <c r="G29" s="2"/>
      <c r="H29" s="2"/>
    </row>
    <row r="30" spans="1:8">
      <c r="A30" s="40" t="s">
        <v>145</v>
      </c>
      <c r="B30" s="39">
        <v>1.0623157360464056E-2</v>
      </c>
      <c r="C30" s="39">
        <v>9.8945805199010025E-3</v>
      </c>
      <c r="E30" s="2"/>
      <c r="F30" s="2"/>
      <c r="G30" s="2"/>
      <c r="H30" s="2"/>
    </row>
    <row r="31" spans="1:8">
      <c r="A31" s="40" t="s">
        <v>136</v>
      </c>
      <c r="B31" s="39">
        <v>8.2158071478449675E-3</v>
      </c>
      <c r="C31" s="39">
        <v>8.8816275218776865E-3</v>
      </c>
      <c r="E31" s="2"/>
      <c r="F31" s="2"/>
      <c r="G31" s="2"/>
      <c r="H31" s="2"/>
    </row>
    <row r="32" spans="1:8">
      <c r="A32" s="40" t="s">
        <v>170</v>
      </c>
      <c r="B32" s="39">
        <v>8.0904868477862969E-3</v>
      </c>
      <c r="C32" s="39">
        <v>8.3617470884811695E-3</v>
      </c>
      <c r="E32" s="2"/>
      <c r="F32" s="2"/>
      <c r="G32" s="2"/>
      <c r="H32" s="2"/>
    </row>
    <row r="33" spans="1:9">
      <c r="A33" s="40" t="s">
        <v>154</v>
      </c>
      <c r="B33" s="39">
        <v>6.9704910780961022E-3</v>
      </c>
      <c r="C33" s="39">
        <v>7.3653199632544609E-3</v>
      </c>
      <c r="E33" s="2"/>
      <c r="F33" s="2"/>
      <c r="G33" s="2"/>
      <c r="H33" s="2"/>
    </row>
    <row r="34" spans="1:9">
      <c r="A34" s="40" t="s">
        <v>126</v>
      </c>
      <c r="B34" s="39">
        <v>7.2273427168587376E-3</v>
      </c>
      <c r="C34" s="39">
        <v>7.3503870827151593E-3</v>
      </c>
      <c r="E34" s="2"/>
      <c r="F34" s="2"/>
      <c r="G34" s="2"/>
      <c r="H34" s="2"/>
    </row>
    <row r="35" spans="1:9">
      <c r="A35" s="40" t="s">
        <v>184</v>
      </c>
      <c r="B35" s="39">
        <v>8.4186392755450316E-3</v>
      </c>
      <c r="C35" s="39">
        <v>7.2622972320780035E-3</v>
      </c>
      <c r="E35" s="2"/>
      <c r="F35" s="2"/>
      <c r="G35" s="2"/>
      <c r="H35" s="2"/>
    </row>
    <row r="36" spans="1:9">
      <c r="A36" s="40" t="s">
        <v>169</v>
      </c>
      <c r="B36" s="39">
        <v>7.4857833497002316E-3</v>
      </c>
      <c r="C36" s="39">
        <v>6.8276549904066194E-3</v>
      </c>
      <c r="E36" s="2"/>
      <c r="F36" s="2"/>
      <c r="G36" s="2"/>
      <c r="H36" s="2"/>
    </row>
    <row r="37" spans="1:9">
      <c r="A37" s="40" t="s">
        <v>186</v>
      </c>
      <c r="B37" s="39">
        <v>6.1788258853587496E-3</v>
      </c>
      <c r="C37" s="39">
        <v>5.8956861051267769E-3</v>
      </c>
      <c r="E37" s="2"/>
      <c r="F37" s="2"/>
      <c r="G37" s="2"/>
      <c r="H37" s="2"/>
    </row>
    <row r="38" spans="1:9">
      <c r="A38" s="40" t="s">
        <v>171</v>
      </c>
      <c r="B38" s="39">
        <v>5.1298568289814082E-3</v>
      </c>
      <c r="C38" s="39">
        <v>5.6718289022749894E-3</v>
      </c>
      <c r="E38" s="2"/>
      <c r="F38" s="2"/>
      <c r="G38" s="2"/>
      <c r="H38" s="2"/>
    </row>
    <row r="39" spans="1:9">
      <c r="A39" s="40" t="s">
        <v>124</v>
      </c>
      <c r="B39" s="39">
        <v>5.9772922315133063E-3</v>
      </c>
      <c r="C39" s="39">
        <v>5.4350787325951602E-3</v>
      </c>
      <c r="E39" s="2"/>
      <c r="F39" s="2"/>
      <c r="G39" s="2"/>
      <c r="H39" s="2"/>
    </row>
    <row r="40" spans="1:9">
      <c r="A40" s="40" t="s">
        <v>156</v>
      </c>
      <c r="B40" s="39">
        <v>4.0556623303811996E-3</v>
      </c>
      <c r="C40" s="39">
        <v>4.2860830747850605E-3</v>
      </c>
      <c r="E40" s="2"/>
      <c r="F40" s="2"/>
      <c r="G40" s="2"/>
      <c r="H40" s="2"/>
    </row>
    <row r="41" spans="1:9">
      <c r="A41" s="40" t="s">
        <v>190</v>
      </c>
      <c r="B41" s="39">
        <v>2.5354419014983324E-3</v>
      </c>
      <c r="C41" s="39">
        <v>3.0507705800734281E-3</v>
      </c>
      <c r="E41" s="2"/>
      <c r="F41" s="2"/>
      <c r="G41" s="2"/>
      <c r="H41" s="2"/>
    </row>
    <row r="42" spans="1:9">
      <c r="A42" s="40" t="s">
        <v>187</v>
      </c>
      <c r="B42" s="39">
        <v>1.8802841333257375E-3</v>
      </c>
      <c r="C42" s="39">
        <v>2.0390441020122726E-3</v>
      </c>
      <c r="E42" s="2"/>
      <c r="F42" s="2"/>
      <c r="G42" s="2"/>
      <c r="H42" s="2"/>
    </row>
    <row r="43" spans="1:9">
      <c r="A43" s="92"/>
      <c r="B43" s="93"/>
      <c r="C43" s="93"/>
      <c r="E43" s="2"/>
      <c r="F43" s="2"/>
      <c r="G43" s="2"/>
      <c r="H43" s="2"/>
    </row>
    <row r="44" spans="1:9">
      <c r="A44" s="17" t="s">
        <v>30</v>
      </c>
      <c r="B44" s="4"/>
      <c r="C44" s="5"/>
      <c r="D44" s="4"/>
      <c r="E44" s="5"/>
      <c r="F44" s="6"/>
      <c r="G44" s="6"/>
      <c r="H44" s="22"/>
      <c r="I44" s="23"/>
    </row>
    <row r="45" spans="1:9">
      <c r="A45" s="148" t="s">
        <v>195</v>
      </c>
      <c r="B45" s="148"/>
      <c r="C45" s="148"/>
      <c r="D45" s="104"/>
      <c r="E45" s="104"/>
      <c r="F45" s="104"/>
      <c r="G45" s="6"/>
      <c r="H45" s="22"/>
      <c r="I45" s="23"/>
    </row>
    <row r="46" spans="1:9" ht="30.75" customHeight="1">
      <c r="A46" s="149"/>
      <c r="B46" s="149"/>
      <c r="C46" s="149"/>
      <c r="D46" s="149"/>
      <c r="E46" s="149"/>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4">
    <mergeCell ref="A4:C5"/>
    <mergeCell ref="A6:C8"/>
    <mergeCell ref="A46:E46"/>
    <mergeCell ref="A45:C45"/>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zoomScaleNormal="100" workbookViewId="0">
      <selection activeCell="F38" sqref="F38"/>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62" t="str">
        <f>+Índice!A5</f>
        <v>Componente Abastecimiento de Alimentos - Abril 2025</v>
      </c>
      <c r="B4" s="162"/>
      <c r="C4" s="162"/>
      <c r="D4" s="162"/>
      <c r="E4"/>
    </row>
    <row r="5" spans="1:6" s="1" customFormat="1" ht="17.100000000000001" customHeight="1">
      <c r="A5" s="162"/>
      <c r="B5" s="162"/>
      <c r="C5" s="162"/>
      <c r="D5" s="162"/>
      <c r="E5"/>
    </row>
    <row r="6" spans="1:6" s="1" customFormat="1" ht="15.75" customHeight="1">
      <c r="A6" s="144" t="s">
        <v>164</v>
      </c>
      <c r="B6" s="145"/>
      <c r="C6" s="145"/>
      <c r="D6" s="145"/>
      <c r="E6"/>
      <c r="F6" s="28" t="s">
        <v>32</v>
      </c>
    </row>
    <row r="7" spans="1:6" s="1" customFormat="1" ht="12" customHeight="1">
      <c r="A7" s="144"/>
      <c r="B7" s="145"/>
      <c r="C7" s="145"/>
      <c r="D7" s="145"/>
      <c r="E7"/>
    </row>
    <row r="8" spans="1:6" s="1" customFormat="1" ht="12" customHeight="1">
      <c r="A8" s="146"/>
      <c r="B8" s="147"/>
      <c r="C8" s="147"/>
      <c r="D8" s="147"/>
      <c r="E8"/>
    </row>
    <row r="9" spans="1:6" s="1" customFormat="1" ht="12.75" thickBot="1"/>
    <row r="10" spans="1:6" ht="15.75" thickBot="1">
      <c r="A10" s="163" t="s">
        <v>163</v>
      </c>
      <c r="B10" s="161" t="str">
        <f>'3'!C10</f>
        <v>Abril</v>
      </c>
      <c r="C10" s="161"/>
      <c r="D10" s="161"/>
    </row>
    <row r="11" spans="1:6" ht="25.5" customHeight="1" thickBot="1">
      <c r="A11" s="163"/>
      <c r="B11" s="95" t="s">
        <v>165</v>
      </c>
      <c r="C11" s="95" t="s">
        <v>166</v>
      </c>
      <c r="D11" s="95" t="s">
        <v>167</v>
      </c>
    </row>
    <row r="12" spans="1:6">
      <c r="A12" s="91" t="s">
        <v>101</v>
      </c>
      <c r="B12" s="97">
        <v>1547</v>
      </c>
      <c r="C12" s="97">
        <v>1021</v>
      </c>
      <c r="D12" s="97">
        <v>2568</v>
      </c>
    </row>
    <row r="13" spans="1:6">
      <c r="A13" s="91" t="s">
        <v>103</v>
      </c>
      <c r="B13" s="97">
        <v>3</v>
      </c>
      <c r="C13" s="97">
        <v>3206</v>
      </c>
      <c r="D13" s="97">
        <v>3209</v>
      </c>
    </row>
    <row r="14" spans="1:6">
      <c r="A14" s="91" t="s">
        <v>105</v>
      </c>
      <c r="B14" s="97">
        <v>5</v>
      </c>
      <c r="C14" s="97">
        <v>640</v>
      </c>
      <c r="D14" s="97">
        <v>645</v>
      </c>
    </row>
    <row r="15" spans="1:6">
      <c r="A15" s="91" t="s">
        <v>168</v>
      </c>
      <c r="B15" s="97">
        <v>2826</v>
      </c>
      <c r="C15" s="97">
        <v>28881</v>
      </c>
      <c r="D15" s="97">
        <v>31707</v>
      </c>
    </row>
    <row r="16" spans="1:6">
      <c r="A16" s="91" t="s">
        <v>169</v>
      </c>
      <c r="B16" s="97">
        <v>620</v>
      </c>
      <c r="C16" s="97">
        <v>1224</v>
      </c>
      <c r="D16" s="97">
        <v>1844</v>
      </c>
    </row>
    <row r="17" spans="1:4">
      <c r="A17" s="91" t="s">
        <v>170</v>
      </c>
      <c r="B17" s="97">
        <v>346</v>
      </c>
      <c r="C17" s="97">
        <v>1750</v>
      </c>
      <c r="D17" s="97">
        <v>2096</v>
      </c>
    </row>
    <row r="18" spans="1:4">
      <c r="A18" s="91" t="s">
        <v>171</v>
      </c>
      <c r="B18" s="97">
        <v>153</v>
      </c>
      <c r="C18" s="97">
        <v>573</v>
      </c>
      <c r="D18" s="97">
        <v>726</v>
      </c>
    </row>
    <row r="19" spans="1:4">
      <c r="A19" s="91" t="s">
        <v>115</v>
      </c>
      <c r="B19" s="97">
        <v>1729</v>
      </c>
      <c r="C19" s="97">
        <v>7153</v>
      </c>
      <c r="D19" s="97">
        <v>8882</v>
      </c>
    </row>
    <row r="20" spans="1:4">
      <c r="A20" s="91" t="s">
        <v>117</v>
      </c>
      <c r="B20" s="97">
        <v>448</v>
      </c>
      <c r="C20" s="97">
        <v>2357</v>
      </c>
      <c r="D20" s="97">
        <v>2805</v>
      </c>
    </row>
    <row r="21" spans="1:4">
      <c r="A21" s="91" t="s">
        <v>119</v>
      </c>
      <c r="B21" s="97">
        <v>209</v>
      </c>
      <c r="C21" s="97">
        <v>2793</v>
      </c>
      <c r="D21" s="97">
        <v>3002</v>
      </c>
    </row>
    <row r="22" spans="1:4">
      <c r="A22" s="91" t="s">
        <v>120</v>
      </c>
      <c r="B22" s="97">
        <v>40</v>
      </c>
      <c r="C22" s="97">
        <v>2429</v>
      </c>
      <c r="D22" s="97">
        <v>2469</v>
      </c>
    </row>
    <row r="23" spans="1:4">
      <c r="A23" s="91" t="s">
        <v>122</v>
      </c>
      <c r="B23" s="97">
        <v>305</v>
      </c>
      <c r="C23" s="97">
        <v>2805</v>
      </c>
      <c r="D23" s="97">
        <v>3110</v>
      </c>
    </row>
    <row r="24" spans="1:4">
      <c r="A24" s="91" t="s">
        <v>124</v>
      </c>
      <c r="B24" s="97">
        <v>94</v>
      </c>
      <c r="C24" s="97">
        <v>667</v>
      </c>
      <c r="D24" s="97">
        <v>761</v>
      </c>
    </row>
    <row r="25" spans="1:4">
      <c r="A25" s="91" t="s">
        <v>57</v>
      </c>
      <c r="B25" s="97">
        <v>16</v>
      </c>
      <c r="C25" s="97">
        <v>222</v>
      </c>
      <c r="D25" s="97">
        <v>238</v>
      </c>
    </row>
    <row r="26" spans="1:4">
      <c r="A26" s="91" t="s">
        <v>126</v>
      </c>
      <c r="B26" s="97">
        <v>131</v>
      </c>
      <c r="C26" s="97">
        <v>692</v>
      </c>
      <c r="D26" s="97">
        <v>823</v>
      </c>
    </row>
    <row r="27" spans="1:4">
      <c r="A27" s="91" t="s">
        <v>172</v>
      </c>
      <c r="B27" s="97">
        <v>2538</v>
      </c>
      <c r="C27" s="97">
        <v>617</v>
      </c>
      <c r="D27" s="97">
        <v>3155</v>
      </c>
    </row>
    <row r="28" spans="1:4">
      <c r="A28" s="91" t="s">
        <v>130</v>
      </c>
      <c r="B28" s="97">
        <v>770</v>
      </c>
      <c r="C28" s="97">
        <v>1372</v>
      </c>
      <c r="D28" s="97">
        <v>2142</v>
      </c>
    </row>
    <row r="29" spans="1:4">
      <c r="A29" s="91" t="s">
        <v>173</v>
      </c>
      <c r="B29" s="97">
        <v>189</v>
      </c>
      <c r="C29" s="97">
        <v>9703</v>
      </c>
      <c r="D29" s="97">
        <v>9892</v>
      </c>
    </row>
    <row r="30" spans="1:4">
      <c r="A30" s="91" t="s">
        <v>174</v>
      </c>
      <c r="B30" s="97">
        <v>446</v>
      </c>
      <c r="C30" s="97">
        <v>2977</v>
      </c>
      <c r="D30" s="97">
        <v>3423</v>
      </c>
    </row>
    <row r="31" spans="1:4">
      <c r="A31" s="91" t="s">
        <v>136</v>
      </c>
      <c r="B31" s="97">
        <v>698</v>
      </c>
      <c r="C31" s="97">
        <v>772</v>
      </c>
      <c r="D31" s="97">
        <v>1470</v>
      </c>
    </row>
    <row r="32" spans="1:4">
      <c r="A32" s="91" t="s">
        <v>138</v>
      </c>
      <c r="B32" s="97">
        <v>575</v>
      </c>
      <c r="C32" s="97">
        <v>1335</v>
      </c>
      <c r="D32" s="97">
        <v>1910</v>
      </c>
    </row>
    <row r="33" spans="1:4">
      <c r="A33" s="91" t="s">
        <v>140</v>
      </c>
      <c r="B33" s="97">
        <v>749</v>
      </c>
      <c r="C33" s="97">
        <v>1118</v>
      </c>
      <c r="D33" s="97">
        <v>1867</v>
      </c>
    </row>
    <row r="34" spans="1:4">
      <c r="A34" s="91" t="s">
        <v>141</v>
      </c>
      <c r="B34" s="97">
        <v>111</v>
      </c>
      <c r="C34" s="97">
        <v>346</v>
      </c>
      <c r="D34" s="97">
        <v>457</v>
      </c>
    </row>
    <row r="35" spans="1:4">
      <c r="A35" s="91" t="s">
        <v>143</v>
      </c>
      <c r="B35" s="97">
        <v>691</v>
      </c>
      <c r="C35" s="97">
        <v>1305</v>
      </c>
      <c r="D35" s="97">
        <v>1996</v>
      </c>
    </row>
    <row r="36" spans="1:4">
      <c r="A36" s="91" t="s">
        <v>145</v>
      </c>
      <c r="B36" s="97">
        <v>128</v>
      </c>
      <c r="C36" s="97">
        <v>995</v>
      </c>
      <c r="D36" s="97">
        <v>1123</v>
      </c>
    </row>
    <row r="37" spans="1:4">
      <c r="A37" s="91" t="s">
        <v>78</v>
      </c>
      <c r="B37" s="97">
        <v>56</v>
      </c>
      <c r="C37" s="97">
        <v>323</v>
      </c>
      <c r="D37" s="97">
        <v>379</v>
      </c>
    </row>
    <row r="38" spans="1:4">
      <c r="A38" s="91" t="s">
        <v>148</v>
      </c>
      <c r="B38" s="97">
        <v>1082</v>
      </c>
      <c r="C38" s="97">
        <v>1419</v>
      </c>
      <c r="D38" s="97">
        <v>2501</v>
      </c>
    </row>
    <row r="39" spans="1:4">
      <c r="A39" s="91" t="s">
        <v>175</v>
      </c>
      <c r="B39" s="97">
        <v>523</v>
      </c>
      <c r="C39" s="97">
        <v>1318</v>
      </c>
      <c r="D39" s="97">
        <v>1841</v>
      </c>
    </row>
    <row r="40" spans="1:4">
      <c r="A40" s="91" t="s">
        <v>152</v>
      </c>
      <c r="B40" s="97">
        <v>958</v>
      </c>
      <c r="C40" s="97">
        <v>2168</v>
      </c>
      <c r="D40" s="97">
        <v>3126</v>
      </c>
    </row>
    <row r="41" spans="1:4">
      <c r="A41" s="91" t="s">
        <v>154</v>
      </c>
      <c r="B41" s="97">
        <v>2</v>
      </c>
      <c r="C41" s="97">
        <v>316</v>
      </c>
      <c r="D41" s="97">
        <v>318</v>
      </c>
    </row>
    <row r="42" spans="1:4">
      <c r="A42" s="91" t="s">
        <v>156</v>
      </c>
      <c r="B42" s="97">
        <v>131</v>
      </c>
      <c r="C42" s="97">
        <v>345</v>
      </c>
      <c r="D42" s="97">
        <v>476</v>
      </c>
    </row>
    <row r="43" spans="1:4">
      <c r="A43" s="96" t="s">
        <v>176</v>
      </c>
      <c r="B43" s="98">
        <v>117</v>
      </c>
      <c r="C43" s="98">
        <v>1654</v>
      </c>
      <c r="D43" s="98">
        <v>1771</v>
      </c>
    </row>
    <row r="44" spans="1:4">
      <c r="A44" t="s">
        <v>188</v>
      </c>
      <c r="B44" s="98">
        <v>18236</v>
      </c>
      <c r="C44" s="98">
        <v>84496</v>
      </c>
      <c r="D44" s="98">
        <v>102732</v>
      </c>
    </row>
    <row r="45" spans="1:4">
      <c r="A45" s="16" t="s">
        <v>30</v>
      </c>
    </row>
    <row r="46" spans="1:4">
      <c r="A46" s="103" t="s">
        <v>89</v>
      </c>
    </row>
    <row r="47" spans="1:4" ht="18" customHeight="1">
      <c r="A47" s="160" t="s">
        <v>177</v>
      </c>
      <c r="B47" s="160"/>
      <c r="C47" s="160"/>
      <c r="D47" s="160"/>
    </row>
    <row r="48" spans="1:4" ht="24.75" customHeight="1">
      <c r="A48" s="160" t="s">
        <v>178</v>
      </c>
      <c r="B48" s="160"/>
      <c r="C48" s="160"/>
      <c r="D48" s="160"/>
    </row>
    <row r="49" spans="1:4">
      <c r="A49" s="148" t="s">
        <v>195</v>
      </c>
      <c r="B49" s="148"/>
      <c r="C49" s="148"/>
      <c r="D49" s="148"/>
    </row>
  </sheetData>
  <sortState xmlns:xlrd2="http://schemas.microsoft.com/office/spreadsheetml/2017/richdata2" ref="A12:D43">
    <sortCondition ref="A12:A43"/>
  </sortState>
  <mergeCells count="7">
    <mergeCell ref="A49:D49"/>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2025-05-16T17:07:45Z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