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gfons\Desktop\SIPSA_A\Boletines SIPSA_A\Mensuales\2024\Ago\"/>
    </mc:Choice>
  </mc:AlternateContent>
  <xr:revisionPtr revIDLastSave="0" documentId="13_ncr:1_{CEEF60EF-758B-4472-BA2B-427549DC487D}" xr6:coauthVersionLast="47" xr6:coauthVersionMax="47" xr10:uidLastSave="{00000000-0000-0000-0000-000000000000}"/>
  <bookViews>
    <workbookView xWindow="-120" yWindow="-120" windowWidth="20730" windowHeight="11040" activeTab="3"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<sst xmlns="http://schemas.openxmlformats.org/spreadsheetml/2006/main" count="400" uniqueCount="196">
  <si>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</si>
  <si>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</si>
  <si>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</si>
  <si>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</si>
  <si>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</si>
  <si>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</si>
  <si>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</si>
  <si>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</si>
  <si>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</si>
  <si>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</si>
  <si>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</si>
  <si>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</si>
  <si>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</si>
  <si>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</si>
  <si>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</si>
  <si>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</si>
  <si>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</si>
  <si>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</si>
  <si>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</si>
  <si>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</si>
  <si>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</si>
  <si>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</si>
  <si>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</si>
  <si>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</si>
  <si>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</si>
  <si>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</si>
  <si>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</si>
  <si>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</si>
  <si>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</si>
  <si>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</si>
  <si>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</si>
  <si>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</si>
  <si>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</si>
  <si>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</si>
  <si>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</si>
  <si>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</si>
  <si>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</si>
  <si>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</si>
  <si>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</si>
  <si>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</si>
  <si>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</si>
  <si>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</si>
  <si>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</si>
  <si>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</si>
  <si>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</si>
  <si>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</si>
  <si>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</si>
  <si>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</si>
  <si>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</si>
  <si>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</si>
  <si>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</si>
  <si>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</si>
  <si>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</si>
  <si>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</si>
  <si>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</si>
  <si>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</si>
  <si>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</si>
  <si>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</si>
  <si>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</si>
  <si>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</si>
  <si>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</si>
  <si>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</si>
  <si>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</si>
  <si>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</si>
  <si>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</si>
  <si>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</si>
  <si>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</si>
  <si>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</si>
  <si>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</si>
  <si>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</si>
  <si>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</si>
  <si>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</si>
  <si>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</si>
  <si>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</si>
  <si>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</si>
  <si>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</si>
  <si>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</si>
  <si>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</si>
  <si>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</si>
  <si>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</si>
  <si>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</si>
  <si>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</si>
  <si>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</si>
  <si>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</si>
  <si>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</si>
  <si>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</si>
  <si>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</si>
  <si>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</si>
  <si>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</si>
  <si>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</si>
  <si>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</si>
  <si>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</si>
  <si>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</si>
  <si>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</si>
  <si>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</si>
  <si>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</si>
  <si>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</si>
  <si>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</si>
  <si>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</si>
  <si>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</si>
  <si>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</si>
  <si>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</si>
  <si>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</si>
  <si>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</si>
  <si>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</si>
  <si>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</si>
  <si>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</si>
  <si>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</si>
  <si>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</si>
  <si>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</si>
  <si>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</si>
  <si>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</si>
  <si>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</si>
  <si>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</si>
  <si>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</si>
  <si>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</si>
  <si>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</si>
  <si>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</si>
  <si>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</si>
  <si>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</si>
  <si>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</si>
  <si>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</si>
  <si>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</si>
  <si>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</si>
  <si>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</si>
  <si>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</si>
  <si>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</si>
  <si>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</si>
  <si>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</si>
  <si>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</si>
  <si>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</si>
  <si>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</si>
  <si>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</si>
  <si>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</si>
  <si>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</si>
  <si>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</si>
  <si>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</si>
  <si>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</si>
  <si>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</si>
  <si>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</si>
  <si>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</si>
  <si>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</si>
  <si>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</si>
  <si>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</si>
  <si>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</si>
  <si>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</si>
  <si>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</si>
  <si>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</si>
  <si>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</si>
  <si>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</si>
  <si>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</si>
  <si>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</si>
  <si>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</si>
  <si>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</si>
  <si>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</si>
  <si>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</si>
  <si>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</si>
  <si>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</si>
  <si>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</si>
  <si>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</si>
  <si>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</si>
  <si>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</si>
  <si>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</si>
  <si>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</si>
  <si>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</si>
  <si>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</si>
  <si>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</si>
  <si>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</si>
  <si>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</si>
  <si>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</si>
  <si>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</si>
  <si>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</si>
  <si>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</si>
  <si>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</si>
  <si>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</si>
  <si>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</si>
  <si>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</si>
  <si>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</si>
  <si>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</si>
  <si>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</si>
  <si>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</si>
  <si>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</si>
  <si>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</si>
  <si>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</si>
  <si>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</si>
  <si>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</si>
  <si>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</si>
  <si>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</si>
  <si>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Pereira,La 41</t>
  </si>
  <si>
    <t>Florencia,Florencia (Caquetá)</t>
  </si>
  <si>
    <t>Fecha de actualización: 20 de agosto de 2024</t>
  </si>
  <si>
    <t>Componente Abastecimiento de Alimentos - Agosto 2024</t>
  </si>
  <si>
    <t>Julio 2024 (t)</t>
  </si>
  <si>
    <t>Agosto 2024 (t)</t>
  </si>
  <si>
    <t>Julio 2024</t>
  </si>
  <si>
    <t>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</si>
</sst>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8">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sz val="10"/>
      <color rgb="FFD13438"/>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cellStyleXfs>
  <cellXfs count="164">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0" borderId="12" xfId="0" applyFont="1" applyBorder="1" applyAlignment="1">
      <alignment vertical="center"/>
    </xf>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0" borderId="9" xfId="0" applyFont="1" applyBorder="1" applyAlignment="1">
      <alignment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0" borderId="13" xfId="0" applyFont="1" applyBorder="1" applyAlignment="1">
      <alignment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9" fillId="0" borderId="11" xfId="0" applyFont="1" applyBorder="1" applyAlignment="1">
      <alignment vertical="center" wrapText="1"/>
    </xf>
    <xf numFmtId="0" fontId="29" fillId="2" borderId="11" xfId="0" applyFont="1" applyFill="1" applyBorder="1" applyAlignment="1">
      <alignment vertical="center" wrapText="1"/>
    </xf>
    <xf numFmtId="3" fontId="29" fillId="2" borderId="11" xfId="0" applyNumberFormat="1" applyFont="1" applyFill="1" applyBorder="1" applyAlignment="1">
      <alignment horizontal="center" vertical="center"/>
    </xf>
    <xf numFmtId="10" fontId="29" fillId="2" borderId="11" xfId="5"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3" fontId="28" fillId="0" borderId="12"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0" fontId="33"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10" fontId="29" fillId="4" borderId="11" xfId="5" applyNumberFormat="1" applyFont="1" applyFill="1" applyBorder="1" applyAlignment="1">
      <alignment horizontal="center" vertical="center"/>
    </xf>
    <xf numFmtId="4" fontId="28" fillId="2" borderId="13" xfId="0"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34" fillId="7" borderId="1" xfId="4" applyFont="1" applyFill="1" applyBorder="1" applyAlignment="1">
      <alignment horizontal="center" vertical="center" wrapText="1"/>
    </xf>
    <xf numFmtId="0" fontId="34" fillId="7" borderId="2" xfId="4" applyFont="1" applyFill="1" applyBorder="1" applyAlignment="1">
      <alignment horizontal="center" vertical="center" wrapText="1"/>
    </xf>
    <xf numFmtId="0" fontId="34"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4" borderId="1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0" fontId="22" fillId="0" borderId="0" xfId="0" applyFont="1" applyAlignment="1">
      <alignment horizontal="left" vertical="center"/>
    </xf>
    <xf numFmtId="0" fontId="15" fillId="2" borderId="0" xfId="0" applyFont="1" applyFill="1" applyAlignment="1">
      <alignment horizontal="left" vertical="center" wrapText="1"/>
    </xf>
    <xf numFmtId="0" fontId="36"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2" borderId="11" xfId="0" applyFont="1" applyFill="1" applyBorder="1" applyAlignment="1">
      <alignment horizontal="center" vertical="center" wrapText="1"/>
    </xf>
  </cellXfs>
  <cellStyles count="8">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Normal 3 2" xfId="7"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266700</xdr:rowOff>
    </xdr:from>
    <xdr:to>
      <xdr:col>1</xdr:col>
      <xdr:colOff>1539387</xdr:colOff>
      <xdr:row>0</xdr:row>
      <xdr:rowOff>971550</xdr:rowOff>
    </xdr:to>
    <xdr:pic>
      <xdr:nvPicPr>
        <xdr:cNvPr id="6" name="Imagen 2">
          <a:extLst>
            <a:ext uri="{FF2B5EF4-FFF2-40B4-BE49-F238E27FC236}">
              <a16:creationId xmlns:a16="http://schemas.microsoft.com/office/drawing/2014/main" id="{CD95C2B1-DFC1-492C-B4ED-AA3DA71990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667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123825</xdr:rowOff>
    </xdr:from>
    <xdr:to>
      <xdr:col>2</xdr:col>
      <xdr:colOff>710712</xdr:colOff>
      <xdr:row>1</xdr:row>
      <xdr:rowOff>66675</xdr:rowOff>
    </xdr:to>
    <xdr:pic>
      <xdr:nvPicPr>
        <xdr:cNvPr id="3" name="Imagen 2">
          <a:extLst>
            <a:ext uri="{FF2B5EF4-FFF2-40B4-BE49-F238E27FC236}">
              <a16:creationId xmlns:a16="http://schemas.microsoft.com/office/drawing/2014/main" id="{1862DDA3-A6C5-40A6-9F8F-AA58CB4520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57150</xdr:rowOff>
    </xdr:from>
    <xdr:to>
      <xdr:col>1</xdr:col>
      <xdr:colOff>825012</xdr:colOff>
      <xdr:row>2</xdr:row>
      <xdr:rowOff>447675</xdr:rowOff>
    </xdr:to>
    <xdr:pic>
      <xdr:nvPicPr>
        <xdr:cNvPr id="4" name="Imagen 2">
          <a:extLst>
            <a:ext uri="{FF2B5EF4-FFF2-40B4-BE49-F238E27FC236}">
              <a16:creationId xmlns:a16="http://schemas.microsoft.com/office/drawing/2014/main" id="{51F3EEA5-B883-47D9-824A-37AEC85E56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571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95250</xdr:rowOff>
    </xdr:from>
    <xdr:to>
      <xdr:col>1</xdr:col>
      <xdr:colOff>291612</xdr:colOff>
      <xdr:row>2</xdr:row>
      <xdr:rowOff>485775</xdr:rowOff>
    </xdr:to>
    <xdr:pic>
      <xdr:nvPicPr>
        <xdr:cNvPr id="7" name="Imagen 2">
          <a:extLst>
            <a:ext uri="{FF2B5EF4-FFF2-40B4-BE49-F238E27FC236}">
              <a16:creationId xmlns:a16="http://schemas.microsoft.com/office/drawing/2014/main" id="{82B5BFDF-B41F-49F7-A99E-BAC809C8ED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952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76200</xdr:rowOff>
    </xdr:from>
    <xdr:to>
      <xdr:col>0</xdr:col>
      <xdr:colOff>1910862</xdr:colOff>
      <xdr:row>2</xdr:row>
      <xdr:rowOff>466725</xdr:rowOff>
    </xdr:to>
    <xdr:pic>
      <xdr:nvPicPr>
        <xdr:cNvPr id="5" name="Imagen 2">
          <a:extLst>
            <a:ext uri="{FF2B5EF4-FFF2-40B4-BE49-F238E27FC236}">
              <a16:creationId xmlns:a16="http://schemas.microsoft.com/office/drawing/2014/main" id="{2203DB1E-2FD3-4EF2-AE20-77DA8577C1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762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47625</xdr:rowOff>
    </xdr:from>
    <xdr:to>
      <xdr:col>0</xdr:col>
      <xdr:colOff>1929912</xdr:colOff>
      <xdr:row>2</xdr:row>
      <xdr:rowOff>438150</xdr:rowOff>
    </xdr:to>
    <xdr:pic>
      <xdr:nvPicPr>
        <xdr:cNvPr id="6" name="Imagen 2">
          <a:extLst>
            <a:ext uri="{FF2B5EF4-FFF2-40B4-BE49-F238E27FC236}">
              <a16:creationId xmlns:a16="http://schemas.microsoft.com/office/drawing/2014/main" id="{33360DD9-8B49-4EA7-ABD1-D179E9B08B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row r="6">
          <cell r="T6" t="str">
            <v>Primera quincena septiembre 2023</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zoomScaleNormal="100" workbookViewId="0">
      <selection activeCell="A8" sqref="A8"/>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7"/>
      <c r="B1" s="107"/>
      <c r="C1" s="107"/>
      <c r="D1" s="107"/>
      <c r="E1" s="107"/>
      <c r="F1" s="107"/>
      <c r="G1" s="107"/>
      <c r="H1" s="107"/>
    </row>
    <row r="2" spans="1:11" ht="21.95" customHeight="1">
      <c r="A2" s="107"/>
      <c r="B2" s="107"/>
      <c r="C2" s="107"/>
      <c r="D2" s="107"/>
      <c r="E2" s="107"/>
      <c r="F2" s="107"/>
      <c r="G2" s="107"/>
      <c r="H2" s="107"/>
    </row>
    <row r="3" spans="1:11" ht="21.95" customHeight="1">
      <c r="A3" s="108" t="s">
        <v>0</v>
      </c>
      <c r="B3" s="109"/>
      <c r="C3" s="109"/>
      <c r="D3" s="109"/>
      <c r="E3" s="109"/>
      <c r="F3" s="109"/>
      <c r="G3" s="109"/>
      <c r="H3" s="110"/>
    </row>
    <row r="4" spans="1:11" ht="12" customHeight="1">
      <c r="A4" s="111"/>
      <c r="B4" s="112"/>
      <c r="C4" s="112"/>
      <c r="D4" s="112"/>
      <c r="E4" s="112"/>
      <c r="F4" s="112"/>
      <c r="G4" s="112"/>
      <c r="H4" s="113"/>
    </row>
    <row r="5" spans="1:11" ht="17.25" customHeight="1">
      <c r="A5" s="114" t="s">
        <v>191</v>
      </c>
      <c r="B5" s="114"/>
      <c r="C5" s="114"/>
      <c r="D5" s="114"/>
      <c r="E5" s="114"/>
      <c r="F5" s="114"/>
      <c r="G5" s="114"/>
      <c r="H5" s="115"/>
    </row>
    <row r="6" spans="1:11" ht="15" customHeight="1">
      <c r="A6" s="116"/>
      <c r="B6" s="116"/>
      <c r="C6" s="116"/>
      <c r="D6" s="116"/>
      <c r="E6" s="116"/>
      <c r="F6" s="116"/>
      <c r="G6" s="116"/>
      <c r="H6" s="117"/>
    </row>
    <row r="7" spans="1:11">
      <c r="A7" s="118"/>
      <c r="B7" s="118"/>
      <c r="C7" s="118"/>
      <c r="D7" s="118"/>
      <c r="E7" s="118"/>
      <c r="F7" s="118"/>
      <c r="G7" s="118"/>
      <c r="H7" s="119"/>
    </row>
    <row r="8" spans="1:11" s="18" customFormat="1" ht="27" customHeight="1">
      <c r="A8" s="32"/>
      <c r="B8" s="33" t="s">
        <v>1</v>
      </c>
      <c r="D8" s="19"/>
      <c r="E8" s="19"/>
      <c r="F8" s="19"/>
      <c r="G8" s="19"/>
      <c r="H8" s="20"/>
      <c r="I8" s="31"/>
      <c r="J8" s="9"/>
      <c r="K8" s="31"/>
    </row>
    <row r="9" spans="1:11" s="12" customFormat="1" ht="27" customHeight="1">
      <c r="A9" s="34" t="s">
        <v>2</v>
      </c>
      <c r="B9" s="33" t="s">
        <v>3</v>
      </c>
      <c r="C9" s="10"/>
      <c r="D9" s="10"/>
      <c r="E9" s="10"/>
      <c r="F9" s="10"/>
      <c r="G9" s="10"/>
      <c r="H9" s="11"/>
    </row>
    <row r="10" spans="1:11" s="12" customFormat="1" ht="27" customHeight="1">
      <c r="A10" s="34" t="s">
        <v>4</v>
      </c>
      <c r="B10" s="33" t="s">
        <v>5</v>
      </c>
      <c r="C10" s="10"/>
      <c r="D10" s="10"/>
      <c r="E10" s="10"/>
      <c r="F10" s="10"/>
      <c r="G10" s="10"/>
      <c r="H10" s="11"/>
    </row>
    <row r="11" spans="1:11" s="12" customFormat="1" ht="27" customHeight="1">
      <c r="A11" s="34" t="s">
        <v>6</v>
      </c>
      <c r="B11" s="33" t="s">
        <v>7</v>
      </c>
      <c r="C11" s="10"/>
      <c r="D11" s="10"/>
      <c r="E11" s="10"/>
      <c r="F11" s="10"/>
      <c r="G11" s="10"/>
      <c r="H11" s="11"/>
    </row>
    <row r="12" spans="1:11" s="12" customFormat="1" ht="27" customHeight="1">
      <c r="A12" s="34" t="s">
        <v>8</v>
      </c>
      <c r="B12" s="33" t="s">
        <v>9</v>
      </c>
      <c r="C12" s="10"/>
      <c r="D12" s="10"/>
      <c r="E12" s="10"/>
      <c r="F12" s="10"/>
      <c r="G12" s="10"/>
      <c r="H12" s="11"/>
    </row>
    <row r="13" spans="1:11" s="44" customFormat="1" ht="28.5" customHeight="1">
      <c r="A13" s="120" t="s">
        <v>190</v>
      </c>
      <c r="B13" s="120"/>
      <c r="C13" s="120"/>
      <c r="D13" s="120"/>
      <c r="E13" s="120"/>
      <c r="F13" s="120"/>
      <c r="G13" s="120"/>
      <c r="H13" s="121"/>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6" zoomScaleNormal="100" workbookViewId="0">
      <selection activeCell="B1" sqref="B1"/>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22" t="s">
        <v>10</v>
      </c>
      <c r="B4" s="123"/>
      <c r="C4" s="123"/>
      <c r="D4" s="123"/>
      <c r="E4" s="123"/>
      <c r="F4" s="123"/>
      <c r="G4" s="123"/>
      <c r="H4" s="123"/>
      <c r="I4" s="123"/>
      <c r="J4" s="123"/>
      <c r="K4" s="123"/>
      <c r="L4" s="123"/>
      <c r="M4" s="123"/>
      <c r="N4" s="28"/>
    </row>
    <row r="5" spans="1:14" s="35" customFormat="1" ht="12" customHeight="1">
      <c r="A5" s="124"/>
      <c r="B5" s="123"/>
      <c r="C5" s="123"/>
      <c r="D5" s="123"/>
      <c r="E5" s="123"/>
      <c r="F5" s="123"/>
      <c r="G5" s="123"/>
      <c r="H5" s="123"/>
      <c r="I5" s="123"/>
      <c r="J5" s="123"/>
      <c r="K5" s="123"/>
      <c r="L5" s="123"/>
      <c r="M5" s="123"/>
    </row>
    <row r="6" spans="1:14" ht="17.25">
      <c r="A6" s="125" t="s">
        <v>11</v>
      </c>
      <c r="B6" s="126"/>
      <c r="C6" s="126"/>
      <c r="D6" s="126"/>
      <c r="E6" s="126"/>
      <c r="F6" s="126"/>
      <c r="G6" s="126"/>
      <c r="H6" s="126"/>
      <c r="I6" s="126"/>
      <c r="J6" s="126"/>
      <c r="K6" s="126"/>
      <c r="L6" s="126"/>
      <c r="M6" s="127"/>
    </row>
    <row r="7" spans="1:14">
      <c r="A7" s="128" t="s">
        <v>12</v>
      </c>
      <c r="B7" s="129"/>
      <c r="C7" s="129"/>
      <c r="D7" s="129"/>
      <c r="E7" s="129"/>
      <c r="F7" s="129"/>
      <c r="G7" s="129"/>
      <c r="H7" s="129"/>
      <c r="I7" s="129"/>
      <c r="J7" s="129"/>
      <c r="K7" s="129"/>
      <c r="L7" s="129"/>
      <c r="M7" s="130"/>
    </row>
    <row r="8" spans="1:14" ht="28.5" customHeight="1">
      <c r="A8" s="137" t="s">
        <v>13</v>
      </c>
      <c r="B8" s="138"/>
      <c r="C8" s="138"/>
      <c r="D8" s="138"/>
      <c r="E8" s="138"/>
      <c r="F8" s="138"/>
      <c r="G8" s="138"/>
      <c r="H8" s="138"/>
      <c r="I8" s="138"/>
      <c r="J8" s="138"/>
      <c r="K8" s="138"/>
      <c r="L8" s="138"/>
      <c r="M8" s="139"/>
    </row>
    <row r="9" spans="1:14">
      <c r="A9" s="128" t="s">
        <v>14</v>
      </c>
      <c r="B9" s="129"/>
      <c r="C9" s="129"/>
      <c r="D9" s="129"/>
      <c r="E9" s="129"/>
      <c r="F9" s="129"/>
      <c r="G9" s="129"/>
      <c r="H9" s="129"/>
      <c r="I9" s="129"/>
      <c r="J9" s="129"/>
      <c r="K9" s="129"/>
      <c r="L9" s="129"/>
      <c r="M9" s="130"/>
    </row>
    <row r="10" spans="1:14" ht="29.1" customHeight="1">
      <c r="A10" s="131" t="s">
        <v>15</v>
      </c>
      <c r="B10" s="132"/>
      <c r="C10" s="132"/>
      <c r="D10" s="132"/>
      <c r="E10" s="132"/>
      <c r="F10" s="132"/>
      <c r="G10" s="132"/>
      <c r="H10" s="132"/>
      <c r="I10" s="132"/>
      <c r="J10" s="132"/>
      <c r="K10" s="132"/>
      <c r="L10" s="132"/>
      <c r="M10" s="133"/>
    </row>
    <row r="11" spans="1:14">
      <c r="A11" s="128" t="s">
        <v>16</v>
      </c>
      <c r="B11" s="129"/>
      <c r="C11" s="129"/>
      <c r="D11" s="129"/>
      <c r="E11" s="129"/>
      <c r="F11" s="129"/>
      <c r="G11" s="129"/>
      <c r="H11" s="129"/>
      <c r="I11" s="129"/>
      <c r="J11" s="129"/>
      <c r="K11" s="129"/>
      <c r="L11" s="129"/>
      <c r="M11" s="130"/>
    </row>
    <row r="12" spans="1:14" ht="18" customHeight="1">
      <c r="A12" s="134" t="s">
        <v>17</v>
      </c>
      <c r="B12" s="135"/>
      <c r="C12" s="135"/>
      <c r="D12" s="135"/>
      <c r="E12" s="135"/>
      <c r="F12" s="135"/>
      <c r="G12" s="135"/>
      <c r="H12" s="135"/>
      <c r="I12" s="135"/>
      <c r="J12" s="135"/>
      <c r="K12" s="135"/>
      <c r="L12" s="135"/>
      <c r="M12" s="136"/>
    </row>
    <row r="13" spans="1:14">
      <c r="A13" s="134"/>
      <c r="B13" s="135"/>
      <c r="C13" s="135"/>
      <c r="D13" s="135"/>
      <c r="E13" s="135"/>
      <c r="F13" s="135"/>
      <c r="G13" s="135"/>
      <c r="H13" s="135"/>
      <c r="I13" s="135"/>
      <c r="J13" s="135"/>
      <c r="K13" s="135"/>
      <c r="L13" s="135"/>
      <c r="M13" s="136"/>
    </row>
    <row r="14" spans="1:14" ht="15" customHeight="1">
      <c r="A14" s="134"/>
      <c r="B14" s="135"/>
      <c r="C14" s="135"/>
      <c r="D14" s="135"/>
      <c r="E14" s="135"/>
      <c r="F14" s="135"/>
      <c r="G14" s="135"/>
      <c r="H14" s="135"/>
      <c r="I14" s="135"/>
      <c r="J14" s="135"/>
      <c r="K14" s="135"/>
      <c r="L14" s="135"/>
      <c r="M14" s="136"/>
    </row>
    <row r="15" spans="1:14">
      <c r="A15" s="128" t="s">
        <v>18</v>
      </c>
      <c r="B15" s="129"/>
      <c r="C15" s="129"/>
      <c r="D15" s="129"/>
      <c r="E15" s="129"/>
      <c r="F15" s="129"/>
      <c r="G15" s="129"/>
      <c r="H15" s="129"/>
      <c r="I15" s="129"/>
      <c r="J15" s="129"/>
      <c r="K15" s="129"/>
      <c r="L15" s="129"/>
      <c r="M15" s="130"/>
    </row>
    <row r="16" spans="1:14" ht="31.5" customHeight="1">
      <c r="A16" s="131" t="s">
        <v>19</v>
      </c>
      <c r="B16" s="132"/>
      <c r="C16" s="132"/>
      <c r="D16" s="132"/>
      <c r="E16" s="132"/>
      <c r="F16" s="132"/>
      <c r="G16" s="132"/>
      <c r="H16" s="132"/>
      <c r="I16" s="132"/>
      <c r="J16" s="132"/>
      <c r="K16" s="132"/>
      <c r="L16" s="132"/>
      <c r="M16" s="133"/>
    </row>
    <row r="17" spans="1:13">
      <c r="A17" s="128" t="s">
        <v>20</v>
      </c>
      <c r="B17" s="129"/>
      <c r="C17" s="129"/>
      <c r="D17" s="129"/>
      <c r="E17" s="129"/>
      <c r="F17" s="129"/>
      <c r="G17" s="129"/>
      <c r="H17" s="129"/>
      <c r="I17" s="129"/>
      <c r="J17" s="129"/>
      <c r="K17" s="129"/>
      <c r="L17" s="129"/>
      <c r="M17" s="130"/>
    </row>
    <row r="18" spans="1:13" ht="20.25" customHeight="1">
      <c r="A18" s="137" t="s">
        <v>21</v>
      </c>
      <c r="B18" s="138"/>
      <c r="C18" s="138"/>
      <c r="D18" s="138"/>
      <c r="E18" s="138"/>
      <c r="F18" s="138"/>
      <c r="G18" s="138"/>
      <c r="H18" s="138"/>
      <c r="I18" s="138"/>
      <c r="J18" s="138"/>
      <c r="K18" s="138"/>
      <c r="L18" s="138"/>
      <c r="M18" s="139"/>
    </row>
    <row r="19" spans="1:13" ht="14.25" customHeight="1">
      <c r="A19" s="143" t="s">
        <v>22</v>
      </c>
      <c r="B19" s="129"/>
      <c r="C19" s="129"/>
      <c r="D19" s="129"/>
      <c r="E19" s="129"/>
      <c r="F19" s="129"/>
      <c r="G19" s="129"/>
      <c r="H19" s="129"/>
      <c r="I19" s="129"/>
      <c r="J19" s="129"/>
      <c r="K19" s="129"/>
      <c r="L19" s="129"/>
      <c r="M19" s="130"/>
    </row>
    <row r="20" spans="1:13" ht="106.5" customHeight="1">
      <c r="A20" s="131" t="s">
        <v>23</v>
      </c>
      <c r="B20" s="132"/>
      <c r="C20" s="132"/>
      <c r="D20" s="132"/>
      <c r="E20" s="132"/>
      <c r="F20" s="132"/>
      <c r="G20" s="132"/>
      <c r="H20" s="132"/>
      <c r="I20" s="132"/>
      <c r="J20" s="132"/>
      <c r="K20" s="132"/>
      <c r="L20" s="132"/>
      <c r="M20" s="133"/>
    </row>
    <row r="21" spans="1:13">
      <c r="A21" s="128" t="s">
        <v>24</v>
      </c>
      <c r="B21" s="129"/>
      <c r="C21" s="129"/>
      <c r="D21" s="129"/>
      <c r="E21" s="129"/>
      <c r="F21" s="129"/>
      <c r="G21" s="129"/>
      <c r="H21" s="129"/>
      <c r="I21" s="129"/>
      <c r="J21" s="129"/>
      <c r="K21" s="129"/>
      <c r="L21" s="129"/>
      <c r="M21" s="130"/>
    </row>
    <row r="22" spans="1:13" ht="31.5" customHeight="1">
      <c r="A22" s="131" t="s">
        <v>25</v>
      </c>
      <c r="B22" s="132"/>
      <c r="C22" s="132"/>
      <c r="D22" s="132"/>
      <c r="E22" s="132"/>
      <c r="F22" s="132"/>
      <c r="G22" s="132"/>
      <c r="H22" s="132"/>
      <c r="I22" s="132"/>
      <c r="J22" s="132"/>
      <c r="K22" s="132"/>
      <c r="L22" s="132"/>
      <c r="M22" s="133"/>
    </row>
    <row r="23" spans="1:13">
      <c r="A23" s="128" t="s">
        <v>26</v>
      </c>
      <c r="B23" s="129"/>
      <c r="C23" s="129"/>
      <c r="D23" s="129"/>
      <c r="E23" s="129"/>
      <c r="F23" s="129"/>
      <c r="G23" s="129"/>
      <c r="H23" s="129"/>
      <c r="I23" s="129"/>
      <c r="J23" s="129"/>
      <c r="K23" s="129"/>
      <c r="L23" s="129"/>
      <c r="M23" s="130"/>
    </row>
    <row r="24" spans="1:13" ht="87" customHeight="1">
      <c r="A24" s="131" t="s">
        <v>27</v>
      </c>
      <c r="B24" s="132"/>
      <c r="C24" s="132"/>
      <c r="D24" s="132"/>
      <c r="E24" s="132"/>
      <c r="F24" s="132"/>
      <c r="G24" s="132"/>
      <c r="H24" s="132"/>
      <c r="I24" s="132"/>
      <c r="J24" s="132"/>
      <c r="K24" s="132"/>
      <c r="L24" s="132"/>
      <c r="M24" s="133"/>
    </row>
    <row r="25" spans="1:13" ht="17.25" customHeight="1">
      <c r="A25" s="128" t="s">
        <v>28</v>
      </c>
      <c r="B25" s="129"/>
      <c r="C25" s="129"/>
      <c r="D25" s="129"/>
      <c r="E25" s="129"/>
      <c r="F25" s="129"/>
      <c r="G25" s="129"/>
      <c r="H25" s="129"/>
      <c r="I25" s="129"/>
      <c r="J25" s="129"/>
      <c r="K25" s="129"/>
      <c r="L25" s="129"/>
      <c r="M25" s="130"/>
    </row>
    <row r="26" spans="1:13" ht="63.75" customHeight="1">
      <c r="A26" s="140" t="s">
        <v>29</v>
      </c>
      <c r="B26" s="141"/>
      <c r="C26" s="141"/>
      <c r="D26" s="141"/>
      <c r="E26" s="141"/>
      <c r="F26" s="141"/>
      <c r="G26" s="141"/>
      <c r="H26" s="141"/>
      <c r="I26" s="141"/>
      <c r="J26" s="141"/>
      <c r="K26" s="141"/>
      <c r="L26" s="141"/>
      <c r="M26" s="142"/>
    </row>
    <row r="27" spans="1:13">
      <c r="A27" s="16" t="s">
        <v>30</v>
      </c>
    </row>
    <row r="28" spans="1:13">
      <c r="A28" s="17"/>
    </row>
    <row r="29" spans="1:13">
      <c r="A29" s="36"/>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41" activePane="bottomLeft" state="frozen"/>
      <selection pane="bottomLeft" activeCell="A10" sqref="A10:E43"/>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4" t="str">
        <f>+Índice!A5</f>
        <v>Componente Abastecimiento de Alimentos - Agosto 2024</v>
      </c>
      <c r="B4" s="144"/>
      <c r="C4" s="144"/>
      <c r="D4" s="144"/>
      <c r="E4" s="144"/>
    </row>
    <row r="5" spans="1:7" s="1" customFormat="1" ht="17.100000000000001" customHeight="1">
      <c r="A5" s="144"/>
      <c r="B5" s="144"/>
      <c r="C5" s="144"/>
      <c r="D5" s="144"/>
      <c r="E5" s="144"/>
    </row>
    <row r="6" spans="1:7" s="1" customFormat="1" ht="11.1" customHeight="1">
      <c r="A6" s="145" t="s">
        <v>31</v>
      </c>
      <c r="B6" s="146"/>
      <c r="C6" s="146"/>
      <c r="D6" s="146"/>
      <c r="E6" s="146"/>
    </row>
    <row r="7" spans="1:7" s="1" customFormat="1" ht="12" customHeight="1">
      <c r="A7" s="145"/>
      <c r="B7" s="146"/>
      <c r="C7" s="146"/>
      <c r="D7" s="146"/>
      <c r="E7" s="146"/>
    </row>
    <row r="8" spans="1:7" s="1" customFormat="1" ht="12" customHeight="1">
      <c r="A8" s="147"/>
      <c r="B8" s="148"/>
      <c r="C8" s="148"/>
      <c r="D8" s="148"/>
      <c r="E8" s="148"/>
    </row>
    <row r="9" spans="1:7" s="1" customFormat="1" ht="17.25" thickBot="1">
      <c r="G9" s="28" t="s">
        <v>32</v>
      </c>
    </row>
    <row r="10" spans="1:7" ht="17.25" thickBot="1">
      <c r="A10" s="93" t="s">
        <v>33</v>
      </c>
      <c r="B10" s="93" t="s">
        <v>34</v>
      </c>
      <c r="C10" s="94" t="s">
        <v>192</v>
      </c>
      <c r="D10" s="94" t="s">
        <v>193</v>
      </c>
      <c r="E10" s="94" t="s">
        <v>35</v>
      </c>
      <c r="F10" s="28"/>
    </row>
    <row r="11" spans="1:7">
      <c r="A11" s="45" t="s">
        <v>36</v>
      </c>
      <c r="B11" s="46" t="s">
        <v>37</v>
      </c>
      <c r="C11" s="47">
        <v>9822.8439199999993</v>
      </c>
      <c r="D11" s="90">
        <v>9744.58</v>
      </c>
      <c r="E11" s="48">
        <v>-7.9675418481045535E-3</v>
      </c>
    </row>
    <row r="12" spans="1:7">
      <c r="A12" s="49" t="s">
        <v>38</v>
      </c>
      <c r="B12" s="50" t="s">
        <v>39</v>
      </c>
      <c r="C12" s="51">
        <v>37377.604500000001</v>
      </c>
      <c r="D12" s="91">
        <v>37215.731500000002</v>
      </c>
      <c r="E12" s="52">
        <v>-4.3307483763439514E-3</v>
      </c>
    </row>
    <row r="13" spans="1:7">
      <c r="A13" s="49" t="s">
        <v>38</v>
      </c>
      <c r="B13" s="50" t="s">
        <v>40</v>
      </c>
      <c r="C13" s="51">
        <v>12425.924999999999</v>
      </c>
      <c r="D13" s="91">
        <v>11761.038500000001</v>
      </c>
      <c r="E13" s="52">
        <v>-5.3508008458122758E-2</v>
      </c>
    </row>
    <row r="14" spans="1:7">
      <c r="A14" s="49" t="s">
        <v>41</v>
      </c>
      <c r="B14" s="50" t="s">
        <v>42</v>
      </c>
      <c r="C14" s="51">
        <v>196981.07949999999</v>
      </c>
      <c r="D14" s="91">
        <v>197154.97518000001</v>
      </c>
      <c r="E14" s="52">
        <v>8.828039750894412E-4</v>
      </c>
    </row>
    <row r="15" spans="1:7">
      <c r="A15" s="49" t="s">
        <v>41</v>
      </c>
      <c r="B15" s="50" t="s">
        <v>43</v>
      </c>
      <c r="C15" s="51">
        <v>4489.6575000000003</v>
      </c>
      <c r="D15" s="91">
        <v>4167.5497999999998</v>
      </c>
      <c r="E15" s="52">
        <v>-7.1744381392121914E-2</v>
      </c>
    </row>
    <row r="16" spans="1:7">
      <c r="A16" s="49" t="s">
        <v>41</v>
      </c>
      <c r="B16" s="50" t="s">
        <v>44</v>
      </c>
      <c r="C16" s="51">
        <v>4713.0640000000003</v>
      </c>
      <c r="D16" s="91">
        <v>4366.4849999999997</v>
      </c>
      <c r="E16" s="52">
        <v>-7.353581449350155E-2</v>
      </c>
    </row>
    <row r="17" spans="1:5">
      <c r="A17" s="49" t="s">
        <v>41</v>
      </c>
      <c r="B17" s="50" t="s">
        <v>45</v>
      </c>
      <c r="C17" s="51">
        <v>3019.64</v>
      </c>
      <c r="D17" s="91">
        <v>2863.2049999999999</v>
      </c>
      <c r="E17" s="52">
        <v>-5.1805844405293344E-2</v>
      </c>
    </row>
    <row r="18" spans="1:5">
      <c r="A18" s="49" t="s">
        <v>46</v>
      </c>
      <c r="B18" s="50" t="s">
        <v>47</v>
      </c>
      <c r="C18" s="51">
        <v>48298.839200000002</v>
      </c>
      <c r="D18" s="91">
        <v>47339.821840000004</v>
      </c>
      <c r="E18" s="52">
        <v>-1.9855909083628664E-2</v>
      </c>
    </row>
    <row r="19" spans="1:5">
      <c r="A19" s="49" t="s">
        <v>48</v>
      </c>
      <c r="B19" s="50" t="s">
        <v>49</v>
      </c>
      <c r="C19" s="51">
        <v>19850.918000000001</v>
      </c>
      <c r="D19" s="91">
        <v>17632.968499999999</v>
      </c>
      <c r="E19" s="52">
        <v>-0.11173032400818961</v>
      </c>
    </row>
    <row r="20" spans="1:5">
      <c r="A20" s="49" t="s">
        <v>48</v>
      </c>
      <c r="B20" s="50" t="s">
        <v>50</v>
      </c>
      <c r="C20" s="51">
        <v>21733.2657</v>
      </c>
      <c r="D20" s="91">
        <v>20502.759999999998</v>
      </c>
      <c r="E20" s="52">
        <v>-5.661853662424976E-2</v>
      </c>
    </row>
    <row r="21" spans="1:5">
      <c r="A21" s="49" t="s">
        <v>51</v>
      </c>
      <c r="B21" s="50" t="s">
        <v>52</v>
      </c>
      <c r="C21" s="51">
        <v>25947.599999999999</v>
      </c>
      <c r="D21" s="91">
        <v>25834.052</v>
      </c>
      <c r="E21" s="52">
        <v>-4.3760501934667628E-3</v>
      </c>
    </row>
    <row r="22" spans="1:5">
      <c r="A22" s="49" t="s">
        <v>53</v>
      </c>
      <c r="B22" s="50" t="s">
        <v>54</v>
      </c>
      <c r="C22" s="51">
        <v>22111.273740000001</v>
      </c>
      <c r="D22" s="91">
        <v>22732.022639999999</v>
      </c>
      <c r="E22" s="52">
        <v>2.8073864368882706E-2</v>
      </c>
    </row>
    <row r="23" spans="1:5">
      <c r="A23" s="49" t="s">
        <v>53</v>
      </c>
      <c r="B23" s="50" t="s">
        <v>55</v>
      </c>
      <c r="C23" s="51">
        <v>3581.4336600000001</v>
      </c>
      <c r="D23" s="91">
        <v>3641.7461000000003</v>
      </c>
      <c r="E23" s="52">
        <v>1.6840306348156808E-2</v>
      </c>
    </row>
    <row r="24" spans="1:5">
      <c r="A24" s="49" t="s">
        <v>56</v>
      </c>
      <c r="B24" s="50" t="s">
        <v>57</v>
      </c>
      <c r="C24" s="51">
        <v>1159.4143000000001</v>
      </c>
      <c r="D24" s="91">
        <v>1138.6980899999999</v>
      </c>
      <c r="E24" s="52">
        <v>-1.7867823434643104E-2</v>
      </c>
    </row>
    <row r="25" spans="1:5">
      <c r="A25" s="49" t="s">
        <v>58</v>
      </c>
      <c r="B25" s="50" t="s">
        <v>59</v>
      </c>
      <c r="C25" s="51">
        <v>4424.1167000000005</v>
      </c>
      <c r="D25" s="91">
        <v>4473.4835000000003</v>
      </c>
      <c r="E25" s="52">
        <v>1.1158566409425807E-2</v>
      </c>
    </row>
    <row r="26" spans="1:5">
      <c r="A26" s="49" t="s">
        <v>60</v>
      </c>
      <c r="B26" s="50" t="s">
        <v>61</v>
      </c>
      <c r="C26" s="51">
        <v>4559.3019999999997</v>
      </c>
      <c r="D26" s="91">
        <v>4862.0519999999997</v>
      </c>
      <c r="E26" s="52">
        <v>6.6402708133832755E-2</v>
      </c>
    </row>
    <row r="27" spans="1:5">
      <c r="A27" s="49" t="s">
        <v>62</v>
      </c>
      <c r="B27" s="50" t="s">
        <v>63</v>
      </c>
      <c r="C27" s="51">
        <v>8092.393</v>
      </c>
      <c r="D27" s="51">
        <v>9039.1908000000003</v>
      </c>
      <c r="E27" s="52">
        <v>0.11699849475921398</v>
      </c>
    </row>
    <row r="28" spans="1:5">
      <c r="A28" s="49" t="s">
        <v>64</v>
      </c>
      <c r="B28" s="50" t="s">
        <v>65</v>
      </c>
      <c r="C28" s="51">
        <v>85561.664780000021</v>
      </c>
      <c r="D28" s="51">
        <v>88903.305260000008</v>
      </c>
      <c r="E28" s="52">
        <v>3.9055346674146119E-2</v>
      </c>
    </row>
    <row r="29" spans="1:5">
      <c r="A29" s="49" t="s">
        <v>64</v>
      </c>
      <c r="B29" s="50" t="s">
        <v>66</v>
      </c>
      <c r="C29" s="51">
        <v>15646.2302</v>
      </c>
      <c r="D29" s="51">
        <v>15517.575199999999</v>
      </c>
      <c r="E29" s="52">
        <v>-8.2227474832883285E-3</v>
      </c>
    </row>
    <row r="30" spans="1:5">
      <c r="A30" s="49" t="s">
        <v>67</v>
      </c>
      <c r="B30" s="50" t="s">
        <v>68</v>
      </c>
      <c r="C30" s="51">
        <v>4544.0045</v>
      </c>
      <c r="D30" s="51">
        <v>4186.1570000000002</v>
      </c>
      <c r="E30" s="52">
        <v>-7.8751572539155656E-2</v>
      </c>
    </row>
    <row r="31" spans="1:5">
      <c r="A31" s="49" t="s">
        <v>69</v>
      </c>
      <c r="B31" s="50" t="s">
        <v>70</v>
      </c>
      <c r="C31" s="51">
        <v>9591.7250000000004</v>
      </c>
      <c r="D31" s="51">
        <v>9915.3305</v>
      </c>
      <c r="E31" s="52">
        <v>3.3737987692516125E-2</v>
      </c>
    </row>
    <row r="32" spans="1:5">
      <c r="A32" s="49" t="s">
        <v>71</v>
      </c>
      <c r="B32" s="50" t="s">
        <v>72</v>
      </c>
      <c r="C32" s="51">
        <v>6878.3915000000006</v>
      </c>
      <c r="D32" s="51">
        <v>6725.3543000000009</v>
      </c>
      <c r="E32" s="52">
        <v>-2.2248980739174251E-2</v>
      </c>
    </row>
    <row r="33" spans="1:5">
      <c r="A33" s="49" t="s">
        <v>73</v>
      </c>
      <c r="B33" s="50" t="s">
        <v>74</v>
      </c>
      <c r="C33" s="51">
        <v>1647.25</v>
      </c>
      <c r="D33" s="51">
        <v>1722.14</v>
      </c>
      <c r="E33" s="52">
        <v>4.5463651540446293E-2</v>
      </c>
    </row>
    <row r="34" spans="1:5">
      <c r="A34" s="49" t="s">
        <v>73</v>
      </c>
      <c r="B34" s="50" t="s">
        <v>75</v>
      </c>
      <c r="C34" s="51">
        <v>12274.3462</v>
      </c>
      <c r="D34" s="51">
        <v>12637.0656</v>
      </c>
      <c r="E34" s="52">
        <v>2.9551015922949952E-2</v>
      </c>
    </row>
    <row r="35" spans="1:5">
      <c r="A35" s="49" t="s">
        <v>76</v>
      </c>
      <c r="B35" s="50" t="s">
        <v>77</v>
      </c>
      <c r="C35" s="51">
        <v>6534.7610000000004</v>
      </c>
      <c r="D35" s="51">
        <v>6090.9939999999997</v>
      </c>
      <c r="E35" s="52">
        <v>-6.7908680975478752E-2</v>
      </c>
    </row>
    <row r="36" spans="1:5">
      <c r="A36" s="49" t="s">
        <v>78</v>
      </c>
      <c r="B36" s="50" t="s">
        <v>79</v>
      </c>
      <c r="C36" s="51">
        <v>4400.4324999999999</v>
      </c>
      <c r="D36" s="51">
        <v>4190.2664999999997</v>
      </c>
      <c r="E36" s="52">
        <v>-4.7760305379073609E-2</v>
      </c>
    </row>
    <row r="37" spans="1:5">
      <c r="A37" s="49" t="s">
        <v>80</v>
      </c>
      <c r="B37" s="50" t="s">
        <v>81</v>
      </c>
      <c r="C37" s="51">
        <v>12867.6265</v>
      </c>
      <c r="D37" s="51">
        <v>12811.637000000001</v>
      </c>
      <c r="E37" s="52">
        <v>-4.3511909519599046E-3</v>
      </c>
    </row>
    <row r="38" spans="1:5">
      <c r="A38" s="49" t="s">
        <v>180</v>
      </c>
      <c r="B38" s="50" t="s">
        <v>82</v>
      </c>
      <c r="C38" s="51">
        <v>6469.0959999999995</v>
      </c>
      <c r="D38" s="51">
        <v>5909.6559999999999</v>
      </c>
      <c r="E38" s="52">
        <v>-8.6478852686681318E-2</v>
      </c>
    </row>
    <row r="39" spans="1:5">
      <c r="A39" s="49" t="s">
        <v>181</v>
      </c>
      <c r="B39" s="50" t="s">
        <v>83</v>
      </c>
      <c r="C39" s="51">
        <v>13551.519</v>
      </c>
      <c r="D39" s="51">
        <v>13749.475</v>
      </c>
      <c r="E39" s="52">
        <v>1.4607661325641841E-2</v>
      </c>
    </row>
    <row r="40" spans="1:5">
      <c r="A40" s="49" t="s">
        <v>84</v>
      </c>
      <c r="B40" s="50" t="s">
        <v>85</v>
      </c>
      <c r="C40" s="51">
        <v>4125.0200000000004</v>
      </c>
      <c r="D40" s="51">
        <v>4279.3320000000003</v>
      </c>
      <c r="E40" s="52">
        <v>3.7408788321026343E-2</v>
      </c>
    </row>
    <row r="41" spans="1:5">
      <c r="A41" s="49" t="s">
        <v>84</v>
      </c>
      <c r="B41" s="50" t="s">
        <v>86</v>
      </c>
      <c r="C41" s="51">
        <v>2285.23</v>
      </c>
      <c r="D41" s="51">
        <v>1952.6234999999999</v>
      </c>
      <c r="E41" s="52">
        <v>-0.14554618134717301</v>
      </c>
    </row>
    <row r="42" spans="1:5" ht="17.25" thickBot="1">
      <c r="A42" s="53" t="s">
        <v>87</v>
      </c>
      <c r="B42" s="54" t="s">
        <v>88</v>
      </c>
      <c r="C42" s="55">
        <v>7449.0140000000001</v>
      </c>
      <c r="D42" s="55">
        <v>8481.6509999999998</v>
      </c>
      <c r="E42" s="56">
        <v>0.1386273404775451</v>
      </c>
    </row>
    <row r="43" spans="1:5" ht="17.25" thickBot="1">
      <c r="A43" s="57" t="s">
        <v>89</v>
      </c>
      <c r="B43" s="58"/>
      <c r="C43" s="59">
        <v>622414.68190000008</v>
      </c>
      <c r="D43" s="59">
        <v>621542.92330999998</v>
      </c>
      <c r="E43" s="60">
        <v>-1.4006073689312171E-3</v>
      </c>
    </row>
    <row r="44" spans="1:5">
      <c r="B44" s="4"/>
      <c r="C44" s="5"/>
      <c r="D44" s="4"/>
      <c r="E44" s="5"/>
    </row>
    <row r="45" spans="1:5">
      <c r="A45" s="16" t="s">
        <v>30</v>
      </c>
      <c r="B45" s="4"/>
      <c r="C45" s="5"/>
      <c r="D45" s="4"/>
      <c r="E45" s="5"/>
    </row>
    <row r="46" spans="1:5">
      <c r="A46" s="24" t="s">
        <v>90</v>
      </c>
      <c r="E46" s="2"/>
    </row>
    <row r="47" spans="1:5">
      <c r="A47" s="5" t="s">
        <v>91</v>
      </c>
      <c r="E47" s="2"/>
    </row>
    <row r="48" spans="1:5" ht="31.5" customHeight="1">
      <c r="A48" s="149"/>
      <c r="B48" s="149"/>
      <c r="C48" s="149"/>
      <c r="D48" s="149"/>
      <c r="E48" s="149"/>
    </row>
    <row r="49" spans="1:5" ht="16.5" customHeight="1">
      <c r="A49" s="149"/>
      <c r="B49" s="149"/>
      <c r="C49" s="149"/>
      <c r="D49" s="149"/>
      <c r="E49" s="149"/>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tabSelected="1" zoomScaleNormal="100" workbookViewId="0">
      <pane xSplit="1" ySplit="10" topLeftCell="B96" activePane="bottomRight" state="frozen"/>
      <selection pane="topRight" activeCell="B1" sqref="B1"/>
      <selection pane="bottomLeft" activeCell="A11" sqref="A11"/>
      <selection pane="bottomRight" activeCell="I99" sqref="I99"/>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44" t="str">
        <f>+Índice!A5</f>
        <v>Componente Abastecimiento de Alimentos - Agosto 2024</v>
      </c>
      <c r="B4" s="144"/>
      <c r="C4" s="144"/>
      <c r="D4" s="144"/>
      <c r="E4" s="144"/>
      <c r="F4" s="144"/>
    </row>
    <row r="5" spans="1:8" s="1" customFormat="1" ht="17.100000000000001" customHeight="1">
      <c r="A5" s="144"/>
      <c r="B5" s="144"/>
      <c r="C5" s="144"/>
      <c r="D5" s="144"/>
      <c r="E5" s="144"/>
      <c r="F5" s="144"/>
      <c r="H5" s="28" t="s">
        <v>32</v>
      </c>
    </row>
    <row r="6" spans="1:8" s="1" customFormat="1" ht="11.1" customHeight="1">
      <c r="A6" s="145" t="s">
        <v>92</v>
      </c>
      <c r="B6" s="146"/>
      <c r="C6" s="146"/>
      <c r="D6" s="146"/>
      <c r="E6" s="146"/>
      <c r="F6" s="146"/>
    </row>
    <row r="7" spans="1:8" s="1" customFormat="1" ht="12" customHeight="1">
      <c r="A7" s="145"/>
      <c r="B7" s="146"/>
      <c r="C7" s="146"/>
      <c r="D7" s="146"/>
      <c r="E7" s="146"/>
      <c r="F7" s="146"/>
    </row>
    <row r="8" spans="1:8" s="1" customFormat="1" ht="12" customHeight="1">
      <c r="A8" s="147"/>
      <c r="B8" s="148"/>
      <c r="C8" s="148"/>
      <c r="D8" s="148"/>
      <c r="E8" s="148"/>
      <c r="F8" s="148"/>
    </row>
    <row r="9" spans="1:8" s="1" customFormat="1" ht="12.75" thickBot="1">
      <c r="A9" s="39"/>
    </row>
    <row r="10" spans="1:8" ht="17.25" customHeight="1" thickBot="1">
      <c r="A10" s="154" t="s">
        <v>93</v>
      </c>
      <c r="B10" s="158" t="s">
        <v>194</v>
      </c>
      <c r="C10" s="158"/>
      <c r="D10" s="158" t="s">
        <v>195</v>
      </c>
      <c r="E10" s="158"/>
      <c r="F10" s="156" t="s">
        <v>35</v>
      </c>
      <c r="G10" s="26"/>
    </row>
    <row r="11" spans="1:8" ht="17.25" thickBot="1">
      <c r="A11" s="155"/>
      <c r="B11" s="92" t="s">
        <v>94</v>
      </c>
      <c r="C11" s="92" t="s">
        <v>95</v>
      </c>
      <c r="D11" s="92" t="s">
        <v>94</v>
      </c>
      <c r="E11" s="92" t="s">
        <v>95</v>
      </c>
      <c r="F11" s="157"/>
      <c r="G11" s="26"/>
    </row>
    <row r="12" spans="1:8" ht="17.25" thickBot="1">
      <c r="A12" s="152" t="s">
        <v>96</v>
      </c>
      <c r="B12" s="152"/>
      <c r="C12" s="152"/>
      <c r="D12" s="152"/>
      <c r="E12" s="152"/>
      <c r="F12" s="152"/>
      <c r="G12" s="26"/>
    </row>
    <row r="13" spans="1:8">
      <c r="A13" s="61" t="s">
        <v>97</v>
      </c>
      <c r="B13" s="62">
        <v>150594.44719999994</v>
      </c>
      <c r="C13" s="63">
        <v>0.24195195193707711</v>
      </c>
      <c r="D13" s="62">
        <v>146344.26487000007</v>
      </c>
      <c r="E13" s="63">
        <v>0.23545319137518289</v>
      </c>
      <c r="F13" s="64">
        <v>-2.8222702822205181E-2</v>
      </c>
      <c r="G13" s="26"/>
    </row>
    <row r="14" spans="1:8">
      <c r="A14" s="65" t="s">
        <v>98</v>
      </c>
      <c r="B14" s="66">
        <v>168675.72399999999</v>
      </c>
      <c r="C14" s="67">
        <v>0.27100216126826554</v>
      </c>
      <c r="D14" s="66">
        <v>174937.41599999997</v>
      </c>
      <c r="E14" s="67">
        <v>0.28145669339838719</v>
      </c>
      <c r="F14" s="68">
        <v>3.7122662654170524E-2</v>
      </c>
      <c r="G14" s="26"/>
    </row>
    <row r="15" spans="1:8">
      <c r="A15" s="69" t="s">
        <v>99</v>
      </c>
      <c r="B15" s="70">
        <v>175389.95610000004</v>
      </c>
      <c r="C15" s="71">
        <v>0.28178955477817441</v>
      </c>
      <c r="D15" s="70">
        <v>173623.58510000005</v>
      </c>
      <c r="E15" s="71">
        <v>0.27934287172859296</v>
      </c>
      <c r="F15" s="72">
        <v>-1.0071106916708872E-2</v>
      </c>
      <c r="G15" s="26"/>
    </row>
    <row r="16" spans="1:8" ht="17.25" thickBot="1">
      <c r="A16" s="73" t="s">
        <v>100</v>
      </c>
      <c r="B16" s="74">
        <v>127754.5546</v>
      </c>
      <c r="C16" s="75">
        <v>0.20525633201648294</v>
      </c>
      <c r="D16" s="74">
        <v>126637.65733999999</v>
      </c>
      <c r="E16" s="75">
        <v>0.20374724349783696</v>
      </c>
      <c r="F16" s="76">
        <v>-8.7425240023498718E-3</v>
      </c>
      <c r="G16" s="26"/>
    </row>
    <row r="17" spans="1:7" ht="17.25" thickBot="1">
      <c r="A17" s="77" t="s">
        <v>101</v>
      </c>
      <c r="B17" s="78">
        <v>622414.68189999997</v>
      </c>
      <c r="C17" s="104">
        <v>1</v>
      </c>
      <c r="D17" s="78">
        <v>621542.9233100001</v>
      </c>
      <c r="E17" s="104">
        <v>1</v>
      </c>
      <c r="F17" s="79">
        <v>-1.400607368930773E-3</v>
      </c>
      <c r="G17" s="26"/>
    </row>
    <row r="18" spans="1:7" ht="17.25" customHeight="1" thickBot="1">
      <c r="A18" s="153" t="s">
        <v>102</v>
      </c>
      <c r="B18" s="153"/>
      <c r="C18" s="153"/>
      <c r="D18" s="153"/>
      <c r="E18" s="153"/>
      <c r="F18" s="153"/>
      <c r="G18" s="26"/>
    </row>
    <row r="19" spans="1:7">
      <c r="A19" s="46" t="s">
        <v>97</v>
      </c>
      <c r="B19" s="47">
        <v>2537.7399999999998</v>
      </c>
      <c r="C19" s="48">
        <v>0.25835084224773058</v>
      </c>
      <c r="D19" s="47">
        <v>2528.02</v>
      </c>
      <c r="E19" s="48">
        <v>0.25942831810093409</v>
      </c>
      <c r="F19" s="80">
        <v>-3.8301796086280815E-3</v>
      </c>
    </row>
    <row r="20" spans="1:7">
      <c r="A20" s="50" t="s">
        <v>98</v>
      </c>
      <c r="B20" s="51">
        <v>2888.32</v>
      </c>
      <c r="C20" s="52">
        <v>0.29404111716762366</v>
      </c>
      <c r="D20" s="51">
        <v>2811.01</v>
      </c>
      <c r="E20" s="52">
        <v>0.28846907716905196</v>
      </c>
      <c r="F20" s="81">
        <v>-2.6766424772878383E-2</v>
      </c>
    </row>
    <row r="21" spans="1:7">
      <c r="A21" s="50" t="s">
        <v>99</v>
      </c>
      <c r="B21" s="51">
        <v>3059.3</v>
      </c>
      <c r="C21" s="52">
        <v>0.31144748149474821</v>
      </c>
      <c r="D21" s="51">
        <v>2918.49</v>
      </c>
      <c r="E21" s="52">
        <v>0.29949879830634052</v>
      </c>
      <c r="F21" s="81">
        <v>-4.6026868891576589E-2</v>
      </c>
    </row>
    <row r="22" spans="1:7" ht="17.25" thickBot="1">
      <c r="A22" s="54" t="s">
        <v>100</v>
      </c>
      <c r="B22" s="55">
        <v>1337.4839199999999</v>
      </c>
      <c r="C22" s="56">
        <v>0.13616055908989744</v>
      </c>
      <c r="D22" s="55">
        <v>1487.06</v>
      </c>
      <c r="E22" s="56">
        <v>0.15260380642367347</v>
      </c>
      <c r="F22" s="82">
        <v>0.11183392769312706</v>
      </c>
    </row>
    <row r="23" spans="1:7" ht="17.25" thickBot="1">
      <c r="A23" s="83" t="s">
        <v>103</v>
      </c>
      <c r="B23" s="59">
        <v>9822.8439200000012</v>
      </c>
      <c r="C23" s="84">
        <v>0.99999999999999989</v>
      </c>
      <c r="D23" s="59">
        <v>9744.58</v>
      </c>
      <c r="E23" s="84">
        <v>1</v>
      </c>
      <c r="F23" s="85">
        <v>-7.9675418481047755E-3</v>
      </c>
    </row>
    <row r="24" spans="1:7" ht="17.25" customHeight="1" thickBot="1">
      <c r="A24" s="153" t="s">
        <v>104</v>
      </c>
      <c r="B24" s="153"/>
      <c r="C24" s="153"/>
      <c r="D24" s="153"/>
      <c r="E24" s="153"/>
      <c r="F24" s="153"/>
    </row>
    <row r="25" spans="1:7">
      <c r="A25" s="46" t="s">
        <v>97</v>
      </c>
      <c r="B25" s="47">
        <v>6547.2034999999996</v>
      </c>
      <c r="C25" s="48">
        <v>0.17516380697965808</v>
      </c>
      <c r="D25" s="47">
        <v>7636.7065000000002</v>
      </c>
      <c r="E25" s="48">
        <v>0.20520103171961029</v>
      </c>
      <c r="F25" s="80">
        <v>0.16640738293837987</v>
      </c>
    </row>
    <row r="26" spans="1:7">
      <c r="A26" s="50" t="s">
        <v>98</v>
      </c>
      <c r="B26" s="51">
        <v>9564.7829999999994</v>
      </c>
      <c r="C26" s="52">
        <v>0.25589609414375392</v>
      </c>
      <c r="D26" s="51">
        <v>9577.3819999999996</v>
      </c>
      <c r="E26" s="52">
        <v>0.25734767567312222</v>
      </c>
      <c r="F26" s="81">
        <v>1.3172280019317917E-3</v>
      </c>
    </row>
    <row r="27" spans="1:7">
      <c r="A27" s="50" t="s">
        <v>99</v>
      </c>
      <c r="B27" s="51">
        <v>7603.277</v>
      </c>
      <c r="C27" s="52">
        <v>0.20341798522695589</v>
      </c>
      <c r="D27" s="51">
        <v>7305.6540000000005</v>
      </c>
      <c r="E27" s="52">
        <v>0.19630553278255461</v>
      </c>
      <c r="F27" s="81">
        <v>-3.9144042759457487E-2</v>
      </c>
    </row>
    <row r="28" spans="1:7" ht="17.25" thickBot="1">
      <c r="A28" s="54" t="s">
        <v>100</v>
      </c>
      <c r="B28" s="55">
        <v>13662.341</v>
      </c>
      <c r="C28" s="56">
        <v>0.36552211364963211</v>
      </c>
      <c r="D28" s="55">
        <v>12695.989</v>
      </c>
      <c r="E28" s="56">
        <v>0.34114575982471279</v>
      </c>
      <c r="F28" s="82">
        <v>-7.0731070173113086E-2</v>
      </c>
    </row>
    <row r="29" spans="1:7" ht="17.25" thickBot="1">
      <c r="A29" s="83" t="s">
        <v>105</v>
      </c>
      <c r="B29" s="59">
        <v>37377.604500000001</v>
      </c>
      <c r="C29" s="84">
        <v>1</v>
      </c>
      <c r="D29" s="59">
        <v>37215.731500000002</v>
      </c>
      <c r="E29" s="84">
        <v>1</v>
      </c>
      <c r="F29" s="85">
        <v>-4.3307483763439514E-3</v>
      </c>
    </row>
    <row r="30" spans="1:7" ht="17.25" customHeight="1" thickBot="1">
      <c r="A30" s="153" t="s">
        <v>106</v>
      </c>
      <c r="B30" s="153"/>
      <c r="C30" s="153"/>
      <c r="D30" s="153"/>
      <c r="E30" s="153"/>
      <c r="F30" s="153"/>
    </row>
    <row r="31" spans="1:7">
      <c r="A31" s="46" t="s">
        <v>97</v>
      </c>
      <c r="B31" s="47">
        <v>732.03399999999999</v>
      </c>
      <c r="C31" s="48">
        <v>5.8911831513549298E-2</v>
      </c>
      <c r="D31" s="47">
        <v>1101.42</v>
      </c>
      <c r="E31" s="48">
        <v>9.3649893247097188E-2</v>
      </c>
      <c r="F31" s="80">
        <v>0.5046022452509038</v>
      </c>
    </row>
    <row r="32" spans="1:7">
      <c r="A32" s="50" t="s">
        <v>98</v>
      </c>
      <c r="B32" s="51">
        <v>1134.0999999999999</v>
      </c>
      <c r="C32" s="52">
        <v>9.1268859259974605E-2</v>
      </c>
      <c r="D32" s="51">
        <v>1011.07</v>
      </c>
      <c r="E32" s="52">
        <v>8.5967748511324063E-2</v>
      </c>
      <c r="F32" s="81">
        <v>-0.10848249713429137</v>
      </c>
    </row>
    <row r="33" spans="1:6">
      <c r="A33" s="50" t="s">
        <v>99</v>
      </c>
      <c r="B33" s="51">
        <v>789.37400000000002</v>
      </c>
      <c r="C33" s="52">
        <v>6.3526377311950627E-2</v>
      </c>
      <c r="D33" s="51">
        <v>764.09900000000005</v>
      </c>
      <c r="E33" s="52">
        <v>6.4968667520304432E-2</v>
      </c>
      <c r="F33" s="81">
        <v>-3.201904293782154E-2</v>
      </c>
    </row>
    <row r="34" spans="1:6" ht="17.25" thickBot="1">
      <c r="A34" s="54" t="s">
        <v>100</v>
      </c>
      <c r="B34" s="55">
        <v>9770.4169999999995</v>
      </c>
      <c r="C34" s="56">
        <v>0.78629293191452543</v>
      </c>
      <c r="D34" s="55">
        <v>8884.4495000000006</v>
      </c>
      <c r="E34" s="56">
        <v>0.75541369072127429</v>
      </c>
      <c r="F34" s="82">
        <v>-9.0678575950238205E-2</v>
      </c>
    </row>
    <row r="35" spans="1:6" ht="17.25" thickBot="1">
      <c r="A35" s="83" t="s">
        <v>107</v>
      </c>
      <c r="B35" s="59">
        <v>12425.924999999999</v>
      </c>
      <c r="C35" s="84">
        <v>1</v>
      </c>
      <c r="D35" s="59">
        <v>11761.038500000001</v>
      </c>
      <c r="E35" s="84">
        <v>1</v>
      </c>
      <c r="F35" s="85">
        <v>-5.3508008458122758E-2</v>
      </c>
    </row>
    <row r="36" spans="1:6" ht="17.25" customHeight="1" thickBot="1">
      <c r="A36" s="153" t="s">
        <v>108</v>
      </c>
      <c r="B36" s="153"/>
      <c r="C36" s="153"/>
      <c r="D36" s="153"/>
      <c r="E36" s="153"/>
      <c r="F36" s="153"/>
    </row>
    <row r="37" spans="1:6">
      <c r="A37" s="46" t="s">
        <v>97</v>
      </c>
      <c r="B37" s="47">
        <v>59044.002500000002</v>
      </c>
      <c r="C37" s="48">
        <v>0.29974453713966981</v>
      </c>
      <c r="D37" s="47">
        <v>54855.117379999996</v>
      </c>
      <c r="E37" s="48">
        <v>0.27823349286477794</v>
      </c>
      <c r="F37" s="80">
        <v>-7.0945141633987352E-2</v>
      </c>
    </row>
    <row r="38" spans="1:6">
      <c r="A38" s="50" t="s">
        <v>98</v>
      </c>
      <c r="B38" s="51">
        <v>54002.722000000002</v>
      </c>
      <c r="C38" s="52">
        <v>0.27415182278966038</v>
      </c>
      <c r="D38" s="51">
        <v>56704.694000000003</v>
      </c>
      <c r="E38" s="52">
        <v>0.28761482660140503</v>
      </c>
      <c r="F38" s="81">
        <v>5.0033996434476036E-2</v>
      </c>
    </row>
    <row r="39" spans="1:6">
      <c r="A39" s="50" t="s">
        <v>99</v>
      </c>
      <c r="B39" s="51">
        <v>69934.278000000006</v>
      </c>
      <c r="C39" s="52">
        <v>0.35503043326554623</v>
      </c>
      <c r="D39" s="51">
        <v>69467.126199999984</v>
      </c>
      <c r="E39" s="52">
        <v>0.3523478225014478</v>
      </c>
      <c r="F39" s="81">
        <v>-6.6798687762247289E-3</v>
      </c>
    </row>
    <row r="40" spans="1:6" ht="17.25" thickBot="1">
      <c r="A40" s="54" t="s">
        <v>100</v>
      </c>
      <c r="B40" s="55">
        <v>14000.076999999999</v>
      </c>
      <c r="C40" s="56">
        <v>7.1073206805123634E-2</v>
      </c>
      <c r="D40" s="55">
        <v>16128.0376</v>
      </c>
      <c r="E40" s="56">
        <v>8.1803858032369239E-2</v>
      </c>
      <c r="F40" s="82">
        <v>0.15199634973436216</v>
      </c>
    </row>
    <row r="41" spans="1:6" ht="17.25" thickBot="1">
      <c r="A41" s="83" t="s">
        <v>109</v>
      </c>
      <c r="B41" s="59">
        <v>196981.07949999999</v>
      </c>
      <c r="C41" s="84">
        <v>1</v>
      </c>
      <c r="D41" s="59">
        <v>197154.97517999998</v>
      </c>
      <c r="E41" s="84">
        <v>1</v>
      </c>
      <c r="F41" s="85">
        <v>8.8280397508921915E-4</v>
      </c>
    </row>
    <row r="42" spans="1:6" ht="17.25" customHeight="1" thickBot="1">
      <c r="A42" s="153" t="s">
        <v>110</v>
      </c>
      <c r="B42" s="153"/>
      <c r="C42" s="153"/>
      <c r="D42" s="153"/>
      <c r="E42" s="153"/>
      <c r="F42" s="153"/>
    </row>
    <row r="43" spans="1:6">
      <c r="A43" s="46" t="s">
        <v>97</v>
      </c>
      <c r="B43" s="47">
        <v>806.40549999999996</v>
      </c>
      <c r="C43" s="48">
        <v>0.17961403514633353</v>
      </c>
      <c r="D43" s="47">
        <v>923.66600000000005</v>
      </c>
      <c r="E43" s="48">
        <v>0.22163286447110964</v>
      </c>
      <c r="F43" s="80">
        <v>0.1454113346201138</v>
      </c>
    </row>
    <row r="44" spans="1:6">
      <c r="A44" s="50" t="s">
        <v>98</v>
      </c>
      <c r="B44" s="51">
        <v>957.24599999999998</v>
      </c>
      <c r="C44" s="52">
        <v>0.21321136411853242</v>
      </c>
      <c r="D44" s="51">
        <v>977.83600000000001</v>
      </c>
      <c r="E44" s="52">
        <v>0.23463090950946766</v>
      </c>
      <c r="F44" s="81">
        <v>2.1509622395915029E-2</v>
      </c>
    </row>
    <row r="45" spans="1:6">
      <c r="A45" s="50" t="s">
        <v>99</v>
      </c>
      <c r="B45" s="51">
        <v>842.74400000000003</v>
      </c>
      <c r="C45" s="52">
        <v>0.18770785967526477</v>
      </c>
      <c r="D45" s="51">
        <v>783.11580000000004</v>
      </c>
      <c r="E45" s="52">
        <v>0.18790796453110173</v>
      </c>
      <c r="F45" s="81">
        <v>-7.0754819969053417E-2</v>
      </c>
    </row>
    <row r="46" spans="1:6" ht="17.25" thickBot="1">
      <c r="A46" s="54" t="s">
        <v>100</v>
      </c>
      <c r="B46" s="55">
        <v>1883.2619999999999</v>
      </c>
      <c r="C46" s="56">
        <v>0.41946674105986925</v>
      </c>
      <c r="D46" s="55">
        <v>1482.932</v>
      </c>
      <c r="E46" s="56">
        <v>0.35582826148832103</v>
      </c>
      <c r="F46" s="82">
        <v>-0.21257265319429797</v>
      </c>
    </row>
    <row r="47" spans="1:6" ht="17.25" thickBot="1">
      <c r="A47" s="83" t="s">
        <v>111</v>
      </c>
      <c r="B47" s="59">
        <v>4489.6575000000003</v>
      </c>
      <c r="C47" s="84">
        <v>0.99999999999999989</v>
      </c>
      <c r="D47" s="59">
        <v>4167.5497999999998</v>
      </c>
      <c r="E47" s="84">
        <v>1</v>
      </c>
      <c r="F47" s="85">
        <v>-7.1744381392121914E-2</v>
      </c>
    </row>
    <row r="48" spans="1:6" ht="17.25" thickBot="1">
      <c r="A48" s="150" t="s">
        <v>112</v>
      </c>
      <c r="B48" s="150"/>
      <c r="C48" s="150"/>
      <c r="D48" s="150"/>
      <c r="E48" s="150"/>
      <c r="F48" s="150"/>
    </row>
    <row r="49" spans="1:6">
      <c r="A49" s="46" t="s">
        <v>97</v>
      </c>
      <c r="B49" s="47">
        <v>258.255</v>
      </c>
      <c r="C49" s="48">
        <v>5.4795563989795168E-2</v>
      </c>
      <c r="D49" s="47">
        <v>189.35</v>
      </c>
      <c r="E49" s="48">
        <v>4.3364399511277379E-2</v>
      </c>
      <c r="F49" s="80">
        <v>-0.26680993591605195</v>
      </c>
    </row>
    <row r="50" spans="1:6">
      <c r="A50" s="50" t="s">
        <v>98</v>
      </c>
      <c r="B50" s="51">
        <v>53.35</v>
      </c>
      <c r="C50" s="52">
        <v>1.1319600158198573E-2</v>
      </c>
      <c r="D50" s="51">
        <v>1.8</v>
      </c>
      <c r="E50" s="52">
        <v>4.1223089052178129E-4</v>
      </c>
      <c r="F50" s="81">
        <v>-0.96626054358013125</v>
      </c>
    </row>
    <row r="51" spans="1:6">
      <c r="A51" s="50" t="s">
        <v>99</v>
      </c>
      <c r="B51" s="51">
        <v>22.15</v>
      </c>
      <c r="C51" s="52">
        <v>4.6997027835819745E-3</v>
      </c>
      <c r="D51" s="51">
        <v>18.350000000000001</v>
      </c>
      <c r="E51" s="52">
        <v>4.2024649117081599E-3</v>
      </c>
      <c r="F51" s="81">
        <v>-0.17155756207674933</v>
      </c>
    </row>
    <row r="52" spans="1:6" ht="17.25" thickBot="1">
      <c r="A52" s="54" t="s">
        <v>100</v>
      </c>
      <c r="B52" s="55">
        <v>4379.3090000000002</v>
      </c>
      <c r="C52" s="56">
        <v>0.92918513306842421</v>
      </c>
      <c r="D52" s="55">
        <v>4156.9849999999997</v>
      </c>
      <c r="E52" s="56">
        <v>0.9520209046864927</v>
      </c>
      <c r="F52" s="82">
        <v>-5.0766913227634936E-2</v>
      </c>
    </row>
    <row r="53" spans="1:6" ht="17.25" thickBot="1">
      <c r="A53" s="83" t="s">
        <v>113</v>
      </c>
      <c r="B53" s="59">
        <v>4713.0640000000003</v>
      </c>
      <c r="C53" s="84">
        <v>0.99999999999999989</v>
      </c>
      <c r="D53" s="59">
        <v>4366.4849999999997</v>
      </c>
      <c r="E53" s="84">
        <v>1</v>
      </c>
      <c r="F53" s="85">
        <v>-7.353581449350155E-2</v>
      </c>
    </row>
    <row r="54" spans="1:6" ht="17.25" thickBot="1">
      <c r="A54" s="150" t="s">
        <v>114</v>
      </c>
      <c r="B54" s="150"/>
      <c r="C54" s="150"/>
      <c r="D54" s="150"/>
      <c r="E54" s="150"/>
      <c r="F54" s="150"/>
    </row>
    <row r="55" spans="1:6">
      <c r="A55" s="46" t="s">
        <v>97</v>
      </c>
      <c r="B55" s="47">
        <v>163.82</v>
      </c>
      <c r="C55" s="48">
        <v>5.4251500178829265E-2</v>
      </c>
      <c r="D55" s="47">
        <v>179.30699999999999</v>
      </c>
      <c r="E55" s="48">
        <v>6.2624576305224389E-2</v>
      </c>
      <c r="F55" s="80">
        <v>9.4536686607251896E-2</v>
      </c>
    </row>
    <row r="56" spans="1:6">
      <c r="A56" s="50" t="s">
        <v>98</v>
      </c>
      <c r="B56" s="51">
        <v>43.4</v>
      </c>
      <c r="C56" s="52">
        <v>1.4372574214144732E-2</v>
      </c>
      <c r="D56" s="51">
        <v>82.36</v>
      </c>
      <c r="E56" s="52">
        <v>2.8764967929296018E-2</v>
      </c>
      <c r="F56" s="81">
        <v>0.89769585253456219</v>
      </c>
    </row>
    <row r="57" spans="1:6">
      <c r="A57" s="50" t="s">
        <v>99</v>
      </c>
      <c r="B57" s="51">
        <v>518.26</v>
      </c>
      <c r="C57" s="52">
        <v>0.17162973069637441</v>
      </c>
      <c r="D57" s="51">
        <v>261.202</v>
      </c>
      <c r="E57" s="52">
        <v>9.1227138818212455E-2</v>
      </c>
      <c r="F57" s="81">
        <v>-0.49600200671477634</v>
      </c>
    </row>
    <row r="58" spans="1:6" ht="17.25" thickBot="1">
      <c r="A58" s="54" t="s">
        <v>100</v>
      </c>
      <c r="B58" s="55">
        <v>2294.16</v>
      </c>
      <c r="C58" s="56">
        <v>0.75974619491065154</v>
      </c>
      <c r="D58" s="55">
        <v>2340.3359999999998</v>
      </c>
      <c r="E58" s="56">
        <v>0.81738331694726707</v>
      </c>
      <c r="F58" s="82">
        <v>2.0127628413013854E-2</v>
      </c>
    </row>
    <row r="59" spans="1:6" ht="17.25" thickBot="1">
      <c r="A59" s="83" t="s">
        <v>115</v>
      </c>
      <c r="B59" s="59">
        <v>3019.64</v>
      </c>
      <c r="C59" s="84">
        <v>1</v>
      </c>
      <c r="D59" s="59">
        <v>2863.2049999999999</v>
      </c>
      <c r="E59" s="84">
        <v>1</v>
      </c>
      <c r="F59" s="85">
        <v>-5.1805844405293344E-2</v>
      </c>
    </row>
    <row r="60" spans="1:6" ht="17.25" thickBot="1">
      <c r="A60" s="150" t="s">
        <v>116</v>
      </c>
      <c r="B60" s="150"/>
      <c r="C60" s="150"/>
      <c r="D60" s="150"/>
      <c r="E60" s="150"/>
      <c r="F60" s="150"/>
    </row>
    <row r="61" spans="1:6">
      <c r="A61" s="46" t="s">
        <v>97</v>
      </c>
      <c r="B61" s="47">
        <v>16453.714</v>
      </c>
      <c r="C61" s="48">
        <v>0.34066479179483056</v>
      </c>
      <c r="D61" s="47">
        <v>15708.423000000001</v>
      </c>
      <c r="E61" s="48">
        <v>0.33182260493272703</v>
      </c>
      <c r="F61" s="80">
        <v>-4.5296217012159024E-2</v>
      </c>
    </row>
    <row r="62" spans="1:6">
      <c r="A62" s="50" t="s">
        <v>98</v>
      </c>
      <c r="B62" s="51">
        <v>11300.754999999999</v>
      </c>
      <c r="C62" s="52">
        <v>0.2339757059834266</v>
      </c>
      <c r="D62" s="51">
        <v>12035.754999999999</v>
      </c>
      <c r="E62" s="52">
        <v>0.25424166235096252</v>
      </c>
      <c r="F62" s="81">
        <v>6.5039902201224686E-2</v>
      </c>
    </row>
    <row r="63" spans="1:6">
      <c r="A63" s="50" t="s">
        <v>99</v>
      </c>
      <c r="B63" s="51">
        <v>18254.289000000001</v>
      </c>
      <c r="C63" s="52">
        <v>0.37794467325417624</v>
      </c>
      <c r="D63" s="51">
        <v>17235.882000000001</v>
      </c>
      <c r="E63" s="52">
        <v>0.36408844245874339</v>
      </c>
      <c r="F63" s="81">
        <v>-5.5790011870634815E-2</v>
      </c>
    </row>
    <row r="64" spans="1:6" ht="17.25" thickBot="1">
      <c r="A64" s="54" t="s">
        <v>100</v>
      </c>
      <c r="B64" s="55">
        <v>2290.0811999999996</v>
      </c>
      <c r="C64" s="56">
        <v>4.7414828967566568E-2</v>
      </c>
      <c r="D64" s="55">
        <v>2359.7618399999997</v>
      </c>
      <c r="E64" s="56">
        <v>4.984729025756722E-2</v>
      </c>
      <c r="F64" s="82">
        <v>3.0427148172737395E-2</v>
      </c>
    </row>
    <row r="65" spans="1:6" ht="17.25" thickBot="1">
      <c r="A65" s="83" t="s">
        <v>117</v>
      </c>
      <c r="B65" s="59">
        <v>48298.839200000002</v>
      </c>
      <c r="C65" s="84">
        <v>0.99999999999999989</v>
      </c>
      <c r="D65" s="59">
        <v>47339.821839999997</v>
      </c>
      <c r="E65" s="84">
        <v>1.0000000000000002</v>
      </c>
      <c r="F65" s="85">
        <v>-1.9855909083628775E-2</v>
      </c>
    </row>
    <row r="66" spans="1:6" ht="17.25" thickBot="1">
      <c r="A66" s="150" t="s">
        <v>118</v>
      </c>
      <c r="B66" s="150"/>
      <c r="C66" s="150"/>
      <c r="D66" s="150"/>
      <c r="E66" s="150"/>
      <c r="F66" s="150"/>
    </row>
    <row r="67" spans="1:6">
      <c r="A67" s="46" t="s">
        <v>97</v>
      </c>
      <c r="B67" s="47">
        <v>3213.3404999999998</v>
      </c>
      <c r="C67" s="48">
        <v>0.16187364735474699</v>
      </c>
      <c r="D67" s="47">
        <v>2691.5475000000001</v>
      </c>
      <c r="E67" s="48">
        <v>0.15264290298028943</v>
      </c>
      <c r="F67" s="80">
        <v>-0.16238335153090677</v>
      </c>
    </row>
    <row r="68" spans="1:6">
      <c r="A68" s="50" t="s">
        <v>98</v>
      </c>
      <c r="B68" s="51">
        <v>6294.13</v>
      </c>
      <c r="C68" s="52">
        <v>0.31706997127286507</v>
      </c>
      <c r="D68" s="51">
        <v>5805.59</v>
      </c>
      <c r="E68" s="52">
        <v>0.32924632060676562</v>
      </c>
      <c r="F68" s="81">
        <v>-7.7618352337813112E-2</v>
      </c>
    </row>
    <row r="69" spans="1:6">
      <c r="A69" s="50" t="s">
        <v>99</v>
      </c>
      <c r="B69" s="51">
        <v>5736.5124999999998</v>
      </c>
      <c r="C69" s="52">
        <v>0.28897970864621975</v>
      </c>
      <c r="D69" s="51">
        <v>5105.8630000000003</v>
      </c>
      <c r="E69" s="52">
        <v>0.28956343907720355</v>
      </c>
      <c r="F69" s="81">
        <v>-0.10993604563748438</v>
      </c>
    </row>
    <row r="70" spans="1:6" ht="17.25" thickBot="1">
      <c r="A70" s="54" t="s">
        <v>100</v>
      </c>
      <c r="B70" s="55">
        <v>4606.9350000000004</v>
      </c>
      <c r="C70" s="56">
        <v>0.23207667272616814</v>
      </c>
      <c r="D70" s="55">
        <v>4029.9679999999998</v>
      </c>
      <c r="E70" s="56">
        <v>0.22854733733574123</v>
      </c>
      <c r="F70" s="82">
        <v>-0.12523879759536449</v>
      </c>
    </row>
    <row r="71" spans="1:6" ht="17.25" thickBot="1">
      <c r="A71" s="83" t="s">
        <v>119</v>
      </c>
      <c r="B71" s="59">
        <v>19850.918000000001</v>
      </c>
      <c r="C71" s="84">
        <v>0.99999999999999989</v>
      </c>
      <c r="D71" s="59">
        <v>17632.968500000003</v>
      </c>
      <c r="E71" s="84">
        <v>0.99999999999999978</v>
      </c>
      <c r="F71" s="85">
        <v>-0.11173032400818939</v>
      </c>
    </row>
    <row r="72" spans="1:6" ht="17.25" thickBot="1">
      <c r="A72" s="150" t="s">
        <v>120</v>
      </c>
      <c r="B72" s="150"/>
      <c r="C72" s="150"/>
      <c r="D72" s="150"/>
      <c r="E72" s="150"/>
      <c r="F72" s="150"/>
    </row>
    <row r="73" spans="1:6">
      <c r="A73" s="46" t="s">
        <v>97</v>
      </c>
      <c r="B73" s="47">
        <v>5376.8855000000003</v>
      </c>
      <c r="C73" s="48">
        <v>0.24740347696572815</v>
      </c>
      <c r="D73" s="47">
        <v>4855.277</v>
      </c>
      <c r="E73" s="48">
        <v>0.2368108976547548</v>
      </c>
      <c r="F73" s="80">
        <v>-9.7009411861197381E-2</v>
      </c>
    </row>
    <row r="74" spans="1:6">
      <c r="A74" s="50" t="s">
        <v>98</v>
      </c>
      <c r="B74" s="51">
        <v>3353.0050000000001</v>
      </c>
      <c r="C74" s="52">
        <v>0.15427985127886232</v>
      </c>
      <c r="D74" s="51">
        <v>3387.15</v>
      </c>
      <c r="E74" s="52">
        <v>0.16520458708973818</v>
      </c>
      <c r="F74" s="81">
        <v>1.0183402649265316E-2</v>
      </c>
    </row>
    <row r="75" spans="1:6">
      <c r="A75" s="50" t="s">
        <v>99</v>
      </c>
      <c r="B75" s="51">
        <v>6349.3810000000003</v>
      </c>
      <c r="C75" s="52">
        <v>0.29215034167644671</v>
      </c>
      <c r="D75" s="51">
        <v>5889.277</v>
      </c>
      <c r="E75" s="52">
        <v>0.28724313214416014</v>
      </c>
      <c r="F75" s="81">
        <v>-7.2464386685883286E-2</v>
      </c>
    </row>
    <row r="76" spans="1:6" ht="17.25" thickBot="1">
      <c r="A76" s="54" t="s">
        <v>100</v>
      </c>
      <c r="B76" s="55">
        <v>6653.9942000000001</v>
      </c>
      <c r="C76" s="56">
        <v>0.30616633007896271</v>
      </c>
      <c r="D76" s="55">
        <v>6371.0559999999996</v>
      </c>
      <c r="E76" s="56">
        <v>0.31074138311134697</v>
      </c>
      <c r="F76" s="82">
        <v>-4.2521557953867806E-2</v>
      </c>
    </row>
    <row r="77" spans="1:6" ht="17.25" thickBot="1">
      <c r="A77" s="83" t="s">
        <v>182</v>
      </c>
      <c r="B77" s="59">
        <v>21733.265700000004</v>
      </c>
      <c r="C77" s="84">
        <v>1</v>
      </c>
      <c r="D77" s="59">
        <v>20502.759999999998</v>
      </c>
      <c r="E77" s="84">
        <v>1.0000000000000002</v>
      </c>
      <c r="F77" s="85">
        <v>-5.6618536624249982E-2</v>
      </c>
    </row>
    <row r="78" spans="1:6" ht="17.25" thickBot="1">
      <c r="A78" s="150" t="s">
        <v>121</v>
      </c>
      <c r="B78" s="150"/>
      <c r="C78" s="150"/>
      <c r="D78" s="150"/>
      <c r="E78" s="150"/>
      <c r="F78" s="150"/>
    </row>
    <row r="79" spans="1:6">
      <c r="A79" s="46" t="s">
        <v>97</v>
      </c>
      <c r="B79" s="47">
        <v>3923.9395</v>
      </c>
      <c r="C79" s="48">
        <v>0.15122552760178207</v>
      </c>
      <c r="D79" s="47">
        <v>3986.0360000000001</v>
      </c>
      <c r="E79" s="48">
        <v>0.1542938753858667</v>
      </c>
      <c r="F79" s="80">
        <v>1.5825040115934552E-2</v>
      </c>
    </row>
    <row r="80" spans="1:6">
      <c r="A80" s="50" t="s">
        <v>98</v>
      </c>
      <c r="B80" s="51">
        <v>10175.546</v>
      </c>
      <c r="C80" s="52">
        <v>0.39215750204257815</v>
      </c>
      <c r="D80" s="51">
        <v>10073.355</v>
      </c>
      <c r="E80" s="52">
        <v>0.38992547510549252</v>
      </c>
      <c r="F80" s="81">
        <v>-1.0042802617176605E-2</v>
      </c>
    </row>
    <row r="81" spans="1:6">
      <c r="A81" s="50" t="s">
        <v>99</v>
      </c>
      <c r="B81" s="51">
        <v>4667.7209999999995</v>
      </c>
      <c r="C81" s="52">
        <v>0.17989027886972206</v>
      </c>
      <c r="D81" s="51">
        <v>4811.8729999999996</v>
      </c>
      <c r="E81" s="52">
        <v>0.18626086995566934</v>
      </c>
      <c r="F81" s="81">
        <v>3.0882736993063542E-2</v>
      </c>
    </row>
    <row r="82" spans="1:6" ht="17.25" thickBot="1">
      <c r="A82" s="54" t="s">
        <v>100</v>
      </c>
      <c r="B82" s="55">
        <v>7180.3935000000001</v>
      </c>
      <c r="C82" s="56">
        <v>0.27672669148591778</v>
      </c>
      <c r="D82" s="55">
        <v>6962.7879999999996</v>
      </c>
      <c r="E82" s="56">
        <v>0.26951977955297141</v>
      </c>
      <c r="F82" s="82">
        <v>-3.0305511807953267E-2</v>
      </c>
    </row>
    <row r="83" spans="1:6" ht="17.25" thickBot="1">
      <c r="A83" s="83" t="s">
        <v>122</v>
      </c>
      <c r="B83" s="59">
        <v>25947.599999999999</v>
      </c>
      <c r="C83" s="84">
        <v>1</v>
      </c>
      <c r="D83" s="59">
        <v>25834.052</v>
      </c>
      <c r="E83" s="84">
        <v>1</v>
      </c>
      <c r="F83" s="85">
        <v>-4.3760501934667628E-3</v>
      </c>
    </row>
    <row r="84" spans="1:6" ht="17.25" thickBot="1">
      <c r="A84" s="150" t="s">
        <v>123</v>
      </c>
      <c r="B84" s="150"/>
      <c r="C84" s="150"/>
      <c r="D84" s="150"/>
      <c r="E84" s="150"/>
      <c r="F84" s="150"/>
    </row>
    <row r="85" spans="1:6">
      <c r="A85" s="46" t="s">
        <v>97</v>
      </c>
      <c r="B85" s="47">
        <v>3012.43</v>
      </c>
      <c r="C85" s="48">
        <v>0.13623955071165431</v>
      </c>
      <c r="D85" s="47">
        <v>2766.9319999999998</v>
      </c>
      <c r="E85" s="48">
        <v>0.12171956907746595</v>
      </c>
      <c r="F85" s="80">
        <v>-8.1495005693078326E-2</v>
      </c>
    </row>
    <row r="86" spans="1:6">
      <c r="A86" s="50" t="s">
        <v>98</v>
      </c>
      <c r="B86" s="51">
        <v>6007.49</v>
      </c>
      <c r="C86" s="52">
        <v>0.27169352931180346</v>
      </c>
      <c r="D86" s="51">
        <v>6114.88</v>
      </c>
      <c r="E86" s="52">
        <v>0.26899850034638184</v>
      </c>
      <c r="F86" s="81">
        <v>1.7876018104066915E-2</v>
      </c>
    </row>
    <row r="87" spans="1:6">
      <c r="A87" s="50" t="s">
        <v>99</v>
      </c>
      <c r="B87" s="51">
        <v>5657.65</v>
      </c>
      <c r="C87" s="52">
        <v>0.25587173613454622</v>
      </c>
      <c r="D87" s="51">
        <v>6092.5159999999996</v>
      </c>
      <c r="E87" s="52">
        <v>0.26801468995897498</v>
      </c>
      <c r="F87" s="81">
        <v>7.6863361996588608E-2</v>
      </c>
    </row>
    <row r="88" spans="1:6" ht="17.25" thickBot="1">
      <c r="A88" s="54" t="s">
        <v>100</v>
      </c>
      <c r="B88" s="55">
        <v>7433.703739999999</v>
      </c>
      <c r="C88" s="56">
        <v>0.33619518384199609</v>
      </c>
      <c r="D88" s="55">
        <v>7757.6946399999988</v>
      </c>
      <c r="E88" s="56">
        <v>0.34126724061717717</v>
      </c>
      <c r="F88" s="82">
        <v>4.3584047916335189E-2</v>
      </c>
    </row>
    <row r="89" spans="1:6" ht="17.25" thickBot="1">
      <c r="A89" s="83" t="s">
        <v>124</v>
      </c>
      <c r="B89" s="59">
        <v>22111.273739999997</v>
      </c>
      <c r="C89" s="84">
        <v>1</v>
      </c>
      <c r="D89" s="59">
        <v>22732.022639999999</v>
      </c>
      <c r="E89" s="84">
        <v>0.99999999999999989</v>
      </c>
      <c r="F89" s="85">
        <v>2.8073864368882928E-2</v>
      </c>
    </row>
    <row r="90" spans="1:6" ht="17.25" thickBot="1">
      <c r="A90" s="150" t="s">
        <v>125</v>
      </c>
      <c r="B90" s="150"/>
      <c r="C90" s="150"/>
      <c r="D90" s="150"/>
      <c r="E90" s="150"/>
      <c r="F90" s="150"/>
    </row>
    <row r="91" spans="1:6">
      <c r="A91" s="46" t="s">
        <v>97</v>
      </c>
      <c r="B91" s="47">
        <v>454.47500000000002</v>
      </c>
      <c r="C91" s="48">
        <v>0.12689750617913162</v>
      </c>
      <c r="D91" s="47">
        <v>414.05</v>
      </c>
      <c r="E91" s="48">
        <v>0.11369546053746034</v>
      </c>
      <c r="F91" s="80">
        <v>-8.8948787061994605E-2</v>
      </c>
    </row>
    <row r="92" spans="1:6">
      <c r="A92" s="50" t="s">
        <v>98</v>
      </c>
      <c r="B92" s="51">
        <v>156</v>
      </c>
      <c r="C92" s="52">
        <v>4.3557975606897038E-2</v>
      </c>
      <c r="D92" s="51">
        <v>160.4</v>
      </c>
      <c r="E92" s="52">
        <v>4.4044805869360312E-2</v>
      </c>
      <c r="F92" s="81">
        <v>2.8205128205128327E-2</v>
      </c>
    </row>
    <row r="93" spans="1:6">
      <c r="A93" s="50" t="s">
        <v>99</v>
      </c>
      <c r="B93" s="51">
        <v>24.395</v>
      </c>
      <c r="C93" s="52">
        <v>6.8115180444247008E-3</v>
      </c>
      <c r="D93" s="51">
        <v>25.831</v>
      </c>
      <c r="E93" s="52">
        <v>7.0930260624155004E-3</v>
      </c>
      <c r="F93" s="81">
        <v>5.8864521418323434E-2</v>
      </c>
    </row>
    <row r="94" spans="1:6" ht="17.25" thickBot="1">
      <c r="A94" s="54" t="s">
        <v>100</v>
      </c>
      <c r="B94" s="55">
        <v>2946.5636600000003</v>
      </c>
      <c r="C94" s="56">
        <v>0.82273300016954665</v>
      </c>
      <c r="D94" s="55">
        <v>3041.4650999999994</v>
      </c>
      <c r="E94" s="56">
        <v>0.83516670753076383</v>
      </c>
      <c r="F94" s="82">
        <v>3.2207496918630785E-2</v>
      </c>
    </row>
    <row r="95" spans="1:6" ht="17.25" thickBot="1">
      <c r="A95" s="83" t="s">
        <v>183</v>
      </c>
      <c r="B95" s="59">
        <v>3581.4336600000001</v>
      </c>
      <c r="C95" s="84">
        <v>1</v>
      </c>
      <c r="D95" s="59">
        <v>3641.7460999999994</v>
      </c>
      <c r="E95" s="84">
        <v>1</v>
      </c>
      <c r="F95" s="85">
        <v>1.6840306348156364E-2</v>
      </c>
    </row>
    <row r="96" spans="1:6" ht="17.25" thickBot="1">
      <c r="A96" s="151" t="s">
        <v>56</v>
      </c>
      <c r="B96" s="151"/>
      <c r="C96" s="151"/>
      <c r="D96" s="151"/>
      <c r="E96" s="151"/>
      <c r="F96" s="151"/>
    </row>
    <row r="97" spans="1:6">
      <c r="A97" s="46" t="s">
        <v>97</v>
      </c>
      <c r="B97" s="47">
        <v>340.04020000000003</v>
      </c>
      <c r="C97" s="48">
        <v>0.29328618768976722</v>
      </c>
      <c r="D97" s="47">
        <v>340.31648999999999</v>
      </c>
      <c r="E97" s="48">
        <v>0.29886454802080153</v>
      </c>
      <c r="F97" s="80">
        <v>8.1252157833100469E-4</v>
      </c>
    </row>
    <row r="98" spans="1:6">
      <c r="A98" s="50" t="s">
        <v>98</v>
      </c>
      <c r="B98" s="51">
        <v>447.79599999999999</v>
      </c>
      <c r="C98" s="52">
        <v>0.38622604534030675</v>
      </c>
      <c r="D98" s="51">
        <v>452.33600000000001</v>
      </c>
      <c r="E98" s="52">
        <v>0.39723962301543858</v>
      </c>
      <c r="F98" s="81">
        <v>1.0138545230417462E-2</v>
      </c>
    </row>
    <row r="99" spans="1:6">
      <c r="A99" s="50" t="s">
        <v>99</v>
      </c>
      <c r="B99" s="51">
        <v>371.10209999999995</v>
      </c>
      <c r="C99" s="52">
        <v>0.32007721484891122</v>
      </c>
      <c r="D99" s="51">
        <v>345.85659999999996</v>
      </c>
      <c r="E99" s="52">
        <v>0.30372984993765989</v>
      </c>
      <c r="F99" s="81">
        <v>-6.8028448235674222E-2</v>
      </c>
    </row>
    <row r="100" spans="1:6" ht="17.25" thickBot="1">
      <c r="A100" s="54" t="s">
        <v>100</v>
      </c>
      <c r="B100" s="105">
        <v>0.47599999999999998</v>
      </c>
      <c r="C100" s="56">
        <v>4.1055212101489522E-4</v>
      </c>
      <c r="D100" s="105">
        <v>0.189</v>
      </c>
      <c r="E100" s="56">
        <v>1.659790260998857E-4</v>
      </c>
      <c r="F100" s="99">
        <v>-0.6029411764705882</v>
      </c>
    </row>
    <row r="101" spans="1:6" ht="17.25" thickBot="1">
      <c r="A101" s="83" t="s">
        <v>126</v>
      </c>
      <c r="B101" s="86">
        <v>1159.4142999999999</v>
      </c>
      <c r="C101" s="87">
        <v>1.0000000000000002</v>
      </c>
      <c r="D101" s="86">
        <v>1138.6980900000001</v>
      </c>
      <c r="E101" s="87">
        <v>1</v>
      </c>
      <c r="F101" s="85">
        <v>-1.786782343464266E-2</v>
      </c>
    </row>
    <row r="102" spans="1:6" ht="17.25" thickBot="1">
      <c r="A102" s="151" t="s">
        <v>127</v>
      </c>
      <c r="B102" s="151"/>
      <c r="C102" s="151"/>
      <c r="D102" s="151"/>
      <c r="E102" s="151"/>
      <c r="F102" s="151"/>
    </row>
    <row r="103" spans="1:6">
      <c r="A103" s="46" t="s">
        <v>97</v>
      </c>
      <c r="B103" s="47">
        <v>879.00750000000005</v>
      </c>
      <c r="C103" s="48">
        <v>0.19868542346543439</v>
      </c>
      <c r="D103" s="47">
        <v>881.755</v>
      </c>
      <c r="E103" s="48">
        <v>0.19710701961905078</v>
      </c>
      <c r="F103" s="80">
        <v>3.1256843656055633E-3</v>
      </c>
    </row>
    <row r="104" spans="1:6">
      <c r="A104" s="50" t="s">
        <v>98</v>
      </c>
      <c r="B104" s="51">
        <v>2062.4724999999999</v>
      </c>
      <c r="C104" s="52">
        <v>0.46618853883307376</v>
      </c>
      <c r="D104" s="51">
        <v>2000.12</v>
      </c>
      <c r="E104" s="52">
        <v>0.44710570632483604</v>
      </c>
      <c r="F104" s="81">
        <v>-3.0231918243758371E-2</v>
      </c>
    </row>
    <row r="105" spans="1:6">
      <c r="A105" s="50" t="s">
        <v>99</v>
      </c>
      <c r="B105" s="51">
        <v>853.21550000000002</v>
      </c>
      <c r="C105" s="52">
        <v>0.19285555916732489</v>
      </c>
      <c r="D105" s="51">
        <v>911.85850000000005</v>
      </c>
      <c r="E105" s="52">
        <v>0.20383633917505228</v>
      </c>
      <c r="F105" s="81">
        <v>6.8731756514034403E-2</v>
      </c>
    </row>
    <row r="106" spans="1:6" s="37" customFormat="1" ht="17.25" thickBot="1">
      <c r="A106" s="54" t="s">
        <v>100</v>
      </c>
      <c r="B106" s="55">
        <v>629.4212</v>
      </c>
      <c r="C106" s="56">
        <v>0.14227047853416708</v>
      </c>
      <c r="D106" s="55">
        <v>679.75</v>
      </c>
      <c r="E106" s="56">
        <v>0.15195093488106079</v>
      </c>
      <c r="F106" s="82">
        <v>7.9960446200413982E-2</v>
      </c>
    </row>
    <row r="107" spans="1:6" ht="17.25" thickBot="1">
      <c r="A107" s="83" t="s">
        <v>128</v>
      </c>
      <c r="B107" s="86">
        <v>4424.1166999999996</v>
      </c>
      <c r="C107" s="87">
        <v>1</v>
      </c>
      <c r="D107" s="86">
        <v>4473.4835000000003</v>
      </c>
      <c r="E107" s="87">
        <v>0.99999999999999989</v>
      </c>
      <c r="F107" s="85">
        <v>1.115856640942603E-2</v>
      </c>
    </row>
    <row r="108" spans="1:6" ht="17.25" thickBot="1">
      <c r="A108" s="151" t="s">
        <v>129</v>
      </c>
      <c r="B108" s="151"/>
      <c r="C108" s="151"/>
      <c r="D108" s="151"/>
      <c r="E108" s="151"/>
      <c r="F108" s="151"/>
    </row>
    <row r="109" spans="1:6">
      <c r="A109" s="50" t="s">
        <v>97</v>
      </c>
      <c r="B109" s="51">
        <v>140</v>
      </c>
      <c r="C109" s="52">
        <v>3.0706454628361975E-2</v>
      </c>
      <c r="D109" s="51">
        <v>30</v>
      </c>
      <c r="E109" s="52">
        <v>6.1702342961366934E-3</v>
      </c>
      <c r="F109" s="81">
        <v>-0.7857142857142857</v>
      </c>
    </row>
    <row r="110" spans="1:6">
      <c r="A110" s="50" t="s">
        <v>98</v>
      </c>
      <c r="B110" s="51">
        <v>2377.1120000000001</v>
      </c>
      <c r="C110" s="52">
        <v>0.52137629838953425</v>
      </c>
      <c r="D110" s="51">
        <v>2712.4340000000002</v>
      </c>
      <c r="E110" s="52">
        <v>0.55787844309357459</v>
      </c>
      <c r="F110" s="81">
        <v>0.1410627686032464</v>
      </c>
    </row>
    <row r="111" spans="1:6" ht="17.25" thickBot="1">
      <c r="A111" s="54" t="s">
        <v>99</v>
      </c>
      <c r="B111" s="55">
        <v>2042.19</v>
      </c>
      <c r="C111" s="56">
        <v>0.44791724698210389</v>
      </c>
      <c r="D111" s="55">
        <v>2119.6179999999999</v>
      </c>
      <c r="E111" s="56">
        <v>0.43595132261028885</v>
      </c>
      <c r="F111" s="82">
        <v>3.7914199952012284E-2</v>
      </c>
    </row>
    <row r="112" spans="1:6" ht="17.25" thickBot="1">
      <c r="A112" s="88" t="s">
        <v>130</v>
      </c>
      <c r="B112" s="86">
        <v>4559.3019999999997</v>
      </c>
      <c r="C112" s="87">
        <v>1</v>
      </c>
      <c r="D112" s="86">
        <v>4862.0519999999997</v>
      </c>
      <c r="E112" s="87">
        <v>1.0000000000000002</v>
      </c>
      <c r="F112" s="85">
        <v>6.6402708133832755E-2</v>
      </c>
    </row>
    <row r="113" spans="1:6" ht="17.25" thickBot="1">
      <c r="A113" s="151" t="s">
        <v>131</v>
      </c>
      <c r="B113" s="151"/>
      <c r="C113" s="151"/>
      <c r="D113" s="151"/>
      <c r="E113" s="151"/>
      <c r="F113" s="151"/>
    </row>
    <row r="114" spans="1:6">
      <c r="A114" s="46" t="s">
        <v>97</v>
      </c>
      <c r="B114" s="47">
        <v>1883.704</v>
      </c>
      <c r="C114" s="48">
        <v>0.2327746563964454</v>
      </c>
      <c r="D114" s="47">
        <v>1712.5340000000001</v>
      </c>
      <c r="E114" s="48">
        <v>0.18945656064699951</v>
      </c>
      <c r="F114" s="80">
        <v>-9.0868841389092903E-2</v>
      </c>
    </row>
    <row r="115" spans="1:6">
      <c r="A115" s="50" t="s">
        <v>98</v>
      </c>
      <c r="B115" s="51">
        <v>2178.634</v>
      </c>
      <c r="C115" s="52">
        <v>0.26921999462952428</v>
      </c>
      <c r="D115" s="51">
        <v>2619.431</v>
      </c>
      <c r="E115" s="52">
        <v>0.28978600606594118</v>
      </c>
      <c r="F115" s="81">
        <v>0.20232723807670316</v>
      </c>
    </row>
    <row r="116" spans="1:6">
      <c r="A116" s="50" t="s">
        <v>99</v>
      </c>
      <c r="B116" s="51">
        <v>2119.654</v>
      </c>
      <c r="C116" s="52">
        <v>0.26193166841995935</v>
      </c>
      <c r="D116" s="51">
        <v>1930.8530000000001</v>
      </c>
      <c r="E116" s="52">
        <v>0.21360905447421244</v>
      </c>
      <c r="F116" s="81">
        <v>-8.9071612631118069E-2</v>
      </c>
    </row>
    <row r="117" spans="1:6" ht="17.25" thickBot="1">
      <c r="A117" s="54" t="s">
        <v>100</v>
      </c>
      <c r="B117" s="55">
        <v>1910.4010000000001</v>
      </c>
      <c r="C117" s="56">
        <v>0.23607368055407096</v>
      </c>
      <c r="D117" s="55">
        <v>2776.3727999999996</v>
      </c>
      <c r="E117" s="56">
        <v>0.30714837881284679</v>
      </c>
      <c r="F117" s="82">
        <v>0.45329320912206361</v>
      </c>
    </row>
    <row r="118" spans="1:6" ht="17.25" thickBot="1">
      <c r="A118" s="88" t="s">
        <v>132</v>
      </c>
      <c r="B118" s="86">
        <v>8092.393</v>
      </c>
      <c r="C118" s="87">
        <v>0.99999999999999989</v>
      </c>
      <c r="D118" s="86">
        <v>9039.1908000000003</v>
      </c>
      <c r="E118" s="87">
        <v>1</v>
      </c>
      <c r="F118" s="85">
        <v>0.11699849475921398</v>
      </c>
    </row>
    <row r="119" spans="1:6" ht="17.25" thickBot="1">
      <c r="A119" s="150" t="s">
        <v>133</v>
      </c>
      <c r="B119" s="150"/>
      <c r="C119" s="150"/>
      <c r="D119" s="150"/>
      <c r="E119" s="150"/>
      <c r="F119" s="150"/>
    </row>
    <row r="120" spans="1:6">
      <c r="A120" s="46" t="s">
        <v>97</v>
      </c>
      <c r="B120" s="47">
        <v>20274.161</v>
      </c>
      <c r="C120" s="48">
        <v>0.23695379294138136</v>
      </c>
      <c r="D120" s="47">
        <v>22337.360000000001</v>
      </c>
      <c r="E120" s="48">
        <v>0.25125455048801415</v>
      </c>
      <c r="F120" s="80">
        <v>0.10176495096393889</v>
      </c>
    </row>
    <row r="121" spans="1:6">
      <c r="A121" s="50" t="s">
        <v>98</v>
      </c>
      <c r="B121" s="51">
        <v>17380.154999999999</v>
      </c>
      <c r="C121" s="52">
        <v>0.20313016401315515</v>
      </c>
      <c r="D121" s="51">
        <v>18657.973000000002</v>
      </c>
      <c r="E121" s="52">
        <v>0.20986815895578101</v>
      </c>
      <c r="F121" s="81">
        <v>7.3521668822861708E-2</v>
      </c>
    </row>
    <row r="122" spans="1:6">
      <c r="A122" s="50" t="s">
        <v>99</v>
      </c>
      <c r="B122" s="51">
        <v>17621.165000000001</v>
      </c>
      <c r="C122" s="52">
        <v>0.20594696287535236</v>
      </c>
      <c r="D122" s="51">
        <v>18939.329000000002</v>
      </c>
      <c r="E122" s="52">
        <v>0.21303290068475461</v>
      </c>
      <c r="F122" s="81">
        <v>7.4805723685125169E-2</v>
      </c>
    </row>
    <row r="123" spans="1:6" ht="17.25" thickBot="1">
      <c r="A123" s="54" t="s">
        <v>100</v>
      </c>
      <c r="B123" s="55">
        <v>30286.183779999996</v>
      </c>
      <c r="C123" s="56">
        <v>0.35396908017011119</v>
      </c>
      <c r="D123" s="55">
        <v>28968.643260000001</v>
      </c>
      <c r="E123" s="56">
        <v>0.32584438987145037</v>
      </c>
      <c r="F123" s="82">
        <v>-4.3503022023859472E-2</v>
      </c>
    </row>
    <row r="124" spans="1:6" ht="17.25" thickBot="1">
      <c r="A124" s="83" t="s">
        <v>134</v>
      </c>
      <c r="B124" s="59">
        <v>85561.664779999992</v>
      </c>
      <c r="C124" s="84">
        <v>1</v>
      </c>
      <c r="D124" s="59">
        <v>88903.305259999994</v>
      </c>
      <c r="E124" s="84">
        <v>1</v>
      </c>
      <c r="F124" s="85">
        <v>3.9055346674146341E-2</v>
      </c>
    </row>
    <row r="125" spans="1:6" ht="17.25" thickBot="1">
      <c r="A125" s="150" t="s">
        <v>135</v>
      </c>
      <c r="B125" s="150"/>
      <c r="C125" s="150"/>
      <c r="D125" s="150"/>
      <c r="E125" s="150"/>
      <c r="F125" s="150"/>
    </row>
    <row r="126" spans="1:6">
      <c r="A126" s="46" t="s">
        <v>97</v>
      </c>
      <c r="B126" s="47">
        <v>5292.5630000000001</v>
      </c>
      <c r="C126" s="48">
        <v>0.33826442103606524</v>
      </c>
      <c r="D126" s="47">
        <v>4972.3829999999998</v>
      </c>
      <c r="E126" s="48">
        <v>0.32043556650526173</v>
      </c>
      <c r="F126" s="80">
        <v>-6.0496209492452047E-2</v>
      </c>
    </row>
    <row r="127" spans="1:6">
      <c r="A127" s="50" t="s">
        <v>98</v>
      </c>
      <c r="B127" s="51">
        <v>5000.4840000000004</v>
      </c>
      <c r="C127" s="52">
        <v>0.31959672944093587</v>
      </c>
      <c r="D127" s="51">
        <v>5048.5420000000004</v>
      </c>
      <c r="E127" s="52">
        <v>0.32534348536619306</v>
      </c>
      <c r="F127" s="81">
        <v>9.6106696871742781E-3</v>
      </c>
    </row>
    <row r="128" spans="1:6">
      <c r="A128" s="50" t="s">
        <v>99</v>
      </c>
      <c r="B128" s="51">
        <v>3554.942</v>
      </c>
      <c r="C128" s="52">
        <v>0.22720757361731772</v>
      </c>
      <c r="D128" s="51">
        <v>3872.0810000000001</v>
      </c>
      <c r="E128" s="52">
        <v>0.24952874080481338</v>
      </c>
      <c r="F128" s="81">
        <v>8.9210738178006954E-2</v>
      </c>
    </row>
    <row r="129" spans="1:6" ht="17.25" thickBot="1">
      <c r="A129" s="54" t="s">
        <v>100</v>
      </c>
      <c r="B129" s="55">
        <v>1798.2412000000002</v>
      </c>
      <c r="C129" s="56">
        <v>0.1149312759056811</v>
      </c>
      <c r="D129" s="55">
        <v>1624.5691999999999</v>
      </c>
      <c r="E129" s="56">
        <v>0.10469220732373187</v>
      </c>
      <c r="F129" s="82">
        <v>-9.6578812675407688E-2</v>
      </c>
    </row>
    <row r="130" spans="1:6" ht="17.25" thickBot="1">
      <c r="A130" s="83" t="s">
        <v>136</v>
      </c>
      <c r="B130" s="59">
        <v>15646.230200000002</v>
      </c>
      <c r="C130" s="84">
        <v>0.99999999999999989</v>
      </c>
      <c r="D130" s="59">
        <v>15517.575199999999</v>
      </c>
      <c r="E130" s="84">
        <v>1</v>
      </c>
      <c r="F130" s="85">
        <v>-8.2227474832885505E-3</v>
      </c>
    </row>
    <row r="131" spans="1:6" ht="17.25" thickBot="1">
      <c r="A131" s="150" t="s">
        <v>137</v>
      </c>
      <c r="B131" s="150"/>
      <c r="C131" s="150"/>
      <c r="D131" s="150"/>
      <c r="E131" s="150"/>
      <c r="F131" s="150"/>
    </row>
    <row r="132" spans="1:6">
      <c r="A132" s="46" t="s">
        <v>97</v>
      </c>
      <c r="B132" s="47">
        <v>468.65600000000001</v>
      </c>
      <c r="C132" s="48">
        <v>0.10313722180512805</v>
      </c>
      <c r="D132" s="47">
        <v>510.53199999999998</v>
      </c>
      <c r="E132" s="48">
        <v>0.12195720322959697</v>
      </c>
      <c r="F132" s="80">
        <v>8.9353384998805074E-2</v>
      </c>
    </row>
    <row r="133" spans="1:6">
      <c r="A133" s="50" t="s">
        <v>98</v>
      </c>
      <c r="B133" s="51">
        <v>2204.4969999999998</v>
      </c>
      <c r="C133" s="52">
        <v>0.48514410582119799</v>
      </c>
      <c r="D133" s="51">
        <v>2049.9430000000002</v>
      </c>
      <c r="E133" s="52">
        <v>0.48969568031012695</v>
      </c>
      <c r="F133" s="81">
        <v>-7.0108510013848768E-2</v>
      </c>
    </row>
    <row r="134" spans="1:6">
      <c r="A134" s="50" t="s">
        <v>99</v>
      </c>
      <c r="B134" s="51">
        <v>1580.105</v>
      </c>
      <c r="C134" s="52">
        <v>0.34773403063311226</v>
      </c>
      <c r="D134" s="51">
        <v>1398.664</v>
      </c>
      <c r="E134" s="52">
        <v>0.33411647007028161</v>
      </c>
      <c r="F134" s="81">
        <v>-0.11482844494511446</v>
      </c>
    </row>
    <row r="135" spans="1:6" ht="17.25" thickBot="1">
      <c r="A135" s="54" t="s">
        <v>100</v>
      </c>
      <c r="B135" s="55">
        <v>290.74650000000003</v>
      </c>
      <c r="C135" s="56">
        <v>6.3984641740561662E-2</v>
      </c>
      <c r="D135" s="55">
        <v>227.018</v>
      </c>
      <c r="E135" s="56">
        <v>5.4230646389994447E-2</v>
      </c>
      <c r="F135" s="82">
        <v>-0.21918922497777282</v>
      </c>
    </row>
    <row r="136" spans="1:6" ht="17.25" thickBot="1">
      <c r="A136" s="83" t="s">
        <v>138</v>
      </c>
      <c r="B136" s="59">
        <v>4544.0045</v>
      </c>
      <c r="C136" s="84">
        <v>0.99999999999999989</v>
      </c>
      <c r="D136" s="59">
        <v>4186.1570000000002</v>
      </c>
      <c r="E136" s="84">
        <v>1</v>
      </c>
      <c r="F136" s="85">
        <v>-7.8751572539155656E-2</v>
      </c>
    </row>
    <row r="137" spans="1:6" ht="17.25" thickBot="1">
      <c r="A137" s="150" t="s">
        <v>139</v>
      </c>
      <c r="B137" s="150"/>
      <c r="C137" s="150"/>
      <c r="D137" s="150"/>
      <c r="E137" s="150"/>
      <c r="F137" s="150"/>
    </row>
    <row r="138" spans="1:6">
      <c r="A138" s="46" t="s">
        <v>97</v>
      </c>
      <c r="B138" s="47">
        <v>1911.58</v>
      </c>
      <c r="C138" s="48">
        <v>0.19929470455001574</v>
      </c>
      <c r="D138" s="47">
        <v>2005.8295000000001</v>
      </c>
      <c r="E138" s="48">
        <v>0.20229577823956549</v>
      </c>
      <c r="F138" s="80">
        <v>4.9304502034965836E-2</v>
      </c>
    </row>
    <row r="139" spans="1:6">
      <c r="A139" s="50" t="s">
        <v>98</v>
      </c>
      <c r="B139" s="51">
        <v>2998.1635000000001</v>
      </c>
      <c r="C139" s="52">
        <v>0.31257813375591981</v>
      </c>
      <c r="D139" s="51">
        <v>3008.24</v>
      </c>
      <c r="E139" s="52">
        <v>0.30339281176759564</v>
      </c>
      <c r="F139" s="81">
        <v>3.3608907586260006E-3</v>
      </c>
    </row>
    <row r="140" spans="1:6">
      <c r="A140" s="50" t="s">
        <v>99</v>
      </c>
      <c r="B140" s="51">
        <v>3105.2449999999999</v>
      </c>
      <c r="C140" s="52">
        <v>0.32374207976146102</v>
      </c>
      <c r="D140" s="51">
        <v>3460.3580000000002</v>
      </c>
      <c r="E140" s="52">
        <v>0.34899068669470978</v>
      </c>
      <c r="F140" s="81">
        <v>0.11435909243876097</v>
      </c>
    </row>
    <row r="141" spans="1:6" ht="17.25" thickBot="1">
      <c r="A141" s="54" t="s">
        <v>100</v>
      </c>
      <c r="B141" s="55">
        <v>1576.7365</v>
      </c>
      <c r="C141" s="56">
        <v>0.16438508193260334</v>
      </c>
      <c r="D141" s="55">
        <v>1440.903</v>
      </c>
      <c r="E141" s="56">
        <v>0.14532072329812909</v>
      </c>
      <c r="F141" s="82">
        <v>-8.6148509912721605E-2</v>
      </c>
    </row>
    <row r="142" spans="1:6" ht="17.25" thickBot="1">
      <c r="A142" s="83" t="s">
        <v>140</v>
      </c>
      <c r="B142" s="59">
        <v>9591.7250000000004</v>
      </c>
      <c r="C142" s="84">
        <v>1</v>
      </c>
      <c r="D142" s="59">
        <v>9915.3305</v>
      </c>
      <c r="E142" s="84">
        <v>1</v>
      </c>
      <c r="F142" s="85">
        <v>3.3737987692516125E-2</v>
      </c>
    </row>
    <row r="143" spans="1:6" ht="17.25" thickBot="1">
      <c r="A143" s="150" t="s">
        <v>141</v>
      </c>
      <c r="B143" s="150"/>
      <c r="C143" s="150"/>
      <c r="D143" s="150"/>
      <c r="E143" s="150"/>
      <c r="F143" s="150"/>
    </row>
    <row r="144" spans="1:6">
      <c r="A144" s="46" t="s">
        <v>97</v>
      </c>
      <c r="B144" s="47">
        <v>1100.2755</v>
      </c>
      <c r="C144" s="48">
        <v>0.15996116243165279</v>
      </c>
      <c r="D144" s="47">
        <v>880.75250000000005</v>
      </c>
      <c r="E144" s="48">
        <v>0.13096001499876372</v>
      </c>
      <c r="F144" s="80">
        <v>-0.19951639384863151</v>
      </c>
    </row>
    <row r="145" spans="1:6">
      <c r="A145" s="50" t="s">
        <v>98</v>
      </c>
      <c r="B145" s="51">
        <v>3487.6579999999999</v>
      </c>
      <c r="C145" s="52">
        <v>0.5070455788973337</v>
      </c>
      <c r="D145" s="51">
        <v>3401.1109999999999</v>
      </c>
      <c r="E145" s="52">
        <v>0.50571476955496608</v>
      </c>
      <c r="F145" s="81">
        <v>-2.4815219840936265E-2</v>
      </c>
    </row>
    <row r="146" spans="1:6">
      <c r="A146" s="50" t="s">
        <v>99</v>
      </c>
      <c r="B146" s="51">
        <v>2262.7330000000002</v>
      </c>
      <c r="C146" s="52">
        <v>0.32896251979841507</v>
      </c>
      <c r="D146" s="51">
        <v>2402.15</v>
      </c>
      <c r="E146" s="52">
        <v>0.35717820844026021</v>
      </c>
      <c r="F146" s="81">
        <v>6.161442821579044E-2</v>
      </c>
    </row>
    <row r="147" spans="1:6" ht="17.25" thickBot="1">
      <c r="A147" s="54" t="s">
        <v>100</v>
      </c>
      <c r="B147" s="55">
        <v>27.725000000000001</v>
      </c>
      <c r="C147" s="56">
        <v>4.0307388725983389E-3</v>
      </c>
      <c r="D147" s="55">
        <v>41.340800000000002</v>
      </c>
      <c r="E147" s="56">
        <v>6.1470070060100782E-3</v>
      </c>
      <c r="F147" s="82">
        <v>0.49110189359783596</v>
      </c>
    </row>
    <row r="148" spans="1:6" ht="17.25" thickBot="1">
      <c r="A148" s="83" t="s">
        <v>184</v>
      </c>
      <c r="B148" s="59">
        <v>6878.3915000000006</v>
      </c>
      <c r="C148" s="84">
        <v>0.99999999999999989</v>
      </c>
      <c r="D148" s="59">
        <v>6725.3542999999991</v>
      </c>
      <c r="E148" s="84">
        <v>1.0000000000000002</v>
      </c>
      <c r="F148" s="85">
        <v>-2.2248980739174473E-2</v>
      </c>
    </row>
    <row r="149" spans="1:6" ht="17.25" thickBot="1">
      <c r="A149" s="150" t="s">
        <v>142</v>
      </c>
      <c r="B149" s="150"/>
      <c r="C149" s="150"/>
      <c r="D149" s="150"/>
      <c r="E149" s="150"/>
      <c r="F149" s="150"/>
    </row>
    <row r="150" spans="1:6">
      <c r="A150" s="46" t="s">
        <v>97</v>
      </c>
      <c r="B150" s="47">
        <v>393.4</v>
      </c>
      <c r="C150" s="48">
        <v>0.23882227955683713</v>
      </c>
      <c r="D150" s="47">
        <v>333.14</v>
      </c>
      <c r="E150" s="48">
        <v>0.1934453644883691</v>
      </c>
      <c r="F150" s="80">
        <v>-0.15317742755465169</v>
      </c>
    </row>
    <row r="151" spans="1:6">
      <c r="A151" s="50" t="s">
        <v>98</v>
      </c>
      <c r="B151" s="51">
        <v>542.33000000000004</v>
      </c>
      <c r="C151" s="52">
        <v>0.32923357110335411</v>
      </c>
      <c r="D151" s="51">
        <v>613.58000000000004</v>
      </c>
      <c r="E151" s="52">
        <v>0.35628926800376276</v>
      </c>
      <c r="F151" s="81">
        <v>0.13137757453948695</v>
      </c>
    </row>
    <row r="152" spans="1:6">
      <c r="A152" s="50" t="s">
        <v>99</v>
      </c>
      <c r="B152" s="51">
        <v>660.39</v>
      </c>
      <c r="C152" s="52">
        <v>0.40090453786614055</v>
      </c>
      <c r="D152" s="51">
        <v>732.37199999999996</v>
      </c>
      <c r="E152" s="52">
        <v>0.42526856120872863</v>
      </c>
      <c r="F152" s="81">
        <v>0.10899922772906923</v>
      </c>
    </row>
    <row r="153" spans="1:6" ht="17.25" thickBot="1">
      <c r="A153" s="54" t="s">
        <v>100</v>
      </c>
      <c r="B153" s="55">
        <v>51.13</v>
      </c>
      <c r="C153" s="56">
        <v>3.1039611473668235E-2</v>
      </c>
      <c r="D153" s="55">
        <v>43.048000000000002</v>
      </c>
      <c r="E153" s="56">
        <v>2.4996806299139442E-2</v>
      </c>
      <c r="F153" s="82">
        <v>-0.15806767064345784</v>
      </c>
    </row>
    <row r="154" spans="1:6" ht="17.25" thickBot="1">
      <c r="A154" s="83" t="s">
        <v>143</v>
      </c>
      <c r="B154" s="59">
        <v>1647.25</v>
      </c>
      <c r="C154" s="84">
        <v>1</v>
      </c>
      <c r="D154" s="59">
        <v>1722.14</v>
      </c>
      <c r="E154" s="84">
        <v>1</v>
      </c>
      <c r="F154" s="85">
        <v>4.5463651540446293E-2</v>
      </c>
    </row>
    <row r="155" spans="1:6" ht="17.25" thickBot="1">
      <c r="A155" s="150" t="s">
        <v>144</v>
      </c>
      <c r="B155" s="150"/>
      <c r="C155" s="150"/>
      <c r="D155" s="150"/>
      <c r="E155" s="150"/>
      <c r="F155" s="150"/>
    </row>
    <row r="156" spans="1:6">
      <c r="A156" s="46" t="s">
        <v>97</v>
      </c>
      <c r="B156" s="47">
        <v>3168.94</v>
      </c>
      <c r="C156" s="48">
        <v>0.25817586927766467</v>
      </c>
      <c r="D156" s="47">
        <v>2962.8139999999999</v>
      </c>
      <c r="E156" s="48">
        <v>0.23445427077627898</v>
      </c>
      <c r="F156" s="80">
        <v>-6.5045725068950566E-2</v>
      </c>
    </row>
    <row r="157" spans="1:6">
      <c r="A157" s="50" t="s">
        <v>98</v>
      </c>
      <c r="B157" s="51">
        <v>2239.15</v>
      </c>
      <c r="C157" s="52">
        <v>0.18242519507882221</v>
      </c>
      <c r="D157" s="51">
        <v>2031.26</v>
      </c>
      <c r="E157" s="52">
        <v>0.16073826506052166</v>
      </c>
      <c r="F157" s="81">
        <v>-9.2843266418060511E-2</v>
      </c>
    </row>
    <row r="158" spans="1:6">
      <c r="A158" s="50" t="s">
        <v>99</v>
      </c>
      <c r="B158" s="51">
        <v>2358.5700000000002</v>
      </c>
      <c r="C158" s="52">
        <v>0.19215443018871345</v>
      </c>
      <c r="D158" s="51">
        <v>2266.41</v>
      </c>
      <c r="E158" s="52">
        <v>0.17934622417406776</v>
      </c>
      <c r="F158" s="81">
        <v>-3.9074523970032859E-2</v>
      </c>
    </row>
    <row r="159" spans="1:6" ht="17.25" thickBot="1">
      <c r="A159" s="54" t="s">
        <v>100</v>
      </c>
      <c r="B159" s="55">
        <v>4507.6862000000001</v>
      </c>
      <c r="C159" s="56">
        <v>0.3672445054547997</v>
      </c>
      <c r="D159" s="55">
        <v>5376.5815999999995</v>
      </c>
      <c r="E159" s="56">
        <v>0.42546123998913166</v>
      </c>
      <c r="F159" s="82">
        <v>0.19275862636578367</v>
      </c>
    </row>
    <row r="160" spans="1:6" ht="17.25" thickBot="1">
      <c r="A160" s="83" t="s">
        <v>145</v>
      </c>
      <c r="B160" s="59">
        <v>12274.3462</v>
      </c>
      <c r="C160" s="84">
        <v>1</v>
      </c>
      <c r="D160" s="59">
        <v>12637.065599999998</v>
      </c>
      <c r="E160" s="84">
        <v>1</v>
      </c>
      <c r="F160" s="85">
        <v>2.955101592294973E-2</v>
      </c>
    </row>
    <row r="161" spans="1:6" ht="17.25" thickBot="1">
      <c r="A161" s="150" t="s">
        <v>146</v>
      </c>
      <c r="B161" s="150"/>
      <c r="C161" s="150"/>
      <c r="D161" s="150"/>
      <c r="E161" s="150"/>
      <c r="F161" s="150"/>
    </row>
    <row r="162" spans="1:6">
      <c r="A162" s="46" t="s">
        <v>97</v>
      </c>
      <c r="B162" s="47">
        <v>577.745</v>
      </c>
      <c r="C162" s="48">
        <v>8.841103752685063E-2</v>
      </c>
      <c r="D162" s="47">
        <v>565.30499999999995</v>
      </c>
      <c r="E162" s="48">
        <v>9.2809974857962427E-2</v>
      </c>
      <c r="F162" s="80">
        <v>-2.1531990757168051E-2</v>
      </c>
    </row>
    <row r="163" spans="1:6">
      <c r="A163" s="50" t="s">
        <v>98</v>
      </c>
      <c r="B163" s="51">
        <v>4887.68</v>
      </c>
      <c r="C163" s="52">
        <v>0.74795084319074556</v>
      </c>
      <c r="D163" s="51">
        <v>4787.25</v>
      </c>
      <c r="E163" s="52">
        <v>0.78595546145670148</v>
      </c>
      <c r="F163" s="81">
        <v>-2.0547580856357217E-2</v>
      </c>
    </row>
    <row r="164" spans="1:6">
      <c r="A164" s="50" t="s">
        <v>99</v>
      </c>
      <c r="B164" s="51">
        <v>366.60599999999999</v>
      </c>
      <c r="C164" s="52">
        <v>5.6100904072849789E-2</v>
      </c>
      <c r="D164" s="51">
        <v>291.90899999999999</v>
      </c>
      <c r="E164" s="52">
        <v>4.792469012446901E-2</v>
      </c>
      <c r="F164" s="81">
        <v>-0.2037528027364528</v>
      </c>
    </row>
    <row r="165" spans="1:6" ht="17.25" thickBot="1">
      <c r="A165" s="54" t="s">
        <v>100</v>
      </c>
      <c r="B165" s="55">
        <v>702.73</v>
      </c>
      <c r="C165" s="56">
        <v>0.10753721520955395</v>
      </c>
      <c r="D165" s="55">
        <v>446.53</v>
      </c>
      <c r="E165" s="56">
        <v>7.3309873560867073E-2</v>
      </c>
      <c r="F165" s="82">
        <v>-0.36457814523358911</v>
      </c>
    </row>
    <row r="166" spans="1:6" ht="17.25" thickBot="1">
      <c r="A166" s="83" t="s">
        <v>147</v>
      </c>
      <c r="B166" s="59">
        <v>6534.7610000000004</v>
      </c>
      <c r="C166" s="84">
        <v>1</v>
      </c>
      <c r="D166" s="59">
        <v>6090.9939999999997</v>
      </c>
      <c r="E166" s="84">
        <v>0.99999999999999989</v>
      </c>
      <c r="F166" s="85">
        <v>-6.7908680975478752E-2</v>
      </c>
    </row>
    <row r="167" spans="1:6" ht="17.25" thickBot="1">
      <c r="A167" s="150" t="s">
        <v>78</v>
      </c>
      <c r="B167" s="150"/>
      <c r="C167" s="150"/>
      <c r="D167" s="150"/>
      <c r="E167" s="150"/>
      <c r="F167" s="150"/>
    </row>
    <row r="168" spans="1:6">
      <c r="A168" s="46" t="s">
        <v>97</v>
      </c>
      <c r="B168" s="47">
        <v>882.4615</v>
      </c>
      <c r="C168" s="48">
        <v>0.20053971967528192</v>
      </c>
      <c r="D168" s="47">
        <v>891.88750000000005</v>
      </c>
      <c r="E168" s="48">
        <v>0.21284744061028102</v>
      </c>
      <c r="F168" s="80">
        <v>1.0681485821194547E-2</v>
      </c>
    </row>
    <row r="169" spans="1:6">
      <c r="A169" s="50" t="s">
        <v>98</v>
      </c>
      <c r="B169" s="51">
        <v>1452.62</v>
      </c>
      <c r="C169" s="52">
        <v>0.3301084609296927</v>
      </c>
      <c r="D169" s="51">
        <v>1376.75</v>
      </c>
      <c r="E169" s="52">
        <v>0.3285590546567862</v>
      </c>
      <c r="F169" s="81">
        <v>-5.22297641502939E-2</v>
      </c>
    </row>
    <row r="170" spans="1:6">
      <c r="A170" s="50" t="s">
        <v>99</v>
      </c>
      <c r="B170" s="51">
        <v>1029.8009999999999</v>
      </c>
      <c r="C170" s="52">
        <v>0.23402267845262936</v>
      </c>
      <c r="D170" s="51">
        <v>1003.379</v>
      </c>
      <c r="E170" s="52">
        <v>0.23945469816776571</v>
      </c>
      <c r="F170" s="81">
        <v>-2.5657384290751262E-2</v>
      </c>
    </row>
    <row r="171" spans="1:6" ht="17.25" thickBot="1">
      <c r="A171" s="54" t="s">
        <v>100</v>
      </c>
      <c r="B171" s="55">
        <v>1035.55</v>
      </c>
      <c r="C171" s="56">
        <v>0.23532914094239599</v>
      </c>
      <c r="D171" s="55">
        <v>918.25</v>
      </c>
      <c r="E171" s="56">
        <v>0.21913880656516718</v>
      </c>
      <c r="F171" s="89">
        <v>-0.11327313987735976</v>
      </c>
    </row>
    <row r="172" spans="1:6" ht="17.25" thickBot="1">
      <c r="A172" s="83" t="s">
        <v>148</v>
      </c>
      <c r="B172" s="59">
        <v>4400.4324999999999</v>
      </c>
      <c r="C172" s="84">
        <v>1</v>
      </c>
      <c r="D172" s="59">
        <v>4190.2664999999997</v>
      </c>
      <c r="E172" s="84">
        <v>1</v>
      </c>
      <c r="F172" s="85">
        <v>-4.7760305379073609E-2</v>
      </c>
    </row>
    <row r="173" spans="1:6" ht="17.25" thickBot="1">
      <c r="A173" s="150" t="s">
        <v>149</v>
      </c>
      <c r="B173" s="150"/>
      <c r="C173" s="150"/>
      <c r="D173" s="150"/>
      <c r="E173" s="150"/>
      <c r="F173" s="150"/>
    </row>
    <row r="174" spans="1:6">
      <c r="A174" s="46" t="s">
        <v>97</v>
      </c>
      <c r="B174" s="47">
        <v>1659.4214999999999</v>
      </c>
      <c r="C174" s="48">
        <v>0.12896096261420084</v>
      </c>
      <c r="D174" s="47">
        <v>1557.84</v>
      </c>
      <c r="E174" s="48">
        <v>0.12159570240711627</v>
      </c>
      <c r="F174" s="80">
        <v>-6.1215007760234474E-2</v>
      </c>
    </row>
    <row r="175" spans="1:6">
      <c r="A175" s="50" t="s">
        <v>98</v>
      </c>
      <c r="B175" s="51">
        <v>4935.7150000000001</v>
      </c>
      <c r="C175" s="52">
        <v>0.38357617855942588</v>
      </c>
      <c r="D175" s="51">
        <v>5252.384</v>
      </c>
      <c r="E175" s="52">
        <v>0.40996977981814497</v>
      </c>
      <c r="F175" s="81">
        <v>6.4158688254893237E-2</v>
      </c>
    </row>
    <row r="176" spans="1:6">
      <c r="A176" s="50" t="s">
        <v>99</v>
      </c>
      <c r="B176" s="51">
        <v>2320.1529999999998</v>
      </c>
      <c r="C176" s="52">
        <v>0.1803093212256355</v>
      </c>
      <c r="D176" s="51">
        <v>2189.8029999999999</v>
      </c>
      <c r="E176" s="52">
        <v>0.17092296636253429</v>
      </c>
      <c r="F176" s="81">
        <v>-5.6181639745309875E-2</v>
      </c>
    </row>
    <row r="177" spans="1:6" ht="17.25" thickBot="1">
      <c r="A177" s="54" t="s">
        <v>100</v>
      </c>
      <c r="B177" s="55">
        <v>3952.337</v>
      </c>
      <c r="C177" s="56">
        <v>0.30715353760073777</v>
      </c>
      <c r="D177" s="55">
        <v>3811.61</v>
      </c>
      <c r="E177" s="56">
        <v>0.29751155141220437</v>
      </c>
      <c r="F177" s="82">
        <v>-3.5606022462153386E-2</v>
      </c>
    </row>
    <row r="178" spans="1:6" ht="17.25" thickBot="1">
      <c r="A178" s="83" t="s">
        <v>150</v>
      </c>
      <c r="B178" s="59">
        <v>12867.6265</v>
      </c>
      <c r="C178" s="84">
        <v>1</v>
      </c>
      <c r="D178" s="59">
        <v>12811.637000000001</v>
      </c>
      <c r="E178" s="84">
        <v>1</v>
      </c>
      <c r="F178" s="85">
        <v>-4.3511909519599046E-3</v>
      </c>
    </row>
    <row r="179" spans="1:6" ht="17.25" thickBot="1">
      <c r="A179" s="150" t="s">
        <v>151</v>
      </c>
      <c r="B179" s="150"/>
      <c r="C179" s="150"/>
      <c r="D179" s="150"/>
      <c r="E179" s="150"/>
      <c r="F179" s="150"/>
    </row>
    <row r="180" spans="1:6">
      <c r="A180" s="46" t="s">
        <v>97</v>
      </c>
      <c r="B180" s="47">
        <v>1788.0740000000001</v>
      </c>
      <c r="C180" s="48">
        <v>0.27640245252195983</v>
      </c>
      <c r="D180" s="47">
        <v>1619.627</v>
      </c>
      <c r="E180" s="48">
        <v>0.27406451407662308</v>
      </c>
      <c r="F180" s="80">
        <v>-9.4205832644510323E-2</v>
      </c>
    </row>
    <row r="181" spans="1:6">
      <c r="A181" s="50" t="s">
        <v>98</v>
      </c>
      <c r="B181" s="51">
        <v>1706.15</v>
      </c>
      <c r="C181" s="52">
        <v>0.26373855017764464</v>
      </c>
      <c r="D181" s="51">
        <v>1599.6</v>
      </c>
      <c r="E181" s="52">
        <v>0.27067565354057832</v>
      </c>
      <c r="F181" s="81">
        <v>-6.2450546552178965E-2</v>
      </c>
    </row>
    <row r="182" spans="1:6">
      <c r="A182" s="50" t="s">
        <v>99</v>
      </c>
      <c r="B182" s="51">
        <v>2942.1320000000001</v>
      </c>
      <c r="C182" s="52">
        <v>0.4547980119633408</v>
      </c>
      <c r="D182" s="51">
        <v>2662.9290000000001</v>
      </c>
      <c r="E182" s="52">
        <v>0.45060643123728356</v>
      </c>
      <c r="F182" s="81">
        <v>-9.4898189476202988E-2</v>
      </c>
    </row>
    <row r="183" spans="1:6" ht="17.25" thickBot="1">
      <c r="A183" s="54" t="s">
        <v>100</v>
      </c>
      <c r="B183" s="55">
        <v>32.74</v>
      </c>
      <c r="C183" s="56">
        <v>5.0609853370548229E-3</v>
      </c>
      <c r="D183" s="55">
        <v>27.5</v>
      </c>
      <c r="E183" s="56">
        <v>4.6534011455150693E-3</v>
      </c>
      <c r="F183" s="82">
        <v>-0.16004886988393408</v>
      </c>
    </row>
    <row r="184" spans="1:6" ht="17.25" thickBot="1">
      <c r="A184" s="83" t="s">
        <v>152</v>
      </c>
      <c r="B184" s="59">
        <v>6469.0959999999995</v>
      </c>
      <c r="C184" s="84">
        <v>1.0000000000000002</v>
      </c>
      <c r="D184" s="59">
        <v>5909.6559999999999</v>
      </c>
      <c r="E184" s="84">
        <v>1</v>
      </c>
      <c r="F184" s="85">
        <v>-8.6478852686681318E-2</v>
      </c>
    </row>
    <row r="185" spans="1:6" ht="17.25" customHeight="1" thickBot="1">
      <c r="A185" s="153" t="s">
        <v>153</v>
      </c>
      <c r="B185" s="153"/>
      <c r="C185" s="153"/>
      <c r="D185" s="153"/>
      <c r="E185" s="153"/>
      <c r="F185" s="153"/>
    </row>
    <row r="186" spans="1:6">
      <c r="A186" s="46" t="s">
        <v>97</v>
      </c>
      <c r="B186" s="47">
        <v>3567.1080000000002</v>
      </c>
      <c r="C186" s="48">
        <v>0.26322569447749733</v>
      </c>
      <c r="D186" s="47">
        <v>3059.2020000000002</v>
      </c>
      <c r="E186" s="48">
        <v>0.22249591348033293</v>
      </c>
      <c r="F186" s="80">
        <v>-0.14238593280607148</v>
      </c>
    </row>
    <row r="187" spans="1:6">
      <c r="A187" s="50" t="s">
        <v>98</v>
      </c>
      <c r="B187" s="51">
        <v>4082.75</v>
      </c>
      <c r="C187" s="52">
        <v>0.30127618903829156</v>
      </c>
      <c r="D187" s="51">
        <v>5389.45</v>
      </c>
      <c r="E187" s="52">
        <v>0.39197496631689577</v>
      </c>
      <c r="F187" s="81">
        <v>0.32005388524891298</v>
      </c>
    </row>
    <row r="188" spans="1:6">
      <c r="A188" s="50" t="s">
        <v>99</v>
      </c>
      <c r="B188" s="51">
        <v>5340.9709999999995</v>
      </c>
      <c r="C188" s="52">
        <v>0.39412341893185548</v>
      </c>
      <c r="D188" s="51">
        <v>4645.915</v>
      </c>
      <c r="E188" s="52">
        <v>0.3378976288185549</v>
      </c>
      <c r="F188" s="81">
        <v>-0.13013663620341687</v>
      </c>
    </row>
    <row r="189" spans="1:6" ht="17.25" thickBot="1">
      <c r="A189" s="54" t="s">
        <v>100</v>
      </c>
      <c r="B189" s="55">
        <v>560.69000000000005</v>
      </c>
      <c r="C189" s="56">
        <v>4.1374697552355573E-2</v>
      </c>
      <c r="D189" s="55">
        <v>654.90800000000002</v>
      </c>
      <c r="E189" s="56">
        <v>4.7631491384216497E-2</v>
      </c>
      <c r="F189" s="82">
        <v>0.16803938004958163</v>
      </c>
    </row>
    <row r="190" spans="1:6" ht="17.25" thickBot="1">
      <c r="A190" s="83" t="s">
        <v>154</v>
      </c>
      <c r="B190" s="59">
        <v>13551.519</v>
      </c>
      <c r="C190" s="84">
        <v>0.99999999999999989</v>
      </c>
      <c r="D190" s="59">
        <v>13749.474999999999</v>
      </c>
      <c r="E190" s="84">
        <v>1</v>
      </c>
      <c r="F190" s="85">
        <v>1.4607661325641619E-2</v>
      </c>
    </row>
    <row r="191" spans="1:6" ht="17.25" thickBot="1">
      <c r="A191" s="153" t="s">
        <v>155</v>
      </c>
      <c r="B191" s="153"/>
      <c r="C191" s="153"/>
      <c r="D191" s="153"/>
      <c r="E191" s="153"/>
      <c r="F191" s="153"/>
    </row>
    <row r="192" spans="1:6">
      <c r="A192" s="46" t="s">
        <v>97</v>
      </c>
      <c r="B192" s="47">
        <v>1302.1500000000001</v>
      </c>
      <c r="C192" s="48">
        <v>0.31567119674571276</v>
      </c>
      <c r="D192" s="47">
        <v>1399.165</v>
      </c>
      <c r="E192" s="48">
        <v>0.32695874028937233</v>
      </c>
      <c r="F192" s="80">
        <v>7.4503705410282839E-2</v>
      </c>
    </row>
    <row r="193" spans="1:6">
      <c r="A193" s="50" t="s">
        <v>98</v>
      </c>
      <c r="B193" s="51">
        <v>1771.35</v>
      </c>
      <c r="C193" s="52">
        <v>0.42941609980072815</v>
      </c>
      <c r="D193" s="51">
        <v>1991.85</v>
      </c>
      <c r="E193" s="52">
        <v>0.46545816029230735</v>
      </c>
      <c r="F193" s="81">
        <v>0.12448132780082988</v>
      </c>
    </row>
    <row r="194" spans="1:6" ht="16.5" customHeight="1">
      <c r="A194" s="50" t="s">
        <v>99</v>
      </c>
      <c r="B194" s="51">
        <v>903.67</v>
      </c>
      <c r="C194" s="52">
        <v>0.21907045299174305</v>
      </c>
      <c r="D194" s="51">
        <v>880.87699999999995</v>
      </c>
      <c r="E194" s="52">
        <v>0.20584451031142245</v>
      </c>
      <c r="F194" s="81">
        <v>-2.5222702977857003E-2</v>
      </c>
    </row>
    <row r="195" spans="1:6" s="30" customFormat="1" ht="17.25" thickBot="1">
      <c r="A195" s="54" t="s">
        <v>100</v>
      </c>
      <c r="B195" s="55">
        <v>147.85</v>
      </c>
      <c r="C195" s="56">
        <v>3.5842250461815939E-2</v>
      </c>
      <c r="D195" s="55">
        <v>7.44</v>
      </c>
      <c r="E195" s="56">
        <v>1.7385891068979929E-3</v>
      </c>
      <c r="F195" s="99">
        <v>-0.94967872844098744</v>
      </c>
    </row>
    <row r="196" spans="1:6" ht="17.25" thickBot="1">
      <c r="A196" s="83" t="s">
        <v>156</v>
      </c>
      <c r="B196" s="59">
        <v>4125.0200000000004</v>
      </c>
      <c r="C196" s="84">
        <v>0.99999999999999978</v>
      </c>
      <c r="D196" s="59">
        <v>4279.3319999999994</v>
      </c>
      <c r="E196" s="84">
        <v>1.0000000000000002</v>
      </c>
      <c r="F196" s="85">
        <v>3.7408788321026121E-2</v>
      </c>
    </row>
    <row r="197" spans="1:6" ht="17.25" thickBot="1">
      <c r="A197" s="153" t="s">
        <v>157</v>
      </c>
      <c r="B197" s="153"/>
      <c r="C197" s="153"/>
      <c r="D197" s="153"/>
      <c r="E197" s="153"/>
      <c r="F197" s="153"/>
    </row>
    <row r="198" spans="1:6">
      <c r="A198" s="46" t="s">
        <v>97</v>
      </c>
      <c r="B198" s="47">
        <v>751.24</v>
      </c>
      <c r="C198" s="48">
        <v>0.32873715118390712</v>
      </c>
      <c r="D198" s="47">
        <v>466.89350000000002</v>
      </c>
      <c r="E198" s="48">
        <v>0.2391108680193596</v>
      </c>
      <c r="F198" s="80">
        <v>-0.37850287524625947</v>
      </c>
    </row>
    <row r="199" spans="1:6">
      <c r="A199" s="50" t="s">
        <v>98</v>
      </c>
      <c r="B199" s="51">
        <v>70.5</v>
      </c>
      <c r="C199" s="52">
        <v>3.085028640443194E-2</v>
      </c>
      <c r="D199" s="51">
        <v>53.13</v>
      </c>
      <c r="E199" s="52">
        <v>2.7209546540846202E-2</v>
      </c>
      <c r="F199" s="81">
        <v>-0.2463829787234042</v>
      </c>
    </row>
    <row r="200" spans="1:6">
      <c r="A200" s="50" t="s">
        <v>99</v>
      </c>
      <c r="B200" s="51">
        <v>371.67500000000001</v>
      </c>
      <c r="C200" s="52">
        <v>0.16264227233145023</v>
      </c>
      <c r="D200" s="51">
        <v>320</v>
      </c>
      <c r="E200" s="52">
        <v>0.1638820796738337</v>
      </c>
      <c r="F200" s="81">
        <v>-0.13903275711306928</v>
      </c>
    </row>
    <row r="201" spans="1:6" ht="17.25" thickBot="1">
      <c r="A201" s="54" t="s">
        <v>100</v>
      </c>
      <c r="B201" s="55">
        <v>1091.8150000000001</v>
      </c>
      <c r="C201" s="56">
        <v>0.47777029008021077</v>
      </c>
      <c r="D201" s="55">
        <v>1112.5999999999999</v>
      </c>
      <c r="E201" s="56">
        <v>0.56979750576596044</v>
      </c>
      <c r="F201" s="82">
        <v>1.903710793495228E-2</v>
      </c>
    </row>
    <row r="202" spans="1:6" ht="17.25" thickBot="1">
      <c r="A202" s="83" t="s">
        <v>158</v>
      </c>
      <c r="B202" s="59">
        <v>2285.23</v>
      </c>
      <c r="C202" s="84">
        <v>1</v>
      </c>
      <c r="D202" s="59">
        <v>1952.6234999999999</v>
      </c>
      <c r="E202" s="84">
        <v>1</v>
      </c>
      <c r="F202" s="85">
        <v>-0.14554618134717301</v>
      </c>
    </row>
    <row r="203" spans="1:6" ht="17.25" customHeight="1" thickBot="1">
      <c r="A203" s="153" t="s">
        <v>159</v>
      </c>
      <c r="B203" s="153"/>
      <c r="C203" s="153"/>
      <c r="D203" s="153"/>
      <c r="E203" s="153"/>
      <c r="F203" s="153"/>
    </row>
    <row r="204" spans="1:6">
      <c r="A204" s="46" t="s">
        <v>97</v>
      </c>
      <c r="B204" s="47">
        <v>1689.675</v>
      </c>
      <c r="C204" s="48">
        <v>0.22683203441421915</v>
      </c>
      <c r="D204" s="47">
        <v>1981.076</v>
      </c>
      <c r="E204" s="48">
        <v>0.23357197790854636</v>
      </c>
      <c r="F204" s="80">
        <v>0.17245979256365884</v>
      </c>
    </row>
    <row r="205" spans="1:6">
      <c r="A205" s="50" t="s">
        <v>98</v>
      </c>
      <c r="B205" s="51">
        <v>2919.66</v>
      </c>
      <c r="C205" s="52">
        <v>0.39195254566577536</v>
      </c>
      <c r="D205" s="51">
        <v>3148.75</v>
      </c>
      <c r="E205" s="52">
        <v>0.37124258001183968</v>
      </c>
      <c r="F205" s="81">
        <v>7.8464615742928956E-2</v>
      </c>
    </row>
    <row r="206" spans="1:6">
      <c r="A206" s="50" t="s">
        <v>99</v>
      </c>
      <c r="B206" s="51">
        <v>2126.3049999999998</v>
      </c>
      <c r="C206" s="52">
        <v>0.28544784584912852</v>
      </c>
      <c r="D206" s="51">
        <v>2569.944</v>
      </c>
      <c r="E206" s="52">
        <v>0.30300044177719643</v>
      </c>
      <c r="F206" s="81">
        <v>0.20864316266951355</v>
      </c>
    </row>
    <row r="207" spans="1:6" ht="17.25" thickBot="1">
      <c r="A207" s="54" t="s">
        <v>100</v>
      </c>
      <c r="B207" s="55">
        <v>713.37400000000002</v>
      </c>
      <c r="C207" s="56">
        <v>9.5767574070877048E-2</v>
      </c>
      <c r="D207" s="55">
        <v>781.88099999999997</v>
      </c>
      <c r="E207" s="56">
        <v>9.2185000302417539E-2</v>
      </c>
      <c r="F207" s="82">
        <v>9.6032375724374619E-2</v>
      </c>
    </row>
    <row r="208" spans="1:6" ht="17.25" thickBot="1">
      <c r="A208" s="83" t="s">
        <v>160</v>
      </c>
      <c r="B208" s="59">
        <v>7449.0139999999992</v>
      </c>
      <c r="C208" s="84">
        <v>1</v>
      </c>
      <c r="D208" s="59">
        <v>8481.6509999999998</v>
      </c>
      <c r="E208" s="84">
        <v>1</v>
      </c>
      <c r="F208" s="85">
        <v>0.1386273404775451</v>
      </c>
    </row>
    <row r="210" spans="1:6">
      <c r="A210" s="16" t="s">
        <v>30</v>
      </c>
      <c r="B210" s="4"/>
      <c r="C210" s="5"/>
      <c r="D210" s="4"/>
      <c r="E210" s="5"/>
      <c r="F210" s="5"/>
    </row>
    <row r="211" spans="1:6">
      <c r="A211" s="24" t="s">
        <v>90</v>
      </c>
      <c r="B211" s="21"/>
      <c r="C211" s="21"/>
      <c r="D211" s="21"/>
      <c r="E211" s="21"/>
      <c r="F211" s="21"/>
    </row>
    <row r="212" spans="1:6">
      <c r="A212" s="5" t="s">
        <v>91</v>
      </c>
      <c r="B212" s="21"/>
      <c r="C212" s="21"/>
      <c r="D212" s="21"/>
      <c r="E212" s="21"/>
      <c r="F212" s="21"/>
    </row>
    <row r="213" spans="1:6">
      <c r="A213" s="159" t="s">
        <v>161</v>
      </c>
      <c r="B213" s="159"/>
      <c r="C213" s="159"/>
      <c r="D213" s="159"/>
      <c r="E213" s="159"/>
      <c r="F213" s="159"/>
    </row>
    <row r="214" spans="1:6">
      <c r="A214" s="159" t="s">
        <v>162</v>
      </c>
      <c r="B214" s="159"/>
      <c r="C214" s="159"/>
      <c r="D214" s="159"/>
      <c r="E214" s="159"/>
      <c r="F214" s="159"/>
    </row>
    <row r="215" spans="1:6" ht="28.5" customHeight="1">
      <c r="A215" s="149"/>
      <c r="B215" s="149"/>
      <c r="C215" s="149"/>
      <c r="D215" s="149"/>
      <c r="E215" s="149"/>
      <c r="F215" s="2"/>
    </row>
  </sheetData>
  <mergeCells count="42">
    <mergeCell ref="A215:E215"/>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C42"/>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4" t="str">
        <f>+Índice!A5</f>
        <v>Componente Abastecimiento de Alimentos - Agosto 2024</v>
      </c>
      <c r="B4" s="144"/>
      <c r="C4" s="144"/>
      <c r="D4" s="25"/>
      <c r="E4" s="25"/>
      <c r="F4" s="25"/>
      <c r="G4" s="25"/>
      <c r="H4" s="25"/>
    </row>
    <row r="5" spans="1:8" s="1" customFormat="1" ht="17.100000000000001" customHeight="1">
      <c r="A5" s="144"/>
      <c r="B5" s="144"/>
      <c r="C5" s="144"/>
      <c r="D5" s="25"/>
      <c r="E5" s="25"/>
      <c r="F5" s="25"/>
      <c r="G5" s="25"/>
      <c r="H5" s="25"/>
    </row>
    <row r="6" spans="1:8" s="1" customFormat="1" ht="11.1" customHeight="1">
      <c r="A6" s="145" t="s">
        <v>163</v>
      </c>
      <c r="B6" s="146"/>
      <c r="C6" s="146"/>
    </row>
    <row r="7" spans="1:8" s="1" customFormat="1" ht="12" customHeight="1">
      <c r="A7" s="145"/>
      <c r="B7" s="146"/>
      <c r="C7" s="146"/>
    </row>
    <row r="8" spans="1:8" s="1" customFormat="1" ht="12" customHeight="1">
      <c r="A8" s="147"/>
      <c r="B8" s="148"/>
      <c r="C8" s="148"/>
      <c r="E8" s="28" t="s">
        <v>32</v>
      </c>
    </row>
    <row r="9" spans="1:8" s="1" customFormat="1" ht="16.5" customHeight="1" thickBot="1"/>
    <row r="10" spans="1:8" ht="22.5" customHeight="1" thickBot="1">
      <c r="A10" s="93" t="s">
        <v>164</v>
      </c>
      <c r="B10" s="106" t="s">
        <v>194</v>
      </c>
      <c r="C10" s="106" t="s">
        <v>195</v>
      </c>
      <c r="E10" s="2"/>
      <c r="F10" s="2"/>
      <c r="G10" s="2"/>
      <c r="H10" s="2"/>
    </row>
    <row r="11" spans="1:8">
      <c r="A11" s="42" t="s">
        <v>169</v>
      </c>
      <c r="B11" s="41">
        <v>0.31647884477707072</v>
      </c>
      <c r="C11" s="41">
        <v>0.31720250973184555</v>
      </c>
      <c r="E11" s="2"/>
      <c r="F11" s="2"/>
      <c r="G11" s="2"/>
      <c r="H11" s="2"/>
    </row>
    <row r="12" spans="1:8">
      <c r="A12" s="43" t="s">
        <v>174</v>
      </c>
      <c r="B12" s="40">
        <v>0.13746729835937055</v>
      </c>
      <c r="C12" s="40">
        <v>0.14303646928606201</v>
      </c>
      <c r="E12" s="2"/>
      <c r="F12" s="2"/>
      <c r="G12" s="2"/>
      <c r="H12" s="2"/>
    </row>
    <row r="13" spans="1:8">
      <c r="A13" s="43" t="s">
        <v>116</v>
      </c>
      <c r="B13" s="40">
        <v>7.7599132225739997E-2</v>
      </c>
      <c r="C13" s="40">
        <v>7.6165008183013055E-2</v>
      </c>
      <c r="E13" s="2"/>
      <c r="F13" s="2"/>
      <c r="G13" s="2"/>
      <c r="H13" s="2"/>
    </row>
    <row r="14" spans="1:8">
      <c r="A14" s="43" t="s">
        <v>104</v>
      </c>
      <c r="B14" s="40">
        <v>6.0052575215449773E-2</v>
      </c>
      <c r="C14" s="40">
        <v>5.9876365902147566E-2</v>
      </c>
      <c r="E14" s="2"/>
      <c r="F14" s="2"/>
      <c r="G14" s="2"/>
      <c r="H14" s="2"/>
    </row>
    <row r="15" spans="1:8">
      <c r="A15" s="43" t="s">
        <v>121</v>
      </c>
      <c r="B15" s="40">
        <v>4.1688605289309122E-2</v>
      </c>
      <c r="C15" s="40">
        <v>4.1564389249936065E-2</v>
      </c>
      <c r="E15" s="2"/>
      <c r="F15" s="2"/>
      <c r="G15" s="2"/>
      <c r="H15" s="2"/>
    </row>
    <row r="16" spans="1:8">
      <c r="A16" s="43" t="s">
        <v>123</v>
      </c>
      <c r="B16" s="40">
        <v>3.5524987412736665E-2</v>
      </c>
      <c r="C16" s="40">
        <v>3.6573536255455369E-2</v>
      </c>
      <c r="E16" s="2"/>
      <c r="F16" s="2"/>
      <c r="G16" s="2"/>
      <c r="H16" s="2"/>
    </row>
    <row r="17" spans="1:8">
      <c r="A17" s="43" t="s">
        <v>120</v>
      </c>
      <c r="B17" s="40">
        <v>3.4917662343144668E-2</v>
      </c>
      <c r="C17" s="40">
        <v>3.2986877062027249E-2</v>
      </c>
      <c r="E17" s="2"/>
      <c r="F17" s="2"/>
      <c r="G17" s="2"/>
      <c r="H17" s="2"/>
    </row>
    <row r="18" spans="1:8">
      <c r="A18" s="43" t="s">
        <v>118</v>
      </c>
      <c r="B18" s="40">
        <v>3.1893396118810285E-2</v>
      </c>
      <c r="C18" s="40">
        <v>2.8369671407561664E-2</v>
      </c>
      <c r="E18" s="2"/>
      <c r="F18" s="2"/>
      <c r="G18" s="2"/>
      <c r="H18" s="2"/>
    </row>
    <row r="19" spans="1:8">
      <c r="A19" s="43" t="s">
        <v>175</v>
      </c>
      <c r="B19" s="40">
        <v>2.5137951682370169E-2</v>
      </c>
      <c r="C19" s="40">
        <v>2.4966216520271558E-2</v>
      </c>
      <c r="E19" s="2"/>
      <c r="F19" s="2"/>
      <c r="G19" s="2"/>
      <c r="H19" s="2"/>
    </row>
    <row r="20" spans="1:8">
      <c r="A20" s="43" t="s">
        <v>153</v>
      </c>
      <c r="B20" s="40">
        <v>2.1772492510350596E-2</v>
      </c>
      <c r="C20" s="40">
        <v>2.2121521272863612E-2</v>
      </c>
      <c r="E20" s="2"/>
      <c r="F20" s="2"/>
      <c r="G20" s="2"/>
      <c r="H20" s="2"/>
    </row>
    <row r="21" spans="1:8">
      <c r="A21" s="43" t="s">
        <v>149</v>
      </c>
      <c r="B21" s="40">
        <v>2.0673719425640686E-2</v>
      </c>
      <c r="C21" s="40">
        <v>2.0612634332271344E-2</v>
      </c>
      <c r="E21" s="2"/>
      <c r="F21" s="2"/>
      <c r="G21" s="2"/>
      <c r="H21" s="2"/>
    </row>
    <row r="22" spans="1:8">
      <c r="A22" s="43" t="s">
        <v>144</v>
      </c>
      <c r="B22" s="40">
        <v>1.9720528061020339E-2</v>
      </c>
      <c r="C22" s="40">
        <v>2.0331766521774319E-2</v>
      </c>
      <c r="E22" s="2"/>
      <c r="F22" s="2"/>
      <c r="G22" s="2"/>
      <c r="H22" s="2"/>
    </row>
    <row r="23" spans="1:8">
      <c r="A23" s="43" t="s">
        <v>106</v>
      </c>
      <c r="B23" s="40">
        <v>1.9964061519352792E-2</v>
      </c>
      <c r="C23" s="40">
        <v>1.8922327097486844E-2</v>
      </c>
      <c r="E23" s="2"/>
      <c r="F23" s="2"/>
      <c r="G23" s="2"/>
      <c r="H23" s="2"/>
    </row>
    <row r="24" spans="1:8">
      <c r="A24" s="43" t="s">
        <v>139</v>
      </c>
      <c r="B24" s="40">
        <v>1.5410505694885021E-2</v>
      </c>
      <c r="C24" s="40">
        <v>1.5952768711767058E-2</v>
      </c>
      <c r="E24" s="2"/>
      <c r="F24" s="2"/>
      <c r="G24" s="2"/>
      <c r="H24" s="2"/>
    </row>
    <row r="25" spans="1:8">
      <c r="A25" s="43" t="s">
        <v>102</v>
      </c>
      <c r="B25" s="40">
        <v>1.5781831961313181E-2</v>
      </c>
      <c r="C25" s="40">
        <v>1.5678048344763801E-2</v>
      </c>
      <c r="E25" s="2"/>
      <c r="F25" s="2"/>
      <c r="G25" s="2"/>
      <c r="H25" s="2"/>
    </row>
    <row r="26" spans="1:8">
      <c r="A26" s="43" t="s">
        <v>131</v>
      </c>
      <c r="B26" s="40">
        <v>1.3001610076576181E-2</v>
      </c>
      <c r="C26" s="40">
        <v>1.4543148125413737E-2</v>
      </c>
      <c r="E26" s="2"/>
      <c r="F26" s="2"/>
      <c r="G26" s="2"/>
      <c r="H26" s="2"/>
    </row>
    <row r="27" spans="1:8">
      <c r="A27" s="43" t="s">
        <v>177</v>
      </c>
      <c r="B27" s="40">
        <v>1.1967927840745877E-2</v>
      </c>
      <c r="C27" s="40">
        <v>1.3646122708358313E-2</v>
      </c>
      <c r="E27" s="2"/>
      <c r="F27" s="2"/>
      <c r="G27" s="2"/>
      <c r="H27" s="2"/>
    </row>
    <row r="28" spans="1:8">
      <c r="A28" s="43" t="s">
        <v>141</v>
      </c>
      <c r="B28" s="40">
        <v>1.1051139537715972E-2</v>
      </c>
      <c r="C28" s="40">
        <v>1.082041810432724E-2</v>
      </c>
      <c r="E28" s="2"/>
      <c r="F28" s="2"/>
      <c r="G28" s="2"/>
      <c r="H28" s="2"/>
    </row>
    <row r="29" spans="1:8">
      <c r="A29" s="43" t="s">
        <v>146</v>
      </c>
      <c r="B29" s="40">
        <v>1.0499047001995214E-2</v>
      </c>
      <c r="C29" s="40">
        <v>9.7997962354115058E-3</v>
      </c>
      <c r="E29" s="2"/>
      <c r="F29" s="2"/>
      <c r="G29" s="2"/>
      <c r="H29" s="2"/>
    </row>
    <row r="30" spans="1:8">
      <c r="A30" s="43" t="s">
        <v>186</v>
      </c>
      <c r="B30" s="40">
        <v>1.0393546598631414E-2</v>
      </c>
      <c r="C30" s="40">
        <v>9.5080416466305859E-3</v>
      </c>
      <c r="E30" s="2"/>
      <c r="F30" s="2"/>
      <c r="G30" s="2"/>
      <c r="H30" s="2"/>
    </row>
    <row r="31" spans="1:8">
      <c r="A31" s="43" t="s">
        <v>185</v>
      </c>
      <c r="B31" s="40">
        <v>7.3251838887896242E-3</v>
      </c>
      <c r="C31" s="40">
        <v>7.8225522609240757E-3</v>
      </c>
      <c r="E31" s="2"/>
      <c r="F31" s="2"/>
      <c r="G31" s="2"/>
      <c r="H31" s="2"/>
    </row>
    <row r="32" spans="1:8">
      <c r="A32" s="43" t="s">
        <v>127</v>
      </c>
      <c r="B32" s="40">
        <v>7.1079889801037802E-3</v>
      </c>
      <c r="C32" s="40">
        <v>7.1973846571635912E-3</v>
      </c>
      <c r="E32" s="2"/>
      <c r="F32" s="2"/>
      <c r="G32" s="2"/>
      <c r="H32" s="2"/>
    </row>
    <row r="33" spans="1:9">
      <c r="A33" s="43" t="s">
        <v>171</v>
      </c>
      <c r="B33" s="40">
        <v>7.5722249764622711E-3</v>
      </c>
      <c r="C33" s="40">
        <v>7.0252348409768264E-3</v>
      </c>
      <c r="E33" s="2"/>
      <c r="F33" s="2"/>
      <c r="G33" s="2"/>
      <c r="H33" s="2"/>
    </row>
    <row r="34" spans="1:9">
      <c r="A34" s="43" t="s">
        <v>155</v>
      </c>
      <c r="B34" s="40">
        <v>6.6274464917952317E-3</v>
      </c>
      <c r="C34" s="40">
        <v>6.885014436670926E-3</v>
      </c>
      <c r="E34" s="2"/>
      <c r="F34" s="2"/>
      <c r="G34" s="2"/>
      <c r="H34" s="2"/>
    </row>
    <row r="35" spans="1:9">
      <c r="A35" s="43" t="s">
        <v>187</v>
      </c>
      <c r="B35" s="40">
        <v>7.0699368571562598E-3</v>
      </c>
      <c r="C35" s="40">
        <v>6.7417170123744898E-3</v>
      </c>
      <c r="E35" s="2"/>
      <c r="F35" s="2"/>
      <c r="G35" s="2"/>
      <c r="H35" s="2"/>
    </row>
    <row r="36" spans="1:9">
      <c r="A36" s="43" t="s">
        <v>137</v>
      </c>
      <c r="B36" s="40">
        <v>7.3006062230550981E-3</v>
      </c>
      <c r="C36" s="40">
        <v>6.7351052405307775E-3</v>
      </c>
      <c r="E36" s="2"/>
      <c r="F36" s="2"/>
      <c r="G36" s="2"/>
      <c r="H36" s="2"/>
    </row>
    <row r="37" spans="1:9">
      <c r="A37" s="43" t="s">
        <v>170</v>
      </c>
      <c r="B37" s="40">
        <v>7.2132898380461545E-3</v>
      </c>
      <c r="C37" s="40">
        <v>6.7051681287044395E-3</v>
      </c>
      <c r="E37" s="2"/>
      <c r="F37" s="2"/>
      <c r="G37" s="2"/>
      <c r="H37" s="2"/>
    </row>
    <row r="38" spans="1:9">
      <c r="A38" s="43" t="s">
        <v>125</v>
      </c>
      <c r="B38" s="40">
        <v>5.754095724521179E-3</v>
      </c>
      <c r="C38" s="40">
        <v>5.8592029020393937E-3</v>
      </c>
      <c r="E38" s="2"/>
      <c r="F38" s="2"/>
      <c r="G38" s="2"/>
      <c r="H38" s="2"/>
    </row>
    <row r="39" spans="1:9">
      <c r="A39" s="43" t="s">
        <v>172</v>
      </c>
      <c r="B39" s="40">
        <v>4.8514922411247823E-3</v>
      </c>
      <c r="C39" s="40">
        <v>4.6066086389530839E-3</v>
      </c>
      <c r="E39" s="2"/>
      <c r="F39" s="2"/>
      <c r="G39" s="2"/>
      <c r="H39" s="2"/>
    </row>
    <row r="40" spans="1:9">
      <c r="A40" s="43" t="s">
        <v>157</v>
      </c>
      <c r="B40" s="40">
        <v>3.6715554218998249E-3</v>
      </c>
      <c r="C40" s="40">
        <v>3.141574663261208E-3</v>
      </c>
      <c r="E40" s="2"/>
      <c r="F40" s="2"/>
      <c r="G40" s="2"/>
      <c r="H40" s="2"/>
    </row>
    <row r="41" spans="1:9">
      <c r="A41" s="43" t="s">
        <v>188</v>
      </c>
      <c r="B41" s="40">
        <v>2.6465474673115995E-3</v>
      </c>
      <c r="C41" s="40">
        <v>2.7707499118947696E-3</v>
      </c>
      <c r="E41" s="2"/>
      <c r="F41" s="2"/>
      <c r="G41" s="2"/>
      <c r="H41" s="2"/>
    </row>
    <row r="42" spans="1:9">
      <c r="A42" s="43" t="s">
        <v>189</v>
      </c>
      <c r="B42" s="40">
        <v>1.8627682375048421E-3</v>
      </c>
      <c r="C42" s="40">
        <v>1.8320506071180288E-3</v>
      </c>
      <c r="E42" s="2"/>
      <c r="F42" s="2"/>
      <c r="G42" s="2"/>
      <c r="H42" s="2"/>
    </row>
    <row r="43" spans="1:9">
      <c r="A43" s="97"/>
      <c r="B43" s="98"/>
      <c r="C43" s="98"/>
      <c r="E43" s="2"/>
      <c r="F43" s="2"/>
      <c r="G43" s="2"/>
      <c r="H43" s="2"/>
    </row>
    <row r="44" spans="1:9">
      <c r="A44" s="17" t="s">
        <v>30</v>
      </c>
      <c r="B44" s="4"/>
      <c r="C44" s="5"/>
      <c r="D44" s="4"/>
      <c r="E44" s="5"/>
      <c r="F44" s="6"/>
      <c r="G44" s="6"/>
      <c r="H44" s="22"/>
      <c r="I44" s="23"/>
    </row>
    <row r="45" spans="1:9">
      <c r="A45" s="17"/>
      <c r="B45" s="4"/>
      <c r="C45" s="5"/>
      <c r="D45" s="4"/>
      <c r="E45" s="5"/>
      <c r="F45" s="6"/>
      <c r="G45" s="6"/>
      <c r="H45" s="22"/>
      <c r="I45" s="23"/>
    </row>
    <row r="46" spans="1:9" ht="30.75" customHeight="1">
      <c r="A46" s="149"/>
      <c r="B46" s="149"/>
      <c r="C46" s="149"/>
      <c r="D46" s="149"/>
      <c r="E46" s="149"/>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showGridLines="0" topLeftCell="A34" zoomScaleNormal="100" workbookViewId="0">
      <selection activeCell="G44" sqref="G44"/>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62" t="str">
        <f>+Índice!A5</f>
        <v>Componente Abastecimiento de Alimentos - Agosto 2024</v>
      </c>
      <c r="B4" s="162"/>
      <c r="C4" s="162"/>
      <c r="D4" s="162"/>
      <c r="E4"/>
    </row>
    <row r="5" spans="1:6" s="1" customFormat="1" ht="17.100000000000001" customHeight="1">
      <c r="A5" s="162"/>
      <c r="B5" s="162"/>
      <c r="C5" s="162"/>
      <c r="D5" s="162"/>
      <c r="E5"/>
    </row>
    <row r="6" spans="1:6" s="1" customFormat="1" ht="15.75" customHeight="1">
      <c r="A6" s="145" t="s">
        <v>165</v>
      </c>
      <c r="B6" s="146"/>
      <c r="C6" s="146"/>
      <c r="D6" s="146"/>
      <c r="E6"/>
      <c r="F6" s="28" t="s">
        <v>32</v>
      </c>
    </row>
    <row r="7" spans="1:6" s="1" customFormat="1" ht="12" customHeight="1">
      <c r="A7" s="145"/>
      <c r="B7" s="146"/>
      <c r="C7" s="146"/>
      <c r="D7" s="146"/>
      <c r="E7"/>
    </row>
    <row r="8" spans="1:6" s="1" customFormat="1" ht="12" customHeight="1">
      <c r="A8" s="147"/>
      <c r="B8" s="148"/>
      <c r="C8" s="148"/>
      <c r="D8" s="148"/>
      <c r="E8"/>
    </row>
    <row r="9" spans="1:6" s="1" customFormat="1" ht="12.75" thickBot="1"/>
    <row r="10" spans="1:6" ht="15.75" thickBot="1">
      <c r="A10" s="163" t="s">
        <v>164</v>
      </c>
      <c r="B10" s="161" t="str">
        <f>'3'!C10</f>
        <v>Agosto 2024</v>
      </c>
      <c r="C10" s="161"/>
      <c r="D10" s="161"/>
    </row>
    <row r="11" spans="1:6" ht="25.5" customHeight="1" thickBot="1">
      <c r="A11" s="163"/>
      <c r="B11" s="100" t="s">
        <v>166</v>
      </c>
      <c r="C11" s="100" t="s">
        <v>167</v>
      </c>
      <c r="D11" s="100" t="s">
        <v>168</v>
      </c>
    </row>
    <row r="12" spans="1:6">
      <c r="A12" s="95" t="s">
        <v>102</v>
      </c>
      <c r="B12" s="102">
        <v>1558</v>
      </c>
      <c r="C12" s="102">
        <v>1064</v>
      </c>
      <c r="D12" s="102">
        <v>2622</v>
      </c>
    </row>
    <row r="13" spans="1:6">
      <c r="A13" s="95" t="s">
        <v>104</v>
      </c>
      <c r="B13" s="102">
        <v>46</v>
      </c>
      <c r="C13" s="102">
        <v>3555</v>
      </c>
      <c r="D13" s="102">
        <v>3601</v>
      </c>
    </row>
    <row r="14" spans="1:6">
      <c r="A14" s="95" t="s">
        <v>106</v>
      </c>
      <c r="B14" s="102">
        <v>3</v>
      </c>
      <c r="C14" s="102">
        <v>687</v>
      </c>
      <c r="D14" s="102">
        <v>690</v>
      </c>
    </row>
    <row r="15" spans="1:6">
      <c r="A15" s="95" t="s">
        <v>169</v>
      </c>
      <c r="B15" s="102">
        <v>3048</v>
      </c>
      <c r="C15" s="102">
        <v>29618</v>
      </c>
      <c r="D15" s="102">
        <v>32666</v>
      </c>
    </row>
    <row r="16" spans="1:6">
      <c r="A16" s="95" t="s">
        <v>170</v>
      </c>
      <c r="B16" s="102">
        <v>524</v>
      </c>
      <c r="C16" s="102">
        <v>1304</v>
      </c>
      <c r="D16" s="102">
        <v>1828</v>
      </c>
    </row>
    <row r="17" spans="1:4">
      <c r="A17" s="95" t="s">
        <v>171</v>
      </c>
      <c r="B17" s="102">
        <v>461</v>
      </c>
      <c r="C17" s="102">
        <v>1695</v>
      </c>
      <c r="D17" s="102">
        <v>2156</v>
      </c>
    </row>
    <row r="18" spans="1:4">
      <c r="A18" s="95" t="s">
        <v>172</v>
      </c>
      <c r="B18" s="102">
        <v>98</v>
      </c>
      <c r="C18" s="102">
        <v>511</v>
      </c>
      <c r="D18" s="102">
        <v>609</v>
      </c>
    </row>
    <row r="19" spans="1:4">
      <c r="A19" s="95" t="s">
        <v>116</v>
      </c>
      <c r="B19" s="102">
        <v>1859</v>
      </c>
      <c r="C19" s="102">
        <v>8041</v>
      </c>
      <c r="D19" s="102">
        <v>9900</v>
      </c>
    </row>
    <row r="20" spans="1:4">
      <c r="A20" s="95" t="s">
        <v>118</v>
      </c>
      <c r="B20" s="102">
        <v>474</v>
      </c>
      <c r="C20" s="102">
        <v>2707</v>
      </c>
      <c r="D20" s="102">
        <v>3181</v>
      </c>
    </row>
    <row r="21" spans="1:4">
      <c r="A21" s="95" t="s">
        <v>120</v>
      </c>
      <c r="B21" s="102">
        <v>287</v>
      </c>
      <c r="C21" s="102">
        <v>3114</v>
      </c>
      <c r="D21" s="102">
        <v>3401</v>
      </c>
    </row>
    <row r="22" spans="1:4">
      <c r="A22" s="95" t="s">
        <v>121</v>
      </c>
      <c r="B22" s="102">
        <v>49</v>
      </c>
      <c r="C22" s="102">
        <v>2511</v>
      </c>
      <c r="D22" s="102">
        <v>2560</v>
      </c>
    </row>
    <row r="23" spans="1:4">
      <c r="A23" s="95" t="s">
        <v>123</v>
      </c>
      <c r="B23" s="102">
        <v>315</v>
      </c>
      <c r="C23" s="102">
        <v>3116</v>
      </c>
      <c r="D23" s="102">
        <v>3431</v>
      </c>
    </row>
    <row r="24" spans="1:4">
      <c r="A24" s="95" t="s">
        <v>125</v>
      </c>
      <c r="B24" s="102">
        <v>87</v>
      </c>
      <c r="C24" s="102">
        <v>746</v>
      </c>
      <c r="D24" s="102">
        <v>833</v>
      </c>
    </row>
    <row r="25" spans="1:4">
      <c r="A25" s="95" t="s">
        <v>57</v>
      </c>
      <c r="B25" s="102">
        <v>19</v>
      </c>
      <c r="C25" s="102">
        <v>282</v>
      </c>
      <c r="D25" s="102">
        <v>301</v>
      </c>
    </row>
    <row r="26" spans="1:4">
      <c r="A26" s="95" t="s">
        <v>127</v>
      </c>
      <c r="B26" s="102">
        <v>153</v>
      </c>
      <c r="C26" s="102">
        <v>818</v>
      </c>
      <c r="D26" s="102">
        <v>971</v>
      </c>
    </row>
    <row r="27" spans="1:4">
      <c r="A27" s="95" t="s">
        <v>173</v>
      </c>
      <c r="B27" s="102">
        <v>2033</v>
      </c>
      <c r="C27" s="102">
        <v>677</v>
      </c>
      <c r="D27" s="102">
        <v>2710</v>
      </c>
    </row>
    <row r="28" spans="1:4">
      <c r="A28" s="95" t="s">
        <v>131</v>
      </c>
      <c r="B28" s="102">
        <v>799</v>
      </c>
      <c r="C28" s="102">
        <v>1281</v>
      </c>
      <c r="D28" s="102">
        <v>2080</v>
      </c>
    </row>
    <row r="29" spans="1:4">
      <c r="A29" s="95" t="s">
        <v>174</v>
      </c>
      <c r="B29" s="102">
        <v>212</v>
      </c>
      <c r="C29" s="102">
        <v>9997</v>
      </c>
      <c r="D29" s="102">
        <v>10209</v>
      </c>
    </row>
    <row r="30" spans="1:4">
      <c r="A30" s="95" t="s">
        <v>175</v>
      </c>
      <c r="B30" s="102">
        <v>536</v>
      </c>
      <c r="C30" s="102">
        <v>3052</v>
      </c>
      <c r="D30" s="102">
        <v>3588</v>
      </c>
    </row>
    <row r="31" spans="1:4">
      <c r="A31" s="95" t="s">
        <v>137</v>
      </c>
      <c r="B31" s="102">
        <v>661</v>
      </c>
      <c r="C31" s="102">
        <v>653</v>
      </c>
      <c r="D31" s="102">
        <v>1314</v>
      </c>
    </row>
    <row r="32" spans="1:4">
      <c r="A32" s="95" t="s">
        <v>139</v>
      </c>
      <c r="B32" s="102">
        <v>801</v>
      </c>
      <c r="C32" s="102">
        <v>1744</v>
      </c>
      <c r="D32" s="102">
        <v>2545</v>
      </c>
    </row>
    <row r="33" spans="1:4">
      <c r="A33" s="95" t="s">
        <v>141</v>
      </c>
      <c r="B33" s="102">
        <v>1223</v>
      </c>
      <c r="C33" s="102">
        <v>1023</v>
      </c>
      <c r="D33" s="102">
        <v>2246</v>
      </c>
    </row>
    <row r="34" spans="1:4">
      <c r="A34" s="95" t="s">
        <v>142</v>
      </c>
      <c r="B34" s="102">
        <v>102</v>
      </c>
      <c r="C34" s="102">
        <v>301</v>
      </c>
      <c r="D34" s="102">
        <v>403</v>
      </c>
    </row>
    <row r="35" spans="1:4">
      <c r="A35" s="95" t="s">
        <v>144</v>
      </c>
      <c r="B35" s="102">
        <v>710</v>
      </c>
      <c r="C35" s="102">
        <v>1353</v>
      </c>
      <c r="D35" s="102">
        <v>2063</v>
      </c>
    </row>
    <row r="36" spans="1:4">
      <c r="A36" s="95" t="s">
        <v>146</v>
      </c>
      <c r="B36" s="102">
        <v>86</v>
      </c>
      <c r="C36" s="102">
        <v>1113</v>
      </c>
      <c r="D36" s="102">
        <v>1199</v>
      </c>
    </row>
    <row r="37" spans="1:4">
      <c r="A37" s="95" t="s">
        <v>79</v>
      </c>
      <c r="B37" s="102">
        <v>75</v>
      </c>
      <c r="C37" s="102">
        <v>377</v>
      </c>
      <c r="D37" s="102">
        <v>452</v>
      </c>
    </row>
    <row r="38" spans="1:4">
      <c r="A38" s="95" t="s">
        <v>149</v>
      </c>
      <c r="B38" s="102">
        <v>1130</v>
      </c>
      <c r="C38" s="102">
        <v>1611</v>
      </c>
      <c r="D38" s="102">
        <v>2741</v>
      </c>
    </row>
    <row r="39" spans="1:4">
      <c r="A39" s="95" t="s">
        <v>176</v>
      </c>
      <c r="B39" s="102">
        <v>241</v>
      </c>
      <c r="C39" s="102">
        <v>1174</v>
      </c>
      <c r="D39" s="102">
        <v>1415</v>
      </c>
    </row>
    <row r="40" spans="1:4">
      <c r="A40" s="95" t="s">
        <v>153</v>
      </c>
      <c r="B40" s="102">
        <v>975</v>
      </c>
      <c r="C40" s="102">
        <v>2128</v>
      </c>
      <c r="D40" s="102">
        <v>3103</v>
      </c>
    </row>
    <row r="41" spans="1:4">
      <c r="A41" s="95" t="s">
        <v>155</v>
      </c>
      <c r="B41" s="102">
        <v>16</v>
      </c>
      <c r="C41" s="102">
        <v>305</v>
      </c>
      <c r="D41" s="102">
        <v>321</v>
      </c>
    </row>
    <row r="42" spans="1:4">
      <c r="A42" s="95" t="s">
        <v>157</v>
      </c>
      <c r="B42" s="102">
        <v>149</v>
      </c>
      <c r="C42" s="102">
        <v>302</v>
      </c>
      <c r="D42" s="102">
        <v>451</v>
      </c>
    </row>
    <row r="43" spans="1:4">
      <c r="A43" s="101" t="s">
        <v>177</v>
      </c>
      <c r="B43" s="103">
        <v>122</v>
      </c>
      <c r="C43" s="103">
        <v>1826</v>
      </c>
      <c r="D43" s="103">
        <v>1948</v>
      </c>
    </row>
    <row r="45" spans="1:4">
      <c r="A45" s="16" t="s">
        <v>30</v>
      </c>
    </row>
    <row r="46" spans="1:4">
      <c r="A46" s="24" t="s">
        <v>90</v>
      </c>
    </row>
    <row r="47" spans="1:4" ht="18" customHeight="1">
      <c r="A47" s="160" t="s">
        <v>178</v>
      </c>
      <c r="B47" s="160"/>
      <c r="C47" s="160"/>
      <c r="D47" s="160"/>
    </row>
    <row r="48" spans="1:4" ht="24.75" customHeight="1">
      <c r="A48" s="160" t="s">
        <v>179</v>
      </c>
      <c r="B48" s="160"/>
      <c r="C48" s="160"/>
      <c r="D48" s="160"/>
    </row>
    <row r="49" spans="3:3">
      <c r="C49" s="96"/>
    </row>
  </sheetData>
  <sortState xmlns:xlrd2="http://schemas.microsoft.com/office/spreadsheetml/2017/richdata2" ref="A12:D43">
    <sortCondition ref="A12:A43"/>
  </sortState>
  <mergeCells count="6">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2024-09-11T12:53:32Z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