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6/Mar/"/>
    </mc:Choice>
  </mc:AlternateContent>
  <xr:revisionPtr revIDLastSave="125" documentId="13_ncr:1_{00DF4957-9DA9-4663-A908-331919D82B5B}" xr6:coauthVersionLast="47" xr6:coauthVersionMax="47" xr10:uidLastSave="{E3DF7165-F14E-4DEE-8B7E-C2CE56625B41}"/>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<sst xmlns="http://schemas.openxmlformats.org/spreadsheetml/2006/main" count="404" uniqueCount="197">
  <si>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</si>
  <si>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</si>
  <si>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</si>
  <si>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</si>
  <si>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</si>
  <si>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</si>
  <si>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</si>
  <si>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</si>
  <si>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</si>
  <si>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</si>
  <si>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</si>
  <si>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</si>
  <si>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</si>
  <si>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</si>
  <si>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</si>
  <si>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</si>
  <si>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</si>
  <si>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</si>
  <si>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</si>
  <si>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</si>
  <si>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</si>
  <si>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</si>
  <si>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</si>
  <si>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</si>
  <si>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</si>
  <si>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</si>
  <si>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</si>
  <si>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</si>
  <si>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</si>
  <si>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</si>
  <si>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</si>
  <si>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</si>
  <si>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</si>
  <si>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</si>
  <si>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</si>
  <si>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</si>
  <si>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</si>
  <si>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</si>
  <si>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</si>
  <si>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</si>
  <si>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</si>
  <si>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</si>
  <si>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</si>
  <si>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</si>
  <si>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</si>
  <si>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</si>
  <si>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</si>
  <si>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</si>
  <si>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</si>
  <si>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</si>
  <si>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</si>
  <si>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</si>
  <si>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</si>
  <si>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</si>
  <si>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</si>
  <si>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</si>
  <si>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</si>
  <si>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</si>
  <si>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</si>
  <si>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</si>
  <si>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</si>
  <si>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</si>
  <si>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</si>
  <si>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</si>
  <si>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</si>
  <si>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</si>
  <si>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</si>
  <si>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</si>
  <si>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</si>
  <si>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</si>
  <si>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</si>
  <si>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</si>
  <si>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</si>
  <si>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</si>
  <si>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</si>
  <si>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</si>
  <si>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</si>
  <si>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</si>
  <si>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</si>
  <si>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</si>
  <si>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</si>
  <si>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</si>
  <si>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</si>
  <si>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</si>
  <si>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</si>
  <si>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</si>
  <si>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</si>
  <si>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</si>
  <si>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</si>
  <si>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</si>
  <si>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</si>
  <si>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</si>
  <si>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</si>
  <si>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</si>
  <si>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</si>
  <si>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</si>
  <si>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</si>
  <si>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</si>
  <si>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</si>
  <si>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</si>
  <si>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</si>
  <si>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</si>
  <si>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</si>
  <si>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</si>
  <si>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</si>
  <si>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</si>
  <si>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</si>
  <si>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</si>
  <si>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</si>
  <si>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</si>
  <si>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</si>
  <si>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</si>
  <si>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</si>
  <si>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</si>
  <si>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</si>
  <si>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</si>
  <si>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</si>
  <si>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</si>
  <si>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</si>
  <si>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</si>
  <si>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</si>
  <si>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</si>
  <si>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</si>
  <si>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</si>
  <si>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</si>
  <si>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</si>
  <si>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</si>
  <si>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</si>
  <si>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</si>
  <si>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</si>
  <si>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</si>
  <si>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</si>
  <si>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</si>
  <si>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</si>
  <si>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</si>
  <si>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</si>
  <si>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</si>
  <si>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</si>
  <si>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</si>
  <si>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</si>
  <si>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</si>
  <si>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</si>
  <si>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</si>
  <si>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</si>
  <si>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</si>
  <si>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</si>
  <si>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</si>
  <si>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</si>
  <si>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</si>
  <si>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</si>
  <si>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</si>
  <si>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</si>
  <si>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</si>
  <si>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</si>
  <si>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</si>
  <si>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</si>
  <si>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</si>
  <si>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</si>
  <si>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</si>
  <si>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</si>
  <si>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</si>
  <si>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</si>
  <si>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</si>
  <si>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</si>
  <si>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</si>
  <si>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</si>
  <si>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</si>
  <si>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</si>
  <si>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</si>
  <si>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</si>
  <si>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</si>
  <si>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</si>
  <si>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</si>
  <si>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</si>
  <si>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</si>
  <si>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</si>
  <si>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</si>
  <si>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</si>
  <si>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</si>
  <si>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</si>
  <si>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</si>
  <si>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</si>
  <si>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</si>
  <si>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</si>
  <si>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</si>
  <si>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</si>
  <si>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</si>
  <si>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</si>
  <si>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</si>
  <si>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</si>
  <si>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Total Plaza Samper Mendoza</t>
  </si>
  <si>
    <t>Componente Abastecimiento de Alimentos - Marzo 2026</t>
  </si>
  <si>
    <t>Febrero (t)</t>
  </si>
  <si>
    <t>Marzo (t)</t>
  </si>
  <si>
    <t>Actualizado el 20 de abril de 2026</t>
  </si>
  <si>
    <t>Febrero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</si>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</sst>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66"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43" fontId="10" fillId="0" borderId="0" applyFont="0" applyFill="0" applyBorder="0" applyAlignment="0" applyProtection="0"/>
    <xf numFmtId="43"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69">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2" borderId="11" xfId="0" applyFont="1" applyFill="1" applyBorder="1" applyAlignment="1">
      <alignment horizontal="center"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applyAlignment="1">
      <alignment horizontal="left"/>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1" fillId="0" borderId="0" xfId="0" applyFont="1" applyAlignment="1">
      <alignment horizontal="lef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53" fillId="0" borderId="11" xfId="0" applyFont="1" applyBorder="1" applyAlignment="1">
      <alignment horizontal="center"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29" fillId="2" borderId="11" xfId="0" applyFont="1" applyFill="1" applyBorder="1" applyAlignment="1">
      <alignment horizontal="center" vertical="center" wrapText="1"/>
    </xf>
    <xf numFmtId="9" fontId="10" fillId="2" borderId="0" xfId="5" applyFont="1" applyFill="1"/>
    <xf numFmtId="165" fontId="11" fillId="2" borderId="12" xfId="0" applyNumberFormat="1" applyFont="1" applyFill="1" applyBorder="1" applyAlignment="1">
      <alignment horizontal="center" vertical="center"/>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gfons/Downloads/Base_boletin_M.xlsx" TargetMode="External"/><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3"/>
      <c r="B1" s="103"/>
      <c r="C1" s="103"/>
      <c r="D1" s="103"/>
      <c r="E1" s="103"/>
      <c r="F1" s="103"/>
      <c r="G1" s="103"/>
      <c r="H1" s="103"/>
    </row>
    <row r="2" spans="1:11" ht="21.95" customHeight="1">
      <c r="A2" s="103"/>
      <c r="B2" s="103"/>
      <c r="C2" s="103"/>
      <c r="D2" s="103"/>
      <c r="E2" s="103"/>
      <c r="F2" s="103"/>
      <c r="G2" s="103"/>
      <c r="H2" s="103"/>
    </row>
    <row r="3" spans="1:11" ht="21.95" customHeight="1">
      <c r="A3" s="104" t="s">
        <v>0</v>
      </c>
      <c r="B3" s="105"/>
      <c r="C3" s="105"/>
      <c r="D3" s="105"/>
      <c r="E3" s="105"/>
      <c r="F3" s="105"/>
      <c r="G3" s="105"/>
      <c r="H3" s="106"/>
    </row>
    <row r="4" spans="1:11" ht="12" customHeight="1">
      <c r="A4" s="107"/>
      <c r="B4" s="108"/>
      <c r="C4" s="108"/>
      <c r="D4" s="108"/>
      <c r="E4" s="108"/>
      <c r="F4" s="108"/>
      <c r="G4" s="108"/>
      <c r="H4" s="109"/>
    </row>
    <row r="5" spans="1:11" ht="17.25" customHeight="1">
      <c r="A5" s="110" t="s">
        <v>191</v>
      </c>
      <c r="B5" s="110"/>
      <c r="C5" s="110"/>
      <c r="D5" s="110"/>
      <c r="E5" s="110"/>
      <c r="F5" s="110"/>
      <c r="G5" s="110"/>
      <c r="H5" s="111"/>
    </row>
    <row r="6" spans="1:11" ht="15" customHeight="1">
      <c r="A6" s="112"/>
      <c r="B6" s="112"/>
      <c r="C6" s="112"/>
      <c r="D6" s="112"/>
      <c r="E6" s="112"/>
      <c r="F6" s="112"/>
      <c r="G6" s="112"/>
      <c r="H6" s="113"/>
    </row>
    <row r="7" spans="1:11">
      <c r="A7" s="114"/>
      <c r="B7" s="114"/>
      <c r="C7" s="114"/>
      <c r="D7" s="114"/>
      <c r="E7" s="114"/>
      <c r="F7" s="114"/>
      <c r="G7" s="114"/>
      <c r="H7" s="115"/>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116"/>
      <c r="B13" s="116"/>
      <c r="C13" s="116"/>
      <c r="D13" s="116"/>
      <c r="E13" s="116"/>
      <c r="F13" s="116"/>
      <c r="G13" s="116"/>
      <c r="H13" s="117"/>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24"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118" t="s">
        <v>10</v>
      </c>
      <c r="B4" s="119"/>
      <c r="C4" s="119"/>
      <c r="D4" s="119"/>
      <c r="E4" s="119"/>
      <c r="F4" s="119"/>
      <c r="G4" s="119"/>
      <c r="H4" s="119"/>
      <c r="I4" s="119"/>
      <c r="J4" s="119"/>
      <c r="K4" s="119"/>
      <c r="L4" s="119"/>
      <c r="M4" s="119"/>
      <c r="N4" s="27"/>
    </row>
    <row r="5" spans="1:14" s="33" customFormat="1" ht="21.75" customHeight="1">
      <c r="A5" s="120"/>
      <c r="B5" s="119"/>
      <c r="C5" s="119"/>
      <c r="D5" s="119"/>
      <c r="E5" s="119"/>
      <c r="F5" s="119"/>
      <c r="G5" s="119"/>
      <c r="H5" s="119"/>
      <c r="I5" s="119"/>
      <c r="J5" s="119"/>
      <c r="K5" s="119"/>
      <c r="L5" s="119"/>
      <c r="M5" s="119"/>
    </row>
    <row r="6" spans="1:14" ht="17.25">
      <c r="A6" s="121" t="s">
        <v>11</v>
      </c>
      <c r="B6" s="122"/>
      <c r="C6" s="122"/>
      <c r="D6" s="122"/>
      <c r="E6" s="122"/>
      <c r="F6" s="122"/>
      <c r="G6" s="122"/>
      <c r="H6" s="122"/>
      <c r="I6" s="122"/>
      <c r="J6" s="122"/>
      <c r="K6" s="122"/>
      <c r="L6" s="122"/>
      <c r="M6" s="123"/>
    </row>
    <row r="7" spans="1:14">
      <c r="A7" s="124" t="s">
        <v>12</v>
      </c>
      <c r="B7" s="125"/>
      <c r="C7" s="125"/>
      <c r="D7" s="125"/>
      <c r="E7" s="125"/>
      <c r="F7" s="125"/>
      <c r="G7" s="125"/>
      <c r="H7" s="125"/>
      <c r="I7" s="125"/>
      <c r="J7" s="125"/>
      <c r="K7" s="125"/>
      <c r="L7" s="125"/>
      <c r="M7" s="126"/>
    </row>
    <row r="8" spans="1:14" ht="28.5" customHeight="1">
      <c r="A8" s="133" t="s">
        <v>13</v>
      </c>
      <c r="B8" s="134"/>
      <c r="C8" s="134"/>
      <c r="D8" s="134"/>
      <c r="E8" s="134"/>
      <c r="F8" s="134"/>
      <c r="G8" s="134"/>
      <c r="H8" s="134"/>
      <c r="I8" s="134"/>
      <c r="J8" s="134"/>
      <c r="K8" s="134"/>
      <c r="L8" s="134"/>
      <c r="M8" s="135"/>
    </row>
    <row r="9" spans="1:14">
      <c r="A9" s="124" t="s">
        <v>14</v>
      </c>
      <c r="B9" s="125"/>
      <c r="C9" s="125"/>
      <c r="D9" s="125"/>
      <c r="E9" s="125"/>
      <c r="F9" s="125"/>
      <c r="G9" s="125"/>
      <c r="H9" s="125"/>
      <c r="I9" s="125"/>
      <c r="J9" s="125"/>
      <c r="K9" s="125"/>
      <c r="L9" s="125"/>
      <c r="M9" s="126"/>
    </row>
    <row r="10" spans="1:14" ht="29.1" customHeight="1">
      <c r="A10" s="127" t="s">
        <v>15</v>
      </c>
      <c r="B10" s="128"/>
      <c r="C10" s="128"/>
      <c r="D10" s="128"/>
      <c r="E10" s="128"/>
      <c r="F10" s="128"/>
      <c r="G10" s="128"/>
      <c r="H10" s="128"/>
      <c r="I10" s="128"/>
      <c r="J10" s="128"/>
      <c r="K10" s="128"/>
      <c r="L10" s="128"/>
      <c r="M10" s="129"/>
    </row>
    <row r="11" spans="1:14">
      <c r="A11" s="124" t="s">
        <v>16</v>
      </c>
      <c r="B11" s="125"/>
      <c r="C11" s="125"/>
      <c r="D11" s="125"/>
      <c r="E11" s="125"/>
      <c r="F11" s="125"/>
      <c r="G11" s="125"/>
      <c r="H11" s="125"/>
      <c r="I11" s="125"/>
      <c r="J11" s="125"/>
      <c r="K11" s="125"/>
      <c r="L11" s="125"/>
      <c r="M11" s="126"/>
    </row>
    <row r="12" spans="1:14" ht="18" customHeight="1">
      <c r="A12" s="130" t="s">
        <v>17</v>
      </c>
      <c r="B12" s="131"/>
      <c r="C12" s="131"/>
      <c r="D12" s="131"/>
      <c r="E12" s="131"/>
      <c r="F12" s="131"/>
      <c r="G12" s="131"/>
      <c r="H12" s="131"/>
      <c r="I12" s="131"/>
      <c r="J12" s="131"/>
      <c r="K12" s="131"/>
      <c r="L12" s="131"/>
      <c r="M12" s="132"/>
    </row>
    <row r="13" spans="1:14">
      <c r="A13" s="130"/>
      <c r="B13" s="131"/>
      <c r="C13" s="131"/>
      <c r="D13" s="131"/>
      <c r="E13" s="131"/>
      <c r="F13" s="131"/>
      <c r="G13" s="131"/>
      <c r="H13" s="131"/>
      <c r="I13" s="131"/>
      <c r="J13" s="131"/>
      <c r="K13" s="131"/>
      <c r="L13" s="131"/>
      <c r="M13" s="132"/>
    </row>
    <row r="14" spans="1:14" ht="15" customHeight="1">
      <c r="A14" s="130"/>
      <c r="B14" s="131"/>
      <c r="C14" s="131"/>
      <c r="D14" s="131"/>
      <c r="E14" s="131"/>
      <c r="F14" s="131"/>
      <c r="G14" s="131"/>
      <c r="H14" s="131"/>
      <c r="I14" s="131"/>
      <c r="J14" s="131"/>
      <c r="K14" s="131"/>
      <c r="L14" s="131"/>
      <c r="M14" s="132"/>
    </row>
    <row r="15" spans="1:14">
      <c r="A15" s="124" t="s">
        <v>18</v>
      </c>
      <c r="B15" s="125"/>
      <c r="C15" s="125"/>
      <c r="D15" s="125"/>
      <c r="E15" s="125"/>
      <c r="F15" s="125"/>
      <c r="G15" s="125"/>
      <c r="H15" s="125"/>
      <c r="I15" s="125"/>
      <c r="J15" s="125"/>
      <c r="K15" s="125"/>
      <c r="L15" s="125"/>
      <c r="M15" s="126"/>
    </row>
    <row r="16" spans="1:14" ht="31.5" customHeight="1">
      <c r="A16" s="127" t="s">
        <v>19</v>
      </c>
      <c r="B16" s="128"/>
      <c r="C16" s="128"/>
      <c r="D16" s="128"/>
      <c r="E16" s="128"/>
      <c r="F16" s="128"/>
      <c r="G16" s="128"/>
      <c r="H16" s="128"/>
      <c r="I16" s="128"/>
      <c r="J16" s="128"/>
      <c r="K16" s="128"/>
      <c r="L16" s="128"/>
      <c r="M16" s="129"/>
    </row>
    <row r="17" spans="1:13">
      <c r="A17" s="124" t="s">
        <v>20</v>
      </c>
      <c r="B17" s="125"/>
      <c r="C17" s="125"/>
      <c r="D17" s="125"/>
      <c r="E17" s="125"/>
      <c r="F17" s="125"/>
      <c r="G17" s="125"/>
      <c r="H17" s="125"/>
      <c r="I17" s="125"/>
      <c r="J17" s="125"/>
      <c r="K17" s="125"/>
      <c r="L17" s="125"/>
      <c r="M17" s="126"/>
    </row>
    <row r="18" spans="1:13" ht="20.25" customHeight="1">
      <c r="A18" s="133" t="s">
        <v>21</v>
      </c>
      <c r="B18" s="134"/>
      <c r="C18" s="134"/>
      <c r="D18" s="134"/>
      <c r="E18" s="134"/>
      <c r="F18" s="134"/>
      <c r="G18" s="134"/>
      <c r="H18" s="134"/>
      <c r="I18" s="134"/>
      <c r="J18" s="134"/>
      <c r="K18" s="134"/>
      <c r="L18" s="134"/>
      <c r="M18" s="135"/>
    </row>
    <row r="19" spans="1:13" ht="14.25" customHeight="1">
      <c r="A19" s="139" t="s">
        <v>22</v>
      </c>
      <c r="B19" s="125"/>
      <c r="C19" s="125"/>
      <c r="D19" s="125"/>
      <c r="E19" s="125"/>
      <c r="F19" s="125"/>
      <c r="G19" s="125"/>
      <c r="H19" s="125"/>
      <c r="I19" s="125"/>
      <c r="J19" s="125"/>
      <c r="K19" s="125"/>
      <c r="L19" s="125"/>
      <c r="M19" s="126"/>
    </row>
    <row r="20" spans="1:13" ht="106.5" customHeight="1">
      <c r="A20" s="127" t="s">
        <v>23</v>
      </c>
      <c r="B20" s="128"/>
      <c r="C20" s="128"/>
      <c r="D20" s="128"/>
      <c r="E20" s="128"/>
      <c r="F20" s="128"/>
      <c r="G20" s="128"/>
      <c r="H20" s="128"/>
      <c r="I20" s="128"/>
      <c r="J20" s="128"/>
      <c r="K20" s="128"/>
      <c r="L20" s="128"/>
      <c r="M20" s="129"/>
    </row>
    <row r="21" spans="1:13">
      <c r="A21" s="124" t="s">
        <v>24</v>
      </c>
      <c r="B21" s="125"/>
      <c r="C21" s="125"/>
      <c r="D21" s="125"/>
      <c r="E21" s="125"/>
      <c r="F21" s="125"/>
      <c r="G21" s="125"/>
      <c r="H21" s="125"/>
      <c r="I21" s="125"/>
      <c r="J21" s="125"/>
      <c r="K21" s="125"/>
      <c r="L21" s="125"/>
      <c r="M21" s="126"/>
    </row>
    <row r="22" spans="1:13" ht="31.5" customHeight="1">
      <c r="A22" s="127" t="s">
        <v>25</v>
      </c>
      <c r="B22" s="128"/>
      <c r="C22" s="128"/>
      <c r="D22" s="128"/>
      <c r="E22" s="128"/>
      <c r="F22" s="128"/>
      <c r="G22" s="128"/>
      <c r="H22" s="128"/>
      <c r="I22" s="128"/>
      <c r="J22" s="128"/>
      <c r="K22" s="128"/>
      <c r="L22" s="128"/>
      <c r="M22" s="129"/>
    </row>
    <row r="23" spans="1:13">
      <c r="A23" s="124" t="s">
        <v>26</v>
      </c>
      <c r="B23" s="125"/>
      <c r="C23" s="125"/>
      <c r="D23" s="125"/>
      <c r="E23" s="125"/>
      <c r="F23" s="125"/>
      <c r="G23" s="125"/>
      <c r="H23" s="125"/>
      <c r="I23" s="125"/>
      <c r="J23" s="125"/>
      <c r="K23" s="125"/>
      <c r="L23" s="125"/>
      <c r="M23" s="126"/>
    </row>
    <row r="24" spans="1:13" ht="87" customHeight="1">
      <c r="A24" s="127" t="s">
        <v>27</v>
      </c>
      <c r="B24" s="128"/>
      <c r="C24" s="128"/>
      <c r="D24" s="128"/>
      <c r="E24" s="128"/>
      <c r="F24" s="128"/>
      <c r="G24" s="128"/>
      <c r="H24" s="128"/>
      <c r="I24" s="128"/>
      <c r="J24" s="128"/>
      <c r="K24" s="128"/>
      <c r="L24" s="128"/>
      <c r="M24" s="129"/>
    </row>
    <row r="25" spans="1:13" ht="17.25" customHeight="1">
      <c r="A25" s="124" t="s">
        <v>28</v>
      </c>
      <c r="B25" s="125"/>
      <c r="C25" s="125"/>
      <c r="D25" s="125"/>
      <c r="E25" s="125"/>
      <c r="F25" s="125"/>
      <c r="G25" s="125"/>
      <c r="H25" s="125"/>
      <c r="I25" s="125"/>
      <c r="J25" s="125"/>
      <c r="K25" s="125"/>
      <c r="L25" s="125"/>
      <c r="M25" s="126"/>
    </row>
    <row r="26" spans="1:13" ht="63.75" customHeight="1">
      <c r="A26" s="136" t="s">
        <v>29</v>
      </c>
      <c r="B26" s="137"/>
      <c r="C26" s="137"/>
      <c r="D26" s="137"/>
      <c r="E26" s="137"/>
      <c r="F26" s="137"/>
      <c r="G26" s="137"/>
      <c r="H26" s="137"/>
      <c r="I26" s="137"/>
      <c r="J26" s="137"/>
      <c r="K26" s="137"/>
      <c r="L26" s="137"/>
      <c r="M26" s="138"/>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48" sqref="A48:E4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140" t="str">
        <f>+Índice!A5</f>
        <v>Componente Abastecimiento de Alimentos - Marzo 2026</v>
      </c>
      <c r="B4" s="140"/>
      <c r="C4" s="140"/>
      <c r="D4" s="140"/>
      <c r="E4" s="140"/>
    </row>
    <row r="5" spans="1:7" s="1" customFormat="1" ht="17.100000000000001" customHeight="1">
      <c r="A5" s="140"/>
      <c r="B5" s="140"/>
      <c r="C5" s="140"/>
      <c r="D5" s="140"/>
      <c r="E5" s="140"/>
    </row>
    <row r="6" spans="1:7" s="1" customFormat="1" ht="11.1" customHeight="1">
      <c r="A6" s="141" t="s">
        <v>31</v>
      </c>
      <c r="B6" s="142"/>
      <c r="C6" s="142"/>
      <c r="D6" s="142"/>
      <c r="E6" s="142"/>
    </row>
    <row r="7" spans="1:7" s="1" customFormat="1" ht="12" customHeight="1">
      <c r="A7" s="141"/>
      <c r="B7" s="142"/>
      <c r="C7" s="142"/>
      <c r="D7" s="142"/>
      <c r="E7" s="142"/>
    </row>
    <row r="8" spans="1:7" s="1" customFormat="1" ht="12" customHeight="1">
      <c r="A8" s="143"/>
      <c r="B8" s="144"/>
      <c r="C8" s="144"/>
      <c r="D8" s="144"/>
      <c r="E8" s="144"/>
    </row>
    <row r="9" spans="1:7" s="1" customFormat="1" ht="17.25" thickBot="1">
      <c r="G9" s="27" t="s">
        <v>32</v>
      </c>
    </row>
    <row r="10" spans="1:7" ht="17.25" thickBot="1">
      <c r="A10" s="60" t="s">
        <v>33</v>
      </c>
      <c r="B10" s="61" t="s">
        <v>34</v>
      </c>
      <c r="C10" s="61" t="s">
        <v>192</v>
      </c>
      <c r="D10" s="61" t="s">
        <v>193</v>
      </c>
      <c r="E10" s="61" t="s">
        <v>35</v>
      </c>
      <c r="F10" s="27"/>
    </row>
    <row r="11" spans="1:7">
      <c r="A11" s="68" t="s">
        <v>36</v>
      </c>
      <c r="B11" s="68" t="s">
        <v>37</v>
      </c>
      <c r="C11" s="69">
        <v>9798.0969999999998</v>
      </c>
      <c r="D11" s="69">
        <v>10232.127980000001</v>
      </c>
      <c r="E11" s="70">
        <v>4.4297477357082782E-2</v>
      </c>
    </row>
    <row r="12" spans="1:7">
      <c r="A12" s="65" t="s">
        <v>38</v>
      </c>
      <c r="B12" s="65" t="s">
        <v>39</v>
      </c>
      <c r="C12" s="66">
        <v>33333.392599999999</v>
      </c>
      <c r="D12" s="66">
        <v>40159.004000000001</v>
      </c>
      <c r="E12" s="67">
        <v>0.20476797792253532</v>
      </c>
    </row>
    <row r="13" spans="1:7">
      <c r="A13" s="65" t="s">
        <v>38</v>
      </c>
      <c r="B13" s="65" t="s">
        <v>40</v>
      </c>
      <c r="C13" s="66">
        <v>9824.0755000000008</v>
      </c>
      <c r="D13" s="66">
        <v>12163.5905</v>
      </c>
      <c r="E13" s="67">
        <v>0.23814098334240197</v>
      </c>
    </row>
    <row r="14" spans="1:7">
      <c r="A14" s="65" t="s">
        <v>41</v>
      </c>
      <c r="B14" s="65" t="s">
        <v>42</v>
      </c>
      <c r="C14" s="66">
        <v>183001.76550000001</v>
      </c>
      <c r="D14" s="66">
        <v>205280.3615</v>
      </c>
      <c r="E14" s="67">
        <v>0.12173978725904688</v>
      </c>
    </row>
    <row r="15" spans="1:7">
      <c r="A15" s="65" t="s">
        <v>41</v>
      </c>
      <c r="B15" s="65" t="s">
        <v>43</v>
      </c>
      <c r="C15" s="66">
        <v>3441.6881000000003</v>
      </c>
      <c r="D15" s="66">
        <v>3812.9160000000002</v>
      </c>
      <c r="E15" s="67">
        <v>0.10786215636448859</v>
      </c>
    </row>
    <row r="16" spans="1:7">
      <c r="A16" s="65" t="s">
        <v>41</v>
      </c>
      <c r="B16" s="65" t="s">
        <v>44</v>
      </c>
      <c r="C16" s="66">
        <v>4091.433</v>
      </c>
      <c r="D16" s="66">
        <v>5363.8140000000003</v>
      </c>
      <c r="E16" s="67">
        <v>0.31098663964434969</v>
      </c>
    </row>
    <row r="17" spans="1:5">
      <c r="A17" s="65" t="s">
        <v>41</v>
      </c>
      <c r="B17" s="65" t="s">
        <v>45</v>
      </c>
      <c r="C17" s="66">
        <v>2995.7655</v>
      </c>
      <c r="D17" s="66">
        <v>2541.1880000000001</v>
      </c>
      <c r="E17" s="67">
        <v>-0.15174001436360751</v>
      </c>
    </row>
    <row r="18" spans="1:5">
      <c r="A18" s="65" t="s">
        <v>46</v>
      </c>
      <c r="B18" s="65" t="s">
        <v>47</v>
      </c>
      <c r="C18" s="66">
        <v>38332.750999999997</v>
      </c>
      <c r="D18" s="66">
        <v>42668.087500000001</v>
      </c>
      <c r="E18" s="67">
        <v>0.11309745288043649</v>
      </c>
    </row>
    <row r="19" spans="1:5">
      <c r="A19" s="65" t="s">
        <v>48</v>
      </c>
      <c r="B19" s="65" t="s">
        <v>49</v>
      </c>
      <c r="C19" s="66">
        <v>25140.446</v>
      </c>
      <c r="D19" s="66">
        <v>27762.990400000002</v>
      </c>
      <c r="E19" s="67">
        <v>0.10431574682485745</v>
      </c>
    </row>
    <row r="20" spans="1:5">
      <c r="A20" s="65" t="s">
        <v>48</v>
      </c>
      <c r="B20" s="65" t="s">
        <v>50</v>
      </c>
      <c r="C20" s="66">
        <v>22294.25</v>
      </c>
      <c r="D20" s="66">
        <v>23730.075399999998</v>
      </c>
      <c r="E20" s="67">
        <v>6.4403395494353921E-2</v>
      </c>
    </row>
    <row r="21" spans="1:5">
      <c r="A21" s="65" t="s">
        <v>51</v>
      </c>
      <c r="B21" s="65" t="s">
        <v>52</v>
      </c>
      <c r="C21" s="66">
        <v>24622.503499999999</v>
      </c>
      <c r="D21" s="66">
        <v>28898.168000000001</v>
      </c>
      <c r="E21" s="67">
        <v>0.17364865030885279</v>
      </c>
    </row>
    <row r="22" spans="1:5">
      <c r="A22" s="65" t="s">
        <v>53</v>
      </c>
      <c r="B22" s="65" t="s">
        <v>54</v>
      </c>
      <c r="C22" s="66">
        <v>17996.257000000001</v>
      </c>
      <c r="D22" s="66">
        <v>19600.300600000002</v>
      </c>
      <c r="E22" s="67">
        <v>8.9132067851664942E-2</v>
      </c>
    </row>
    <row r="23" spans="1:5">
      <c r="A23" s="65" t="s">
        <v>53</v>
      </c>
      <c r="B23" s="65" t="s">
        <v>55</v>
      </c>
      <c r="C23" s="66">
        <v>3038.6076000000003</v>
      </c>
      <c r="D23" s="66">
        <v>3513.0306399999999</v>
      </c>
      <c r="E23" s="67">
        <v>0.15613172296416278</v>
      </c>
    </row>
    <row r="24" spans="1:5">
      <c r="A24" s="65" t="s">
        <v>56</v>
      </c>
      <c r="B24" s="65" t="s">
        <v>57</v>
      </c>
      <c r="C24" s="66">
        <v>1150.5160000000001</v>
      </c>
      <c r="D24" s="66">
        <v>1391.9870000000001</v>
      </c>
      <c r="E24" s="67">
        <v>0.20988061009147208</v>
      </c>
    </row>
    <row r="25" spans="1:5">
      <c r="A25" s="65" t="s">
        <v>58</v>
      </c>
      <c r="B25" s="65" t="s">
        <v>59</v>
      </c>
      <c r="C25" s="66">
        <v>3899.7678999999998</v>
      </c>
      <c r="D25" s="66">
        <v>4764.4399999999996</v>
      </c>
      <c r="E25" s="67">
        <v>0.22172399029183243</v>
      </c>
    </row>
    <row r="26" spans="1:5">
      <c r="A26" s="65" t="s">
        <v>60</v>
      </c>
      <c r="B26" s="65" t="s">
        <v>61</v>
      </c>
      <c r="C26" s="66">
        <v>4273.5290000000005</v>
      </c>
      <c r="D26" s="66">
        <v>5301.1149999999998</v>
      </c>
      <c r="E26" s="67">
        <v>0.24045373273470227</v>
      </c>
    </row>
    <row r="27" spans="1:5">
      <c r="A27" s="65" t="s">
        <v>62</v>
      </c>
      <c r="B27" s="65" t="s">
        <v>63</v>
      </c>
      <c r="C27" s="66">
        <v>10786.129000000001</v>
      </c>
      <c r="D27" s="66">
        <v>10885.715</v>
      </c>
      <c r="E27" s="67">
        <v>9.2327840692429941E-3</v>
      </c>
    </row>
    <row r="28" spans="1:5">
      <c r="A28" s="65" t="s">
        <v>64</v>
      </c>
      <c r="B28" s="65" t="s">
        <v>65</v>
      </c>
      <c r="C28" s="66">
        <v>93743.12814000003</v>
      </c>
      <c r="D28" s="66">
        <v>100500.67298</v>
      </c>
      <c r="E28" s="67">
        <v>7.2085762168166312E-2</v>
      </c>
    </row>
    <row r="29" spans="1:5">
      <c r="A29" s="65" t="s">
        <v>64</v>
      </c>
      <c r="B29" s="65" t="s">
        <v>66</v>
      </c>
      <c r="C29" s="66">
        <v>17067.193120000004</v>
      </c>
      <c r="D29" s="66">
        <v>19482.451439999997</v>
      </c>
      <c r="E29" s="67">
        <v>0.14151467690195063</v>
      </c>
    </row>
    <row r="30" spans="1:5">
      <c r="A30" s="65" t="s">
        <v>67</v>
      </c>
      <c r="B30" s="65" t="s">
        <v>68</v>
      </c>
      <c r="C30" s="66">
        <v>4316.4224999999997</v>
      </c>
      <c r="D30" s="66">
        <v>5551.6965</v>
      </c>
      <c r="E30" s="67">
        <v>0.28618004840814359</v>
      </c>
    </row>
    <row r="31" spans="1:5">
      <c r="A31" s="65" t="s">
        <v>69</v>
      </c>
      <c r="B31" s="65" t="s">
        <v>70</v>
      </c>
      <c r="C31" s="66">
        <v>8859.6119999999992</v>
      </c>
      <c r="D31" s="66">
        <v>9506.2574999999997</v>
      </c>
      <c r="E31" s="67">
        <v>7.2988015728002509E-2</v>
      </c>
    </row>
    <row r="32" spans="1:5">
      <c r="A32" s="65" t="s">
        <v>71</v>
      </c>
      <c r="B32" s="65" t="s">
        <v>72</v>
      </c>
      <c r="C32" s="66">
        <v>5467.2272999999996</v>
      </c>
      <c r="D32" s="66">
        <v>5808.9745000000012</v>
      </c>
      <c r="E32" s="67">
        <v>6.2508321174062242E-2</v>
      </c>
    </row>
    <row r="33" spans="1:6">
      <c r="A33" s="65" t="s">
        <v>73</v>
      </c>
      <c r="B33" s="65" t="s">
        <v>183</v>
      </c>
      <c r="C33" s="66">
        <v>1816.559</v>
      </c>
      <c r="D33" s="66">
        <v>2012.4110000000001</v>
      </c>
      <c r="E33" s="67">
        <v>0.10781483012662951</v>
      </c>
      <c r="F33" s="47"/>
    </row>
    <row r="34" spans="1:6">
      <c r="A34" s="65" t="s">
        <v>73</v>
      </c>
      <c r="B34" s="65" t="s">
        <v>74</v>
      </c>
      <c r="C34" s="66">
        <v>13457.1126</v>
      </c>
      <c r="D34" s="66">
        <v>14251.388999999999</v>
      </c>
      <c r="E34" s="67">
        <v>5.9022795127685823E-2</v>
      </c>
      <c r="F34" s="47"/>
    </row>
    <row r="35" spans="1:6">
      <c r="A35" s="65" t="s">
        <v>75</v>
      </c>
      <c r="B35" s="65" t="s">
        <v>76</v>
      </c>
      <c r="C35" s="66">
        <v>5924.29</v>
      </c>
      <c r="D35" s="66">
        <v>6282.3419999999996</v>
      </c>
      <c r="E35" s="67">
        <v>6.0437959654237039E-2</v>
      </c>
    </row>
    <row r="36" spans="1:6">
      <c r="A36" s="65" t="s">
        <v>77</v>
      </c>
      <c r="B36" s="65" t="s">
        <v>78</v>
      </c>
      <c r="C36" s="66">
        <v>3604.3604999999998</v>
      </c>
      <c r="D36" s="66">
        <v>3986.7235000000001</v>
      </c>
      <c r="E36" s="67">
        <v>0.10608345086458471</v>
      </c>
    </row>
    <row r="37" spans="1:6">
      <c r="A37" s="65" t="s">
        <v>79</v>
      </c>
      <c r="B37" s="65" t="s">
        <v>80</v>
      </c>
      <c r="C37" s="66">
        <v>11128.9185</v>
      </c>
      <c r="D37" s="66">
        <v>14055.368</v>
      </c>
      <c r="E37" s="67">
        <v>0.2629590197825602</v>
      </c>
    </row>
    <row r="38" spans="1:6">
      <c r="A38" s="65" t="s">
        <v>173</v>
      </c>
      <c r="B38" s="65" t="s">
        <v>81</v>
      </c>
      <c r="C38" s="66">
        <v>8287.4590000000007</v>
      </c>
      <c r="D38" s="66">
        <v>9524.25</v>
      </c>
      <c r="E38" s="67">
        <v>0.1492364547444518</v>
      </c>
    </row>
    <row r="39" spans="1:6">
      <c r="A39" s="65" t="s">
        <v>174</v>
      </c>
      <c r="B39" s="65" t="s">
        <v>82</v>
      </c>
      <c r="C39" s="66">
        <v>15144.17</v>
      </c>
      <c r="D39" s="66">
        <v>16539.008999999998</v>
      </c>
      <c r="E39" s="67">
        <v>9.2104024188846223E-2</v>
      </c>
    </row>
    <row r="40" spans="1:6">
      <c r="A40" s="65" t="s">
        <v>83</v>
      </c>
      <c r="B40" s="65" t="s">
        <v>84</v>
      </c>
      <c r="C40" s="66">
        <v>3989.2150000000001</v>
      </c>
      <c r="D40" s="66">
        <v>4521.5600000000004</v>
      </c>
      <c r="E40" s="67">
        <v>0.13344605392288966</v>
      </c>
    </row>
    <row r="41" spans="1:6">
      <c r="A41" s="65" t="s">
        <v>83</v>
      </c>
      <c r="B41" s="65" t="s">
        <v>85</v>
      </c>
      <c r="C41" s="66">
        <v>1856.2439999999999</v>
      </c>
      <c r="D41" s="66">
        <v>2512.4670000000001</v>
      </c>
      <c r="E41" s="67">
        <v>0.35352195077802273</v>
      </c>
    </row>
    <row r="42" spans="1:6" ht="17.25" thickBot="1">
      <c r="A42" s="65" t="s">
        <v>86</v>
      </c>
      <c r="B42" s="65" t="s">
        <v>87</v>
      </c>
      <c r="C42" s="66">
        <v>7917.2479999999996</v>
      </c>
      <c r="D42" s="66">
        <v>9202.5040000000008</v>
      </c>
      <c r="E42" s="67">
        <v>0.16233620571188379</v>
      </c>
    </row>
    <row r="43" spans="1:6" ht="17.25" thickBot="1">
      <c r="A43" s="64" t="s">
        <v>88</v>
      </c>
      <c r="B43" s="64"/>
      <c r="C43" s="62">
        <v>600600.13386000006</v>
      </c>
      <c r="D43" s="62">
        <v>671806.98793999979</v>
      </c>
      <c r="E43" s="63">
        <v>0.11855950417852901</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45" t="s">
        <v>194</v>
      </c>
      <c r="B48" s="146"/>
      <c r="C48" s="146"/>
      <c r="D48" s="146"/>
      <c r="E48" s="147"/>
    </row>
    <row r="49" spans="1:5" ht="16.5" customHeight="1">
      <c r="A49" s="148"/>
      <c r="B49" s="148"/>
      <c r="C49" s="148"/>
      <c r="D49" s="148"/>
      <c r="E49" s="148"/>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05" activePane="bottomRight" state="frozen"/>
      <selection pane="topRight" activeCell="B1" sqref="B1"/>
      <selection pane="bottomLeft" activeCell="A11" sqref="A11"/>
      <selection pane="bottomRight" activeCell="G108" sqref="G108"/>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140" t="str">
        <f>+Índice!A5</f>
        <v>Componente Abastecimiento de Alimentos - Marzo 2026</v>
      </c>
      <c r="B4" s="140"/>
      <c r="C4" s="140"/>
      <c r="D4" s="140"/>
      <c r="E4" s="140"/>
      <c r="F4" s="140"/>
    </row>
    <row r="5" spans="1:8" s="1" customFormat="1" ht="17.100000000000001" customHeight="1">
      <c r="A5" s="140"/>
      <c r="B5" s="140"/>
      <c r="C5" s="140"/>
      <c r="D5" s="140"/>
      <c r="E5" s="140"/>
      <c r="F5" s="140"/>
      <c r="H5" s="27" t="s">
        <v>32</v>
      </c>
    </row>
    <row r="6" spans="1:8" s="1" customFormat="1" ht="11.1" customHeight="1">
      <c r="A6" s="141" t="s">
        <v>91</v>
      </c>
      <c r="B6" s="142"/>
      <c r="C6" s="142"/>
      <c r="D6" s="142"/>
      <c r="E6" s="142"/>
      <c r="F6" s="142"/>
    </row>
    <row r="7" spans="1:8" s="1" customFormat="1" ht="12" customHeight="1">
      <c r="A7" s="141"/>
      <c r="B7" s="142"/>
      <c r="C7" s="142"/>
      <c r="D7" s="142"/>
      <c r="E7" s="142"/>
      <c r="F7" s="142"/>
    </row>
    <row r="8" spans="1:8" s="1" customFormat="1" ht="12" customHeight="1">
      <c r="A8" s="143"/>
      <c r="B8" s="144"/>
      <c r="C8" s="144"/>
      <c r="D8" s="144"/>
      <c r="E8" s="144"/>
      <c r="F8" s="144"/>
    </row>
    <row r="9" spans="1:8" s="1" customFormat="1" ht="12.75" thickBot="1">
      <c r="A9" s="37"/>
    </row>
    <row r="10" spans="1:8" ht="17.25" customHeight="1" thickBot="1">
      <c r="A10" s="153" t="s">
        <v>92</v>
      </c>
      <c r="B10" s="152" t="s">
        <v>195</v>
      </c>
      <c r="C10" s="152"/>
      <c r="D10" s="152" t="s">
        <v>196</v>
      </c>
      <c r="E10" s="152"/>
      <c r="F10" s="155" t="s">
        <v>35</v>
      </c>
      <c r="G10" s="25"/>
    </row>
    <row r="11" spans="1:8" ht="17.25" thickBot="1">
      <c r="A11" s="154"/>
      <c r="B11" s="71" t="s">
        <v>93</v>
      </c>
      <c r="C11" s="71" t="s">
        <v>94</v>
      </c>
      <c r="D11" s="71" t="s">
        <v>93</v>
      </c>
      <c r="E11" s="71" t="s">
        <v>94</v>
      </c>
      <c r="F11" s="156"/>
      <c r="G11" s="25"/>
    </row>
    <row r="12" spans="1:8" ht="17.25" thickBot="1">
      <c r="A12" s="151" t="s">
        <v>95</v>
      </c>
      <c r="B12" s="151"/>
      <c r="C12" s="151"/>
      <c r="D12" s="151"/>
      <c r="E12" s="151"/>
      <c r="F12" s="151"/>
      <c r="G12" s="25"/>
    </row>
    <row r="13" spans="1:8">
      <c r="A13" s="78" t="s">
        <v>96</v>
      </c>
      <c r="B13" s="79">
        <v>138247.19050000003</v>
      </c>
      <c r="C13" s="80">
        <v>0.23018175106205596</v>
      </c>
      <c r="D13" s="79">
        <v>153207.17250000002</v>
      </c>
      <c r="E13" s="80">
        <v>0.22805236511425389</v>
      </c>
      <c r="F13" s="80">
        <v>0.10821183378768184</v>
      </c>
      <c r="G13" s="25"/>
    </row>
    <row r="14" spans="1:8">
      <c r="A14" s="81" t="s">
        <v>97</v>
      </c>
      <c r="B14" s="82">
        <v>160594.0675</v>
      </c>
      <c r="C14" s="83">
        <v>0.26738933018192518</v>
      </c>
      <c r="D14" s="82">
        <v>180946.38299999997</v>
      </c>
      <c r="E14" s="83">
        <v>0.2693428116233893</v>
      </c>
      <c r="F14" s="83">
        <v>0.12673142798378878</v>
      </c>
      <c r="G14" s="25"/>
    </row>
    <row r="15" spans="1:8">
      <c r="A15" s="84" t="s">
        <v>98</v>
      </c>
      <c r="B15" s="82">
        <v>167620.51650000003</v>
      </c>
      <c r="C15" s="85">
        <v>0.27908837685852461</v>
      </c>
      <c r="D15" s="82">
        <v>190581.94549999997</v>
      </c>
      <c r="E15" s="85">
        <v>0.28368556582656612</v>
      </c>
      <c r="F15" s="85">
        <v>0.13698459758653669</v>
      </c>
      <c r="G15" s="25"/>
    </row>
    <row r="16" spans="1:8" ht="17.25" thickBot="1">
      <c r="A16" s="86" t="s">
        <v>99</v>
      </c>
      <c r="B16" s="82">
        <v>134138.35936</v>
      </c>
      <c r="C16" s="87">
        <v>0.22334054189749425</v>
      </c>
      <c r="D16" s="82">
        <v>147071.48693999997</v>
      </c>
      <c r="E16" s="87">
        <v>0.21891925743579069</v>
      </c>
      <c r="F16" s="87">
        <v>9.641632447054227E-2</v>
      </c>
      <c r="G16" s="25"/>
    </row>
    <row r="17" spans="1:7" ht="17.25" thickBot="1">
      <c r="A17" s="88" t="s">
        <v>100</v>
      </c>
      <c r="B17" s="89">
        <v>600600.13386000006</v>
      </c>
      <c r="C17" s="90">
        <v>1</v>
      </c>
      <c r="D17" s="89">
        <v>671806.9879399999</v>
      </c>
      <c r="E17" s="90">
        <v>1</v>
      </c>
      <c r="F17" s="90">
        <v>0.11855950417852923</v>
      </c>
      <c r="G17" s="25"/>
    </row>
    <row r="18" spans="1:7" ht="17.25" thickBot="1">
      <c r="A18" s="150" t="s">
        <v>101</v>
      </c>
      <c r="B18" s="150"/>
      <c r="C18" s="150"/>
      <c r="D18" s="150"/>
      <c r="E18" s="150"/>
      <c r="F18" s="150"/>
      <c r="G18" s="25"/>
    </row>
    <row r="19" spans="1:7">
      <c r="A19" s="68" t="s">
        <v>96</v>
      </c>
      <c r="B19" s="69">
        <v>2545.6999999999998</v>
      </c>
      <c r="C19" s="70">
        <v>0.25981575810078217</v>
      </c>
      <c r="D19" s="69">
        <v>2617.0540000000001</v>
      </c>
      <c r="E19" s="70">
        <v>0.25576830206926326</v>
      </c>
      <c r="F19" s="91">
        <v>2.802922575323108E-2</v>
      </c>
    </row>
    <row r="20" spans="1:7">
      <c r="A20" s="65" t="s">
        <v>97</v>
      </c>
      <c r="B20" s="66">
        <v>2483.6950000000002</v>
      </c>
      <c r="C20" s="67">
        <v>0.25348748843780583</v>
      </c>
      <c r="D20" s="66">
        <v>2775.58</v>
      </c>
      <c r="E20" s="67">
        <v>0.27126126700381636</v>
      </c>
      <c r="F20" s="92">
        <v>0.11752046849552777</v>
      </c>
    </row>
    <row r="21" spans="1:7">
      <c r="A21" s="65" t="s">
        <v>98</v>
      </c>
      <c r="B21" s="66">
        <v>3289.35</v>
      </c>
      <c r="C21" s="67">
        <v>0.33571314919621631</v>
      </c>
      <c r="D21" s="66">
        <v>3359.97</v>
      </c>
      <c r="E21" s="67">
        <v>0.32837450885754071</v>
      </c>
      <c r="F21" s="92">
        <v>2.1469287245200475E-2</v>
      </c>
    </row>
    <row r="22" spans="1:7" ht="17.25" thickBot="1">
      <c r="A22" s="75" t="s">
        <v>99</v>
      </c>
      <c r="B22" s="76">
        <v>1479.3520000000001</v>
      </c>
      <c r="C22" s="77">
        <v>0.15098360426519555</v>
      </c>
      <c r="D22" s="76">
        <v>1479.5239799999999</v>
      </c>
      <c r="E22" s="77">
        <v>0.14459592206937974</v>
      </c>
      <c r="F22" s="93">
        <v>1.1625360292866205E-4</v>
      </c>
    </row>
    <row r="23" spans="1:7" ht="17.25" thickBot="1">
      <c r="A23" s="64" t="s">
        <v>102</v>
      </c>
      <c r="B23" s="62">
        <v>9798.0970000000016</v>
      </c>
      <c r="C23" s="94">
        <v>0.99999999999999989</v>
      </c>
      <c r="D23" s="62">
        <v>10232.127979999999</v>
      </c>
      <c r="E23" s="94">
        <v>1</v>
      </c>
      <c r="F23" s="72">
        <v>4.429747735708256E-2</v>
      </c>
    </row>
    <row r="24" spans="1:7" ht="17.25" thickBot="1">
      <c r="A24" s="150" t="s">
        <v>103</v>
      </c>
      <c r="B24" s="150"/>
      <c r="C24" s="150"/>
      <c r="D24" s="150"/>
      <c r="E24" s="150"/>
      <c r="F24" s="150"/>
    </row>
    <row r="25" spans="1:7">
      <c r="A25" s="68" t="s">
        <v>96</v>
      </c>
      <c r="B25" s="69">
        <v>6127.1495000000004</v>
      </c>
      <c r="C25" s="70">
        <v>0.18381415817842672</v>
      </c>
      <c r="D25" s="69">
        <v>8124.84</v>
      </c>
      <c r="E25" s="70">
        <v>0.2023167706051674</v>
      </c>
      <c r="F25" s="91">
        <v>0.32603913124691997</v>
      </c>
    </row>
    <row r="26" spans="1:7">
      <c r="A26" s="65" t="s">
        <v>97</v>
      </c>
      <c r="B26" s="66">
        <v>7694.24</v>
      </c>
      <c r="C26" s="67">
        <v>0.23082678958996805</v>
      </c>
      <c r="D26" s="66">
        <v>9965.1759999999995</v>
      </c>
      <c r="E26" s="67">
        <v>0.24814300673393194</v>
      </c>
      <c r="F26" s="92">
        <v>0.29514753893821877</v>
      </c>
    </row>
    <row r="27" spans="1:7">
      <c r="A27" s="65" t="s">
        <v>98</v>
      </c>
      <c r="B27" s="66">
        <v>6448.6045000000004</v>
      </c>
      <c r="C27" s="67">
        <v>0.19345779103204752</v>
      </c>
      <c r="D27" s="66">
        <v>7726.5649999999996</v>
      </c>
      <c r="E27" s="67">
        <v>0.19239931846915326</v>
      </c>
      <c r="F27" s="92">
        <v>0.19817628759834771</v>
      </c>
    </row>
    <row r="28" spans="1:7" ht="17.25" thickBot="1">
      <c r="A28" s="75" t="s">
        <v>99</v>
      </c>
      <c r="B28" s="76">
        <v>13063.3986</v>
      </c>
      <c r="C28" s="77">
        <v>0.39190126119955754</v>
      </c>
      <c r="D28" s="76">
        <v>14342.423000000001</v>
      </c>
      <c r="E28" s="77">
        <v>0.35714090419174738</v>
      </c>
      <c r="F28" s="93">
        <v>9.7909008150451671E-2</v>
      </c>
    </row>
    <row r="29" spans="1:7" ht="17.25" thickBot="1">
      <c r="A29" s="64" t="s">
        <v>104</v>
      </c>
      <c r="B29" s="62">
        <v>33333.392600000006</v>
      </c>
      <c r="C29" s="94">
        <v>0.99999999999999978</v>
      </c>
      <c r="D29" s="62">
        <v>40159.004000000001</v>
      </c>
      <c r="E29" s="94">
        <v>1</v>
      </c>
      <c r="F29" s="72">
        <v>0.20476797792253509</v>
      </c>
    </row>
    <row r="30" spans="1:7" ht="17.25" thickBot="1">
      <c r="A30" s="150" t="s">
        <v>105</v>
      </c>
      <c r="B30" s="150"/>
      <c r="C30" s="150"/>
      <c r="D30" s="150"/>
      <c r="E30" s="150"/>
      <c r="F30" s="150"/>
    </row>
    <row r="31" spans="1:7">
      <c r="A31" s="68" t="s">
        <v>96</v>
      </c>
      <c r="B31" s="69">
        <v>682.20699999999999</v>
      </c>
      <c r="C31" s="70">
        <v>6.9442361268497982E-2</v>
      </c>
      <c r="D31" s="69">
        <v>1142.4659999999999</v>
      </c>
      <c r="E31" s="70">
        <v>9.3925062669612217E-2</v>
      </c>
      <c r="F31" s="91">
        <v>0.67466179619968702</v>
      </c>
    </row>
    <row r="32" spans="1:7">
      <c r="A32" s="65" t="s">
        <v>97</v>
      </c>
      <c r="B32" s="66">
        <v>1010.1</v>
      </c>
      <c r="C32" s="67">
        <v>0.10281883521762429</v>
      </c>
      <c r="D32" s="66">
        <v>1610.65</v>
      </c>
      <c r="E32" s="67">
        <v>0.13241567117867048</v>
      </c>
      <c r="F32" s="92">
        <v>0.59454509454509452</v>
      </c>
    </row>
    <row r="33" spans="1:6">
      <c r="A33" s="65" t="s">
        <v>98</v>
      </c>
      <c r="B33" s="66">
        <v>591.80700000000002</v>
      </c>
      <c r="C33" s="67">
        <v>6.0240477589977803E-2</v>
      </c>
      <c r="D33" s="66">
        <v>948.18499999999995</v>
      </c>
      <c r="E33" s="67">
        <v>7.7952722923383511E-2</v>
      </c>
      <c r="F33" s="92">
        <v>0.6021861856990538</v>
      </c>
    </row>
    <row r="34" spans="1:6" ht="17.25" thickBot="1">
      <c r="A34" s="75" t="s">
        <v>99</v>
      </c>
      <c r="B34" s="76">
        <v>7539.9615000000003</v>
      </c>
      <c r="C34" s="77">
        <v>0.76749832592389988</v>
      </c>
      <c r="D34" s="76">
        <v>8462.2895000000008</v>
      </c>
      <c r="E34" s="77">
        <v>0.69570654322833381</v>
      </c>
      <c r="F34" s="93">
        <v>0.12232529304028938</v>
      </c>
    </row>
    <row r="35" spans="1:6" ht="17.25" thickBot="1">
      <c r="A35" s="64" t="s">
        <v>106</v>
      </c>
      <c r="B35" s="62">
        <v>9824.0755000000008</v>
      </c>
      <c r="C35" s="94">
        <v>1</v>
      </c>
      <c r="D35" s="62">
        <v>12163.5905</v>
      </c>
      <c r="E35" s="94">
        <v>1</v>
      </c>
      <c r="F35" s="72">
        <v>0.23814098334240197</v>
      </c>
    </row>
    <row r="36" spans="1:6" ht="17.25" thickBot="1">
      <c r="A36" s="150" t="s">
        <v>107</v>
      </c>
      <c r="B36" s="150"/>
      <c r="C36" s="150"/>
      <c r="D36" s="150"/>
      <c r="E36" s="150"/>
      <c r="F36" s="150"/>
    </row>
    <row r="37" spans="1:6">
      <c r="A37" s="68" t="s">
        <v>96</v>
      </c>
      <c r="B37" s="69">
        <v>51520.6345</v>
      </c>
      <c r="C37" s="70">
        <v>0.2815308057779366</v>
      </c>
      <c r="D37" s="69">
        <v>55730.8825</v>
      </c>
      <c r="E37" s="70">
        <v>0.27148667360467404</v>
      </c>
      <c r="F37" s="91">
        <v>8.1719645746987091E-2</v>
      </c>
    </row>
    <row r="38" spans="1:6">
      <c r="A38" s="65" t="s">
        <v>97</v>
      </c>
      <c r="B38" s="66">
        <v>50799.218999999997</v>
      </c>
      <c r="C38" s="67">
        <v>0.27758868260754566</v>
      </c>
      <c r="D38" s="66">
        <v>55267.900999999998</v>
      </c>
      <c r="E38" s="67">
        <v>0.26923131173461035</v>
      </c>
      <c r="F38" s="92">
        <v>8.796753351660791E-2</v>
      </c>
    </row>
    <row r="39" spans="1:6">
      <c r="A39" s="65" t="s">
        <v>98</v>
      </c>
      <c r="B39" s="66">
        <v>66991.142999999996</v>
      </c>
      <c r="C39" s="67">
        <v>0.3660682880133197</v>
      </c>
      <c r="D39" s="66">
        <v>78230.680999999997</v>
      </c>
      <c r="E39" s="67">
        <v>0.38109189027319595</v>
      </c>
      <c r="F39" s="92">
        <v>0.167776477556145</v>
      </c>
    </row>
    <row r="40" spans="1:6" ht="17.25" thickBot="1">
      <c r="A40" s="75" t="s">
        <v>99</v>
      </c>
      <c r="B40" s="76">
        <v>13690.769</v>
      </c>
      <c r="C40" s="77">
        <v>7.4812223601197991E-2</v>
      </c>
      <c r="D40" s="76">
        <v>16050.897000000001</v>
      </c>
      <c r="E40" s="77">
        <v>7.8190124387519655E-2</v>
      </c>
      <c r="F40" s="93">
        <v>0.17238827125050471</v>
      </c>
    </row>
    <row r="41" spans="1:6" ht="17.25" thickBot="1">
      <c r="A41" s="64" t="s">
        <v>108</v>
      </c>
      <c r="B41" s="62">
        <v>183001.76550000001</v>
      </c>
      <c r="C41" s="94">
        <v>0.99999999999999989</v>
      </c>
      <c r="D41" s="62">
        <v>205280.3615</v>
      </c>
      <c r="E41" s="94">
        <v>1</v>
      </c>
      <c r="F41" s="72">
        <v>0.12173978725904688</v>
      </c>
    </row>
    <row r="42" spans="1:6" ht="17.25" thickBot="1">
      <c r="A42" s="150" t="s">
        <v>109</v>
      </c>
      <c r="B42" s="150"/>
      <c r="C42" s="150"/>
      <c r="D42" s="150"/>
      <c r="E42" s="150"/>
      <c r="F42" s="150"/>
    </row>
    <row r="43" spans="1:6">
      <c r="A43" s="68" t="s">
        <v>96</v>
      </c>
      <c r="B43" s="69">
        <v>628.00750000000005</v>
      </c>
      <c r="C43" s="70">
        <v>0.18247077647739202</v>
      </c>
      <c r="D43" s="69">
        <v>754.37400000000002</v>
      </c>
      <c r="E43" s="70">
        <v>0.19784700213694714</v>
      </c>
      <c r="F43" s="91">
        <v>0.20121813831841173</v>
      </c>
    </row>
    <row r="44" spans="1:6">
      <c r="A44" s="65" t="s">
        <v>97</v>
      </c>
      <c r="B44" s="66">
        <v>622.54899999999998</v>
      </c>
      <c r="C44" s="67">
        <v>0.18088478151172382</v>
      </c>
      <c r="D44" s="66">
        <v>751.9</v>
      </c>
      <c r="E44" s="67">
        <v>0.19719815490296663</v>
      </c>
      <c r="F44" s="92">
        <v>0.20777641599295804</v>
      </c>
    </row>
    <row r="45" spans="1:6">
      <c r="A45" s="65" t="s">
        <v>98</v>
      </c>
      <c r="B45" s="66">
        <v>708.27</v>
      </c>
      <c r="C45" s="67">
        <v>0.2057914544900219</v>
      </c>
      <c r="D45" s="66">
        <v>732.32</v>
      </c>
      <c r="E45" s="67">
        <v>0.19206297752166585</v>
      </c>
      <c r="F45" s="92">
        <v>3.3955977240317958E-2</v>
      </c>
    </row>
    <row r="46" spans="1:6" ht="17.25" thickBot="1">
      <c r="A46" s="75" t="s">
        <v>99</v>
      </c>
      <c r="B46" s="76">
        <v>1482.8616000000002</v>
      </c>
      <c r="C46" s="77">
        <v>0.43085298752086221</v>
      </c>
      <c r="D46" s="76">
        <v>1574.3219999999999</v>
      </c>
      <c r="E46" s="77">
        <v>0.41289186543842032</v>
      </c>
      <c r="F46" s="93">
        <v>6.1678311718369239E-2</v>
      </c>
    </row>
    <row r="47" spans="1:6" ht="17.25" thickBot="1">
      <c r="A47" s="64" t="s">
        <v>110</v>
      </c>
      <c r="B47" s="62">
        <v>3441.6881000000003</v>
      </c>
      <c r="C47" s="94">
        <v>1</v>
      </c>
      <c r="D47" s="62">
        <v>3812.9160000000002</v>
      </c>
      <c r="E47" s="94">
        <v>1</v>
      </c>
      <c r="F47" s="72">
        <v>0.10786215636448859</v>
      </c>
    </row>
    <row r="48" spans="1:6" ht="17.25" thickBot="1">
      <c r="A48" s="150" t="s">
        <v>187</v>
      </c>
      <c r="B48" s="150"/>
      <c r="C48" s="150"/>
      <c r="D48" s="150"/>
      <c r="E48" s="150"/>
      <c r="F48" s="150"/>
    </row>
    <row r="49" spans="1:7">
      <c r="A49" s="68" t="s">
        <v>96</v>
      </c>
      <c r="B49" s="69">
        <v>465.05</v>
      </c>
      <c r="C49" s="70">
        <v>0.11366433227673532</v>
      </c>
      <c r="D49" s="69">
        <v>507.5</v>
      </c>
      <c r="E49" s="70">
        <v>9.4615510530380059E-2</v>
      </c>
      <c r="F49" s="91">
        <v>9.1280507472314865E-2</v>
      </c>
    </row>
    <row r="50" spans="1:7">
      <c r="A50" s="65" t="s">
        <v>97</v>
      </c>
      <c r="B50" s="66">
        <v>15</v>
      </c>
      <c r="C50" s="67">
        <v>3.666197149018449E-3</v>
      </c>
      <c r="D50" s="66">
        <v>37.950000000000003</v>
      </c>
      <c r="E50" s="67">
        <v>7.0751894081338392E-3</v>
      </c>
      <c r="F50" s="92">
        <v>1.53</v>
      </c>
      <c r="G50" s="167"/>
    </row>
    <row r="51" spans="1:7">
      <c r="A51" s="65" t="s">
        <v>98</v>
      </c>
      <c r="B51" s="66">
        <v>8.2200000000000006</v>
      </c>
      <c r="C51" s="67">
        <v>2.0090760376621102E-3</v>
      </c>
      <c r="D51" s="66">
        <v>35.97</v>
      </c>
      <c r="E51" s="67">
        <v>6.7060490911877253E-3</v>
      </c>
      <c r="F51" s="92">
        <v>3.3759124087591239</v>
      </c>
      <c r="G51" s="167"/>
    </row>
    <row r="52" spans="1:7" ht="17.25" thickBot="1">
      <c r="A52" s="75" t="s">
        <v>99</v>
      </c>
      <c r="B52" s="76">
        <v>3603.163</v>
      </c>
      <c r="C52" s="77">
        <v>0.88066039453658418</v>
      </c>
      <c r="D52" s="76">
        <v>4782.3940000000002</v>
      </c>
      <c r="E52" s="77">
        <v>0.89160325097029836</v>
      </c>
      <c r="F52" s="93">
        <v>0.32727661779386619</v>
      </c>
    </row>
    <row r="53" spans="1:7" ht="17.25" thickBot="1">
      <c r="A53" s="64" t="s">
        <v>188</v>
      </c>
      <c r="B53" s="62">
        <v>4091.433</v>
      </c>
      <c r="C53" s="94">
        <v>1</v>
      </c>
      <c r="D53" s="62">
        <v>5363.8140000000003</v>
      </c>
      <c r="E53" s="94">
        <v>1</v>
      </c>
      <c r="F53" s="72">
        <v>0.31098663964434969</v>
      </c>
    </row>
    <row r="54" spans="1:7" ht="17.25" customHeight="1" thickBot="1">
      <c r="A54" s="150" t="s">
        <v>189</v>
      </c>
      <c r="B54" s="150"/>
      <c r="C54" s="150"/>
      <c r="D54" s="150"/>
      <c r="E54" s="150"/>
      <c r="F54" s="150"/>
    </row>
    <row r="55" spans="1:7">
      <c r="A55" s="68" t="s">
        <v>96</v>
      </c>
      <c r="B55" s="69">
        <v>8.1645000000000003</v>
      </c>
      <c r="C55" s="70">
        <v>2.7253468270463763E-3</v>
      </c>
      <c r="D55" s="69">
        <v>11.294</v>
      </c>
      <c r="E55" s="70">
        <v>4.444377983840629E-3</v>
      </c>
      <c r="F55" s="91">
        <v>0.38330577500153096</v>
      </c>
    </row>
    <row r="56" spans="1:7">
      <c r="A56" s="65" t="s">
        <v>97</v>
      </c>
      <c r="B56" s="66">
        <v>30.632000000000001</v>
      </c>
      <c r="C56" s="67">
        <v>1.0225099394461951E-2</v>
      </c>
      <c r="D56" s="66">
        <v>13.33</v>
      </c>
      <c r="E56" s="67">
        <v>5.2455780524699467E-3</v>
      </c>
      <c r="F56" s="92">
        <v>-0.56483416035518408</v>
      </c>
    </row>
    <row r="57" spans="1:7">
      <c r="A57" s="65" t="s">
        <v>98</v>
      </c>
      <c r="B57" s="66">
        <v>250.44200000000001</v>
      </c>
      <c r="C57" s="67">
        <v>8.3598666183985371E-2</v>
      </c>
      <c r="D57" s="66">
        <v>293.81400000000002</v>
      </c>
      <c r="E57" s="67">
        <v>0.11562072542448651</v>
      </c>
      <c r="F57" s="92">
        <v>0.17318181455187243</v>
      </c>
    </row>
    <row r="58" spans="1:7" ht="17.25" thickBot="1">
      <c r="A58" s="75" t="s">
        <v>99</v>
      </c>
      <c r="B58" s="76">
        <v>2706.527</v>
      </c>
      <c r="C58" s="77">
        <v>0.90345088759450631</v>
      </c>
      <c r="D58" s="76">
        <v>2222.75</v>
      </c>
      <c r="E58" s="77">
        <v>0.87468931853920284</v>
      </c>
      <c r="F58" s="93">
        <v>-0.17874456822340956</v>
      </c>
    </row>
    <row r="59" spans="1:7" ht="17.25" thickBot="1">
      <c r="A59" s="64" t="s">
        <v>190</v>
      </c>
      <c r="B59" s="62">
        <v>2995.7655</v>
      </c>
      <c r="C59" s="94">
        <v>1</v>
      </c>
      <c r="D59" s="62">
        <v>2541.1880000000001</v>
      </c>
      <c r="E59" s="94">
        <v>0.99999999999999989</v>
      </c>
      <c r="F59" s="72">
        <v>-0.15174001436360751</v>
      </c>
    </row>
    <row r="60" spans="1:7" ht="17.25" customHeight="1" thickBot="1">
      <c r="A60" s="150" t="s">
        <v>111</v>
      </c>
      <c r="B60" s="150"/>
      <c r="C60" s="150"/>
      <c r="D60" s="150"/>
      <c r="E60" s="150"/>
      <c r="F60" s="150"/>
    </row>
    <row r="61" spans="1:7">
      <c r="A61" s="68" t="s">
        <v>96</v>
      </c>
      <c r="B61" s="69">
        <v>12058.088</v>
      </c>
      <c r="C61" s="70">
        <v>0.31456359602262829</v>
      </c>
      <c r="D61" s="69">
        <v>13335.404500000001</v>
      </c>
      <c r="E61" s="70">
        <v>0.31253813520467727</v>
      </c>
      <c r="F61" s="91">
        <v>0.10593026854672161</v>
      </c>
    </row>
    <row r="62" spans="1:7">
      <c r="A62" s="65" t="s">
        <v>97</v>
      </c>
      <c r="B62" s="66">
        <v>10194.35</v>
      </c>
      <c r="C62" s="67">
        <v>0.26594360524763799</v>
      </c>
      <c r="D62" s="66">
        <v>11237.295</v>
      </c>
      <c r="E62" s="67">
        <v>0.26336533129121381</v>
      </c>
      <c r="F62" s="92">
        <v>0.10230617940329689</v>
      </c>
    </row>
    <row r="63" spans="1:7">
      <c r="A63" s="65" t="s">
        <v>98</v>
      </c>
      <c r="B63" s="66">
        <v>14276.434999999999</v>
      </c>
      <c r="C63" s="67">
        <v>0.37243439689470764</v>
      </c>
      <c r="D63" s="66">
        <v>15874.951999999999</v>
      </c>
      <c r="E63" s="67">
        <v>0.37205679771796657</v>
      </c>
      <c r="F63" s="92">
        <v>0.11196891941160381</v>
      </c>
    </row>
    <row r="64" spans="1:7" ht="17.25" thickBot="1">
      <c r="A64" s="75" t="s">
        <v>99</v>
      </c>
      <c r="B64" s="76">
        <v>1803.8779999999999</v>
      </c>
      <c r="C64" s="77">
        <v>4.7058401835026138E-2</v>
      </c>
      <c r="D64" s="76">
        <v>2220.4360000000001</v>
      </c>
      <c r="E64" s="77">
        <v>5.203973578614228E-2</v>
      </c>
      <c r="F64" s="93">
        <v>0.23092359904605542</v>
      </c>
    </row>
    <row r="65" spans="1:6" ht="17.25" thickBot="1">
      <c r="A65" s="64" t="s">
        <v>112</v>
      </c>
      <c r="B65" s="62">
        <v>38332.750999999997</v>
      </c>
      <c r="C65" s="94">
        <v>1.0000000000000002</v>
      </c>
      <c r="D65" s="62">
        <v>42668.087500000001</v>
      </c>
      <c r="E65" s="94">
        <v>0.99999999999999989</v>
      </c>
      <c r="F65" s="72">
        <v>0.11309745288043649</v>
      </c>
    </row>
    <row r="66" spans="1:6" ht="17.25" thickBot="1">
      <c r="A66" s="149" t="s">
        <v>113</v>
      </c>
      <c r="B66" s="149"/>
      <c r="C66" s="149"/>
      <c r="D66" s="149"/>
      <c r="E66" s="149"/>
      <c r="F66" s="149"/>
    </row>
    <row r="67" spans="1:6">
      <c r="A67" s="68" t="s">
        <v>96</v>
      </c>
      <c r="B67" s="69">
        <v>4045.9780000000001</v>
      </c>
      <c r="C67" s="70">
        <v>0.16093501284742523</v>
      </c>
      <c r="D67" s="69">
        <v>4956.4179999999997</v>
      </c>
      <c r="E67" s="70">
        <v>0.17852608557614166</v>
      </c>
      <c r="F67" s="91">
        <v>0.22502346774994808</v>
      </c>
    </row>
    <row r="68" spans="1:6">
      <c r="A68" s="65" t="s">
        <v>97</v>
      </c>
      <c r="B68" s="66">
        <v>8017.26</v>
      </c>
      <c r="C68" s="67">
        <v>0.31889887713209225</v>
      </c>
      <c r="D68" s="66">
        <v>9468.2150000000001</v>
      </c>
      <c r="E68" s="67">
        <v>0.34103728970060804</v>
      </c>
      <c r="F68" s="92">
        <v>0.18097891299521285</v>
      </c>
    </row>
    <row r="69" spans="1:6">
      <c r="A69" s="65" t="s">
        <v>98</v>
      </c>
      <c r="B69" s="66">
        <v>6601.33</v>
      </c>
      <c r="C69" s="67">
        <v>0.26257807836821989</v>
      </c>
      <c r="D69" s="66">
        <v>6895.55</v>
      </c>
      <c r="E69" s="67">
        <v>0.248372019751878</v>
      </c>
      <c r="F69" s="92">
        <v>4.4569806387500632E-2</v>
      </c>
    </row>
    <row r="70" spans="1:6" ht="17.25" thickBot="1">
      <c r="A70" s="75" t="s">
        <v>99</v>
      </c>
      <c r="B70" s="76">
        <v>6475.8779999999997</v>
      </c>
      <c r="C70" s="77">
        <v>0.25758803165226263</v>
      </c>
      <c r="D70" s="76">
        <v>6442.8073999999997</v>
      </c>
      <c r="E70" s="77">
        <v>0.23206460497137221</v>
      </c>
      <c r="F70" s="93">
        <v>-5.106736105899512E-3</v>
      </c>
    </row>
    <row r="71" spans="1:6" ht="17.25" thickBot="1">
      <c r="A71" s="64" t="s">
        <v>114</v>
      </c>
      <c r="B71" s="62">
        <v>25140.446</v>
      </c>
      <c r="C71" s="94">
        <v>1</v>
      </c>
      <c r="D71" s="62">
        <v>27762.990400000002</v>
      </c>
      <c r="E71" s="94">
        <v>0.99999999999999978</v>
      </c>
      <c r="F71" s="72">
        <v>0.10431574682485745</v>
      </c>
    </row>
    <row r="72" spans="1:6" ht="17.25" thickBot="1">
      <c r="A72" s="149" t="s">
        <v>115</v>
      </c>
      <c r="B72" s="149"/>
      <c r="C72" s="149"/>
      <c r="D72" s="149"/>
      <c r="E72" s="149"/>
      <c r="F72" s="149"/>
    </row>
    <row r="73" spans="1:6">
      <c r="A73" s="68" t="s">
        <v>96</v>
      </c>
      <c r="B73" s="69">
        <v>5679.6220000000003</v>
      </c>
      <c r="C73" s="70">
        <v>0.25475725803738636</v>
      </c>
      <c r="D73" s="69">
        <v>5975.2020000000002</v>
      </c>
      <c r="E73" s="70">
        <v>0.25179869424266554</v>
      </c>
      <c r="F73" s="91">
        <v>5.2042195765845012E-2</v>
      </c>
    </row>
    <row r="74" spans="1:6">
      <c r="A74" s="65" t="s">
        <v>97</v>
      </c>
      <c r="B74" s="66">
        <v>3234.79</v>
      </c>
      <c r="C74" s="67">
        <v>0.14509525998856207</v>
      </c>
      <c r="D74" s="66">
        <v>3805.68</v>
      </c>
      <c r="E74" s="67">
        <v>0.16037370028752626</v>
      </c>
      <c r="F74" s="92">
        <v>0.17648440857057168</v>
      </c>
    </row>
    <row r="75" spans="1:6">
      <c r="A75" s="65" t="s">
        <v>98</v>
      </c>
      <c r="B75" s="66">
        <v>5655.4139999999998</v>
      </c>
      <c r="C75" s="67">
        <v>0.25367141751796984</v>
      </c>
      <c r="D75" s="66">
        <v>6126.4089999999997</v>
      </c>
      <c r="E75" s="67">
        <v>0.25817065039751197</v>
      </c>
      <c r="F75" s="92">
        <v>8.3282143446969492E-2</v>
      </c>
    </row>
    <row r="76" spans="1:6" ht="17.25" thickBot="1">
      <c r="A76" s="75" t="s">
        <v>99</v>
      </c>
      <c r="B76" s="76">
        <v>7724.424</v>
      </c>
      <c r="C76" s="77">
        <v>0.3464760644560817</v>
      </c>
      <c r="D76" s="76">
        <v>7822.7844000000005</v>
      </c>
      <c r="E76" s="77">
        <v>0.32965695507229614</v>
      </c>
      <c r="F76" s="93">
        <v>1.2733687327365795E-2</v>
      </c>
    </row>
    <row r="77" spans="1:6" ht="17.25" thickBot="1">
      <c r="A77" s="64" t="s">
        <v>175</v>
      </c>
      <c r="B77" s="62">
        <v>22294.25</v>
      </c>
      <c r="C77" s="94">
        <v>1</v>
      </c>
      <c r="D77" s="62">
        <v>23730.075400000002</v>
      </c>
      <c r="E77" s="94">
        <v>1</v>
      </c>
      <c r="F77" s="72">
        <v>6.4403395494353921E-2</v>
      </c>
    </row>
    <row r="78" spans="1:6" ht="17.25" thickBot="1">
      <c r="A78" s="149" t="s">
        <v>116</v>
      </c>
      <c r="B78" s="149"/>
      <c r="C78" s="149"/>
      <c r="D78" s="149"/>
      <c r="E78" s="149"/>
      <c r="F78" s="149"/>
    </row>
    <row r="79" spans="1:6">
      <c r="A79" s="68" t="s">
        <v>96</v>
      </c>
      <c r="B79" s="69">
        <v>4145.2434999999996</v>
      </c>
      <c r="C79" s="70">
        <v>0.1683518290493897</v>
      </c>
      <c r="D79" s="69">
        <v>4390.0919999999996</v>
      </c>
      <c r="E79" s="70">
        <v>0.15191592768095197</v>
      </c>
      <c r="F79" s="91">
        <v>5.9067338263723235E-2</v>
      </c>
    </row>
    <row r="80" spans="1:6">
      <c r="A80" s="65" t="s">
        <v>97</v>
      </c>
      <c r="B80" s="66">
        <v>8545.991</v>
      </c>
      <c r="C80" s="67">
        <v>0.34708050706541682</v>
      </c>
      <c r="D80" s="66">
        <v>10452.093000000001</v>
      </c>
      <c r="E80" s="67">
        <v>0.36168704535180229</v>
      </c>
      <c r="F80" s="92">
        <v>0.22304048763917494</v>
      </c>
    </row>
    <row r="81" spans="1:6">
      <c r="A81" s="65" t="s">
        <v>98</v>
      </c>
      <c r="B81" s="66">
        <v>4291.5</v>
      </c>
      <c r="C81" s="67">
        <v>0.17429178149979754</v>
      </c>
      <c r="D81" s="66">
        <v>5245.5649999999996</v>
      </c>
      <c r="E81" s="67">
        <v>0.18151894611450803</v>
      </c>
      <c r="F81" s="92">
        <v>0.22231504136082947</v>
      </c>
    </row>
    <row r="82" spans="1:6" ht="17.25" thickBot="1">
      <c r="A82" s="75" t="s">
        <v>99</v>
      </c>
      <c r="B82" s="76">
        <v>7639.7690000000002</v>
      </c>
      <c r="C82" s="77">
        <v>0.310275882385396</v>
      </c>
      <c r="D82" s="76">
        <v>8810.4179999999997</v>
      </c>
      <c r="E82" s="77">
        <v>0.30487808085273782</v>
      </c>
      <c r="F82" s="93">
        <v>0.15323094193031217</v>
      </c>
    </row>
    <row r="83" spans="1:6" ht="17.25" thickBot="1">
      <c r="A83" s="64" t="s">
        <v>117</v>
      </c>
      <c r="B83" s="62">
        <v>24622.503499999999</v>
      </c>
      <c r="C83" s="94">
        <v>1</v>
      </c>
      <c r="D83" s="62">
        <v>28898.167999999998</v>
      </c>
      <c r="E83" s="94">
        <v>1</v>
      </c>
      <c r="F83" s="72">
        <v>0.17364865030885257</v>
      </c>
    </row>
    <row r="84" spans="1:6" ht="17.25" thickBot="1">
      <c r="A84" s="149" t="s">
        <v>118</v>
      </c>
      <c r="B84" s="149"/>
      <c r="C84" s="149"/>
      <c r="D84" s="149"/>
      <c r="E84" s="149"/>
      <c r="F84" s="149"/>
    </row>
    <row r="85" spans="1:6">
      <c r="A85" s="68" t="s">
        <v>96</v>
      </c>
      <c r="B85" s="69">
        <v>2873.335</v>
      </c>
      <c r="C85" s="70">
        <v>0.15966292324009379</v>
      </c>
      <c r="D85" s="69">
        <v>2999.38</v>
      </c>
      <c r="E85" s="70">
        <v>0.15302724489847874</v>
      </c>
      <c r="F85" s="91">
        <v>4.386714392857094E-2</v>
      </c>
    </row>
    <row r="86" spans="1:6">
      <c r="A86" s="65" t="s">
        <v>97</v>
      </c>
      <c r="B86" s="66">
        <v>5313.92</v>
      </c>
      <c r="C86" s="67">
        <v>0.29527917944270304</v>
      </c>
      <c r="D86" s="66">
        <v>5418.89</v>
      </c>
      <c r="E86" s="67">
        <v>0.27646973944879188</v>
      </c>
      <c r="F86" s="92">
        <v>1.9753778754667106E-2</v>
      </c>
    </row>
    <row r="87" spans="1:6">
      <c r="A87" s="65" t="s">
        <v>98</v>
      </c>
      <c r="B87" s="66">
        <v>4669.62</v>
      </c>
      <c r="C87" s="67">
        <v>0.25947729019428878</v>
      </c>
      <c r="D87" s="66">
        <v>5020.1850000000004</v>
      </c>
      <c r="E87" s="67">
        <v>0.25612795958853812</v>
      </c>
      <c r="F87" s="92">
        <v>7.5073560589512756E-2</v>
      </c>
    </row>
    <row r="88" spans="1:6" ht="17.25" thickBot="1">
      <c r="A88" s="75" t="s">
        <v>99</v>
      </c>
      <c r="B88" s="76">
        <v>5139.3819999999996</v>
      </c>
      <c r="C88" s="77">
        <v>0.2855806071229145</v>
      </c>
      <c r="D88" s="76">
        <v>6161.8455999999996</v>
      </c>
      <c r="E88" s="77">
        <v>0.31437505606419114</v>
      </c>
      <c r="F88" s="93">
        <v>0.19894679944008842</v>
      </c>
    </row>
    <row r="89" spans="1:6" ht="17.25" thickBot="1">
      <c r="A89" s="64" t="s">
        <v>119</v>
      </c>
      <c r="B89" s="62">
        <v>17996.256999999998</v>
      </c>
      <c r="C89" s="94">
        <v>1.0000000000000002</v>
      </c>
      <c r="D89" s="62">
        <v>19600.300600000002</v>
      </c>
      <c r="E89" s="94">
        <v>0.99999999999999989</v>
      </c>
      <c r="F89" s="72">
        <v>8.9132067851665164E-2</v>
      </c>
    </row>
    <row r="90" spans="1:6" ht="17.25" thickBot="1">
      <c r="A90" s="149" t="s">
        <v>120</v>
      </c>
      <c r="B90" s="149"/>
      <c r="C90" s="149"/>
      <c r="D90" s="149"/>
      <c r="E90" s="149"/>
      <c r="F90" s="149"/>
    </row>
    <row r="91" spans="1:6">
      <c r="A91" s="68" t="s">
        <v>96</v>
      </c>
      <c r="B91" s="69">
        <v>396.34</v>
      </c>
      <c r="C91" s="70">
        <v>0.13043474254457862</v>
      </c>
      <c r="D91" s="69">
        <v>431.935</v>
      </c>
      <c r="E91" s="70">
        <v>0.12295224387795262</v>
      </c>
      <c r="F91" s="91">
        <v>8.9809254680325079E-2</v>
      </c>
    </row>
    <row r="92" spans="1:6">
      <c r="A92" s="65" t="s">
        <v>97</v>
      </c>
      <c r="B92" s="66">
        <v>133.84</v>
      </c>
      <c r="C92" s="67">
        <v>4.4046490241122283E-2</v>
      </c>
      <c r="D92" s="66">
        <v>140.68</v>
      </c>
      <c r="E92" s="67">
        <v>4.0045195848334526E-2</v>
      </c>
      <c r="F92" s="92">
        <v>5.1105797967722744E-2</v>
      </c>
    </row>
    <row r="93" spans="1:6">
      <c r="A93" s="65" t="s">
        <v>98</v>
      </c>
      <c r="B93" s="66">
        <v>23.68</v>
      </c>
      <c r="C93" s="67">
        <v>7.7930431030317961E-3</v>
      </c>
      <c r="D93" s="66">
        <v>32.1</v>
      </c>
      <c r="E93" s="67">
        <v>9.137409629880142E-3</v>
      </c>
      <c r="F93" s="92">
        <v>0.35557432432432434</v>
      </c>
    </row>
    <row r="94" spans="1:6" ht="17.25" thickBot="1">
      <c r="A94" s="75" t="s">
        <v>99</v>
      </c>
      <c r="B94" s="76">
        <v>2484.7476000000001</v>
      </c>
      <c r="C94" s="77">
        <v>0.8177257241112672</v>
      </c>
      <c r="D94" s="76">
        <v>2908.3156400000003</v>
      </c>
      <c r="E94" s="77">
        <v>0.8278651506438327</v>
      </c>
      <c r="F94" s="93">
        <v>0.1704672297500156</v>
      </c>
    </row>
    <row r="95" spans="1:6" ht="17.25" thickBot="1">
      <c r="A95" s="64" t="s">
        <v>176</v>
      </c>
      <c r="B95" s="62">
        <v>3038.6076000000003</v>
      </c>
      <c r="C95" s="94">
        <v>0.99999999999999989</v>
      </c>
      <c r="D95" s="62">
        <v>3513.0306400000004</v>
      </c>
      <c r="E95" s="94">
        <v>1</v>
      </c>
      <c r="F95" s="72">
        <v>0.156131722964163</v>
      </c>
    </row>
    <row r="96" spans="1:6" ht="17.25" thickBot="1">
      <c r="A96" s="149" t="s">
        <v>56</v>
      </c>
      <c r="B96" s="149"/>
      <c r="C96" s="149"/>
      <c r="D96" s="149"/>
      <c r="E96" s="149"/>
      <c r="F96" s="149"/>
    </row>
    <row r="97" spans="1:6">
      <c r="A97" s="68" t="s">
        <v>96</v>
      </c>
      <c r="B97" s="69">
        <v>282.92500000000001</v>
      </c>
      <c r="C97" s="70">
        <v>0.2459113997545449</v>
      </c>
      <c r="D97" s="69">
        <v>308.678</v>
      </c>
      <c r="E97" s="70">
        <v>0.22175350775546035</v>
      </c>
      <c r="F97" s="91">
        <v>9.1024123000795321E-2</v>
      </c>
    </row>
    <row r="98" spans="1:6">
      <c r="A98" s="65" t="s">
        <v>97</v>
      </c>
      <c r="B98" s="66">
        <v>522.42499999999995</v>
      </c>
      <c r="C98" s="67">
        <v>0.45407886548296583</v>
      </c>
      <c r="D98" s="66">
        <v>632.85500000000002</v>
      </c>
      <c r="E98" s="67">
        <v>0.45464145857684013</v>
      </c>
      <c r="F98" s="92">
        <v>0.21137962386945519</v>
      </c>
    </row>
    <row r="99" spans="1:6">
      <c r="A99" s="65" t="s">
        <v>98</v>
      </c>
      <c r="B99" s="66">
        <v>344.76600000000002</v>
      </c>
      <c r="C99" s="67">
        <v>0.29966206467358991</v>
      </c>
      <c r="D99" s="66">
        <v>445.69400000000002</v>
      </c>
      <c r="E99" s="67">
        <v>0.32018546150215482</v>
      </c>
      <c r="F99" s="92">
        <v>0.29274348398623995</v>
      </c>
    </row>
    <row r="100" spans="1:6" ht="17.25" thickBot="1">
      <c r="A100" s="75" t="s">
        <v>99</v>
      </c>
      <c r="B100" s="97">
        <v>0.4</v>
      </c>
      <c r="C100" s="77">
        <v>3.4767008889924171E-4</v>
      </c>
      <c r="D100" s="97">
        <v>4.76</v>
      </c>
      <c r="E100" s="77">
        <v>3.4195721655446492E-3</v>
      </c>
      <c r="F100" s="92">
        <v>10.899999999999999</v>
      </c>
    </row>
    <row r="101" spans="1:6" ht="17.25" thickBot="1">
      <c r="A101" s="64" t="s">
        <v>121</v>
      </c>
      <c r="B101" s="62">
        <v>1150.5160000000001</v>
      </c>
      <c r="C101" s="95">
        <v>0.99999999999999989</v>
      </c>
      <c r="D101" s="62">
        <v>1391.9870000000001</v>
      </c>
      <c r="E101" s="95">
        <v>0.99999999999999989</v>
      </c>
      <c r="F101" s="72">
        <v>0.20988061009147208</v>
      </c>
    </row>
    <row r="102" spans="1:6" ht="17.25" thickBot="1">
      <c r="A102" s="160" t="s">
        <v>122</v>
      </c>
      <c r="B102" s="160"/>
      <c r="C102" s="160"/>
      <c r="D102" s="160"/>
      <c r="E102" s="160"/>
      <c r="F102" s="160"/>
    </row>
    <row r="103" spans="1:6">
      <c r="A103" s="68" t="s">
        <v>96</v>
      </c>
      <c r="B103" s="69">
        <v>816.73</v>
      </c>
      <c r="C103" s="70">
        <v>0.20943041251249853</v>
      </c>
      <c r="D103" s="69">
        <v>943.70249999999999</v>
      </c>
      <c r="E103" s="70">
        <v>0.19807207142917108</v>
      </c>
      <c r="F103" s="91">
        <v>0.15546447418363463</v>
      </c>
    </row>
    <row r="104" spans="1:6">
      <c r="A104" s="65" t="s">
        <v>97</v>
      </c>
      <c r="B104" s="66">
        <v>1638.4175</v>
      </c>
      <c r="C104" s="67">
        <v>0.42013205452560398</v>
      </c>
      <c r="D104" s="66">
        <v>2160.1424999999999</v>
      </c>
      <c r="E104" s="67">
        <v>0.45338854094080305</v>
      </c>
      <c r="F104" s="92">
        <v>0.31843226772174971</v>
      </c>
    </row>
    <row r="105" spans="1:6">
      <c r="A105" s="65" t="s">
        <v>98</v>
      </c>
      <c r="B105" s="66">
        <v>981.77200000000005</v>
      </c>
      <c r="C105" s="67">
        <v>0.25175139269185742</v>
      </c>
      <c r="D105" s="66">
        <v>1098.2940000000001</v>
      </c>
      <c r="E105" s="67">
        <v>0.23051901167818253</v>
      </c>
      <c r="F105" s="92">
        <v>0.11868539742424922</v>
      </c>
    </row>
    <row r="106" spans="1:6" s="35" customFormat="1" ht="17.25" thickBot="1">
      <c r="A106" s="75" t="s">
        <v>99</v>
      </c>
      <c r="B106" s="76">
        <v>462.84840000000003</v>
      </c>
      <c r="C106" s="77">
        <v>0.11868614027004018</v>
      </c>
      <c r="D106" s="76">
        <v>562.30100000000004</v>
      </c>
      <c r="E106" s="77">
        <v>0.11802037595184324</v>
      </c>
      <c r="F106" s="93">
        <v>0.21487078706548401</v>
      </c>
    </row>
    <row r="107" spans="1:6" ht="17.25" thickBot="1">
      <c r="A107" s="64" t="s">
        <v>123</v>
      </c>
      <c r="B107" s="73">
        <v>3899.7678999999998</v>
      </c>
      <c r="C107" s="95">
        <v>1</v>
      </c>
      <c r="D107" s="73">
        <v>4764.4400000000005</v>
      </c>
      <c r="E107" s="95">
        <v>0.99999999999999989</v>
      </c>
      <c r="F107" s="72">
        <v>0.22172399029183265</v>
      </c>
    </row>
    <row r="108" spans="1:6" ht="17.25" thickBot="1">
      <c r="A108" s="160" t="s">
        <v>124</v>
      </c>
      <c r="B108" s="160"/>
      <c r="C108" s="160"/>
      <c r="D108" s="160"/>
      <c r="E108" s="160"/>
      <c r="F108" s="160"/>
    </row>
    <row r="109" spans="1:6">
      <c r="A109" s="68" t="s">
        <v>96</v>
      </c>
      <c r="B109" s="168">
        <v>60</v>
      </c>
      <c r="C109" s="70">
        <v>1.4039918765030027E-2</v>
      </c>
      <c r="D109" s="168">
        <v>60.24</v>
      </c>
      <c r="E109" s="70">
        <v>1.136364708179317E-2</v>
      </c>
      <c r="F109" s="92">
        <v>4.0000000000000036E-3</v>
      </c>
    </row>
    <row r="110" spans="1:6">
      <c r="A110" s="65" t="s">
        <v>97</v>
      </c>
      <c r="B110" s="66">
        <v>1869.8</v>
      </c>
      <c r="C110" s="67">
        <v>0.4375306684475524</v>
      </c>
      <c r="D110" s="66">
        <v>2433.85</v>
      </c>
      <c r="E110" s="67">
        <v>0.45912039259665183</v>
      </c>
      <c r="F110" s="92">
        <v>0.30166327949513305</v>
      </c>
    </row>
    <row r="111" spans="1:6" ht="17.25" thickBot="1">
      <c r="A111" s="65" t="s">
        <v>98</v>
      </c>
      <c r="B111" s="66">
        <v>2343.7289999999998</v>
      </c>
      <c r="C111" s="67">
        <v>0.54842941278741764</v>
      </c>
      <c r="D111" s="66">
        <v>2807.0250000000001</v>
      </c>
      <c r="E111" s="67">
        <v>0.52951596032155501</v>
      </c>
      <c r="F111" s="92">
        <v>0.19767473116559131</v>
      </c>
    </row>
    <row r="112" spans="1:6" ht="17.25" thickBot="1">
      <c r="A112" s="64" t="s">
        <v>125</v>
      </c>
      <c r="B112" s="73">
        <v>4273.5289999999995</v>
      </c>
      <c r="C112" s="95">
        <v>1</v>
      </c>
      <c r="D112" s="73">
        <v>5301.1149999999998</v>
      </c>
      <c r="E112" s="95">
        <v>1</v>
      </c>
      <c r="F112" s="72">
        <v>0.2404537327347025</v>
      </c>
    </row>
    <row r="113" spans="1:6" ht="17.25" thickBot="1">
      <c r="A113" s="160" t="s">
        <v>126</v>
      </c>
      <c r="B113" s="160"/>
      <c r="C113" s="160"/>
      <c r="D113" s="160"/>
      <c r="E113" s="160"/>
      <c r="F113" s="160"/>
    </row>
    <row r="114" spans="1:6">
      <c r="A114" s="68" t="s">
        <v>96</v>
      </c>
      <c r="B114" s="69">
        <v>2183.4050000000002</v>
      </c>
      <c r="C114" s="70">
        <v>0.20242711727256371</v>
      </c>
      <c r="D114" s="69">
        <v>2217.83</v>
      </c>
      <c r="E114" s="70">
        <v>0.20373765067338248</v>
      </c>
      <c r="F114" s="91">
        <v>1.5766658040995418E-2</v>
      </c>
    </row>
    <row r="115" spans="1:6">
      <c r="A115" s="65" t="s">
        <v>97</v>
      </c>
      <c r="B115" s="66">
        <v>2751.93</v>
      </c>
      <c r="C115" s="67">
        <v>0.25513601775020495</v>
      </c>
      <c r="D115" s="66">
        <v>2629.23</v>
      </c>
      <c r="E115" s="67">
        <v>0.2415302991121851</v>
      </c>
      <c r="F115" s="92">
        <v>-4.4586889928159401E-2</v>
      </c>
    </row>
    <row r="116" spans="1:6">
      <c r="A116" s="65" t="s">
        <v>98</v>
      </c>
      <c r="B116" s="66">
        <v>2216.69</v>
      </c>
      <c r="C116" s="67">
        <v>0.20551302510845182</v>
      </c>
      <c r="D116" s="66">
        <v>2352.7049999999999</v>
      </c>
      <c r="E116" s="67">
        <v>0.21612774172390145</v>
      </c>
      <c r="F116" s="92">
        <v>6.1359504486418803E-2</v>
      </c>
    </row>
    <row r="117" spans="1:6" ht="17.25" thickBot="1">
      <c r="A117" s="75" t="s">
        <v>99</v>
      </c>
      <c r="B117" s="76">
        <v>3634.1039999999998</v>
      </c>
      <c r="C117" s="77">
        <v>0.33692383986877961</v>
      </c>
      <c r="D117" s="76">
        <v>3685.95</v>
      </c>
      <c r="E117" s="77">
        <v>0.33860430849053091</v>
      </c>
      <c r="F117" s="93">
        <v>1.4266515212553177E-2</v>
      </c>
    </row>
    <row r="118" spans="1:6" ht="17.25" thickBot="1">
      <c r="A118" s="74" t="s">
        <v>127</v>
      </c>
      <c r="B118" s="73">
        <v>10786.128999999999</v>
      </c>
      <c r="C118" s="95">
        <v>1</v>
      </c>
      <c r="D118" s="73">
        <v>10885.715</v>
      </c>
      <c r="E118" s="95">
        <v>1</v>
      </c>
      <c r="F118" s="72">
        <v>9.2327840692432162E-3</v>
      </c>
    </row>
    <row r="119" spans="1:6" ht="17.25" thickBot="1">
      <c r="A119" s="160" t="s">
        <v>128</v>
      </c>
      <c r="B119" s="160"/>
      <c r="C119" s="160"/>
      <c r="D119" s="160"/>
      <c r="E119" s="160"/>
      <c r="F119" s="160"/>
    </row>
    <row r="120" spans="1:6">
      <c r="A120" s="68" t="s">
        <v>96</v>
      </c>
      <c r="B120" s="69">
        <v>19574.905999999999</v>
      </c>
      <c r="C120" s="70">
        <v>0.20881430338836138</v>
      </c>
      <c r="D120" s="69">
        <v>21137.135999999999</v>
      </c>
      <c r="E120" s="70">
        <v>0.2103183528353722</v>
      </c>
      <c r="F120" s="91">
        <v>7.980779064788357E-2</v>
      </c>
    </row>
    <row r="121" spans="1:6">
      <c r="A121" s="65" t="s">
        <v>97</v>
      </c>
      <c r="B121" s="66">
        <v>19176.431</v>
      </c>
      <c r="C121" s="67">
        <v>0.20456359181188294</v>
      </c>
      <c r="D121" s="66">
        <v>20482.864000000001</v>
      </c>
      <c r="E121" s="67">
        <v>0.20380822727501702</v>
      </c>
      <c r="F121" s="92">
        <v>6.8127014875708714E-2</v>
      </c>
    </row>
    <row r="122" spans="1:6">
      <c r="A122" s="65" t="s">
        <v>98</v>
      </c>
      <c r="B122" s="66">
        <v>18745.986000000001</v>
      </c>
      <c r="C122" s="67">
        <v>0.19997184190401604</v>
      </c>
      <c r="D122" s="66">
        <v>19737.258000000002</v>
      </c>
      <c r="E122" s="67">
        <v>0.19638931178030805</v>
      </c>
      <c r="F122" s="92">
        <v>5.2879160370652212E-2</v>
      </c>
    </row>
    <row r="123" spans="1:6" ht="17.25" thickBot="1">
      <c r="A123" s="75" t="s">
        <v>99</v>
      </c>
      <c r="B123" s="76">
        <v>36245.805140000004</v>
      </c>
      <c r="C123" s="77">
        <v>0.3866502628957395</v>
      </c>
      <c r="D123" s="76">
        <v>39143.414980000001</v>
      </c>
      <c r="E123" s="77">
        <v>0.38948410810930273</v>
      </c>
      <c r="F123" s="93">
        <v>7.9943315614260158E-2</v>
      </c>
    </row>
    <row r="124" spans="1:6" ht="17.25" thickBot="1">
      <c r="A124" s="74" t="s">
        <v>129</v>
      </c>
      <c r="B124" s="73">
        <v>93743.128140000015</v>
      </c>
      <c r="C124" s="95">
        <v>0.99999999999999978</v>
      </c>
      <c r="D124" s="73">
        <v>100500.67298</v>
      </c>
      <c r="E124" s="95">
        <v>1</v>
      </c>
      <c r="F124" s="72">
        <v>7.2085762168166312E-2</v>
      </c>
    </row>
    <row r="125" spans="1:6" ht="17.25" thickBot="1">
      <c r="A125" s="160" t="s">
        <v>130</v>
      </c>
      <c r="B125" s="160"/>
      <c r="C125" s="160"/>
      <c r="D125" s="160"/>
      <c r="E125" s="160"/>
      <c r="F125" s="160"/>
    </row>
    <row r="126" spans="1:6">
      <c r="A126" s="68" t="s">
        <v>96</v>
      </c>
      <c r="B126" s="69">
        <v>5512.9660000000003</v>
      </c>
      <c r="C126" s="70">
        <v>0.32301538754721726</v>
      </c>
      <c r="D126" s="69">
        <v>6220.3149999999996</v>
      </c>
      <c r="E126" s="70">
        <v>0.31927783929844095</v>
      </c>
      <c r="F126" s="91">
        <v>0.12830643250838092</v>
      </c>
    </row>
    <row r="127" spans="1:6">
      <c r="A127" s="65" t="s">
        <v>97</v>
      </c>
      <c r="B127" s="66">
        <v>5642.9189999999999</v>
      </c>
      <c r="C127" s="67">
        <v>0.33062958626673111</v>
      </c>
      <c r="D127" s="66">
        <v>6045.8289999999997</v>
      </c>
      <c r="E127" s="67">
        <v>0.31032177950599832</v>
      </c>
      <c r="F127" s="92">
        <v>7.1400989452444774E-2</v>
      </c>
    </row>
    <row r="128" spans="1:6">
      <c r="A128" s="65" t="s">
        <v>98</v>
      </c>
      <c r="B128" s="66">
        <v>3602.57</v>
      </c>
      <c r="C128" s="67">
        <v>0.2110815747305495</v>
      </c>
      <c r="D128" s="66">
        <v>4114.3549999999996</v>
      </c>
      <c r="E128" s="67">
        <v>0.21118261285911355</v>
      </c>
      <c r="F128" s="92">
        <v>0.14206108417046703</v>
      </c>
    </row>
    <row r="129" spans="1:6" ht="17.25" thickBot="1">
      <c r="A129" s="75" t="s">
        <v>99</v>
      </c>
      <c r="B129" s="76">
        <v>2308.73812</v>
      </c>
      <c r="C129" s="77">
        <v>0.13527345145550213</v>
      </c>
      <c r="D129" s="76">
        <v>3101.9524400000009</v>
      </c>
      <c r="E129" s="77">
        <v>0.15921776833644713</v>
      </c>
      <c r="F129" s="93">
        <v>0.34357050421985535</v>
      </c>
    </row>
    <row r="130" spans="1:6" ht="17.25" thickBot="1">
      <c r="A130" s="64" t="s">
        <v>131</v>
      </c>
      <c r="B130" s="62">
        <v>17067.19312</v>
      </c>
      <c r="C130" s="94">
        <v>1</v>
      </c>
      <c r="D130" s="62">
        <v>19482.451440000001</v>
      </c>
      <c r="E130" s="94">
        <v>1</v>
      </c>
      <c r="F130" s="72">
        <v>0.14151467690195108</v>
      </c>
    </row>
    <row r="131" spans="1:6" ht="17.25" thickBot="1">
      <c r="A131" s="160" t="s">
        <v>132</v>
      </c>
      <c r="B131" s="160"/>
      <c r="C131" s="160"/>
      <c r="D131" s="160"/>
      <c r="E131" s="160"/>
      <c r="F131" s="160"/>
    </row>
    <row r="132" spans="1:6">
      <c r="A132" s="68" t="s">
        <v>96</v>
      </c>
      <c r="B132" s="69">
        <v>656.89300000000003</v>
      </c>
      <c r="C132" s="70">
        <v>0.15218459268062845</v>
      </c>
      <c r="D132" s="69">
        <v>740.68299999999999</v>
      </c>
      <c r="E132" s="70">
        <v>0.13341561448829201</v>
      </c>
      <c r="F132" s="91">
        <v>0.12755502037622568</v>
      </c>
    </row>
    <row r="133" spans="1:6">
      <c r="A133" s="65" t="s">
        <v>97</v>
      </c>
      <c r="B133" s="66">
        <v>1789.712</v>
      </c>
      <c r="C133" s="67">
        <v>0.41462854945270067</v>
      </c>
      <c r="D133" s="66">
        <v>2207.83</v>
      </c>
      <c r="E133" s="67">
        <v>0.3976856443791551</v>
      </c>
      <c r="F133" s="92">
        <v>0.23362306337555983</v>
      </c>
    </row>
    <row r="134" spans="1:6">
      <c r="A134" s="65" t="s">
        <v>98</v>
      </c>
      <c r="B134" s="66">
        <v>1502.0340000000001</v>
      </c>
      <c r="C134" s="67">
        <v>0.34798122750958693</v>
      </c>
      <c r="D134" s="66">
        <v>2044.087</v>
      </c>
      <c r="E134" s="67">
        <v>0.36819141680385448</v>
      </c>
      <c r="F134" s="92">
        <v>0.36087931431645348</v>
      </c>
    </row>
    <row r="135" spans="1:6" ht="17.25" thickBot="1">
      <c r="A135" s="75" t="s">
        <v>99</v>
      </c>
      <c r="B135" s="76">
        <v>367.7835</v>
      </c>
      <c r="C135" s="77">
        <v>8.5205630357083895E-2</v>
      </c>
      <c r="D135" s="76">
        <v>559.09649999999999</v>
      </c>
      <c r="E135" s="77">
        <v>0.10070732432869844</v>
      </c>
      <c r="F135" s="93">
        <v>0.52017831142506399</v>
      </c>
    </row>
    <row r="136" spans="1:6" ht="17.25" thickBot="1">
      <c r="A136" s="64" t="s">
        <v>133</v>
      </c>
      <c r="B136" s="62">
        <v>4316.4225000000006</v>
      </c>
      <c r="C136" s="94">
        <v>1</v>
      </c>
      <c r="D136" s="62">
        <v>5551.6965</v>
      </c>
      <c r="E136" s="94">
        <v>1</v>
      </c>
      <c r="F136" s="72">
        <v>0.28618004840814337</v>
      </c>
    </row>
    <row r="137" spans="1:6" ht="17.25" thickBot="1">
      <c r="A137" s="149" t="s">
        <v>134</v>
      </c>
      <c r="B137" s="149"/>
      <c r="C137" s="149"/>
      <c r="D137" s="149"/>
      <c r="E137" s="149"/>
      <c r="F137" s="149"/>
    </row>
    <row r="138" spans="1:6">
      <c r="A138" s="68" t="s">
        <v>96</v>
      </c>
      <c r="B138" s="69">
        <v>1675.7919999999999</v>
      </c>
      <c r="C138" s="70">
        <v>0.1891495925555205</v>
      </c>
      <c r="D138" s="69">
        <v>1672.1624999999999</v>
      </c>
      <c r="E138" s="70">
        <v>0.17590124189251133</v>
      </c>
      <c r="F138" s="91">
        <v>-2.1658415841584455E-3</v>
      </c>
    </row>
    <row r="139" spans="1:6">
      <c r="A139" s="65" t="s">
        <v>97</v>
      </c>
      <c r="B139" s="66">
        <v>2590.7170000000001</v>
      </c>
      <c r="C139" s="67">
        <v>0.29241878763991025</v>
      </c>
      <c r="D139" s="66">
        <v>3021.0185000000001</v>
      </c>
      <c r="E139" s="67">
        <v>0.31779262238583378</v>
      </c>
      <c r="F139" s="92">
        <v>0.16609359493916154</v>
      </c>
    </row>
    <row r="140" spans="1:6">
      <c r="A140" s="65" t="s">
        <v>98</v>
      </c>
      <c r="B140" s="66">
        <v>3180.87</v>
      </c>
      <c r="C140" s="67">
        <v>0.35903039546201349</v>
      </c>
      <c r="D140" s="66">
        <v>3373.9875000000002</v>
      </c>
      <c r="E140" s="67">
        <v>0.35492279690509121</v>
      </c>
      <c r="F140" s="92">
        <v>6.0712163653340312E-2</v>
      </c>
    </row>
    <row r="141" spans="1:6" ht="17.25" thickBot="1">
      <c r="A141" s="75" t="s">
        <v>99</v>
      </c>
      <c r="B141" s="76">
        <v>1412.2329999999999</v>
      </c>
      <c r="C141" s="77">
        <v>0.15940122434255588</v>
      </c>
      <c r="D141" s="76">
        <v>1439.0889999999999</v>
      </c>
      <c r="E141" s="77">
        <v>0.15138333881656371</v>
      </c>
      <c r="F141" s="93">
        <v>1.9016692004789615E-2</v>
      </c>
    </row>
    <row r="142" spans="1:6" ht="17.25" thickBot="1">
      <c r="A142" s="64" t="s">
        <v>135</v>
      </c>
      <c r="B142" s="62">
        <v>8859.6119999999992</v>
      </c>
      <c r="C142" s="94">
        <v>1</v>
      </c>
      <c r="D142" s="62">
        <v>9506.2574999999997</v>
      </c>
      <c r="E142" s="94">
        <v>1</v>
      </c>
      <c r="F142" s="72">
        <v>7.2988015728002509E-2</v>
      </c>
    </row>
    <row r="143" spans="1:6" ht="17.25" thickBot="1">
      <c r="A143" s="160" t="s">
        <v>136</v>
      </c>
      <c r="B143" s="160"/>
      <c r="C143" s="160"/>
      <c r="D143" s="160"/>
      <c r="E143" s="160"/>
      <c r="F143" s="160"/>
    </row>
    <row r="144" spans="1:6">
      <c r="A144" s="68" t="s">
        <v>96</v>
      </c>
      <c r="B144" s="69">
        <v>837.5915</v>
      </c>
      <c r="C144" s="70">
        <v>0.1532022456794507</v>
      </c>
      <c r="D144" s="69">
        <v>905.47749999999996</v>
      </c>
      <c r="E144" s="70">
        <v>0.1558756196984511</v>
      </c>
      <c r="F144" s="91">
        <v>8.104905553602193E-2</v>
      </c>
    </row>
    <row r="145" spans="1:6">
      <c r="A145" s="65" t="s">
        <v>97</v>
      </c>
      <c r="B145" s="66">
        <v>2896.518</v>
      </c>
      <c r="C145" s="67">
        <v>0.52979652044099201</v>
      </c>
      <c r="D145" s="66">
        <v>2987.029</v>
      </c>
      <c r="E145" s="67">
        <v>0.51420934968814214</v>
      </c>
      <c r="F145" s="92">
        <v>3.1248209056529141E-2</v>
      </c>
    </row>
    <row r="146" spans="1:6">
      <c r="A146" s="65" t="s">
        <v>98</v>
      </c>
      <c r="B146" s="66">
        <v>1692.704</v>
      </c>
      <c r="C146" s="67">
        <v>0.30960922367357946</v>
      </c>
      <c r="D146" s="66">
        <v>1892.8889999999999</v>
      </c>
      <c r="E146" s="67">
        <v>0.32585596648771659</v>
      </c>
      <c r="F146" s="92">
        <v>0.11826344121594801</v>
      </c>
    </row>
    <row r="147" spans="1:6" ht="17.25" thickBot="1">
      <c r="A147" s="75" t="s">
        <v>99</v>
      </c>
      <c r="B147" s="76">
        <v>40.413800000000002</v>
      </c>
      <c r="C147" s="77">
        <v>7.3920102059777176E-3</v>
      </c>
      <c r="D147" s="76">
        <v>23.579000000000001</v>
      </c>
      <c r="E147" s="77">
        <v>4.0590641256903438E-3</v>
      </c>
      <c r="F147" s="93">
        <v>-0.41656067976780209</v>
      </c>
    </row>
    <row r="148" spans="1:6" ht="17.25" thickBot="1">
      <c r="A148" s="64" t="s">
        <v>177</v>
      </c>
      <c r="B148" s="62">
        <v>5467.2273000000005</v>
      </c>
      <c r="C148" s="94">
        <v>0.99999999999999989</v>
      </c>
      <c r="D148" s="62">
        <v>5808.9744999999994</v>
      </c>
      <c r="E148" s="94">
        <v>1.0000000000000002</v>
      </c>
      <c r="F148" s="72">
        <v>6.2508321174061798E-2</v>
      </c>
    </row>
    <row r="149" spans="1:6" ht="17.25" thickBot="1">
      <c r="A149" s="149" t="s">
        <v>184</v>
      </c>
      <c r="B149" s="149"/>
      <c r="C149" s="149"/>
      <c r="D149" s="149"/>
      <c r="E149" s="149"/>
      <c r="F149" s="149"/>
    </row>
    <row r="150" spans="1:6">
      <c r="A150" s="68" t="s">
        <v>96</v>
      </c>
      <c r="B150" s="69">
        <v>403.57</v>
      </c>
      <c r="C150" s="70">
        <v>0.22216179050611623</v>
      </c>
      <c r="D150" s="69">
        <v>484.08</v>
      </c>
      <c r="E150" s="70">
        <v>0.24054728383019172</v>
      </c>
      <c r="F150" s="91">
        <v>0.19949451148499642</v>
      </c>
    </row>
    <row r="151" spans="1:6">
      <c r="A151" s="65" t="s">
        <v>97</v>
      </c>
      <c r="B151" s="66">
        <v>649.9</v>
      </c>
      <c r="C151" s="67">
        <v>0.35776432254608853</v>
      </c>
      <c r="D151" s="66">
        <v>646.25</v>
      </c>
      <c r="E151" s="67">
        <v>0.32113221404573916</v>
      </c>
      <c r="F151" s="92">
        <v>-5.6162486536389666E-3</v>
      </c>
    </row>
    <row r="152" spans="1:6">
      <c r="A152" s="65" t="s">
        <v>98</v>
      </c>
      <c r="B152" s="66">
        <v>649.79</v>
      </c>
      <c r="C152" s="67">
        <v>0.35770376849857338</v>
      </c>
      <c r="D152" s="66">
        <v>772.69500000000005</v>
      </c>
      <c r="E152" s="67">
        <v>0.38396480639392255</v>
      </c>
      <c r="F152" s="92">
        <v>0.18914572400313956</v>
      </c>
    </row>
    <row r="153" spans="1:6" ht="17.25" thickBot="1">
      <c r="A153" s="75" t="s">
        <v>99</v>
      </c>
      <c r="B153" s="76">
        <v>113.29900000000001</v>
      </c>
      <c r="C153" s="77">
        <v>6.2370118449221856E-2</v>
      </c>
      <c r="D153" s="76">
        <v>109.386</v>
      </c>
      <c r="E153" s="77">
        <v>5.4355695730146571E-2</v>
      </c>
      <c r="F153" s="93">
        <v>-3.4536933247425017E-2</v>
      </c>
    </row>
    <row r="154" spans="1:6" ht="17.25" thickBot="1">
      <c r="A154" s="64" t="s">
        <v>185</v>
      </c>
      <c r="B154" s="62">
        <v>1816.559</v>
      </c>
      <c r="C154" s="94">
        <v>1</v>
      </c>
      <c r="D154" s="62">
        <v>2012.4110000000001</v>
      </c>
      <c r="E154" s="94">
        <v>1</v>
      </c>
      <c r="F154" s="72">
        <v>0.10781483012662951</v>
      </c>
    </row>
    <row r="155" spans="1:6" ht="17.25" thickBot="1">
      <c r="A155" s="149" t="s">
        <v>137</v>
      </c>
      <c r="B155" s="149"/>
      <c r="C155" s="149"/>
      <c r="D155" s="149"/>
      <c r="E155" s="149"/>
      <c r="F155" s="149"/>
    </row>
    <row r="156" spans="1:6">
      <c r="A156" s="68" t="s">
        <v>96</v>
      </c>
      <c r="B156" s="69">
        <v>2613.96</v>
      </c>
      <c r="C156" s="70">
        <v>0.1942437488410404</v>
      </c>
      <c r="D156" s="69">
        <v>3219.31</v>
      </c>
      <c r="E156" s="70">
        <v>0.22589447246159652</v>
      </c>
      <c r="F156" s="91">
        <v>0.23158349783470289</v>
      </c>
    </row>
    <row r="157" spans="1:6">
      <c r="A157" s="65" t="s">
        <v>97</v>
      </c>
      <c r="B157" s="66">
        <v>2128.98</v>
      </c>
      <c r="C157" s="67">
        <v>0.1582048143076398</v>
      </c>
      <c r="D157" s="66">
        <v>2442.38</v>
      </c>
      <c r="E157" s="67">
        <v>0.17137838283692908</v>
      </c>
      <c r="F157" s="92">
        <v>0.14720664355700852</v>
      </c>
    </row>
    <row r="158" spans="1:6">
      <c r="A158" s="65" t="s">
        <v>98</v>
      </c>
      <c r="B158" s="66">
        <v>2300.41</v>
      </c>
      <c r="C158" s="67">
        <v>0.1709438026103757</v>
      </c>
      <c r="D158" s="66">
        <v>2667.78</v>
      </c>
      <c r="E158" s="67">
        <v>0.18719438505257277</v>
      </c>
      <c r="F158" s="92">
        <v>0.15969761912007008</v>
      </c>
    </row>
    <row r="159" spans="1:6" ht="17.25" thickBot="1">
      <c r="A159" s="75" t="s">
        <v>99</v>
      </c>
      <c r="B159" s="76">
        <v>6413.7626</v>
      </c>
      <c r="C159" s="77">
        <v>0.47660763424094404</v>
      </c>
      <c r="D159" s="76">
        <v>5921.9189999999999</v>
      </c>
      <c r="E159" s="77">
        <v>0.41553275964890157</v>
      </c>
      <c r="F159" s="93">
        <v>-7.6685657183507283E-2</v>
      </c>
    </row>
    <row r="160" spans="1:6" ht="17.25" thickBot="1">
      <c r="A160" s="64" t="s">
        <v>138</v>
      </c>
      <c r="B160" s="62">
        <v>13457.1126</v>
      </c>
      <c r="C160" s="94">
        <v>1</v>
      </c>
      <c r="D160" s="62">
        <v>14251.389000000001</v>
      </c>
      <c r="E160" s="94">
        <v>1</v>
      </c>
      <c r="F160" s="72">
        <v>5.9022795127685823E-2</v>
      </c>
    </row>
    <row r="161" spans="1:6" ht="17.25" thickBot="1">
      <c r="A161" s="160" t="s">
        <v>139</v>
      </c>
      <c r="B161" s="160"/>
      <c r="C161" s="160"/>
      <c r="D161" s="160"/>
      <c r="E161" s="160"/>
      <c r="F161" s="160"/>
    </row>
    <row r="162" spans="1:6">
      <c r="A162" s="68" t="s">
        <v>96</v>
      </c>
      <c r="B162" s="69">
        <v>553.24</v>
      </c>
      <c r="C162" s="70">
        <v>9.3385030104873326E-2</v>
      </c>
      <c r="D162" s="69">
        <v>626.29</v>
      </c>
      <c r="E162" s="70">
        <v>9.9690529423581198E-2</v>
      </c>
      <c r="F162" s="91">
        <v>0.13204034415443555</v>
      </c>
    </row>
    <row r="163" spans="1:6">
      <c r="A163" s="65" t="s">
        <v>97</v>
      </c>
      <c r="B163" s="66">
        <v>4076.05</v>
      </c>
      <c r="C163" s="67">
        <v>0.68802337495294796</v>
      </c>
      <c r="D163" s="66">
        <v>4560.21</v>
      </c>
      <c r="E163" s="67">
        <v>0.72587738776398991</v>
      </c>
      <c r="F163" s="92">
        <v>0.11878166362041687</v>
      </c>
    </row>
    <row r="164" spans="1:6">
      <c r="A164" s="65" t="s">
        <v>98</v>
      </c>
      <c r="B164" s="66">
        <v>426.57</v>
      </c>
      <c r="C164" s="67">
        <v>7.2003564984158441E-2</v>
      </c>
      <c r="D164" s="66">
        <v>431.29199999999997</v>
      </c>
      <c r="E164" s="67">
        <v>6.8651467876151909E-2</v>
      </c>
      <c r="F164" s="92">
        <v>1.1069695477881725E-2</v>
      </c>
    </row>
    <row r="165" spans="1:6" ht="17.25" thickBot="1">
      <c r="A165" s="75" t="s">
        <v>99</v>
      </c>
      <c r="B165" s="76">
        <v>868.43</v>
      </c>
      <c r="C165" s="77">
        <v>0.14658802995802028</v>
      </c>
      <c r="D165" s="76">
        <v>664.55</v>
      </c>
      <c r="E165" s="77">
        <v>0.10578061493627693</v>
      </c>
      <c r="F165" s="93">
        <v>-0.23476849026403968</v>
      </c>
    </row>
    <row r="166" spans="1:6" ht="17.25" thickBot="1">
      <c r="A166" s="64" t="s">
        <v>140</v>
      </c>
      <c r="B166" s="62">
        <v>5924.29</v>
      </c>
      <c r="C166" s="94">
        <v>1</v>
      </c>
      <c r="D166" s="62">
        <v>6282.3420000000006</v>
      </c>
      <c r="E166" s="94">
        <v>1</v>
      </c>
      <c r="F166" s="72">
        <v>6.0437959654237039E-2</v>
      </c>
    </row>
    <row r="167" spans="1:6" ht="17.25" thickBot="1">
      <c r="A167" s="160" t="s">
        <v>77</v>
      </c>
      <c r="B167" s="160"/>
      <c r="C167" s="160"/>
      <c r="D167" s="160"/>
      <c r="E167" s="160"/>
      <c r="F167" s="160"/>
    </row>
    <row r="168" spans="1:6">
      <c r="A168" s="65" t="s">
        <v>96</v>
      </c>
      <c r="B168" s="69">
        <v>473.84</v>
      </c>
      <c r="C168" s="70">
        <v>0.13146298767839676</v>
      </c>
      <c r="D168" s="69">
        <v>538.91999999999996</v>
      </c>
      <c r="E168" s="70">
        <v>0.13517867491939181</v>
      </c>
      <c r="F168" s="91">
        <v>0.13734593955765662</v>
      </c>
    </row>
    <row r="169" spans="1:6">
      <c r="A169" s="65" t="s">
        <v>97</v>
      </c>
      <c r="B169" s="66">
        <v>1324.03</v>
      </c>
      <c r="C169" s="67">
        <v>0.36734116912001452</v>
      </c>
      <c r="D169" s="66">
        <v>1463.81</v>
      </c>
      <c r="E169" s="67">
        <v>0.36717118706627133</v>
      </c>
      <c r="F169" s="92">
        <v>0.10557162602055836</v>
      </c>
    </row>
    <row r="170" spans="1:6">
      <c r="A170" s="65" t="s">
        <v>98</v>
      </c>
      <c r="B170" s="66">
        <v>993.87900000000002</v>
      </c>
      <c r="C170" s="67">
        <v>0.27574350567874661</v>
      </c>
      <c r="D170" s="66">
        <v>1064.7159999999999</v>
      </c>
      <c r="E170" s="67">
        <v>0.2670654235238536</v>
      </c>
      <c r="F170" s="92">
        <v>7.1273263646781881E-2</v>
      </c>
    </row>
    <row r="171" spans="1:6" ht="17.25" thickBot="1">
      <c r="A171" s="75" t="s">
        <v>99</v>
      </c>
      <c r="B171" s="76">
        <v>812.61149999999998</v>
      </c>
      <c r="C171" s="77">
        <v>0.22545233752284213</v>
      </c>
      <c r="D171" s="76">
        <v>919.27750000000003</v>
      </c>
      <c r="E171" s="77">
        <v>0.23058471449048323</v>
      </c>
      <c r="F171" s="93">
        <v>0.13126321741693303</v>
      </c>
    </row>
    <row r="172" spans="1:6" ht="17.25" thickBot="1">
      <c r="A172" s="64" t="s">
        <v>141</v>
      </c>
      <c r="B172" s="62">
        <v>3604.3604999999998</v>
      </c>
      <c r="C172" s="94">
        <v>1</v>
      </c>
      <c r="D172" s="62">
        <v>3986.7235000000001</v>
      </c>
      <c r="E172" s="94">
        <v>0.99999999999999989</v>
      </c>
      <c r="F172" s="72">
        <v>0.10608345086458471</v>
      </c>
    </row>
    <row r="173" spans="1:6" ht="17.25" thickBot="1">
      <c r="A173" s="149" t="s">
        <v>142</v>
      </c>
      <c r="B173" s="149"/>
      <c r="C173" s="149"/>
      <c r="D173" s="149"/>
      <c r="E173" s="149"/>
      <c r="F173" s="149"/>
    </row>
    <row r="174" spans="1:6">
      <c r="A174" s="68" t="s">
        <v>96</v>
      </c>
      <c r="B174" s="69">
        <v>1766.5635</v>
      </c>
      <c r="C174" s="70">
        <v>0.15873631386553869</v>
      </c>
      <c r="D174" s="69">
        <v>1982.8789999999999</v>
      </c>
      <c r="E174" s="70">
        <v>0.1410762777609238</v>
      </c>
      <c r="F174" s="91">
        <v>0.12244988646035071</v>
      </c>
    </row>
    <row r="175" spans="1:6">
      <c r="A175" s="65" t="s">
        <v>97</v>
      </c>
      <c r="B175" s="66">
        <v>3266.3270000000002</v>
      </c>
      <c r="C175" s="67">
        <v>0.29349904934607979</v>
      </c>
      <c r="D175" s="66">
        <v>4491.2150000000001</v>
      </c>
      <c r="E175" s="67">
        <v>0.31953734686989343</v>
      </c>
      <c r="F175" s="92">
        <v>0.37500470712209766</v>
      </c>
    </row>
    <row r="176" spans="1:6">
      <c r="A176" s="65" t="s">
        <v>98</v>
      </c>
      <c r="B176" s="66">
        <v>2139.377</v>
      </c>
      <c r="C176" s="67">
        <v>0.19223584034693039</v>
      </c>
      <c r="D176" s="66">
        <v>2902.248</v>
      </c>
      <c r="E176" s="67">
        <v>0.20648680276460921</v>
      </c>
      <c r="F176" s="92">
        <v>0.35658558542977703</v>
      </c>
    </row>
    <row r="177" spans="1:6" ht="17.25" thickBot="1">
      <c r="A177" s="75" t="s">
        <v>99</v>
      </c>
      <c r="B177" s="76">
        <v>3956.6509999999998</v>
      </c>
      <c r="C177" s="77">
        <v>0.35552879644145113</v>
      </c>
      <c r="D177" s="76">
        <v>4679.0259999999998</v>
      </c>
      <c r="E177" s="77">
        <v>0.33289957260457353</v>
      </c>
      <c r="F177" s="93">
        <v>0.18257233200502143</v>
      </c>
    </row>
    <row r="178" spans="1:6" ht="17.25" thickBot="1">
      <c r="A178" s="64" t="s">
        <v>143</v>
      </c>
      <c r="B178" s="62">
        <v>11128.9185</v>
      </c>
      <c r="C178" s="94">
        <v>1</v>
      </c>
      <c r="D178" s="62">
        <v>14055.368</v>
      </c>
      <c r="E178" s="94">
        <v>1</v>
      </c>
      <c r="F178" s="72">
        <v>0.2629590197825602</v>
      </c>
    </row>
    <row r="179" spans="1:6" ht="17.25" thickBot="1">
      <c r="A179" s="160" t="s">
        <v>144</v>
      </c>
      <c r="B179" s="160"/>
      <c r="C179" s="160"/>
      <c r="D179" s="160"/>
      <c r="E179" s="160"/>
      <c r="F179" s="160"/>
    </row>
    <row r="180" spans="1:6">
      <c r="A180" s="68" t="s">
        <v>96</v>
      </c>
      <c r="B180" s="69">
        <v>2534.4270000000001</v>
      </c>
      <c r="C180" s="70">
        <v>0.30581472559924583</v>
      </c>
      <c r="D180" s="69">
        <v>2976.47</v>
      </c>
      <c r="E180" s="70">
        <v>0.31251489618605138</v>
      </c>
      <c r="F180" s="91">
        <v>0.17441536094746457</v>
      </c>
    </row>
    <row r="181" spans="1:6">
      <c r="A181" s="65" t="s">
        <v>97</v>
      </c>
      <c r="B181" s="66">
        <v>2207.35</v>
      </c>
      <c r="C181" s="67">
        <v>0.26634822567447997</v>
      </c>
      <c r="D181" s="66">
        <v>2410.65</v>
      </c>
      <c r="E181" s="67">
        <v>0.25310654382234821</v>
      </c>
      <c r="F181" s="92">
        <v>9.2101388542823015E-2</v>
      </c>
    </row>
    <row r="182" spans="1:6">
      <c r="A182" s="65" t="s">
        <v>98</v>
      </c>
      <c r="B182" s="66">
        <v>3432.23</v>
      </c>
      <c r="C182" s="67">
        <v>0.41414744857259633</v>
      </c>
      <c r="D182" s="66">
        <v>4031.12</v>
      </c>
      <c r="E182" s="67">
        <v>0.42324802477885398</v>
      </c>
      <c r="F182" s="92">
        <v>0.17449005457093492</v>
      </c>
    </row>
    <row r="183" spans="1:6" ht="17.25" thickBot="1">
      <c r="A183" s="75" t="s">
        <v>99</v>
      </c>
      <c r="B183" s="76">
        <v>113.452</v>
      </c>
      <c r="C183" s="77">
        <v>1.3689600153677987E-2</v>
      </c>
      <c r="D183" s="76">
        <v>106.01</v>
      </c>
      <c r="E183" s="77">
        <v>1.1130535212746411E-2</v>
      </c>
      <c r="F183" s="96">
        <v>-6.5596022987695179E-2</v>
      </c>
    </row>
    <row r="184" spans="1:6" ht="17.25" thickBot="1">
      <c r="A184" s="64" t="s">
        <v>145</v>
      </c>
      <c r="B184" s="62">
        <v>8287.4589999999989</v>
      </c>
      <c r="C184" s="94">
        <v>1.0000000000000002</v>
      </c>
      <c r="D184" s="62">
        <v>9524.25</v>
      </c>
      <c r="E184" s="94">
        <v>1</v>
      </c>
      <c r="F184" s="72">
        <v>0.14923645474445202</v>
      </c>
    </row>
    <row r="185" spans="1:6" ht="17.25" thickBot="1">
      <c r="A185" s="149" t="s">
        <v>146</v>
      </c>
      <c r="B185" s="149"/>
      <c r="C185" s="149"/>
      <c r="D185" s="149"/>
      <c r="E185" s="149"/>
      <c r="F185" s="149"/>
    </row>
    <row r="186" spans="1:6">
      <c r="A186" s="68" t="s">
        <v>96</v>
      </c>
      <c r="B186" s="69">
        <v>3440.9</v>
      </c>
      <c r="C186" s="70">
        <v>0.2272095466440221</v>
      </c>
      <c r="D186" s="69">
        <v>3991.5340000000001</v>
      </c>
      <c r="E186" s="70">
        <v>0.24134057850745469</v>
      </c>
      <c r="F186" s="91">
        <v>0.16002615594757175</v>
      </c>
    </row>
    <row r="187" spans="1:6">
      <c r="A187" s="65" t="s">
        <v>97</v>
      </c>
      <c r="B187" s="66">
        <v>5032.3500000000004</v>
      </c>
      <c r="C187" s="67">
        <v>0.33229619054725351</v>
      </c>
      <c r="D187" s="66">
        <v>5680.45</v>
      </c>
      <c r="E187" s="67">
        <v>0.3434577005188158</v>
      </c>
      <c r="F187" s="92">
        <v>0.12878674972925164</v>
      </c>
    </row>
    <row r="188" spans="1:6">
      <c r="A188" s="65" t="s">
        <v>98</v>
      </c>
      <c r="B188" s="66">
        <v>5979.02</v>
      </c>
      <c r="C188" s="67">
        <v>0.39480671439900639</v>
      </c>
      <c r="D188" s="66">
        <v>6263.4750000000004</v>
      </c>
      <c r="E188" s="67">
        <v>0.37870920803054159</v>
      </c>
      <c r="F188" s="92">
        <v>4.7575522410026938E-2</v>
      </c>
    </row>
    <row r="189" spans="1:6" ht="17.25" thickBot="1">
      <c r="A189" s="75" t="s">
        <v>99</v>
      </c>
      <c r="B189" s="76">
        <v>691.9</v>
      </c>
      <c r="C189" s="77">
        <v>4.568754840971806E-2</v>
      </c>
      <c r="D189" s="76">
        <v>603.54999999999995</v>
      </c>
      <c r="E189" s="77">
        <v>3.6492512943187824E-2</v>
      </c>
      <c r="F189" s="96">
        <v>-0.12769186298598068</v>
      </c>
    </row>
    <row r="190" spans="1:6" ht="17.25" thickBot="1">
      <c r="A190" s="64" t="s">
        <v>147</v>
      </c>
      <c r="B190" s="62">
        <v>15144.17</v>
      </c>
      <c r="C190" s="94">
        <v>1</v>
      </c>
      <c r="D190" s="62">
        <v>16539.009000000002</v>
      </c>
      <c r="E190" s="94">
        <v>0.99999999999999989</v>
      </c>
      <c r="F190" s="72">
        <v>9.2104024188846445E-2</v>
      </c>
    </row>
    <row r="191" spans="1:6" ht="17.25" thickBot="1">
      <c r="A191" s="149" t="s">
        <v>148</v>
      </c>
      <c r="B191" s="149"/>
      <c r="C191" s="149"/>
      <c r="D191" s="149"/>
      <c r="E191" s="149"/>
      <c r="F191" s="149"/>
    </row>
    <row r="192" spans="1:6">
      <c r="A192" s="68" t="s">
        <v>96</v>
      </c>
      <c r="B192" s="69">
        <v>1437.835</v>
      </c>
      <c r="C192" s="70">
        <v>0.36043056089982617</v>
      </c>
      <c r="D192" s="69">
        <v>1520.223</v>
      </c>
      <c r="E192" s="70">
        <v>0.33621648280681893</v>
      </c>
      <c r="F192" s="91">
        <v>5.7300037904210122E-2</v>
      </c>
    </row>
    <row r="193" spans="1:6">
      <c r="A193" s="65" t="s">
        <v>97</v>
      </c>
      <c r="B193" s="66">
        <v>1733.92</v>
      </c>
      <c r="C193" s="67">
        <v>0.43465193026698234</v>
      </c>
      <c r="D193" s="66">
        <v>2037.11</v>
      </c>
      <c r="E193" s="67">
        <v>0.45053255955909027</v>
      </c>
      <c r="F193" s="92">
        <v>0.17485812494232711</v>
      </c>
    </row>
    <row r="194" spans="1:6">
      <c r="A194" s="65" t="s">
        <v>98</v>
      </c>
      <c r="B194" s="66">
        <v>810.32</v>
      </c>
      <c r="C194" s="67">
        <v>0.2031276830153301</v>
      </c>
      <c r="D194" s="66">
        <v>962.78700000000003</v>
      </c>
      <c r="E194" s="67">
        <v>0.21293248347915325</v>
      </c>
      <c r="F194" s="92">
        <v>0.18815653075328265</v>
      </c>
    </row>
    <row r="195" spans="1:6" s="29" customFormat="1" ht="17.25" thickBot="1">
      <c r="A195" s="75" t="s">
        <v>99</v>
      </c>
      <c r="B195" s="76">
        <v>7.14</v>
      </c>
      <c r="C195" s="77">
        <v>1.7898258178614087E-3</v>
      </c>
      <c r="D195" s="76">
        <v>1.44</v>
      </c>
      <c r="E195" s="77">
        <v>3.1847415493767642E-4</v>
      </c>
      <c r="F195" s="93">
        <v>-0.79831932773109249</v>
      </c>
    </row>
    <row r="196" spans="1:6" ht="17.25" thickBot="1">
      <c r="A196" s="64" t="s">
        <v>149</v>
      </c>
      <c r="B196" s="62">
        <v>3989.2150000000001</v>
      </c>
      <c r="C196" s="94">
        <v>1</v>
      </c>
      <c r="D196" s="62">
        <v>4521.5599999999995</v>
      </c>
      <c r="E196" s="94">
        <v>1</v>
      </c>
      <c r="F196" s="72">
        <v>0.13344605392288944</v>
      </c>
    </row>
    <row r="197" spans="1:6" ht="17.25" thickBot="1">
      <c r="A197" s="160" t="s">
        <v>150</v>
      </c>
      <c r="B197" s="160"/>
      <c r="C197" s="160"/>
      <c r="D197" s="160"/>
      <c r="E197" s="160"/>
      <c r="F197" s="160"/>
    </row>
    <row r="198" spans="1:6">
      <c r="A198" s="68" t="s">
        <v>96</v>
      </c>
      <c r="B198" s="69">
        <v>415.48</v>
      </c>
      <c r="C198" s="70">
        <v>0.22382833291312995</v>
      </c>
      <c r="D198" s="69">
        <v>538.79</v>
      </c>
      <c r="E198" s="70">
        <v>0.21444659770655691</v>
      </c>
      <c r="F198" s="91">
        <v>0.29678925580051985</v>
      </c>
    </row>
    <row r="199" spans="1:6">
      <c r="A199" s="65" t="s">
        <v>97</v>
      </c>
      <c r="B199" s="66">
        <v>74.849999999999994</v>
      </c>
      <c r="C199" s="67">
        <v>4.0323362661374255E-2</v>
      </c>
      <c r="D199" s="66">
        <v>153.15</v>
      </c>
      <c r="E199" s="67">
        <v>6.0956024497038172E-2</v>
      </c>
      <c r="F199" s="92">
        <v>1.0460921843687379</v>
      </c>
    </row>
    <row r="200" spans="1:6">
      <c r="A200" s="65" t="s">
        <v>98</v>
      </c>
      <c r="B200" s="66">
        <v>228.16399999999999</v>
      </c>
      <c r="C200" s="67">
        <v>0.12291703030420568</v>
      </c>
      <c r="D200" s="66">
        <v>354.25200000000001</v>
      </c>
      <c r="E200" s="67">
        <v>0.14099767280525474</v>
      </c>
      <c r="F200" s="92">
        <v>0.5526200452306238</v>
      </c>
    </row>
    <row r="201" spans="1:6" ht="17.25" thickBot="1">
      <c r="A201" s="75" t="s">
        <v>99</v>
      </c>
      <c r="B201" s="76">
        <v>1137.75</v>
      </c>
      <c r="C201" s="77">
        <v>0.61293127412129</v>
      </c>
      <c r="D201" s="76">
        <v>1466.2750000000001</v>
      </c>
      <c r="E201" s="77">
        <v>0.5835997049911501</v>
      </c>
      <c r="F201" s="93">
        <v>0.28874972533509125</v>
      </c>
    </row>
    <row r="202" spans="1:6" ht="17.25" thickBot="1">
      <c r="A202" s="64" t="s">
        <v>151</v>
      </c>
      <c r="B202" s="62">
        <v>1856.2440000000001</v>
      </c>
      <c r="C202" s="94">
        <v>0.99999999999999989</v>
      </c>
      <c r="D202" s="62">
        <v>2512.4670000000001</v>
      </c>
      <c r="E202" s="94">
        <v>0.99999999999999989</v>
      </c>
      <c r="F202" s="72">
        <v>0.35352195077802273</v>
      </c>
    </row>
    <row r="203" spans="1:6" ht="17.25" customHeight="1" thickBot="1">
      <c r="A203" s="150" t="s">
        <v>152</v>
      </c>
      <c r="B203" s="150"/>
      <c r="C203" s="150"/>
      <c r="D203" s="150"/>
      <c r="E203" s="150"/>
      <c r="F203" s="150"/>
    </row>
    <row r="204" spans="1:6">
      <c r="A204" s="68" t="s">
        <v>96</v>
      </c>
      <c r="B204" s="69">
        <v>1830.6469999999999</v>
      </c>
      <c r="C204" s="70">
        <v>0.23122264200894047</v>
      </c>
      <c r="D204" s="69">
        <v>2145.61</v>
      </c>
      <c r="E204" s="70">
        <v>0.23315501954685378</v>
      </c>
      <c r="F204" s="91">
        <v>0.17205010031972323</v>
      </c>
    </row>
    <row r="205" spans="1:6">
      <c r="A205" s="65" t="s">
        <v>97</v>
      </c>
      <c r="B205" s="66">
        <v>3125.855</v>
      </c>
      <c r="C205" s="67">
        <v>0.3948158501539929</v>
      </c>
      <c r="D205" s="66">
        <v>3515.17</v>
      </c>
      <c r="E205" s="67">
        <v>0.3819797307341567</v>
      </c>
      <c r="F205" s="92">
        <v>0.12454672401630917</v>
      </c>
    </row>
    <row r="206" spans="1:6">
      <c r="A206" s="65" t="s">
        <v>98</v>
      </c>
      <c r="B206" s="66">
        <v>2243.8200000000002</v>
      </c>
      <c r="C206" s="67">
        <v>0.28340908356034822</v>
      </c>
      <c r="D206" s="66">
        <v>2743.02</v>
      </c>
      <c r="E206" s="67">
        <v>0.29807322007140663</v>
      </c>
      <c r="F206" s="92">
        <v>0.22247773885605793</v>
      </c>
    </row>
    <row r="207" spans="1:6" ht="17.25" thickBot="1">
      <c r="A207" s="75" t="s">
        <v>99</v>
      </c>
      <c r="B207" s="76">
        <v>716.92600000000004</v>
      </c>
      <c r="C207" s="77">
        <v>9.0552424276718377E-2</v>
      </c>
      <c r="D207" s="76">
        <v>798.70399999999995</v>
      </c>
      <c r="E207" s="77">
        <v>8.6792029647582869E-2</v>
      </c>
      <c r="F207" s="93">
        <v>0.11406756066874402</v>
      </c>
    </row>
    <row r="208" spans="1:6" ht="17.25" thickBot="1">
      <c r="A208" s="64" t="s">
        <v>153</v>
      </c>
      <c r="B208" s="62">
        <v>7917.2480000000005</v>
      </c>
      <c r="C208" s="94">
        <v>1</v>
      </c>
      <c r="D208" s="62">
        <v>9202.5040000000008</v>
      </c>
      <c r="E208" s="94">
        <v>1</v>
      </c>
      <c r="F208" s="72">
        <v>0.16233620571188379</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57" t="s">
        <v>154</v>
      </c>
      <c r="B213" s="158"/>
      <c r="C213" s="158"/>
      <c r="D213" s="158"/>
      <c r="E213" s="158"/>
      <c r="F213" s="159"/>
    </row>
    <row r="214" spans="1:6">
      <c r="A214" s="157" t="s">
        <v>155</v>
      </c>
      <c r="B214" s="158"/>
      <c r="C214" s="158"/>
      <c r="D214" s="158"/>
      <c r="E214" s="158"/>
      <c r="F214" s="159"/>
    </row>
    <row r="215" spans="1:6" ht="28.5" customHeight="1">
      <c r="A215" s="145" t="s">
        <v>194</v>
      </c>
      <c r="B215" s="146"/>
      <c r="C215" s="146"/>
      <c r="D215" s="146"/>
      <c r="E215" s="146"/>
      <c r="F215" s="147"/>
    </row>
  </sheetData>
  <mergeCells count="42">
    <mergeCell ref="A96:F96"/>
    <mergeCell ref="A149:F149"/>
    <mergeCell ref="A119:F119"/>
    <mergeCell ref="A125:F125"/>
    <mergeCell ref="A167:F167"/>
    <mergeCell ref="A155:F155"/>
    <mergeCell ref="A161:F161"/>
    <mergeCell ref="A215:F215"/>
    <mergeCell ref="A214:F214"/>
    <mergeCell ref="A213:F213"/>
    <mergeCell ref="A102:F102"/>
    <mergeCell ref="A108:F108"/>
    <mergeCell ref="A113:F113"/>
    <mergeCell ref="A131:F131"/>
    <mergeCell ref="A143:F143"/>
    <mergeCell ref="A137:F137"/>
    <mergeCell ref="A191:F191"/>
    <mergeCell ref="A197:F197"/>
    <mergeCell ref="A203:F203"/>
    <mergeCell ref="A173:F173"/>
    <mergeCell ref="A185:F185"/>
    <mergeCell ref="A179:F179"/>
    <mergeCell ref="A12:F12"/>
    <mergeCell ref="A4:F5"/>
    <mergeCell ref="A6:F8"/>
    <mergeCell ref="B10:C10"/>
    <mergeCell ref="D10:E10"/>
    <mergeCell ref="A10:A11"/>
    <mergeCell ref="F10:F11"/>
    <mergeCell ref="A84:F84"/>
    <mergeCell ref="A90:F90"/>
    <mergeCell ref="A18:F18"/>
    <mergeCell ref="A24:F24"/>
    <mergeCell ref="A30:F30"/>
    <mergeCell ref="A36:F36"/>
    <mergeCell ref="A66:F66"/>
    <mergeCell ref="A72:F72"/>
    <mergeCell ref="A78:F78"/>
    <mergeCell ref="A42:F42"/>
    <mergeCell ref="A48:F48"/>
    <mergeCell ref="A54:F54"/>
    <mergeCell ref="A60:F6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45" sqref="A45:C45"/>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140" t="str">
        <f>+Índice!A5</f>
        <v>Componente Abastecimiento de Alimentos - Marzo 2026</v>
      </c>
      <c r="B4" s="140"/>
      <c r="C4" s="140"/>
      <c r="D4" s="24"/>
      <c r="E4" s="24"/>
      <c r="F4" s="24"/>
      <c r="G4" s="24"/>
      <c r="H4" s="24"/>
    </row>
    <row r="5" spans="1:8" s="1" customFormat="1" ht="17.100000000000001" customHeight="1">
      <c r="A5" s="140"/>
      <c r="B5" s="140"/>
      <c r="C5" s="140"/>
      <c r="D5" s="24"/>
      <c r="E5" s="24"/>
      <c r="F5" s="24"/>
      <c r="G5" s="24"/>
      <c r="H5" s="24"/>
    </row>
    <row r="6" spans="1:8" s="1" customFormat="1" ht="11.1" customHeight="1">
      <c r="A6" s="141" t="s">
        <v>156</v>
      </c>
      <c r="B6" s="142"/>
      <c r="C6" s="142"/>
    </row>
    <row r="7" spans="1:8" s="1" customFormat="1" ht="12" customHeight="1">
      <c r="A7" s="141"/>
      <c r="B7" s="142"/>
      <c r="C7" s="142"/>
    </row>
    <row r="8" spans="1:8" s="1" customFormat="1" ht="12" customHeight="1">
      <c r="A8" s="143"/>
      <c r="B8" s="144"/>
      <c r="C8" s="144"/>
      <c r="E8" s="27" t="s">
        <v>32</v>
      </c>
    </row>
    <row r="9" spans="1:8" s="1" customFormat="1" ht="16.5" customHeight="1" thickBot="1"/>
    <row r="10" spans="1:8" ht="22.5" customHeight="1" thickBot="1">
      <c r="A10" s="100" t="s">
        <v>157</v>
      </c>
      <c r="B10" s="101" t="s">
        <v>195</v>
      </c>
      <c r="C10" s="101" t="s">
        <v>196</v>
      </c>
      <c r="E10" s="2"/>
      <c r="F10" s="2"/>
      <c r="G10" s="2"/>
      <c r="H10" s="2"/>
    </row>
    <row r="11" spans="1:8">
      <c r="A11" s="98" t="s">
        <v>162</v>
      </c>
      <c r="B11" s="99">
        <v>0.30469817634549134</v>
      </c>
      <c r="C11" s="99">
        <v>0.30556449275626457</v>
      </c>
      <c r="E11" s="2"/>
      <c r="F11" s="2"/>
      <c r="G11" s="2"/>
      <c r="H11" s="2"/>
    </row>
    <row r="12" spans="1:8">
      <c r="A12" s="98" t="s">
        <v>167</v>
      </c>
      <c r="B12" s="99">
        <v>0.15608242964836161</v>
      </c>
      <c r="C12" s="99">
        <v>0.14959754034141706</v>
      </c>
      <c r="E12" s="2"/>
      <c r="F12" s="2"/>
      <c r="G12" s="2"/>
      <c r="H12" s="2"/>
    </row>
    <row r="13" spans="1:8">
      <c r="A13" s="98" t="s">
        <v>111</v>
      </c>
      <c r="B13" s="99">
        <v>6.3824080014166909E-2</v>
      </c>
      <c r="C13" s="99">
        <v>6.3512419885413215E-2</v>
      </c>
      <c r="E13" s="2"/>
      <c r="F13" s="2"/>
      <c r="G13" s="2"/>
      <c r="H13" s="2"/>
    </row>
    <row r="14" spans="1:8">
      <c r="A14" s="98" t="s">
        <v>103</v>
      </c>
      <c r="B14" s="99">
        <v>5.5500141809442245E-2</v>
      </c>
      <c r="C14" s="99">
        <v>5.9777591958580026E-2</v>
      </c>
      <c r="E14" s="2"/>
      <c r="F14" s="2"/>
      <c r="G14" s="2"/>
      <c r="H14" s="2"/>
    </row>
    <row r="15" spans="1:8">
      <c r="A15" s="98" t="s">
        <v>116</v>
      </c>
      <c r="B15" s="99">
        <v>4.0996500186827309E-2</v>
      </c>
      <c r="C15" s="99">
        <v>4.3015581139773655E-2</v>
      </c>
      <c r="E15" s="2"/>
      <c r="F15" s="2"/>
      <c r="G15" s="2"/>
      <c r="H15" s="2"/>
    </row>
    <row r="16" spans="1:8">
      <c r="A16" s="98" t="s">
        <v>113</v>
      </c>
      <c r="B16" s="99">
        <v>4.185887511949879E-2</v>
      </c>
      <c r="C16" s="99">
        <v>4.1325843431803601E-2</v>
      </c>
      <c r="E16" s="2"/>
      <c r="F16" s="2"/>
      <c r="G16" s="2"/>
      <c r="H16" s="2"/>
    </row>
    <row r="17" spans="1:8">
      <c r="A17" s="98" t="s">
        <v>115</v>
      </c>
      <c r="B17" s="99">
        <v>3.7119955096774571E-2</v>
      </c>
      <c r="C17" s="99">
        <v>3.5322757616387535E-2</v>
      </c>
      <c r="E17" s="2"/>
      <c r="F17" s="2"/>
      <c r="G17" s="2"/>
      <c r="H17" s="2"/>
    </row>
    <row r="18" spans="1:8">
      <c r="A18" s="98" t="s">
        <v>118</v>
      </c>
      <c r="B18" s="99">
        <v>2.9963791190554298E-2</v>
      </c>
      <c r="C18" s="99">
        <v>2.9175493782971098E-2</v>
      </c>
      <c r="E18" s="2"/>
      <c r="F18" s="2"/>
      <c r="G18" s="2"/>
      <c r="H18" s="2"/>
    </row>
    <row r="19" spans="1:8">
      <c r="A19" s="98" t="s">
        <v>168</v>
      </c>
      <c r="B19" s="99">
        <v>2.8416898628228358E-2</v>
      </c>
      <c r="C19" s="99">
        <v>2.900007262463904E-2</v>
      </c>
      <c r="E19" s="2"/>
      <c r="F19" s="2"/>
      <c r="G19" s="2"/>
      <c r="H19" s="2"/>
    </row>
    <row r="20" spans="1:8">
      <c r="A20" s="98" t="s">
        <v>146</v>
      </c>
      <c r="B20" s="99">
        <v>2.5215062645207648E-2</v>
      </c>
      <c r="C20" s="99">
        <v>2.4618691524353607E-2</v>
      </c>
      <c r="E20" s="2"/>
      <c r="F20" s="2"/>
      <c r="G20" s="2"/>
      <c r="H20" s="2"/>
    </row>
    <row r="21" spans="1:8">
      <c r="A21" s="98" t="s">
        <v>137</v>
      </c>
      <c r="B21" s="99">
        <v>2.2406109891305575E-2</v>
      </c>
      <c r="C21" s="99">
        <v>2.1213517060457869E-2</v>
      </c>
      <c r="E21" s="2"/>
      <c r="F21" s="2"/>
      <c r="G21" s="2"/>
      <c r="H21" s="2"/>
    </row>
    <row r="22" spans="1:8">
      <c r="A22" s="98" t="s">
        <v>142</v>
      </c>
      <c r="B22" s="99">
        <v>1.8529663702329696E-2</v>
      </c>
      <c r="C22" s="99">
        <v>2.0921735338149398E-2</v>
      </c>
      <c r="E22" s="2"/>
      <c r="F22" s="2"/>
      <c r="G22" s="2"/>
      <c r="H22" s="2"/>
    </row>
    <row r="23" spans="1:8">
      <c r="A23" s="98" t="s">
        <v>105</v>
      </c>
      <c r="B23" s="99">
        <v>1.6357098418979029E-2</v>
      </c>
      <c r="C23" s="99">
        <v>1.8105781449665945E-2</v>
      </c>
      <c r="E23" s="2"/>
      <c r="F23" s="2"/>
      <c r="G23" s="2"/>
      <c r="H23" s="2"/>
    </row>
    <row r="24" spans="1:8">
      <c r="A24" s="98" t="s">
        <v>126</v>
      </c>
      <c r="B24" s="99">
        <v>1.7958918741290606E-2</v>
      </c>
      <c r="C24" s="99">
        <v>1.6203634668016019E-2</v>
      </c>
      <c r="E24" s="2"/>
      <c r="F24" s="2"/>
      <c r="G24" s="2"/>
      <c r="H24" s="2"/>
    </row>
    <row r="25" spans="1:8">
      <c r="A25" s="98" t="s">
        <v>101</v>
      </c>
      <c r="B25" s="99">
        <v>1.6313844182865161E-2</v>
      </c>
      <c r="C25" s="99">
        <v>1.5230755505201518E-2</v>
      </c>
      <c r="E25" s="2"/>
      <c r="F25" s="2"/>
      <c r="G25" s="2"/>
      <c r="H25" s="2"/>
    </row>
    <row r="26" spans="1:8">
      <c r="A26" s="98" t="s">
        <v>179</v>
      </c>
      <c r="B26" s="99">
        <v>1.3798629958234089E-2</v>
      </c>
      <c r="C26" s="99">
        <v>1.4177063012108214E-2</v>
      </c>
      <c r="E26" s="2"/>
      <c r="F26" s="2"/>
      <c r="G26" s="2"/>
      <c r="H26" s="2"/>
    </row>
    <row r="27" spans="1:8">
      <c r="A27" s="98" t="s">
        <v>134</v>
      </c>
      <c r="B27" s="99">
        <v>1.4751265443549127E-2</v>
      </c>
      <c r="C27" s="99">
        <v>1.4150280766131328E-2</v>
      </c>
      <c r="E27" s="2"/>
      <c r="F27" s="2"/>
      <c r="G27" s="2"/>
      <c r="H27" s="2"/>
    </row>
    <row r="28" spans="1:8">
      <c r="A28" s="98" t="s">
        <v>170</v>
      </c>
      <c r="B28" s="99">
        <v>1.3182228164214015E-2</v>
      </c>
      <c r="C28" s="99">
        <v>1.3698136764278331E-2</v>
      </c>
      <c r="E28" s="2"/>
      <c r="F28" s="2"/>
      <c r="G28" s="2"/>
      <c r="H28" s="2"/>
    </row>
    <row r="29" spans="1:8">
      <c r="A29" s="98" t="s">
        <v>139</v>
      </c>
      <c r="B29" s="99">
        <v>9.8639505155038026E-3</v>
      </c>
      <c r="C29" s="99">
        <v>9.3514091290772434E-3</v>
      </c>
      <c r="E29" s="2"/>
      <c r="F29" s="2"/>
      <c r="G29" s="2"/>
      <c r="H29" s="2"/>
    </row>
    <row r="30" spans="1:8">
      <c r="A30" s="98" t="s">
        <v>136</v>
      </c>
      <c r="B30" s="99">
        <v>9.1029405286053612E-3</v>
      </c>
      <c r="C30" s="99">
        <v>8.6467908257584405E-3</v>
      </c>
      <c r="E30" s="2"/>
      <c r="F30" s="2"/>
      <c r="G30" s="2"/>
      <c r="H30" s="2"/>
    </row>
    <row r="31" spans="1:8">
      <c r="A31" s="98" t="s">
        <v>132</v>
      </c>
      <c r="B31" s="99">
        <v>7.1868490475664095E-3</v>
      </c>
      <c r="C31" s="99">
        <v>8.2638266639998553E-3</v>
      </c>
      <c r="E31" s="2"/>
      <c r="F31" s="2"/>
      <c r="G31" s="2"/>
      <c r="H31" s="2"/>
    </row>
    <row r="32" spans="1:8">
      <c r="A32" s="98" t="s">
        <v>164</v>
      </c>
      <c r="B32" s="99">
        <v>6.8122412389500292E-3</v>
      </c>
      <c r="C32" s="99">
        <v>7.9841592842720653E-3</v>
      </c>
      <c r="E32" s="2"/>
      <c r="F32" s="2"/>
      <c r="G32" s="2"/>
      <c r="H32" s="2"/>
    </row>
    <row r="33" spans="1:9">
      <c r="A33" s="98" t="s">
        <v>178</v>
      </c>
      <c r="B33" s="99">
        <v>7.1154313145660409E-3</v>
      </c>
      <c r="C33" s="99">
        <v>7.8908303949845951E-3</v>
      </c>
      <c r="E33" s="2"/>
      <c r="F33" s="2"/>
      <c r="G33" s="2"/>
      <c r="H33" s="2"/>
    </row>
    <row r="34" spans="1:9">
      <c r="A34" s="98" t="s">
        <v>122</v>
      </c>
      <c r="B34" s="99">
        <v>6.4931185994524538E-3</v>
      </c>
      <c r="C34" s="99">
        <v>7.0919774362715017E-3</v>
      </c>
      <c r="E34" s="2"/>
      <c r="F34" s="2"/>
      <c r="G34" s="2"/>
      <c r="H34" s="2"/>
    </row>
    <row r="35" spans="1:9">
      <c r="A35" s="98" t="s">
        <v>148</v>
      </c>
      <c r="B35" s="99">
        <v>6.6420481366890379E-3</v>
      </c>
      <c r="C35" s="99">
        <v>6.7304450253855182E-3</v>
      </c>
      <c r="E35" s="2"/>
      <c r="F35" s="2"/>
      <c r="G35" s="2"/>
      <c r="H35" s="2"/>
    </row>
    <row r="36" spans="1:9">
      <c r="A36" s="98" t="s">
        <v>180</v>
      </c>
      <c r="B36" s="99">
        <v>6.0012648962215788E-3</v>
      </c>
      <c r="C36" s="99">
        <v>5.9343287157889177E-3</v>
      </c>
      <c r="E36" s="2"/>
      <c r="F36" s="2"/>
      <c r="G36" s="2"/>
      <c r="H36" s="2"/>
    </row>
    <row r="37" spans="1:9">
      <c r="A37" s="98" t="s">
        <v>163</v>
      </c>
      <c r="B37" s="99">
        <v>5.7304151397379773E-3</v>
      </c>
      <c r="C37" s="99">
        <v>5.6756122940783372E-3</v>
      </c>
      <c r="E37" s="2"/>
      <c r="F37" s="2"/>
      <c r="G37" s="2"/>
      <c r="H37" s="2"/>
    </row>
    <row r="38" spans="1:9">
      <c r="A38" s="98" t="s">
        <v>120</v>
      </c>
      <c r="B38" s="99">
        <v>5.0592855856876982E-3</v>
      </c>
      <c r="C38" s="99">
        <v>5.229226106700984E-3</v>
      </c>
      <c r="E38" s="2"/>
      <c r="F38" s="2"/>
      <c r="G38" s="2"/>
      <c r="H38" s="2"/>
    </row>
    <row r="39" spans="1:9">
      <c r="A39" s="98" t="s">
        <v>165</v>
      </c>
      <c r="B39" s="99">
        <v>4.9879534337538348E-3</v>
      </c>
      <c r="C39" s="99">
        <v>3.7826162061698559E-3</v>
      </c>
      <c r="E39" s="2"/>
      <c r="F39" s="2"/>
      <c r="G39" s="2"/>
      <c r="H39" s="2"/>
    </row>
    <row r="40" spans="1:9">
      <c r="A40" s="98" t="s">
        <v>150</v>
      </c>
      <c r="B40" s="99">
        <v>3.0906486618144688E-3</v>
      </c>
      <c r="C40" s="99">
        <v>3.7398643436325684E-3</v>
      </c>
      <c r="E40" s="2"/>
      <c r="F40" s="2"/>
      <c r="G40" s="2"/>
      <c r="H40" s="2"/>
    </row>
    <row r="41" spans="1:9">
      <c r="A41" s="98" t="s">
        <v>186</v>
      </c>
      <c r="B41" s="99">
        <v>3.024573085465612E-3</v>
      </c>
      <c r="C41" s="99">
        <v>2.9955196003107545E-3</v>
      </c>
      <c r="E41" s="2"/>
      <c r="F41" s="2"/>
      <c r="G41" s="2"/>
      <c r="H41" s="2"/>
    </row>
    <row r="42" spans="1:9">
      <c r="A42" s="98" t="s">
        <v>181</v>
      </c>
      <c r="B42" s="99">
        <v>1.9156106286652701E-3</v>
      </c>
      <c r="C42" s="99">
        <v>2.072004347957632E-3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45" t="s">
        <v>194</v>
      </c>
      <c r="B45" s="146"/>
      <c r="C45" s="147"/>
      <c r="D45" s="46"/>
      <c r="E45" s="46"/>
      <c r="F45" s="46"/>
      <c r="G45" s="6"/>
      <c r="H45" s="21"/>
      <c r="I45" s="22"/>
    </row>
    <row r="46" spans="1:9" ht="30.75" customHeight="1">
      <c r="A46" s="148"/>
      <c r="B46" s="148"/>
      <c r="C46" s="148"/>
      <c r="D46" s="148"/>
      <c r="E46" s="148"/>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zoomScaleNormal="100" workbookViewId="0">
      <selection activeCell="I53" sqref="I53"/>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65" t="str">
        <f>+Índice!A5</f>
        <v>Componente Abastecimiento de Alimentos - Marzo 2026</v>
      </c>
      <c r="B4" s="165"/>
      <c r="C4" s="165"/>
      <c r="D4" s="165"/>
      <c r="E4"/>
    </row>
    <row r="5" spans="1:6" s="1" customFormat="1" ht="17.100000000000001" customHeight="1">
      <c r="A5" s="165"/>
      <c r="B5" s="165"/>
      <c r="C5" s="165"/>
      <c r="D5" s="165"/>
      <c r="E5"/>
    </row>
    <row r="6" spans="1:6" s="1" customFormat="1" ht="15.75" customHeight="1">
      <c r="A6" s="141" t="s">
        <v>158</v>
      </c>
      <c r="B6" s="142"/>
      <c r="C6" s="142"/>
      <c r="D6" s="142"/>
      <c r="E6"/>
      <c r="F6" s="27" t="s">
        <v>32</v>
      </c>
    </row>
    <row r="7" spans="1:6" s="1" customFormat="1" ht="12" customHeight="1">
      <c r="A7" s="141"/>
      <c r="B7" s="142"/>
      <c r="C7" s="142"/>
      <c r="D7" s="142"/>
      <c r="E7"/>
    </row>
    <row r="8" spans="1:6" s="1" customFormat="1" ht="12" customHeight="1">
      <c r="A8" s="143"/>
      <c r="B8" s="144"/>
      <c r="C8" s="144"/>
      <c r="D8" s="144"/>
      <c r="E8"/>
    </row>
    <row r="9" spans="1:6" s="1" customFormat="1" ht="12.75" thickBot="1"/>
    <row r="10" spans="1:6" ht="15.75" thickBot="1">
      <c r="A10" s="166" t="s">
        <v>157</v>
      </c>
      <c r="B10" s="164" t="str">
        <f>'3'!C10</f>
        <v>Marzo</v>
      </c>
      <c r="C10" s="164"/>
      <c r="D10" s="164"/>
    </row>
    <row r="11" spans="1:6" ht="25.5" customHeight="1" thickBot="1">
      <c r="A11" s="166"/>
      <c r="B11" s="41" t="s">
        <v>159</v>
      </c>
      <c r="C11" s="41" t="s">
        <v>160</v>
      </c>
      <c r="D11" s="41" t="s">
        <v>161</v>
      </c>
    </row>
    <row r="12" spans="1:6">
      <c r="A12" s="102" t="s">
        <v>101</v>
      </c>
      <c r="B12" s="43">
        <v>1420</v>
      </c>
      <c r="C12" s="43">
        <v>1041</v>
      </c>
      <c r="D12" s="43">
        <v>2461</v>
      </c>
    </row>
    <row r="13" spans="1:6">
      <c r="A13" s="102" t="s">
        <v>103</v>
      </c>
      <c r="B13" s="43">
        <v>12</v>
      </c>
      <c r="C13" s="43">
        <v>3794</v>
      </c>
      <c r="D13" s="43">
        <v>3806</v>
      </c>
    </row>
    <row r="14" spans="1:6">
      <c r="A14" s="102" t="s">
        <v>105</v>
      </c>
      <c r="B14" s="43"/>
      <c r="C14" s="43">
        <v>715</v>
      </c>
      <c r="D14" s="43">
        <v>715</v>
      </c>
    </row>
    <row r="15" spans="1:6">
      <c r="A15" s="102" t="s">
        <v>162</v>
      </c>
      <c r="B15" s="43">
        <v>3033</v>
      </c>
      <c r="C15" s="43">
        <v>30156</v>
      </c>
      <c r="D15" s="43">
        <v>33189</v>
      </c>
    </row>
    <row r="16" spans="1:6">
      <c r="A16" s="102" t="s">
        <v>163</v>
      </c>
      <c r="B16" s="43">
        <v>626</v>
      </c>
      <c r="C16" s="43">
        <v>1252</v>
      </c>
      <c r="D16" s="43">
        <v>1878</v>
      </c>
    </row>
    <row r="17" spans="1:4">
      <c r="A17" s="102" t="s">
        <v>164</v>
      </c>
      <c r="B17" s="43">
        <v>316</v>
      </c>
      <c r="C17" s="43">
        <v>1872</v>
      </c>
      <c r="D17" s="43">
        <v>2188</v>
      </c>
    </row>
    <row r="18" spans="1:4">
      <c r="A18" s="102" t="s">
        <v>165</v>
      </c>
      <c r="B18" s="43">
        <v>104</v>
      </c>
      <c r="C18" s="43">
        <v>465</v>
      </c>
      <c r="D18" s="43">
        <v>569</v>
      </c>
    </row>
    <row r="19" spans="1:4">
      <c r="A19" s="102" t="s">
        <v>111</v>
      </c>
      <c r="B19" s="43">
        <v>1600</v>
      </c>
      <c r="C19" s="43">
        <v>7576</v>
      </c>
      <c r="D19" s="43">
        <v>9176</v>
      </c>
    </row>
    <row r="20" spans="1:4">
      <c r="A20" s="102" t="s">
        <v>113</v>
      </c>
      <c r="B20" s="43">
        <v>659</v>
      </c>
      <c r="C20" s="43">
        <v>4264</v>
      </c>
      <c r="D20" s="43">
        <v>4923</v>
      </c>
    </row>
    <row r="21" spans="1:4">
      <c r="A21" s="102" t="s">
        <v>115</v>
      </c>
      <c r="B21" s="43">
        <v>276</v>
      </c>
      <c r="C21" s="43">
        <v>3572</v>
      </c>
      <c r="D21" s="43">
        <v>3848</v>
      </c>
    </row>
    <row r="22" spans="1:4">
      <c r="A22" s="102" t="s">
        <v>116</v>
      </c>
      <c r="B22" s="43">
        <v>48</v>
      </c>
      <c r="C22" s="43">
        <v>2940</v>
      </c>
      <c r="D22" s="43">
        <v>2988</v>
      </c>
    </row>
    <row r="23" spans="1:4">
      <c r="A23" s="102" t="s">
        <v>118</v>
      </c>
      <c r="B23" s="43">
        <v>355</v>
      </c>
      <c r="C23" s="43">
        <v>2835</v>
      </c>
      <c r="D23" s="43">
        <v>3190</v>
      </c>
    </row>
    <row r="24" spans="1:4">
      <c r="A24" s="102" t="s">
        <v>120</v>
      </c>
      <c r="B24" s="43">
        <v>99</v>
      </c>
      <c r="C24" s="43">
        <v>695</v>
      </c>
      <c r="D24" s="43">
        <v>794</v>
      </c>
    </row>
    <row r="25" spans="1:4">
      <c r="A25" s="102" t="s">
        <v>57</v>
      </c>
      <c r="B25" s="43">
        <v>37</v>
      </c>
      <c r="C25" s="43">
        <v>206</v>
      </c>
      <c r="D25" s="43">
        <v>243</v>
      </c>
    </row>
    <row r="26" spans="1:4">
      <c r="A26" s="102" t="s">
        <v>122</v>
      </c>
      <c r="B26" s="43">
        <v>148</v>
      </c>
      <c r="C26" s="43">
        <v>832</v>
      </c>
      <c r="D26" s="43">
        <v>980</v>
      </c>
    </row>
    <row r="27" spans="1:4">
      <c r="A27" s="102" t="s">
        <v>166</v>
      </c>
      <c r="B27" s="43">
        <v>3447</v>
      </c>
      <c r="C27" s="43">
        <v>883</v>
      </c>
      <c r="D27" s="43">
        <v>4330</v>
      </c>
    </row>
    <row r="28" spans="1:4">
      <c r="A28" s="102" t="s">
        <v>126</v>
      </c>
      <c r="B28" s="43">
        <v>713</v>
      </c>
      <c r="C28" s="43">
        <v>1476</v>
      </c>
      <c r="D28" s="43">
        <v>2189</v>
      </c>
    </row>
    <row r="29" spans="1:4">
      <c r="A29" s="102" t="s">
        <v>167</v>
      </c>
      <c r="B29" s="43">
        <v>190</v>
      </c>
      <c r="C29" s="43">
        <v>10669</v>
      </c>
      <c r="D29" s="43">
        <v>10859</v>
      </c>
    </row>
    <row r="30" spans="1:4">
      <c r="A30" s="102" t="s">
        <v>168</v>
      </c>
      <c r="B30" s="43">
        <v>489</v>
      </c>
      <c r="C30" s="43">
        <v>3490</v>
      </c>
      <c r="D30" s="43">
        <v>3979</v>
      </c>
    </row>
    <row r="31" spans="1:4">
      <c r="A31" s="102" t="s">
        <v>132</v>
      </c>
      <c r="B31" s="43">
        <v>633</v>
      </c>
      <c r="C31" s="43">
        <v>825</v>
      </c>
      <c r="D31" s="43">
        <v>1458</v>
      </c>
    </row>
    <row r="32" spans="1:4">
      <c r="A32" s="102" t="s">
        <v>134</v>
      </c>
      <c r="B32" s="43">
        <v>616</v>
      </c>
      <c r="C32" s="43">
        <v>1605</v>
      </c>
      <c r="D32" s="43">
        <v>2221</v>
      </c>
    </row>
    <row r="33" spans="1:4">
      <c r="A33" s="102" t="s">
        <v>136</v>
      </c>
      <c r="B33" s="43">
        <v>813</v>
      </c>
      <c r="C33" s="43">
        <v>1024</v>
      </c>
      <c r="D33" s="43">
        <v>1837</v>
      </c>
    </row>
    <row r="34" spans="1:4">
      <c r="A34" s="102" t="s">
        <v>184</v>
      </c>
      <c r="B34" s="43">
        <v>145</v>
      </c>
      <c r="C34" s="43">
        <v>384</v>
      </c>
      <c r="D34" s="43">
        <v>529</v>
      </c>
    </row>
    <row r="35" spans="1:4">
      <c r="A35" s="102" t="s">
        <v>137</v>
      </c>
      <c r="B35" s="43">
        <v>688</v>
      </c>
      <c r="C35" s="43">
        <v>1679</v>
      </c>
      <c r="D35" s="43">
        <v>2367</v>
      </c>
    </row>
    <row r="36" spans="1:4">
      <c r="A36" s="102" t="s">
        <v>139</v>
      </c>
      <c r="B36" s="43">
        <v>115</v>
      </c>
      <c r="C36" s="43">
        <v>1124</v>
      </c>
      <c r="D36" s="43">
        <v>1239</v>
      </c>
    </row>
    <row r="37" spans="1:4">
      <c r="A37" s="102" t="s">
        <v>78</v>
      </c>
      <c r="B37" s="43">
        <v>23</v>
      </c>
      <c r="C37" s="43">
        <v>478</v>
      </c>
      <c r="D37" s="43">
        <v>501</v>
      </c>
    </row>
    <row r="38" spans="1:4">
      <c r="A38" s="102" t="s">
        <v>142</v>
      </c>
      <c r="B38" s="43">
        <v>1310</v>
      </c>
      <c r="C38" s="43">
        <v>1660</v>
      </c>
      <c r="D38" s="43">
        <v>2970</v>
      </c>
    </row>
    <row r="39" spans="1:4">
      <c r="A39" s="102" t="s">
        <v>169</v>
      </c>
      <c r="B39" s="43">
        <v>284</v>
      </c>
      <c r="C39" s="43">
        <v>1431</v>
      </c>
      <c r="D39" s="43">
        <v>1715</v>
      </c>
    </row>
    <row r="40" spans="1:4">
      <c r="A40" s="102" t="s">
        <v>146</v>
      </c>
      <c r="B40" s="43">
        <v>1333</v>
      </c>
      <c r="C40" s="43">
        <v>2714</v>
      </c>
      <c r="D40" s="43">
        <v>4047</v>
      </c>
    </row>
    <row r="41" spans="1:4">
      <c r="A41" s="102" t="s">
        <v>148</v>
      </c>
      <c r="B41" s="43"/>
      <c r="C41" s="43">
        <v>342</v>
      </c>
      <c r="D41" s="43">
        <v>342</v>
      </c>
    </row>
    <row r="42" spans="1:4">
      <c r="A42" s="102" t="s">
        <v>150</v>
      </c>
      <c r="B42" s="43">
        <v>138</v>
      </c>
      <c r="C42" s="43">
        <v>336</v>
      </c>
      <c r="D42" s="43">
        <v>474</v>
      </c>
    </row>
    <row r="43" spans="1:4">
      <c r="A43" s="42" t="s">
        <v>170</v>
      </c>
      <c r="B43" s="44">
        <v>94</v>
      </c>
      <c r="C43" s="44">
        <v>1930</v>
      </c>
      <c r="D43" s="44">
        <v>2024</v>
      </c>
    </row>
    <row r="44" spans="1:4">
      <c r="A44" t="s">
        <v>182</v>
      </c>
      <c r="B44" s="44">
        <v>19764</v>
      </c>
      <c r="C44" s="44">
        <v>94265</v>
      </c>
      <c r="D44" s="44">
        <v>114029</v>
      </c>
    </row>
    <row r="45" spans="1:4">
      <c r="B45" s="48"/>
      <c r="C45" s="48"/>
      <c r="D45" s="48"/>
    </row>
    <row r="46" spans="1:4">
      <c r="A46" s="49" t="s">
        <v>30</v>
      </c>
      <c r="B46" s="57"/>
      <c r="C46" s="57"/>
      <c r="D46" s="58"/>
    </row>
    <row r="47" spans="1:4">
      <c r="A47" s="53" t="s">
        <v>89</v>
      </c>
      <c r="D47" s="59"/>
    </row>
    <row r="48" spans="1:4" ht="18" customHeight="1">
      <c r="A48" s="161" t="s">
        <v>171</v>
      </c>
      <c r="B48" s="162"/>
      <c r="C48" s="162"/>
      <c r="D48" s="163"/>
    </row>
    <row r="49" spans="1:4" ht="24.75" customHeight="1">
      <c r="A49" s="161" t="s">
        <v>172</v>
      </c>
      <c r="B49" s="162"/>
      <c r="C49" s="162"/>
      <c r="D49" s="163"/>
    </row>
    <row r="50" spans="1:4">
      <c r="A50" s="145" t="s">
        <v>194</v>
      </c>
      <c r="B50" s="146"/>
      <c r="C50" s="146"/>
      <c r="D50" s="147"/>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2026-04-16T15:36:40Z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