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danegovco-my.sharepoint.com/personal/ambernalc_dane_gov_co/Documents/DIMPE AmBC/DIMPE 2023/7. Difusión/Boletines/"/>
    </mc:Choice>
  </mc:AlternateContent>
  <xr:revisionPtr revIDLastSave="9" documentId="8_{152FF2F4-8E17-407E-A53E-E03CD13449B5}" xr6:coauthVersionLast="47" xr6:coauthVersionMax="47" xr10:uidLastSave="{E8D9ECCD-6014-4E29-BD15-CF6B4079E476}"/>
  <bookViews>
    <workbookView xWindow="630" yWindow="150" windowWidth="23775" windowHeight="15600" xr2:uid="{00000000-000D-0000-FFFF-FFFF00000000}"/>
  </bookViews>
  <sheets>
    <sheet name="Índice" sheetId="20" r:id="rId1"/>
    <sheet name="F.Metodológica" sheetId="123" r:id="rId2"/>
    <sheet name="1" sheetId="35" r:id="rId3"/>
    <sheet name="2" sheetId="22" r:id="rId4"/>
    <sheet name="3" sheetId="36" r:id="rId5"/>
    <sheet name="4" sheetId="124" r:id="rId6"/>
    <sheet name="ESRI_MAPINFO_SHEET" sheetId="97" state="veryHidden" r:id="rId7"/>
  </sheets>
  <definedNames>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4" l="1"/>
  <c r="A4" i="124" l="1"/>
  <c r="A4" i="35" l="1"/>
  <c r="A4" i="36"/>
  <c r="A4" i="22"/>
</calcChain>
</file>

<file path=xl/sharedStrings.xml><?xml version="1.0" encoding="utf-8"?>
<sst xmlns="http://schemas.openxmlformats.org/spreadsheetml/2006/main" count="400" uniqueCount="222">
  <si>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</si>
  <si>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</si>
  <si>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</si>
  <si>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</si>
  <si>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</si>
  <si>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</si>
  <si>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</si>
  <si>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</si>
  <si>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4.</t>
  </si>
  <si>
    <t>Número de vehículos que ingresan a los mercados mayoristas</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</si>
  <si>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</si>
  <si>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</si>
  <si>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</si>
  <si>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</si>
  <si>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</si>
  <si>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</si>
  <si>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</si>
  <si>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</si>
  <si>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</si>
  <si>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</si>
  <si>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</si>
  <si>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</si>
  <si>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</si>
  <si>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</si>
  <si>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</si>
  <si>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</si>
  <si>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</si>
  <si>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</si>
  <si>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</si>
  <si>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</si>
  <si>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</si>
  <si>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</si>
  <si>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</si>
  <si>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</si>
  <si>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</si>
  <si>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</si>
  <si>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</si>
  <si>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</si>
  <si>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</si>
  <si>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</si>
  <si>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</si>
  <si>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</si>
  <si>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</si>
  <si>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</si>
  <si>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</si>
  <si>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</si>
  <si>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</si>
  <si>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</si>
  <si>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</si>
  <si>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</si>
  <si>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</si>
  <si>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</si>
  <si>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</si>
  <si>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</si>
  <si>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</si>
  <si>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</si>
  <si>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</si>
  <si>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</si>
  <si>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</si>
  <si>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</si>
  <si>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</si>
  <si>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</si>
  <si>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</si>
  <si>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</si>
  <si>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</si>
  <si>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</si>
  <si>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</si>
  <si>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</si>
  <si>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</si>
  <si>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</si>
  <si>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</si>
  <si>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</si>
  <si>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</si>
  <si>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</si>
  <si>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La 41</t>
  </si>
  <si>
    <t xml:space="preserve"> Mercasa</t>
  </si>
  <si>
    <t>Popayán</t>
  </si>
  <si>
    <t xml:space="preserve"> Plaza de mercado del barrio Bolívar</t>
  </si>
  <si>
    <t>Santa Marta</t>
  </si>
  <si>
    <t>Santa Marta (Magdalena)</t>
  </si>
  <si>
    <t>Sincelejo</t>
  </si>
  <si>
    <t xml:space="preserve"> Nuevo Mercado</t>
  </si>
  <si>
    <t>Tibasosa</t>
  </si>
  <si>
    <t>Coomproriente</t>
  </si>
  <si>
    <t>Tunja</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</si>
  <si>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</si>
  <si>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</si>
  <si>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</si>
  <si>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</si>
  <si>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</si>
  <si>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</si>
  <si>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</si>
  <si>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</si>
  <si>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</si>
  <si>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</si>
  <si>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</si>
  <si>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</si>
  <si>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</si>
  <si>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</si>
  <si>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</si>
  <si>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</si>
  <si>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</si>
  <si>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</si>
  <si>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</si>
  <si>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</si>
  <si>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</si>
  <si>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</si>
  <si>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</si>
  <si>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</si>
  <si>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</si>
  <si>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</si>
  <si>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</si>
  <si>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</si>
  <si>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</si>
  <si>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</si>
  <si>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</si>
  <si>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</si>
  <si>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</si>
  <si>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</si>
  <si>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</si>
  <si>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</si>
  <si>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</si>
  <si>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</si>
  <si>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Total Santa Elena</t>
  </si>
  <si>
    <t>Cartagena, Bazurto</t>
  </si>
  <si>
    <t>Total Bazurto</t>
  </si>
  <si>
    <t>Cúcuta, Cenabastos</t>
  </si>
  <si>
    <t>Total Cenabastos</t>
  </si>
  <si>
    <t>Cúcuta, La Nueva Sexta</t>
  </si>
  <si>
    <t>Total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</si>
  <si>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</si>
  <si>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</si>
  <si>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</si>
  <si>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</si>
  <si>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</si>
  <si>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</si>
  <si>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</si>
  <si>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</si>
  <si>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</si>
  <si>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</si>
  <si>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</si>
  <si>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</si>
  <si>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</si>
  <si>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</si>
  <si>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</si>
  <si>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</si>
  <si>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Total El Potrerillo</t>
  </si>
  <si>
    <t>Pereira, La 41</t>
  </si>
  <si>
    <t>Total La 41</t>
  </si>
  <si>
    <t>Pereira, Mercasa</t>
  </si>
  <si>
    <t>Total Mercasa</t>
  </si>
  <si>
    <t>Popayán, Plaza de mercado del barrio Bolívar</t>
  </si>
  <si>
    <t>Total Plaza de mercado del barrio Bolívar</t>
  </si>
  <si>
    <t>Santa Marta, (Magdalena)</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</si>
  <si>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</si>
  <si>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</si>
  <si>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</si>
  <si>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</si>
  <si>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</si>
  <si>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</si>
  <si>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</si>
  <si>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</si>
  <si>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</si>
  <si>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</si>
  <si>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</si>
  <si>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</si>
  <si>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</si>
  <si>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</si>
  <si>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</si>
  <si>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</si>
  <si>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</si>
  <si>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Bogotá, D.C.,  Corabastos</t>
  </si>
  <si>
    <t>Medellín,  Central Mayorista de Antioquia</t>
  </si>
  <si>
    <t>Bucaramanga,  Centroabastos</t>
  </si>
  <si>
    <t>Barranquilla,  Barranquillita</t>
  </si>
  <si>
    <t>Cúcuta,  Cenabastos</t>
  </si>
  <si>
    <t>Cartagena,  Bazurto</t>
  </si>
  <si>
    <t>Cali,  Cavasa</t>
  </si>
  <si>
    <t>Cali,  Santa Elena</t>
  </si>
  <si>
    <t>Medellín,  Plaza Minorista "José María Villa"</t>
  </si>
  <si>
    <t>Barranquilla,  Granabastos</t>
  </si>
  <si>
    <t>Pereira,  Mercasa</t>
  </si>
  <si>
    <t>Tunja,  Complejo de Servicios del Sur</t>
  </si>
  <si>
    <t>Sincelejo,  Nuevo Mercado</t>
  </si>
  <si>
    <t>Armenia,  Mercar</t>
  </si>
  <si>
    <t>Neiva,  Surabastos</t>
  </si>
  <si>
    <t>Villavicencio,  CAV</t>
  </si>
  <si>
    <t>Pasto,  El Potrerillo</t>
  </si>
  <si>
    <t>Manizales,  Centro Galerías</t>
  </si>
  <si>
    <t>Popayán,  Plaza de mercado del barrio Bolívar</t>
  </si>
  <si>
    <t>Bogotá, D.C.,  Plaza Las Flores</t>
  </si>
  <si>
    <t>Ibagué,  Plaza La 21</t>
  </si>
  <si>
    <t>Santa Marta, Santa Marta (Magdalena)</t>
  </si>
  <si>
    <t>Bogotá, D.C.,  Paloquemao</t>
  </si>
  <si>
    <t>Ipiales,  Centro de acopio</t>
  </si>
  <si>
    <t>Montería,  Mercado del Sur</t>
  </si>
  <si>
    <t>Cúcuta,  La Nueva Sexta</t>
  </si>
  <si>
    <t>Bogotá, D.C.,  Plaza Samper Mendoza</t>
  </si>
  <si>
    <t>Valledupar,  Mercabastos</t>
  </si>
  <si>
    <t>Valledupar,  Mercado Nuevo</t>
  </si>
  <si>
    <t>Florencia, Florencia (Caquetá)</t>
  </si>
  <si>
    <t>4. Número de vehículos que ingresan a los mercados mayoristas</t>
  </si>
  <si>
    <r>
      <t>Vehículos livianos</t>
    </r>
    <r>
      <rPr>
        <vertAlign val="superscript"/>
        <sz val="9"/>
        <color theme="1"/>
        <rFont val="Futura Std Book"/>
      </rPr>
      <t>1</t>
    </r>
  </si>
  <si>
    <r>
      <t>Vehículos pesados</t>
    </r>
    <r>
      <rPr>
        <vertAlign val="superscript"/>
        <sz val="9"/>
        <color theme="1"/>
        <rFont val="Futura Std Book"/>
      </rPr>
      <t>2</t>
    </r>
  </si>
  <si>
    <t>Total</t>
  </si>
  <si>
    <t>Bogotá, D.C., Corabastos</t>
  </si>
  <si>
    <t>Bogotá, D.C., Paloquemao</t>
  </si>
  <si>
    <t>Bogotá, D.C., Plaza Las Flores</t>
  </si>
  <si>
    <t>Bogotá, D.C., Plaza Samper Mendoza</t>
  </si>
  <si>
    <t>Ipiales (Nariño), Centro de acopio</t>
  </si>
  <si>
    <t>Medellín, Central Mayorista de Antioquia</t>
  </si>
  <si>
    <t>Medellín, Plaza Minorista "José María Villa"</t>
  </si>
  <si>
    <t>Tibasosa (Boyacá), Coomproriente</t>
  </si>
  <si>
    <t>Villavicencio, CAV</t>
  </si>
  <si>
    <t>1. Vehículos livianos: contempla las motos, los automóviles, camperos y camionetas.</t>
  </si>
  <si>
    <t>2. Vehículos pesados: contempla camiones 350, 650, turbo liviana y turbo pesadas, doble troques y tractomulas. </t>
  </si>
  <si>
    <t>Fecha de actualización: 20 de octubre de 2023</t>
  </si>
  <si>
    <t>Componente Abastecimiento de Alimentos - Septiembre 2023</t>
  </si>
  <si>
    <t>Agosto 2023 (t)</t>
  </si>
  <si>
    <t>Septiembre 2023 (t)</t>
  </si>
  <si>
    <t>Agosto 2023</t>
  </si>
  <si>
    <t>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</si>
</sst>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sz val="10"/>
      <color rgb="FFD13438"/>
      <name val="Segoe UI"/>
      <family val="2"/>
    </font>
    <font>
      <b/>
      <sz val="12"/>
      <name val="Segoe UI"/>
      <family val="2"/>
      <charset val="204"/>
    </font>
    <font>
      <b/>
      <sz val="9"/>
      <color theme="1"/>
      <name val="Futura Std Book"/>
    </font>
    <font>
      <sz val="9"/>
      <color theme="1"/>
      <name val="Futura Std Book"/>
    </font>
    <font>
      <vertAlign val="superscript"/>
      <sz val="9"/>
      <color theme="1"/>
      <name val="Futura Std Book"/>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60">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27"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0" fontId="13" fillId="0" borderId="0" xfId="2" applyFont="1"/>
    <xf numFmtId="0" fontId="28" fillId="0" borderId="12" xfId="0" applyFont="1" applyBorder="1" applyAlignment="1">
      <alignment vertical="center"/>
    </xf>
    <xf numFmtId="0" fontId="28" fillId="2" borderId="12" xfId="0" applyFont="1" applyFill="1" applyBorder="1" applyAlignment="1">
      <alignment vertical="center"/>
    </xf>
    <xf numFmtId="3" fontId="28" fillId="2" borderId="12" xfId="0" applyNumberFormat="1" applyFont="1" applyFill="1" applyBorder="1" applyAlignment="1">
      <alignment horizontal="center" vertical="center"/>
    </xf>
    <xf numFmtId="10" fontId="28" fillId="2" borderId="12" xfId="5" applyNumberFormat="1" applyFont="1" applyFill="1" applyBorder="1" applyAlignment="1">
      <alignment horizontal="center" vertical="center"/>
    </xf>
    <xf numFmtId="0" fontId="28" fillId="0" borderId="9" xfId="0" applyFont="1" applyBorder="1" applyAlignment="1">
      <alignment vertical="center"/>
    </xf>
    <xf numFmtId="0" fontId="28" fillId="2" borderId="9" xfId="0" applyFont="1" applyFill="1" applyBorder="1" applyAlignment="1">
      <alignment vertical="center"/>
    </xf>
    <xf numFmtId="3" fontId="28" fillId="2" borderId="9" xfId="0" applyNumberFormat="1" applyFont="1" applyFill="1" applyBorder="1" applyAlignment="1">
      <alignment horizontal="center" vertical="center"/>
    </xf>
    <xf numFmtId="10" fontId="28" fillId="2" borderId="9" xfId="5" applyNumberFormat="1" applyFont="1" applyFill="1" applyBorder="1" applyAlignment="1">
      <alignment horizontal="center" vertical="center"/>
    </xf>
    <xf numFmtId="0" fontId="28" fillId="0" borderId="13" xfId="0" applyFont="1" applyBorder="1" applyAlignment="1">
      <alignment vertical="center"/>
    </xf>
    <xf numFmtId="0" fontId="28" fillId="2" borderId="13" xfId="0" applyFont="1" applyFill="1" applyBorder="1" applyAlignment="1">
      <alignment vertical="center"/>
    </xf>
    <xf numFmtId="3" fontId="28" fillId="2" borderId="13" xfId="0" applyNumberFormat="1" applyFont="1" applyFill="1" applyBorder="1" applyAlignment="1">
      <alignment horizontal="center" vertical="center"/>
    </xf>
    <xf numFmtId="10" fontId="28" fillId="2" borderId="13" xfId="5" applyNumberFormat="1" applyFont="1" applyFill="1" applyBorder="1" applyAlignment="1">
      <alignment horizontal="center" vertical="center"/>
    </xf>
    <xf numFmtId="0" fontId="29" fillId="0" borderId="11" xfId="0" applyFont="1" applyBorder="1" applyAlignment="1">
      <alignment vertical="center" wrapText="1"/>
    </xf>
    <xf numFmtId="0" fontId="29" fillId="2" borderId="11" xfId="0" applyFont="1" applyFill="1" applyBorder="1" applyAlignment="1">
      <alignment vertical="center" wrapText="1"/>
    </xf>
    <xf numFmtId="3" fontId="29" fillId="2" borderId="11" xfId="0" applyNumberFormat="1" applyFont="1" applyFill="1" applyBorder="1" applyAlignment="1">
      <alignment horizontal="center" vertical="center"/>
    </xf>
    <xf numFmtId="10" fontId="29" fillId="2" borderId="11" xfId="5" applyNumberFormat="1" applyFont="1" applyFill="1" applyBorder="1" applyAlignment="1">
      <alignment horizontal="center" vertical="center"/>
    </xf>
    <xf numFmtId="0" fontId="28" fillId="5" borderId="12" xfId="0" applyFont="1" applyFill="1" applyBorder="1" applyAlignment="1">
      <alignment vertical="center"/>
    </xf>
    <xf numFmtId="3" fontId="28" fillId="5" borderId="12" xfId="0" applyNumberFormat="1" applyFont="1" applyFill="1" applyBorder="1" applyAlignment="1">
      <alignment horizontal="center" vertical="center"/>
    </xf>
    <xf numFmtId="10" fontId="28" fillId="5" borderId="12" xfId="5" applyNumberFormat="1" applyFont="1" applyFill="1" applyBorder="1" applyAlignment="1">
      <alignment horizontal="center" vertical="center"/>
    </xf>
    <xf numFmtId="10" fontId="30" fillId="5" borderId="12" xfId="5" applyNumberFormat="1" applyFont="1" applyFill="1" applyBorder="1" applyAlignment="1">
      <alignment horizontal="center" vertical="center"/>
    </xf>
    <xf numFmtId="0" fontId="28" fillId="5" borderId="9" xfId="0" applyFont="1" applyFill="1" applyBorder="1" applyAlignment="1">
      <alignment vertical="center"/>
    </xf>
    <xf numFmtId="3" fontId="28" fillId="5" borderId="9" xfId="0" applyNumberFormat="1" applyFont="1" applyFill="1" applyBorder="1" applyAlignment="1">
      <alignment horizontal="center" vertical="center"/>
    </xf>
    <xf numFmtId="10" fontId="28" fillId="5" borderId="9" xfId="5" applyNumberFormat="1" applyFont="1" applyFill="1" applyBorder="1" applyAlignment="1">
      <alignment horizontal="center" vertical="center"/>
    </xf>
    <xf numFmtId="10" fontId="30" fillId="5" borderId="9" xfId="5" applyNumberFormat="1" applyFont="1" applyFill="1" applyBorder="1" applyAlignment="1">
      <alignment horizontal="center" vertical="center"/>
    </xf>
    <xf numFmtId="0" fontId="28" fillId="5" borderId="7" xfId="0" applyFont="1" applyFill="1" applyBorder="1" applyAlignment="1">
      <alignment vertical="center"/>
    </xf>
    <xf numFmtId="3" fontId="28" fillId="5" borderId="7" xfId="0" applyNumberFormat="1" applyFont="1" applyFill="1" applyBorder="1" applyAlignment="1">
      <alignment horizontal="center" vertical="center"/>
    </xf>
    <xf numFmtId="10" fontId="28" fillId="5" borderId="7" xfId="5" applyNumberFormat="1" applyFont="1" applyFill="1" applyBorder="1" applyAlignment="1">
      <alignment horizontal="center" vertical="center"/>
    </xf>
    <xf numFmtId="10" fontId="30" fillId="5" borderId="7" xfId="5" applyNumberFormat="1" applyFont="1" applyFill="1" applyBorder="1" applyAlignment="1">
      <alignment horizontal="center" vertical="center"/>
    </xf>
    <xf numFmtId="0" fontId="28" fillId="5" borderId="13" xfId="0" applyFont="1" applyFill="1" applyBorder="1" applyAlignment="1">
      <alignment vertical="center"/>
    </xf>
    <xf numFmtId="3" fontId="28" fillId="5" borderId="0" xfId="0" applyNumberFormat="1" applyFont="1" applyFill="1" applyAlignment="1">
      <alignment horizontal="center" vertical="center"/>
    </xf>
    <xf numFmtId="10" fontId="28" fillId="5" borderId="0" xfId="5" applyNumberFormat="1" applyFont="1" applyFill="1" applyBorder="1" applyAlignment="1">
      <alignment horizontal="center" vertical="center"/>
    </xf>
    <xf numFmtId="10" fontId="30" fillId="5" borderId="13" xfId="5" applyNumberFormat="1" applyFont="1" applyFill="1" applyBorder="1" applyAlignment="1">
      <alignment horizontal="center" vertical="center"/>
    </xf>
    <xf numFmtId="0" fontId="29" fillId="4" borderId="11" xfId="0" applyFont="1" applyFill="1" applyBorder="1" applyAlignment="1">
      <alignment vertical="center"/>
    </xf>
    <xf numFmtId="3" fontId="29" fillId="4" borderId="11" xfId="0" applyNumberFormat="1" applyFont="1" applyFill="1" applyBorder="1" applyAlignment="1">
      <alignment horizontal="center" vertical="center"/>
    </xf>
    <xf numFmtId="9" fontId="29" fillId="4" borderId="11" xfId="5" applyFont="1" applyFill="1" applyBorder="1" applyAlignment="1">
      <alignment horizontal="center" vertical="center"/>
    </xf>
    <xf numFmtId="10" fontId="31" fillId="4" borderId="11" xfId="5" applyNumberFormat="1" applyFont="1" applyFill="1" applyBorder="1" applyAlignment="1">
      <alignment horizontal="center" vertical="center"/>
    </xf>
    <xf numFmtId="10" fontId="30" fillId="2" borderId="12" xfId="5" applyNumberFormat="1" applyFont="1" applyFill="1" applyBorder="1" applyAlignment="1">
      <alignment horizontal="center" vertical="center"/>
    </xf>
    <xf numFmtId="10" fontId="30" fillId="2" borderId="9" xfId="5" applyNumberFormat="1" applyFont="1" applyFill="1" applyBorder="1" applyAlignment="1">
      <alignment horizontal="center" vertical="center"/>
    </xf>
    <xf numFmtId="10" fontId="30" fillId="2" borderId="13" xfId="5" applyNumberFormat="1" applyFont="1" applyFill="1" applyBorder="1" applyAlignment="1">
      <alignment horizontal="center" vertical="center"/>
    </xf>
    <xf numFmtId="0" fontId="29" fillId="2" borderId="11" xfId="0" applyFont="1" applyFill="1" applyBorder="1" applyAlignment="1">
      <alignment vertical="center"/>
    </xf>
    <xf numFmtId="9" fontId="2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0" fontId="31" fillId="2" borderId="11" xfId="0" applyFont="1" applyFill="1" applyBorder="1" applyAlignment="1">
      <alignment vertical="center"/>
    </xf>
    <xf numFmtId="10" fontId="30" fillId="0" borderId="13" xfId="5" applyNumberFormat="1" applyFont="1" applyFill="1" applyBorder="1" applyAlignment="1">
      <alignment horizontal="center" vertical="center"/>
    </xf>
    <xf numFmtId="3" fontId="28" fillId="0" borderId="12" xfId="0" applyNumberFormat="1" applyFont="1" applyBorder="1" applyAlignment="1">
      <alignment horizontal="center" vertical="center"/>
    </xf>
    <xf numFmtId="3" fontId="28" fillId="0" borderId="9" xfId="0" applyNumberFormat="1" applyFont="1" applyBorder="1" applyAlignment="1">
      <alignment horizontal="center" vertical="center"/>
    </xf>
    <xf numFmtId="0" fontId="28"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0" fillId="0" borderId="0" xfId="0" applyAlignment="1">
      <alignment horizontal="left"/>
    </xf>
    <xf numFmtId="0" fontId="33" fillId="0" borderId="0" xfId="0" applyFont="1" applyAlignment="1">
      <alignment horizontal="justify" vertical="center"/>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30" fillId="2" borderId="13" xfId="5" quotePrefix="1" applyNumberFormat="1" applyFont="1" applyFill="1" applyBorder="1" applyAlignment="1">
      <alignment horizontal="center" vertical="center"/>
    </xf>
    <xf numFmtId="0" fontId="36" fillId="2" borderId="11" xfId="0" applyFont="1" applyFill="1" applyBorder="1" applyAlignment="1">
      <alignment horizontal="center" vertical="center" wrapText="1"/>
    </xf>
    <xf numFmtId="0" fontId="0" fillId="0" borderId="13" xfId="0" applyBorder="1" applyAlignment="1">
      <alignment horizontal="left"/>
    </xf>
    <xf numFmtId="0" fontId="0" fillId="0" borderId="13" xfId="0" applyBorder="1"/>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32" fillId="3" borderId="4" xfId="0" applyFont="1" applyFill="1" applyBorder="1" applyAlignment="1">
      <alignment horizontal="center" vertical="center" wrapText="1"/>
    </xf>
    <xf numFmtId="0" fontId="32" fillId="3" borderId="0" xfId="0" applyFont="1" applyFill="1" applyAlignment="1">
      <alignment horizontal="center" vertical="center"/>
    </xf>
    <xf numFmtId="0" fontId="32" fillId="3" borderId="4" xfId="0" applyFont="1" applyFill="1" applyBorder="1" applyAlignment="1">
      <alignment horizontal="center" vertical="center"/>
    </xf>
    <xf numFmtId="0" fontId="34" fillId="7" borderId="1" xfId="4" applyFont="1" applyFill="1" applyBorder="1" applyAlignment="1">
      <alignment horizontal="center" vertical="center" wrapText="1"/>
    </xf>
    <xf numFmtId="0" fontId="34" fillId="7" borderId="2" xfId="4" applyFont="1" applyFill="1" applyBorder="1" applyAlignment="1">
      <alignment horizontal="center" vertical="center" wrapText="1"/>
    </xf>
    <xf numFmtId="0" fontId="34"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1" fillId="0" borderId="0" xfId="0" applyFont="1" applyAlignment="1">
      <alignment horizontal="left" vertical="center" wrapText="1"/>
    </xf>
    <xf numFmtId="0" fontId="29" fillId="2" borderId="11" xfId="0" applyFont="1" applyFill="1" applyBorder="1" applyAlignment="1">
      <alignment horizontal="center" vertical="center"/>
    </xf>
    <xf numFmtId="0" fontId="31" fillId="2" borderId="11" xfId="0" applyFont="1" applyFill="1" applyBorder="1" applyAlignment="1">
      <alignment horizontal="center" vertical="center"/>
    </xf>
    <xf numFmtId="0" fontId="29" fillId="4" borderId="11"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22" fillId="0" borderId="0" xfId="0" applyFont="1" applyAlignment="1">
      <alignment horizontal="left" vertical="center"/>
    </xf>
    <xf numFmtId="0" fontId="15" fillId="2" borderId="0" xfId="0" applyFont="1" applyFill="1" applyAlignment="1">
      <alignment horizontal="left" vertical="center" wrapText="1"/>
    </xf>
    <xf numFmtId="0" fontId="36" fillId="2" borderId="11" xfId="0" applyFont="1" applyFill="1" applyBorder="1" applyAlignment="1">
      <alignment horizontal="center" vertical="center"/>
    </xf>
    <xf numFmtId="0" fontId="7" fillId="3" borderId="0" xfId="0" applyFont="1" applyFill="1" applyAlignment="1">
      <alignment horizontal="center" vertical="center" wrapText="1"/>
    </xf>
    <xf numFmtId="0" fontId="35" fillId="2" borderId="11" xfId="0" applyFont="1" applyFill="1" applyBorder="1" applyAlignment="1">
      <alignment horizontal="center" vertical="center" wrapText="1"/>
    </xf>
  </cellXfs>
  <cellStyles count="6">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122465</xdr:colOff>
      <xdr:row>0</xdr:row>
      <xdr:rowOff>231321</xdr:rowOff>
    </xdr:from>
    <xdr:to>
      <xdr:col>6</xdr:col>
      <xdr:colOff>474890</xdr:colOff>
      <xdr:row>0</xdr:row>
      <xdr:rowOff>850446</xdr:rowOff>
    </xdr:to>
    <xdr:grpSp>
      <xdr:nvGrpSpPr>
        <xdr:cNvPr id="8" name="Grupo 7">
          <a:extLst>
            <a:ext uri="{FF2B5EF4-FFF2-40B4-BE49-F238E27FC236}">
              <a16:creationId xmlns:a16="http://schemas.microsoft.com/office/drawing/2014/main" id="{2BF9410A-8233-4048-B20A-2FDEF2731366}"/>
            </a:ext>
          </a:extLst>
        </xdr:cNvPr>
        <xdr:cNvGrpSpPr>
          <a:grpSpLocks/>
        </xdr:cNvGrpSpPr>
      </xdr:nvGrpSpPr>
      <xdr:grpSpPr bwMode="auto">
        <a:xfrm>
          <a:off x="446315" y="231321"/>
          <a:ext cx="7972425" cy="619125"/>
          <a:chOff x="288407" y="266700"/>
          <a:chExt cx="6183074" cy="447675"/>
        </a:xfrm>
      </xdr:grpSpPr>
      <xdr:pic>
        <xdr:nvPicPr>
          <xdr:cNvPr id="9" name="Imagen 17">
            <a:extLst>
              <a:ext uri="{FF2B5EF4-FFF2-40B4-BE49-F238E27FC236}">
                <a16:creationId xmlns:a16="http://schemas.microsoft.com/office/drawing/2014/main" id="{0FB2FB72-98BF-2E51-3971-2D7BD837E9B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Imagen 17">
            <a:extLst>
              <a:ext uri="{FF2B5EF4-FFF2-40B4-BE49-F238E27FC236}">
                <a16:creationId xmlns:a16="http://schemas.microsoft.com/office/drawing/2014/main" id="{87AC5EF9-C2A6-D52F-7A63-35B514572FD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190500</xdr:colOff>
      <xdr:row>0</xdr:row>
      <xdr:rowOff>133350</xdr:rowOff>
    </xdr:from>
    <xdr:to>
      <xdr:col>11</xdr:col>
      <xdr:colOff>276225</xdr:colOff>
      <xdr:row>0</xdr:row>
      <xdr:rowOff>752475</xdr:rowOff>
    </xdr:to>
    <xdr:grpSp>
      <xdr:nvGrpSpPr>
        <xdr:cNvPr id="3" name="Grupo 2">
          <a:extLst>
            <a:ext uri="{FF2B5EF4-FFF2-40B4-BE49-F238E27FC236}">
              <a16:creationId xmlns:a16="http://schemas.microsoft.com/office/drawing/2014/main" id="{0179B5FB-7BA8-4FEC-B696-DC1150459F8B}"/>
            </a:ext>
          </a:extLst>
        </xdr:cNvPr>
        <xdr:cNvGrpSpPr>
          <a:grpSpLocks/>
        </xdr:cNvGrpSpPr>
      </xdr:nvGrpSpPr>
      <xdr:grpSpPr bwMode="auto">
        <a:xfrm>
          <a:off x="190500" y="133350"/>
          <a:ext cx="7972425" cy="619125"/>
          <a:chOff x="288407" y="266700"/>
          <a:chExt cx="6183074" cy="447675"/>
        </a:xfrm>
      </xdr:grpSpPr>
      <xdr:pic>
        <xdr:nvPicPr>
          <xdr:cNvPr id="4" name="Imagen 17">
            <a:extLst>
              <a:ext uri="{FF2B5EF4-FFF2-40B4-BE49-F238E27FC236}">
                <a16:creationId xmlns:a16="http://schemas.microsoft.com/office/drawing/2014/main" id="{2336F6D8-7C6E-D073-BAD9-3727CC7B13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17">
            <a:extLst>
              <a:ext uri="{FF2B5EF4-FFF2-40B4-BE49-F238E27FC236}">
                <a16:creationId xmlns:a16="http://schemas.microsoft.com/office/drawing/2014/main" id="{7F888ED1-7FE5-3AB6-989D-28025B53AC0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104775</xdr:rowOff>
    </xdr:from>
    <xdr:to>
      <xdr:col>6</xdr:col>
      <xdr:colOff>552450</xdr:colOff>
      <xdr:row>2</xdr:row>
      <xdr:rowOff>409575</xdr:rowOff>
    </xdr:to>
    <xdr:grpSp>
      <xdr:nvGrpSpPr>
        <xdr:cNvPr id="4" name="Grupo 3">
          <a:extLst>
            <a:ext uri="{FF2B5EF4-FFF2-40B4-BE49-F238E27FC236}">
              <a16:creationId xmlns:a16="http://schemas.microsoft.com/office/drawing/2014/main" id="{B5DB8FD7-C8B5-4398-AC19-B3778FFA914A}"/>
            </a:ext>
          </a:extLst>
        </xdr:cNvPr>
        <xdr:cNvGrpSpPr>
          <a:grpSpLocks/>
        </xdr:cNvGrpSpPr>
      </xdr:nvGrpSpPr>
      <xdr:grpSpPr bwMode="auto">
        <a:xfrm>
          <a:off x="0" y="104775"/>
          <a:ext cx="7972425" cy="619125"/>
          <a:chOff x="288407" y="266700"/>
          <a:chExt cx="6183074" cy="447675"/>
        </a:xfrm>
      </xdr:grpSpPr>
      <xdr:pic>
        <xdr:nvPicPr>
          <xdr:cNvPr id="6" name="Imagen 17">
            <a:extLst>
              <a:ext uri="{FF2B5EF4-FFF2-40B4-BE49-F238E27FC236}">
                <a16:creationId xmlns:a16="http://schemas.microsoft.com/office/drawing/2014/main" id="{BF2B3AAD-FF2A-C684-FFED-D0D2525F851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17">
            <a:extLst>
              <a:ext uri="{FF2B5EF4-FFF2-40B4-BE49-F238E27FC236}">
                <a16:creationId xmlns:a16="http://schemas.microsoft.com/office/drawing/2014/main" id="{F5416497-5E99-ACE4-E261-E9B77E84FE8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114300</xdr:rowOff>
    </xdr:from>
    <xdr:to>
      <xdr:col>8</xdr:col>
      <xdr:colOff>361950</xdr:colOff>
      <xdr:row>2</xdr:row>
      <xdr:rowOff>419100</xdr:rowOff>
    </xdr:to>
    <xdr:grpSp>
      <xdr:nvGrpSpPr>
        <xdr:cNvPr id="5" name="Grupo 4">
          <a:extLst>
            <a:ext uri="{FF2B5EF4-FFF2-40B4-BE49-F238E27FC236}">
              <a16:creationId xmlns:a16="http://schemas.microsoft.com/office/drawing/2014/main" id="{4AEED7C6-EAA9-44A8-BBE8-9F5DF5A87929}"/>
            </a:ext>
          </a:extLst>
        </xdr:cNvPr>
        <xdr:cNvGrpSpPr>
          <a:grpSpLocks/>
        </xdr:cNvGrpSpPr>
      </xdr:nvGrpSpPr>
      <xdr:grpSpPr bwMode="auto">
        <a:xfrm>
          <a:off x="0" y="114300"/>
          <a:ext cx="7972425" cy="619125"/>
          <a:chOff x="288407" y="266700"/>
          <a:chExt cx="6183074" cy="447675"/>
        </a:xfrm>
      </xdr:grpSpPr>
      <xdr:pic>
        <xdr:nvPicPr>
          <xdr:cNvPr id="6" name="Imagen 17">
            <a:extLst>
              <a:ext uri="{FF2B5EF4-FFF2-40B4-BE49-F238E27FC236}">
                <a16:creationId xmlns:a16="http://schemas.microsoft.com/office/drawing/2014/main" id="{E1B122BE-646A-68ED-3C5E-5A111B2EAF0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17">
            <a:extLst>
              <a:ext uri="{FF2B5EF4-FFF2-40B4-BE49-F238E27FC236}">
                <a16:creationId xmlns:a16="http://schemas.microsoft.com/office/drawing/2014/main" id="{8A9200E2-EA02-539F-69CA-D40BFB74994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2</xdr:col>
      <xdr:colOff>1638300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85725</xdr:rowOff>
    </xdr:from>
    <xdr:to>
      <xdr:col>4</xdr:col>
      <xdr:colOff>923925</xdr:colOff>
      <xdr:row>2</xdr:row>
      <xdr:rowOff>390525</xdr:rowOff>
    </xdr:to>
    <xdr:grpSp>
      <xdr:nvGrpSpPr>
        <xdr:cNvPr id="5" name="Grupo 4">
          <a:extLst>
            <a:ext uri="{FF2B5EF4-FFF2-40B4-BE49-F238E27FC236}">
              <a16:creationId xmlns:a16="http://schemas.microsoft.com/office/drawing/2014/main" id="{6020F3EB-D5C6-4433-A0E5-DC818FE4BFA8}"/>
            </a:ext>
          </a:extLst>
        </xdr:cNvPr>
        <xdr:cNvGrpSpPr>
          <a:grpSpLocks/>
        </xdr:cNvGrpSpPr>
      </xdr:nvGrpSpPr>
      <xdr:grpSpPr bwMode="auto">
        <a:xfrm>
          <a:off x="0" y="85725"/>
          <a:ext cx="8353425" cy="619125"/>
          <a:chOff x="288407" y="266700"/>
          <a:chExt cx="6183074" cy="447675"/>
        </a:xfrm>
      </xdr:grpSpPr>
      <xdr:pic>
        <xdr:nvPicPr>
          <xdr:cNvPr id="6" name="Imagen 17">
            <a:extLst>
              <a:ext uri="{FF2B5EF4-FFF2-40B4-BE49-F238E27FC236}">
                <a16:creationId xmlns:a16="http://schemas.microsoft.com/office/drawing/2014/main" id="{F5679252-BAEF-7753-2ED8-803320E027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17">
            <a:extLst>
              <a:ext uri="{FF2B5EF4-FFF2-40B4-BE49-F238E27FC236}">
                <a16:creationId xmlns:a16="http://schemas.microsoft.com/office/drawing/2014/main" id="{8426EBAC-A475-9A4E-FF69-0C060331F99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2</xdr:row>
      <xdr:rowOff>476247</xdr:rowOff>
    </xdr:from>
    <xdr:to>
      <xdr:col>4</xdr:col>
      <xdr:colOff>533400</xdr:colOff>
      <xdr:row>2</xdr:row>
      <xdr:rowOff>521966</xdr:rowOff>
    </xdr:to>
    <xdr:pic>
      <xdr:nvPicPr>
        <xdr:cNvPr id="3" name="Imagen 16">
          <a:extLst>
            <a:ext uri="{FF2B5EF4-FFF2-40B4-BE49-F238E27FC236}">
              <a16:creationId xmlns:a16="http://schemas.microsoft.com/office/drawing/2014/main" id="{49F20736-834E-418A-9E0D-AB356EDC7B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66675" y="790572"/>
          <a:ext cx="55149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95250</xdr:rowOff>
    </xdr:from>
    <xdr:to>
      <xdr:col>7</xdr:col>
      <xdr:colOff>638175</xdr:colOff>
      <xdr:row>2</xdr:row>
      <xdr:rowOff>400050</xdr:rowOff>
    </xdr:to>
    <xdr:grpSp>
      <xdr:nvGrpSpPr>
        <xdr:cNvPr id="8" name="Grupo 7">
          <a:extLst>
            <a:ext uri="{FF2B5EF4-FFF2-40B4-BE49-F238E27FC236}">
              <a16:creationId xmlns:a16="http://schemas.microsoft.com/office/drawing/2014/main" id="{6E6C15E0-273B-44E3-BF31-B60E76F5BAB8}"/>
            </a:ext>
          </a:extLst>
        </xdr:cNvPr>
        <xdr:cNvGrpSpPr>
          <a:grpSpLocks/>
        </xdr:cNvGrpSpPr>
      </xdr:nvGrpSpPr>
      <xdr:grpSpPr bwMode="auto">
        <a:xfrm>
          <a:off x="0" y="95250"/>
          <a:ext cx="7972425" cy="619125"/>
          <a:chOff x="288407" y="266700"/>
          <a:chExt cx="6183074" cy="447675"/>
        </a:xfrm>
      </xdr:grpSpPr>
      <xdr:pic>
        <xdr:nvPicPr>
          <xdr:cNvPr id="9" name="Imagen 17">
            <a:extLst>
              <a:ext uri="{FF2B5EF4-FFF2-40B4-BE49-F238E27FC236}">
                <a16:creationId xmlns:a16="http://schemas.microsoft.com/office/drawing/2014/main" id="{B76BE31F-6570-4FBE-9499-94C6720B379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Imagen 17">
            <a:extLst>
              <a:ext uri="{FF2B5EF4-FFF2-40B4-BE49-F238E27FC236}">
                <a16:creationId xmlns:a16="http://schemas.microsoft.com/office/drawing/2014/main" id="{93A37012-205F-FE97-3C56-79631F8C0E1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3"/>
  <sheetViews>
    <sheetView tabSelected="1" zoomScaleNormal="100" workbookViewId="0">
      <selection activeCell="AG23" sqref="AG23"/>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04"/>
      <c r="B1" s="104"/>
      <c r="C1" s="104"/>
      <c r="D1" s="104"/>
      <c r="E1" s="104"/>
      <c r="F1" s="104"/>
      <c r="G1" s="104"/>
      <c r="H1" s="104"/>
    </row>
    <row r="2" spans="1:11" ht="21.95" customHeight="1">
      <c r="A2" s="104"/>
      <c r="B2" s="104"/>
      <c r="C2" s="104"/>
      <c r="D2" s="104"/>
      <c r="E2" s="104"/>
      <c r="F2" s="104"/>
      <c r="G2" s="104"/>
      <c r="H2" s="104"/>
    </row>
    <row r="3" spans="1:11" ht="21.95" customHeight="1">
      <c r="A3" s="105" t="s">
        <v>0</v>
      </c>
      <c r="B3" s="106"/>
      <c r="C3" s="106"/>
      <c r="D3" s="106"/>
      <c r="E3" s="106"/>
      <c r="F3" s="106"/>
      <c r="G3" s="106"/>
      <c r="H3" s="107"/>
    </row>
    <row r="4" spans="1:11" ht="12" customHeight="1">
      <c r="A4" s="108"/>
      <c r="B4" s="109"/>
      <c r="C4" s="109"/>
      <c r="D4" s="109"/>
      <c r="E4" s="109"/>
      <c r="F4" s="109"/>
      <c r="G4" s="109"/>
      <c r="H4" s="110"/>
    </row>
    <row r="5" spans="1:11" ht="17.25" customHeight="1">
      <c r="A5" s="111" t="s">
        <v>217</v>
      </c>
      <c r="B5" s="111"/>
      <c r="C5" s="111"/>
      <c r="D5" s="111"/>
      <c r="E5" s="111"/>
      <c r="F5" s="111"/>
      <c r="G5" s="111"/>
      <c r="H5" s="112"/>
    </row>
    <row r="6" spans="1:11" ht="15" customHeight="1">
      <c r="A6" s="113"/>
      <c r="B6" s="113"/>
      <c r="C6" s="113"/>
      <c r="D6" s="113"/>
      <c r="E6" s="113"/>
      <c r="F6" s="113"/>
      <c r="G6" s="113"/>
      <c r="H6" s="114"/>
    </row>
    <row r="7" spans="1:11">
      <c r="A7" s="115"/>
      <c r="B7" s="115"/>
      <c r="C7" s="115"/>
      <c r="D7" s="115"/>
      <c r="E7" s="115"/>
      <c r="F7" s="115"/>
      <c r="G7" s="115"/>
      <c r="H7" s="116"/>
    </row>
    <row r="8" spans="1:11" s="18" customFormat="1" ht="27" customHeight="1">
      <c r="A8" s="32"/>
      <c r="B8" s="33" t="s">
        <v>1</v>
      </c>
      <c r="D8" s="19"/>
      <c r="E8" s="19"/>
      <c r="F8" s="19"/>
      <c r="G8" s="19"/>
      <c r="H8" s="20"/>
      <c r="I8" s="31"/>
      <c r="J8" s="9"/>
      <c r="K8" s="31"/>
    </row>
    <row r="9" spans="1:11" s="12" customFormat="1" ht="27" customHeight="1">
      <c r="A9" s="34" t="s">
        <v>2</v>
      </c>
      <c r="B9" s="33" t="s">
        <v>3</v>
      </c>
      <c r="C9" s="10"/>
      <c r="D9" s="10"/>
      <c r="E9" s="10"/>
      <c r="F9" s="10"/>
      <c r="G9" s="10"/>
      <c r="H9" s="11"/>
    </row>
    <row r="10" spans="1:11" s="12" customFormat="1" ht="27" customHeight="1">
      <c r="A10" s="34" t="s">
        <v>4</v>
      </c>
      <c r="B10" s="33" t="s">
        <v>5</v>
      </c>
      <c r="C10" s="10"/>
      <c r="D10" s="10"/>
      <c r="E10" s="10"/>
      <c r="F10" s="10"/>
      <c r="G10" s="10"/>
      <c r="H10" s="11"/>
    </row>
    <row r="11" spans="1:11" s="12" customFormat="1" ht="27" customHeight="1">
      <c r="A11" s="34" t="s">
        <v>6</v>
      </c>
      <c r="B11" s="33" t="s">
        <v>7</v>
      </c>
      <c r="C11" s="10"/>
      <c r="D11" s="10"/>
      <c r="E11" s="10"/>
      <c r="F11" s="10"/>
      <c r="G11" s="10"/>
      <c r="H11" s="11"/>
    </row>
    <row r="12" spans="1:11" s="12" customFormat="1" ht="27" customHeight="1">
      <c r="A12" s="34" t="s">
        <v>8</v>
      </c>
      <c r="B12" s="33" t="s">
        <v>9</v>
      </c>
      <c r="C12" s="10"/>
      <c r="D12" s="10"/>
      <c r="E12" s="10"/>
      <c r="F12" s="10"/>
      <c r="G12" s="10"/>
      <c r="H12" s="11"/>
    </row>
    <row r="13" spans="1:11" s="44" customFormat="1" ht="28.5" customHeight="1">
      <c r="A13" s="117" t="s">
        <v>216</v>
      </c>
      <c r="B13" s="117"/>
      <c r="C13" s="117"/>
      <c r="D13" s="117"/>
      <c r="E13" s="117"/>
      <c r="F13" s="117"/>
      <c r="G13" s="117"/>
      <c r="H13" s="118"/>
    </row>
  </sheetData>
  <mergeCells count="4">
    <mergeCell ref="A1:H2"/>
    <mergeCell ref="A3:H4"/>
    <mergeCell ref="A5:H7"/>
    <mergeCell ref="A13:H13"/>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 ref="B12" location="'4'!A1" display="Número de vehículos que ingresan a los mercados mayoristas" xr:uid="{6F5E75CF-A8B8-4EB2-B296-C927E5F0A7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zoomScaleNormal="100" workbookViewId="0">
      <selection activeCell="A6" sqref="A6:M6"/>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5" customFormat="1" ht="21.95" customHeight="1">
      <c r="A4" s="119" t="s">
        <v>10</v>
      </c>
      <c r="B4" s="120"/>
      <c r="C4" s="120"/>
      <c r="D4" s="120"/>
      <c r="E4" s="120"/>
      <c r="F4" s="120"/>
      <c r="G4" s="120"/>
      <c r="H4" s="120"/>
      <c r="I4" s="120"/>
      <c r="J4" s="120"/>
      <c r="K4" s="120"/>
      <c r="L4" s="120"/>
      <c r="M4" s="120"/>
      <c r="N4" s="28"/>
    </row>
    <row r="5" spans="1:14" s="35" customFormat="1" ht="12" customHeight="1">
      <c r="A5" s="121"/>
      <c r="B5" s="120"/>
      <c r="C5" s="120"/>
      <c r="D5" s="120"/>
      <c r="E5" s="120"/>
      <c r="F5" s="120"/>
      <c r="G5" s="120"/>
      <c r="H5" s="120"/>
      <c r="I5" s="120"/>
      <c r="J5" s="120"/>
      <c r="K5" s="120"/>
      <c r="L5" s="120"/>
      <c r="M5" s="120"/>
    </row>
    <row r="6" spans="1:14" ht="17.25">
      <c r="A6" s="122" t="s">
        <v>11</v>
      </c>
      <c r="B6" s="123"/>
      <c r="C6" s="123"/>
      <c r="D6" s="123"/>
      <c r="E6" s="123"/>
      <c r="F6" s="123"/>
      <c r="G6" s="123"/>
      <c r="H6" s="123"/>
      <c r="I6" s="123"/>
      <c r="J6" s="123"/>
      <c r="K6" s="123"/>
      <c r="L6" s="123"/>
      <c r="M6" s="124"/>
    </row>
    <row r="7" spans="1:14">
      <c r="A7" s="125" t="s">
        <v>12</v>
      </c>
      <c r="B7" s="126"/>
      <c r="C7" s="126"/>
      <c r="D7" s="126"/>
      <c r="E7" s="126"/>
      <c r="F7" s="126"/>
      <c r="G7" s="126"/>
      <c r="H7" s="126"/>
      <c r="I7" s="126"/>
      <c r="J7" s="126"/>
      <c r="K7" s="126"/>
      <c r="L7" s="126"/>
      <c r="M7" s="127"/>
    </row>
    <row r="8" spans="1:14" ht="28.5" customHeight="1">
      <c r="A8" s="134" t="s">
        <v>13</v>
      </c>
      <c r="B8" s="135"/>
      <c r="C8" s="135"/>
      <c r="D8" s="135"/>
      <c r="E8" s="135"/>
      <c r="F8" s="135"/>
      <c r="G8" s="135"/>
      <c r="H8" s="135"/>
      <c r="I8" s="135"/>
      <c r="J8" s="135"/>
      <c r="K8" s="135"/>
      <c r="L8" s="135"/>
      <c r="M8" s="136"/>
    </row>
    <row r="9" spans="1:14">
      <c r="A9" s="125" t="s">
        <v>14</v>
      </c>
      <c r="B9" s="126"/>
      <c r="C9" s="126"/>
      <c r="D9" s="126"/>
      <c r="E9" s="126"/>
      <c r="F9" s="126"/>
      <c r="G9" s="126"/>
      <c r="H9" s="126"/>
      <c r="I9" s="126"/>
      <c r="J9" s="126"/>
      <c r="K9" s="126"/>
      <c r="L9" s="126"/>
      <c r="M9" s="127"/>
    </row>
    <row r="10" spans="1:14" ht="29.1" customHeight="1">
      <c r="A10" s="128" t="s">
        <v>15</v>
      </c>
      <c r="B10" s="129"/>
      <c r="C10" s="129"/>
      <c r="D10" s="129"/>
      <c r="E10" s="129"/>
      <c r="F10" s="129"/>
      <c r="G10" s="129"/>
      <c r="H10" s="129"/>
      <c r="I10" s="129"/>
      <c r="J10" s="129"/>
      <c r="K10" s="129"/>
      <c r="L10" s="129"/>
      <c r="M10" s="130"/>
    </row>
    <row r="11" spans="1:14">
      <c r="A11" s="125" t="s">
        <v>16</v>
      </c>
      <c r="B11" s="126"/>
      <c r="C11" s="126"/>
      <c r="D11" s="126"/>
      <c r="E11" s="126"/>
      <c r="F11" s="126"/>
      <c r="G11" s="126"/>
      <c r="H11" s="126"/>
      <c r="I11" s="126"/>
      <c r="J11" s="126"/>
      <c r="K11" s="126"/>
      <c r="L11" s="126"/>
      <c r="M11" s="127"/>
    </row>
    <row r="12" spans="1:14" ht="18" customHeight="1">
      <c r="A12" s="131" t="s">
        <v>17</v>
      </c>
      <c r="B12" s="132"/>
      <c r="C12" s="132"/>
      <c r="D12" s="132"/>
      <c r="E12" s="132"/>
      <c r="F12" s="132"/>
      <c r="G12" s="132"/>
      <c r="H12" s="132"/>
      <c r="I12" s="132"/>
      <c r="J12" s="132"/>
      <c r="K12" s="132"/>
      <c r="L12" s="132"/>
      <c r="M12" s="133"/>
    </row>
    <row r="13" spans="1:14">
      <c r="A13" s="131"/>
      <c r="B13" s="132"/>
      <c r="C13" s="132"/>
      <c r="D13" s="132"/>
      <c r="E13" s="132"/>
      <c r="F13" s="132"/>
      <c r="G13" s="132"/>
      <c r="H13" s="132"/>
      <c r="I13" s="132"/>
      <c r="J13" s="132"/>
      <c r="K13" s="132"/>
      <c r="L13" s="132"/>
      <c r="M13" s="133"/>
    </row>
    <row r="14" spans="1:14" ht="15" customHeight="1">
      <c r="A14" s="131"/>
      <c r="B14" s="132"/>
      <c r="C14" s="132"/>
      <c r="D14" s="132"/>
      <c r="E14" s="132"/>
      <c r="F14" s="132"/>
      <c r="G14" s="132"/>
      <c r="H14" s="132"/>
      <c r="I14" s="132"/>
      <c r="J14" s="132"/>
      <c r="K14" s="132"/>
      <c r="L14" s="132"/>
      <c r="M14" s="133"/>
    </row>
    <row r="15" spans="1:14">
      <c r="A15" s="125" t="s">
        <v>18</v>
      </c>
      <c r="B15" s="126"/>
      <c r="C15" s="126"/>
      <c r="D15" s="126"/>
      <c r="E15" s="126"/>
      <c r="F15" s="126"/>
      <c r="G15" s="126"/>
      <c r="H15" s="126"/>
      <c r="I15" s="126"/>
      <c r="J15" s="126"/>
      <c r="K15" s="126"/>
      <c r="L15" s="126"/>
      <c r="M15" s="127"/>
    </row>
    <row r="16" spans="1:14" ht="31.5" customHeight="1">
      <c r="A16" s="128" t="s">
        <v>19</v>
      </c>
      <c r="B16" s="129"/>
      <c r="C16" s="129"/>
      <c r="D16" s="129"/>
      <c r="E16" s="129"/>
      <c r="F16" s="129"/>
      <c r="G16" s="129"/>
      <c r="H16" s="129"/>
      <c r="I16" s="129"/>
      <c r="J16" s="129"/>
      <c r="K16" s="129"/>
      <c r="L16" s="129"/>
      <c r="M16" s="130"/>
    </row>
    <row r="17" spans="1:13">
      <c r="A17" s="125" t="s">
        <v>20</v>
      </c>
      <c r="B17" s="126"/>
      <c r="C17" s="126"/>
      <c r="D17" s="126"/>
      <c r="E17" s="126"/>
      <c r="F17" s="126"/>
      <c r="G17" s="126"/>
      <c r="H17" s="126"/>
      <c r="I17" s="126"/>
      <c r="J17" s="126"/>
      <c r="K17" s="126"/>
      <c r="L17" s="126"/>
      <c r="M17" s="127"/>
    </row>
    <row r="18" spans="1:13" ht="20.25" customHeight="1">
      <c r="A18" s="134" t="s">
        <v>21</v>
      </c>
      <c r="B18" s="135"/>
      <c r="C18" s="135"/>
      <c r="D18" s="135"/>
      <c r="E18" s="135"/>
      <c r="F18" s="135"/>
      <c r="G18" s="135"/>
      <c r="H18" s="135"/>
      <c r="I18" s="135"/>
      <c r="J18" s="135"/>
      <c r="K18" s="135"/>
      <c r="L18" s="135"/>
      <c r="M18" s="136"/>
    </row>
    <row r="19" spans="1:13" ht="14.25" customHeight="1">
      <c r="A19" s="140" t="s">
        <v>22</v>
      </c>
      <c r="B19" s="126"/>
      <c r="C19" s="126"/>
      <c r="D19" s="126"/>
      <c r="E19" s="126"/>
      <c r="F19" s="126"/>
      <c r="G19" s="126"/>
      <c r="H19" s="126"/>
      <c r="I19" s="126"/>
      <c r="J19" s="126"/>
      <c r="K19" s="126"/>
      <c r="L19" s="126"/>
      <c r="M19" s="127"/>
    </row>
    <row r="20" spans="1:13" ht="106.5" customHeight="1">
      <c r="A20" s="128" t="s">
        <v>23</v>
      </c>
      <c r="B20" s="129"/>
      <c r="C20" s="129"/>
      <c r="D20" s="129"/>
      <c r="E20" s="129"/>
      <c r="F20" s="129"/>
      <c r="G20" s="129"/>
      <c r="H20" s="129"/>
      <c r="I20" s="129"/>
      <c r="J20" s="129"/>
      <c r="K20" s="129"/>
      <c r="L20" s="129"/>
      <c r="M20" s="130"/>
    </row>
    <row r="21" spans="1:13">
      <c r="A21" s="125" t="s">
        <v>24</v>
      </c>
      <c r="B21" s="126"/>
      <c r="C21" s="126"/>
      <c r="D21" s="126"/>
      <c r="E21" s="126"/>
      <c r="F21" s="126"/>
      <c r="G21" s="126"/>
      <c r="H21" s="126"/>
      <c r="I21" s="126"/>
      <c r="J21" s="126"/>
      <c r="K21" s="126"/>
      <c r="L21" s="126"/>
      <c r="M21" s="127"/>
    </row>
    <row r="22" spans="1:13" ht="31.5" customHeight="1">
      <c r="A22" s="128" t="s">
        <v>25</v>
      </c>
      <c r="B22" s="129"/>
      <c r="C22" s="129"/>
      <c r="D22" s="129"/>
      <c r="E22" s="129"/>
      <c r="F22" s="129"/>
      <c r="G22" s="129"/>
      <c r="H22" s="129"/>
      <c r="I22" s="129"/>
      <c r="J22" s="129"/>
      <c r="K22" s="129"/>
      <c r="L22" s="129"/>
      <c r="M22" s="130"/>
    </row>
    <row r="23" spans="1:13">
      <c r="A23" s="125" t="s">
        <v>26</v>
      </c>
      <c r="B23" s="126"/>
      <c r="C23" s="126"/>
      <c r="D23" s="126"/>
      <c r="E23" s="126"/>
      <c r="F23" s="126"/>
      <c r="G23" s="126"/>
      <c r="H23" s="126"/>
      <c r="I23" s="126"/>
      <c r="J23" s="126"/>
      <c r="K23" s="126"/>
      <c r="L23" s="126"/>
      <c r="M23" s="127"/>
    </row>
    <row r="24" spans="1:13" ht="87" customHeight="1">
      <c r="A24" s="128" t="s">
        <v>27</v>
      </c>
      <c r="B24" s="129"/>
      <c r="C24" s="129"/>
      <c r="D24" s="129"/>
      <c r="E24" s="129"/>
      <c r="F24" s="129"/>
      <c r="G24" s="129"/>
      <c r="H24" s="129"/>
      <c r="I24" s="129"/>
      <c r="J24" s="129"/>
      <c r="K24" s="129"/>
      <c r="L24" s="129"/>
      <c r="M24" s="130"/>
    </row>
    <row r="25" spans="1:13" ht="17.25" customHeight="1">
      <c r="A25" s="125" t="s">
        <v>28</v>
      </c>
      <c r="B25" s="126"/>
      <c r="C25" s="126"/>
      <c r="D25" s="126"/>
      <c r="E25" s="126"/>
      <c r="F25" s="126"/>
      <c r="G25" s="126"/>
      <c r="H25" s="126"/>
      <c r="I25" s="126"/>
      <c r="J25" s="126"/>
      <c r="K25" s="126"/>
      <c r="L25" s="126"/>
      <c r="M25" s="127"/>
    </row>
    <row r="26" spans="1:13" ht="63.75" customHeight="1">
      <c r="A26" s="137" t="s">
        <v>29</v>
      </c>
      <c r="B26" s="138"/>
      <c r="C26" s="138"/>
      <c r="D26" s="138"/>
      <c r="E26" s="138"/>
      <c r="F26" s="138"/>
      <c r="G26" s="138"/>
      <c r="H26" s="138"/>
      <c r="I26" s="138"/>
      <c r="J26" s="138"/>
      <c r="K26" s="138"/>
      <c r="L26" s="138"/>
      <c r="M26" s="139"/>
    </row>
    <row r="27" spans="1:13">
      <c r="A27" s="16" t="s">
        <v>30</v>
      </c>
    </row>
    <row r="28" spans="1:13">
      <c r="A28" s="17"/>
    </row>
    <row r="29" spans="1:13">
      <c r="A29" s="36"/>
    </row>
  </sheetData>
  <mergeCells count="20">
    <mergeCell ref="A25:M25"/>
    <mergeCell ref="A26:M26"/>
    <mergeCell ref="A24:M24"/>
    <mergeCell ref="A17:M17"/>
    <mergeCell ref="A18:M18"/>
    <mergeCell ref="A23:M23"/>
    <mergeCell ref="A19:M19"/>
    <mergeCell ref="A20:M20"/>
    <mergeCell ref="A21:M21"/>
    <mergeCell ref="A22:M22"/>
    <mergeCell ref="A4:M5"/>
    <mergeCell ref="A6:M6"/>
    <mergeCell ref="A15:M15"/>
    <mergeCell ref="A16:M16"/>
    <mergeCell ref="A12:M14"/>
    <mergeCell ref="A7:M7"/>
    <mergeCell ref="A8:M8"/>
    <mergeCell ref="A9:M9"/>
    <mergeCell ref="A10:M10"/>
    <mergeCell ref="A11:M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11" activePane="bottomLeft" state="frozen"/>
      <selection pane="bottomLeft" activeCell="H21" sqref="H21"/>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1" t="str">
        <f>+Índice!A5</f>
        <v>Componente Abastecimiento de Alimentos - Septiembre 2023</v>
      </c>
      <c r="B4" s="141"/>
      <c r="C4" s="141"/>
      <c r="D4" s="141"/>
      <c r="E4" s="141"/>
    </row>
    <row r="5" spans="1:7" s="1" customFormat="1" ht="17.100000000000001" customHeight="1">
      <c r="A5" s="141"/>
      <c r="B5" s="141"/>
      <c r="C5" s="141"/>
      <c r="D5" s="141"/>
      <c r="E5" s="141"/>
    </row>
    <row r="6" spans="1:7" s="1" customFormat="1" ht="11.1" customHeight="1">
      <c r="A6" s="142" t="s">
        <v>31</v>
      </c>
      <c r="B6" s="143"/>
      <c r="C6" s="143"/>
      <c r="D6" s="143"/>
      <c r="E6" s="143"/>
    </row>
    <row r="7" spans="1:7" s="1" customFormat="1" ht="12" customHeight="1">
      <c r="A7" s="142"/>
      <c r="B7" s="143"/>
      <c r="C7" s="143"/>
      <c r="D7" s="143"/>
      <c r="E7" s="143"/>
    </row>
    <row r="8" spans="1:7" s="1" customFormat="1" ht="12" customHeight="1">
      <c r="A8" s="144"/>
      <c r="B8" s="145"/>
      <c r="C8" s="145"/>
      <c r="D8" s="145"/>
      <c r="E8" s="145"/>
    </row>
    <row r="9" spans="1:7" s="1" customFormat="1" ht="17.25" thickBot="1">
      <c r="G9" s="28" t="s">
        <v>32</v>
      </c>
    </row>
    <row r="10" spans="1:7" ht="17.25" thickBot="1">
      <c r="A10" s="94" t="s">
        <v>33</v>
      </c>
      <c r="B10" s="94" t="s">
        <v>34</v>
      </c>
      <c r="C10" s="95" t="s">
        <v>218</v>
      </c>
      <c r="D10" s="95" t="s">
        <v>219</v>
      </c>
      <c r="E10" s="95" t="s">
        <v>35</v>
      </c>
      <c r="F10" s="28"/>
    </row>
    <row r="11" spans="1:7">
      <c r="A11" s="45" t="s">
        <v>36</v>
      </c>
      <c r="B11" s="46" t="s">
        <v>37</v>
      </c>
      <c r="C11" s="47">
        <v>9186.0704000000005</v>
      </c>
      <c r="D11" s="91">
        <v>9644.6541800000014</v>
      </c>
      <c r="E11" s="48">
        <v>4.9921648760715032E-2</v>
      </c>
    </row>
    <row r="12" spans="1:7">
      <c r="A12" s="49" t="s">
        <v>38</v>
      </c>
      <c r="B12" s="50" t="s">
        <v>39</v>
      </c>
      <c r="C12" s="51">
        <v>33345.770499999999</v>
      </c>
      <c r="D12" s="92">
        <v>28733.5975</v>
      </c>
      <c r="E12" s="52">
        <v>-0.13831358312743136</v>
      </c>
    </row>
    <row r="13" spans="1:7">
      <c r="A13" s="49" t="s">
        <v>38</v>
      </c>
      <c r="B13" s="50" t="s">
        <v>40</v>
      </c>
      <c r="C13" s="51">
        <v>12492.702499999999</v>
      </c>
      <c r="D13" s="92">
        <v>11811.758</v>
      </c>
      <c r="E13" s="52">
        <v>-5.4507381409266698E-2</v>
      </c>
    </row>
    <row r="14" spans="1:7">
      <c r="A14" s="49" t="s">
        <v>41</v>
      </c>
      <c r="B14" s="50" t="s">
        <v>42</v>
      </c>
      <c r="C14" s="51">
        <v>195485.70600000001</v>
      </c>
      <c r="D14" s="92">
        <v>189233.21698</v>
      </c>
      <c r="E14" s="52">
        <v>-3.1984379563792853E-2</v>
      </c>
    </row>
    <row r="15" spans="1:7">
      <c r="A15" s="49" t="s">
        <v>41</v>
      </c>
      <c r="B15" s="50" t="s">
        <v>43</v>
      </c>
      <c r="C15" s="51">
        <v>4845.674</v>
      </c>
      <c r="D15" s="92">
        <v>3795.759</v>
      </c>
      <c r="E15" s="52">
        <v>-0.21667058081084278</v>
      </c>
    </row>
    <row r="16" spans="1:7">
      <c r="A16" s="49" t="s">
        <v>41</v>
      </c>
      <c r="B16" s="50" t="s">
        <v>44</v>
      </c>
      <c r="C16" s="51">
        <v>3952.3715000000002</v>
      </c>
      <c r="D16" s="92">
        <v>4507.47</v>
      </c>
      <c r="E16" s="52">
        <v>0.14044694432190896</v>
      </c>
    </row>
    <row r="17" spans="1:5">
      <c r="A17" s="49" t="s">
        <v>41</v>
      </c>
      <c r="B17" s="50" t="s">
        <v>45</v>
      </c>
      <c r="C17" s="51">
        <v>2311.6379999999999</v>
      </c>
      <c r="D17" s="92">
        <v>2200.2750000000001</v>
      </c>
      <c r="E17" s="52">
        <v>-4.8174930503824487E-2</v>
      </c>
    </row>
    <row r="18" spans="1:5">
      <c r="A18" s="49" t="s">
        <v>46</v>
      </c>
      <c r="B18" s="50" t="s">
        <v>47</v>
      </c>
      <c r="C18" s="51">
        <v>47071.883999999998</v>
      </c>
      <c r="D18" s="92">
        <v>44162.711000000003</v>
      </c>
      <c r="E18" s="52">
        <v>-6.1802773817168588E-2</v>
      </c>
    </row>
    <row r="19" spans="1:5">
      <c r="A19" s="49" t="s">
        <v>48</v>
      </c>
      <c r="B19" s="50" t="s">
        <v>49</v>
      </c>
      <c r="C19" s="51">
        <v>19171.524000000001</v>
      </c>
      <c r="D19" s="92">
        <v>17837.909</v>
      </c>
      <c r="E19" s="52">
        <v>-6.9562284146007514E-2</v>
      </c>
    </row>
    <row r="20" spans="1:5">
      <c r="A20" s="49" t="s">
        <v>48</v>
      </c>
      <c r="B20" s="50" t="s">
        <v>50</v>
      </c>
      <c r="C20" s="51">
        <v>19215.911700000001</v>
      </c>
      <c r="D20" s="92">
        <v>20768.363599999997</v>
      </c>
      <c r="E20" s="52">
        <v>8.078991641078348E-2</v>
      </c>
    </row>
    <row r="21" spans="1:5">
      <c r="A21" s="49" t="s">
        <v>51</v>
      </c>
      <c r="B21" s="50" t="s">
        <v>52</v>
      </c>
      <c r="C21" s="51">
        <v>23763.808100000002</v>
      </c>
      <c r="D21" s="92">
        <v>22187.724999999999</v>
      </c>
      <c r="E21" s="52">
        <v>-6.63228340073998E-2</v>
      </c>
    </row>
    <row r="22" spans="1:5">
      <c r="A22" s="49" t="s">
        <v>53</v>
      </c>
      <c r="B22" s="50" t="s">
        <v>54</v>
      </c>
      <c r="C22" s="51">
        <v>22624.925200000001</v>
      </c>
      <c r="D22" s="92">
        <v>24142.854999999996</v>
      </c>
      <c r="E22" s="52">
        <v>6.7091041697675768E-2</v>
      </c>
    </row>
    <row r="23" spans="1:5">
      <c r="A23" s="49" t="s">
        <v>53</v>
      </c>
      <c r="B23" s="50" t="s">
        <v>55</v>
      </c>
      <c r="C23" s="51">
        <v>3564.94256</v>
      </c>
      <c r="D23" s="92">
        <v>3081.824599999999</v>
      </c>
      <c r="E23" s="52">
        <v>-0.13551914283858779</v>
      </c>
    </row>
    <row r="24" spans="1:5">
      <c r="A24" s="49" t="s">
        <v>56</v>
      </c>
      <c r="B24" s="50" t="s">
        <v>57</v>
      </c>
      <c r="C24" s="51">
        <v>1984.5654999999999</v>
      </c>
      <c r="D24" s="92">
        <v>1772.3705</v>
      </c>
      <c r="E24" s="52">
        <v>-0.10692264881154079</v>
      </c>
    </row>
    <row r="25" spans="1:5">
      <c r="A25" s="49" t="s">
        <v>58</v>
      </c>
      <c r="B25" s="50" t="s">
        <v>59</v>
      </c>
      <c r="C25" s="51">
        <v>4327.3464999999997</v>
      </c>
      <c r="D25" s="92">
        <v>4163.5574999999999</v>
      </c>
      <c r="E25" s="52">
        <v>-3.7849753884973136E-2</v>
      </c>
    </row>
    <row r="26" spans="1:5">
      <c r="A26" s="49" t="s">
        <v>60</v>
      </c>
      <c r="B26" s="50" t="s">
        <v>61</v>
      </c>
      <c r="C26" s="51">
        <v>4421.0739999999996</v>
      </c>
      <c r="D26" s="92">
        <v>4951.97</v>
      </c>
      <c r="E26" s="52">
        <v>0.12008303864626568</v>
      </c>
    </row>
    <row r="27" spans="1:5">
      <c r="A27" s="49" t="s">
        <v>62</v>
      </c>
      <c r="B27" s="50" t="s">
        <v>63</v>
      </c>
      <c r="C27" s="51">
        <v>6375.3978000000006</v>
      </c>
      <c r="D27" s="51">
        <v>6804.1801999999989</v>
      </c>
      <c r="E27" s="52">
        <v>6.725578755258188E-2</v>
      </c>
    </row>
    <row r="28" spans="1:5">
      <c r="A28" s="49" t="s">
        <v>64</v>
      </c>
      <c r="B28" s="50" t="s">
        <v>65</v>
      </c>
      <c r="C28" s="51">
        <v>82195.809540000002</v>
      </c>
      <c r="D28" s="51">
        <v>78810.996000000014</v>
      </c>
      <c r="E28" s="52">
        <v>-4.1179879594139046E-2</v>
      </c>
    </row>
    <row r="29" spans="1:5">
      <c r="A29" s="49" t="s">
        <v>64</v>
      </c>
      <c r="B29" s="50" t="s">
        <v>66</v>
      </c>
      <c r="C29" s="51">
        <v>15183.1906</v>
      </c>
      <c r="D29" s="51">
        <v>15097.356800000001</v>
      </c>
      <c r="E29" s="52">
        <v>-5.6532123096708631E-3</v>
      </c>
    </row>
    <row r="30" spans="1:5">
      <c r="A30" s="49" t="s">
        <v>67</v>
      </c>
      <c r="B30" s="50" t="s">
        <v>68</v>
      </c>
      <c r="C30" s="51">
        <v>4220.9174999999996</v>
      </c>
      <c r="D30" s="51">
        <v>4190.6049999999996</v>
      </c>
      <c r="E30" s="52">
        <v>-7.1814954923899998E-3</v>
      </c>
    </row>
    <row r="31" spans="1:5">
      <c r="A31" s="49" t="s">
        <v>69</v>
      </c>
      <c r="B31" s="50" t="s">
        <v>70</v>
      </c>
      <c r="C31" s="51">
        <v>9020.9362400000009</v>
      </c>
      <c r="D31" s="51">
        <v>8640.9645</v>
      </c>
      <c r="E31" s="52">
        <v>-4.2121098064650586E-2</v>
      </c>
    </row>
    <row r="32" spans="1:5">
      <c r="A32" s="49" t="s">
        <v>71</v>
      </c>
      <c r="B32" s="50" t="s">
        <v>72</v>
      </c>
      <c r="C32" s="51">
        <v>7101.7918</v>
      </c>
      <c r="D32" s="51">
        <v>6933.6946000000007</v>
      </c>
      <c r="E32" s="52">
        <v>-2.366968854254492E-2</v>
      </c>
    </row>
    <row r="33" spans="1:5">
      <c r="A33" s="49" t="s">
        <v>73</v>
      </c>
      <c r="B33" s="50" t="s">
        <v>74</v>
      </c>
      <c r="C33" s="51">
        <v>1515.287</v>
      </c>
      <c r="D33" s="51">
        <v>1401.03</v>
      </c>
      <c r="E33" s="52">
        <v>-7.5402877474696206E-2</v>
      </c>
    </row>
    <row r="34" spans="1:5">
      <c r="A34" s="49" t="s">
        <v>73</v>
      </c>
      <c r="B34" s="50" t="s">
        <v>75</v>
      </c>
      <c r="C34" s="51">
        <v>11202.09</v>
      </c>
      <c r="D34" s="51">
        <v>11001.804</v>
      </c>
      <c r="E34" s="52">
        <v>-1.78793421584722E-2</v>
      </c>
    </row>
    <row r="35" spans="1:5">
      <c r="A35" s="49" t="s">
        <v>76</v>
      </c>
      <c r="B35" s="50" t="s">
        <v>77</v>
      </c>
      <c r="C35" s="51">
        <v>6718.4250000000002</v>
      </c>
      <c r="D35" s="51">
        <v>6065.8050000000003</v>
      </c>
      <c r="E35" s="52">
        <v>-9.7138838343808209E-2</v>
      </c>
    </row>
    <row r="36" spans="1:5">
      <c r="A36" s="49" t="s">
        <v>78</v>
      </c>
      <c r="B36" s="50" t="s">
        <v>79</v>
      </c>
      <c r="C36" s="51">
        <v>3933.7350000000001</v>
      </c>
      <c r="D36" s="51">
        <v>3870.1325000000002</v>
      </c>
      <c r="E36" s="52">
        <v>-1.6168476015796629E-2</v>
      </c>
    </row>
    <row r="37" spans="1:5">
      <c r="A37" s="49" t="s">
        <v>80</v>
      </c>
      <c r="B37" s="50" t="s">
        <v>81</v>
      </c>
      <c r="C37" s="51">
        <v>10732.614</v>
      </c>
      <c r="D37" s="51">
        <v>11011.854499999999</v>
      </c>
      <c r="E37" s="52">
        <v>2.6017939338915941E-2</v>
      </c>
    </row>
    <row r="38" spans="1:5">
      <c r="A38" s="49" t="s">
        <v>82</v>
      </c>
      <c r="B38" s="50" t="s">
        <v>83</v>
      </c>
      <c r="C38" s="51">
        <v>6147.6080000000002</v>
      </c>
      <c r="D38" s="51">
        <v>4991.8315999999995</v>
      </c>
      <c r="E38" s="52">
        <v>-0.18800424490305834</v>
      </c>
    </row>
    <row r="39" spans="1:5">
      <c r="A39" s="49" t="s">
        <v>84</v>
      </c>
      <c r="B39" s="50" t="s">
        <v>85</v>
      </c>
      <c r="C39" s="51">
        <v>11645.6636</v>
      </c>
      <c r="D39" s="51">
        <v>11440.42</v>
      </c>
      <c r="E39" s="52">
        <v>-1.7624036469677806E-2</v>
      </c>
    </row>
    <row r="40" spans="1:5">
      <c r="A40" s="49" t="s">
        <v>86</v>
      </c>
      <c r="B40" s="50" t="s">
        <v>87</v>
      </c>
      <c r="C40" s="51">
        <v>3834.3919999999998</v>
      </c>
      <c r="D40" s="51">
        <v>4269.5919999999996</v>
      </c>
      <c r="E40" s="52">
        <v>0.1134990892949912</v>
      </c>
    </row>
    <row r="41" spans="1:5">
      <c r="A41" s="49" t="s">
        <v>86</v>
      </c>
      <c r="B41" s="50" t="s">
        <v>88</v>
      </c>
      <c r="C41" s="51">
        <v>1818.193</v>
      </c>
      <c r="D41" s="51">
        <v>1692.6010000000001</v>
      </c>
      <c r="E41" s="52">
        <v>-6.9075175187672477E-2</v>
      </c>
    </row>
    <row r="42" spans="1:5" ht="17.25" thickBot="1">
      <c r="A42" s="53" t="s">
        <v>89</v>
      </c>
      <c r="B42" s="54" t="s">
        <v>90</v>
      </c>
      <c r="C42" s="55">
        <v>8345.0460000000003</v>
      </c>
      <c r="D42" s="55">
        <v>7653.2764999999999</v>
      </c>
      <c r="E42" s="56">
        <v>-8.2895828255470372E-2</v>
      </c>
    </row>
    <row r="43" spans="1:5" ht="17.25" thickBot="1">
      <c r="A43" s="57" t="s">
        <v>91</v>
      </c>
      <c r="B43" s="58"/>
      <c r="C43" s="59">
        <v>597757.01153999986</v>
      </c>
      <c r="D43" s="59">
        <v>576872.16105999995</v>
      </c>
      <c r="E43" s="60">
        <v>-3.4938695953050103E-2</v>
      </c>
    </row>
    <row r="44" spans="1:5">
      <c r="B44" s="4"/>
      <c r="C44" s="5"/>
      <c r="D44" s="4"/>
      <c r="E44" s="5"/>
    </row>
    <row r="45" spans="1:5">
      <c r="A45" s="16" t="s">
        <v>30</v>
      </c>
      <c r="B45" s="4"/>
      <c r="C45" s="5"/>
      <c r="D45" s="4"/>
      <c r="E45" s="5"/>
    </row>
    <row r="46" spans="1:5">
      <c r="A46" s="24" t="s">
        <v>92</v>
      </c>
      <c r="E46" s="2"/>
    </row>
    <row r="47" spans="1:5">
      <c r="A47" s="5" t="s">
        <v>93</v>
      </c>
      <c r="E47" s="2"/>
    </row>
    <row r="48" spans="1:5" ht="31.5" customHeight="1">
      <c r="A48" s="146"/>
      <c r="B48" s="146"/>
      <c r="C48" s="146"/>
      <c r="D48" s="146"/>
      <c r="E48" s="146"/>
    </row>
    <row r="49" spans="1:5">
      <c r="E49" s="2"/>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3">
    <mergeCell ref="A4:E5"/>
    <mergeCell ref="A6:E8"/>
    <mergeCell ref="A48:E48"/>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11" activePane="bottomRight" state="frozen"/>
      <selection pane="topRight" activeCell="B1" sqref="B1"/>
      <selection pane="bottomLeft" activeCell="A11" sqref="A11"/>
      <selection pane="bottomRight" activeCell="A215" sqref="A215:E215"/>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8"/>
      <c r="B1" s="27"/>
      <c r="C1" s="27"/>
      <c r="D1" s="27"/>
      <c r="E1" s="27"/>
      <c r="F1" s="27"/>
    </row>
    <row r="2" spans="1:8" s="1" customFormat="1" ht="12" customHeight="1">
      <c r="A2" s="38"/>
      <c r="B2" s="27"/>
      <c r="C2" s="27"/>
      <c r="D2" s="27"/>
      <c r="E2" s="27"/>
      <c r="F2" s="27"/>
    </row>
    <row r="3" spans="1:8" s="1" customFormat="1" ht="56.1" customHeight="1">
      <c r="A3" s="38"/>
      <c r="B3" s="27"/>
      <c r="C3" s="27"/>
      <c r="D3" s="27"/>
      <c r="E3" s="27"/>
      <c r="F3" s="27"/>
    </row>
    <row r="4" spans="1:8" s="1" customFormat="1" ht="12" customHeight="1">
      <c r="A4" s="141" t="str">
        <f>+Índice!A5</f>
        <v>Componente Abastecimiento de Alimentos - Septiembre 2023</v>
      </c>
      <c r="B4" s="141"/>
      <c r="C4" s="141"/>
      <c r="D4" s="141"/>
      <c r="E4" s="141"/>
      <c r="F4" s="141"/>
    </row>
    <row r="5" spans="1:8" s="1" customFormat="1" ht="17.100000000000001" customHeight="1">
      <c r="A5" s="141"/>
      <c r="B5" s="141"/>
      <c r="C5" s="141"/>
      <c r="D5" s="141"/>
      <c r="E5" s="141"/>
      <c r="F5" s="141"/>
      <c r="H5" s="28" t="s">
        <v>32</v>
      </c>
    </row>
    <row r="6" spans="1:8" s="1" customFormat="1" ht="11.1" customHeight="1">
      <c r="A6" s="142" t="s">
        <v>94</v>
      </c>
      <c r="B6" s="143"/>
      <c r="C6" s="143"/>
      <c r="D6" s="143"/>
      <c r="E6" s="143"/>
      <c r="F6" s="143"/>
    </row>
    <row r="7" spans="1:8" s="1" customFormat="1" ht="12" customHeight="1">
      <c r="A7" s="142"/>
      <c r="B7" s="143"/>
      <c r="C7" s="143"/>
      <c r="D7" s="143"/>
      <c r="E7" s="143"/>
      <c r="F7" s="143"/>
    </row>
    <row r="8" spans="1:8" s="1" customFormat="1" ht="12" customHeight="1">
      <c r="A8" s="144"/>
      <c r="B8" s="145"/>
      <c r="C8" s="145"/>
      <c r="D8" s="145"/>
      <c r="E8" s="145"/>
      <c r="F8" s="145"/>
    </row>
    <row r="9" spans="1:8" s="1" customFormat="1" ht="12.75" thickBot="1">
      <c r="A9" s="39"/>
    </row>
    <row r="10" spans="1:8" ht="17.25" customHeight="1" thickBot="1">
      <c r="A10" s="151" t="s">
        <v>95</v>
      </c>
      <c r="B10" s="150" t="s">
        <v>220</v>
      </c>
      <c r="C10" s="150"/>
      <c r="D10" s="150" t="s">
        <v>221</v>
      </c>
      <c r="E10" s="150"/>
      <c r="F10" s="153" t="s">
        <v>35</v>
      </c>
      <c r="G10" s="26"/>
    </row>
    <row r="11" spans="1:8" ht="17.25" thickBot="1">
      <c r="A11" s="152"/>
      <c r="B11" s="93" t="s">
        <v>96</v>
      </c>
      <c r="C11" s="93" t="s">
        <v>97</v>
      </c>
      <c r="D11" s="93" t="s">
        <v>96</v>
      </c>
      <c r="E11" s="93" t="s">
        <v>97</v>
      </c>
      <c r="F11" s="154"/>
      <c r="G11" s="26"/>
    </row>
    <row r="12" spans="1:8" ht="17.25" thickBot="1">
      <c r="A12" s="149" t="s">
        <v>98</v>
      </c>
      <c r="B12" s="149"/>
      <c r="C12" s="149"/>
      <c r="D12" s="149"/>
      <c r="E12" s="149"/>
      <c r="F12" s="149"/>
      <c r="G12" s="26"/>
    </row>
    <row r="13" spans="1:8">
      <c r="A13" s="61" t="s">
        <v>99</v>
      </c>
      <c r="B13" s="62">
        <v>134089.73149999999</v>
      </c>
      <c r="C13" s="63">
        <v>0.22432146994737032</v>
      </c>
      <c r="D13" s="62">
        <v>131190.44449999998</v>
      </c>
      <c r="E13" s="63">
        <v>0.22741684094954095</v>
      </c>
      <c r="F13" s="64">
        <v>-2.1621991240992289E-2</v>
      </c>
      <c r="G13" s="26"/>
    </row>
    <row r="14" spans="1:8">
      <c r="A14" s="65" t="s">
        <v>100</v>
      </c>
      <c r="B14" s="66">
        <v>171915.45700000008</v>
      </c>
      <c r="C14" s="67">
        <v>0.2876009041819429</v>
      </c>
      <c r="D14" s="66">
        <v>160782.45650000003</v>
      </c>
      <c r="E14" s="67">
        <v>0.27871418895403621</v>
      </c>
      <c r="F14" s="68">
        <v>-6.4758577816537155E-2</v>
      </c>
      <c r="G14" s="26"/>
    </row>
    <row r="15" spans="1:8">
      <c r="A15" s="69" t="s">
        <v>101</v>
      </c>
      <c r="B15" s="70">
        <v>165802.6366</v>
      </c>
      <c r="C15" s="71">
        <v>0.27737464119884275</v>
      </c>
      <c r="D15" s="70">
        <v>158743.73449999996</v>
      </c>
      <c r="E15" s="71">
        <v>0.27518009225529116</v>
      </c>
      <c r="F15" s="72">
        <v>-4.2574124541998049E-2</v>
      </c>
      <c r="G15" s="26"/>
    </row>
    <row r="16" spans="1:8" ht="17.25" thickBot="1">
      <c r="A16" s="73" t="s">
        <v>102</v>
      </c>
      <c r="B16" s="74">
        <v>125949.18643999999</v>
      </c>
      <c r="C16" s="75">
        <v>0.21070298467184417</v>
      </c>
      <c r="D16" s="74">
        <v>126155.52556000001</v>
      </c>
      <c r="E16" s="75">
        <v>0.21868887784113175</v>
      </c>
      <c r="F16" s="76">
        <v>1.6382727497672445E-3</v>
      </c>
      <c r="G16" s="26"/>
    </row>
    <row r="17" spans="1:7" ht="17.25" thickBot="1">
      <c r="A17" s="77" t="s">
        <v>103</v>
      </c>
      <c r="B17" s="78">
        <v>597757.01153999998</v>
      </c>
      <c r="C17" s="79">
        <v>1.0000000000000002</v>
      </c>
      <c r="D17" s="78">
        <v>576872.16105999995</v>
      </c>
      <c r="E17" s="79">
        <v>1</v>
      </c>
      <c r="F17" s="80">
        <v>-3.4938695953050325E-2</v>
      </c>
      <c r="G17" s="26"/>
    </row>
    <row r="18" spans="1:7" ht="17.25" customHeight="1" thickBot="1">
      <c r="A18" s="150" t="s">
        <v>104</v>
      </c>
      <c r="B18" s="150"/>
      <c r="C18" s="150"/>
      <c r="D18" s="150"/>
      <c r="E18" s="150"/>
      <c r="F18" s="150"/>
      <c r="G18" s="26"/>
    </row>
    <row r="19" spans="1:7">
      <c r="A19" s="46" t="s">
        <v>99</v>
      </c>
      <c r="B19" s="47">
        <v>2250.8449999999998</v>
      </c>
      <c r="C19" s="48">
        <v>0.24502805900551336</v>
      </c>
      <c r="D19" s="47">
        <v>2327.3449999999998</v>
      </c>
      <c r="E19" s="48">
        <v>0.24130932603329483</v>
      </c>
      <c r="F19" s="81">
        <v>3.3987235904737956E-2</v>
      </c>
    </row>
    <row r="20" spans="1:7">
      <c r="A20" s="50" t="s">
        <v>100</v>
      </c>
      <c r="B20" s="51">
        <v>2870.2150000000001</v>
      </c>
      <c r="C20" s="52">
        <v>0.31245297227419461</v>
      </c>
      <c r="D20" s="51">
        <v>2961.1</v>
      </c>
      <c r="E20" s="52">
        <v>0.3070198210051322</v>
      </c>
      <c r="F20" s="82">
        <v>3.1664875279378002E-2</v>
      </c>
    </row>
    <row r="21" spans="1:7">
      <c r="A21" s="50" t="s">
        <v>101</v>
      </c>
      <c r="B21" s="51">
        <v>2860.63</v>
      </c>
      <c r="C21" s="52">
        <v>0.31140954460788806</v>
      </c>
      <c r="D21" s="51">
        <v>2878.75</v>
      </c>
      <c r="E21" s="52">
        <v>0.29848141221793401</v>
      </c>
      <c r="F21" s="82">
        <v>6.3342690246552813E-3</v>
      </c>
    </row>
    <row r="22" spans="1:7" ht="17.25" thickBot="1">
      <c r="A22" s="54" t="s">
        <v>102</v>
      </c>
      <c r="B22" s="55">
        <v>1204.3804</v>
      </c>
      <c r="C22" s="56">
        <v>0.13110942411240392</v>
      </c>
      <c r="D22" s="55">
        <v>1477.4591799999998</v>
      </c>
      <c r="E22" s="56">
        <v>0.15318944074363897</v>
      </c>
      <c r="F22" s="83">
        <v>0.22673798079078655</v>
      </c>
    </row>
    <row r="23" spans="1:7" ht="17.25" thickBot="1">
      <c r="A23" s="84" t="s">
        <v>105</v>
      </c>
      <c r="B23" s="59">
        <v>9186.0704000000005</v>
      </c>
      <c r="C23" s="85">
        <v>0.99999999999999989</v>
      </c>
      <c r="D23" s="59">
        <v>9644.6541799999995</v>
      </c>
      <c r="E23" s="85">
        <v>1</v>
      </c>
      <c r="F23" s="86">
        <v>4.992164876071481E-2</v>
      </c>
    </row>
    <row r="24" spans="1:7" ht="17.25" customHeight="1" thickBot="1">
      <c r="A24" s="150" t="s">
        <v>106</v>
      </c>
      <c r="B24" s="150"/>
      <c r="C24" s="150"/>
      <c r="D24" s="150"/>
      <c r="E24" s="150"/>
      <c r="F24" s="150"/>
    </row>
    <row r="25" spans="1:7">
      <c r="A25" s="46" t="s">
        <v>99</v>
      </c>
      <c r="B25" s="47">
        <v>7485.5294999999996</v>
      </c>
      <c r="C25" s="48">
        <v>0.22448212735105341</v>
      </c>
      <c r="D25" s="47">
        <v>7243.8739999999998</v>
      </c>
      <c r="E25" s="48">
        <v>0.25210466597508369</v>
      </c>
      <c r="F25" s="81">
        <v>-3.228302019249274E-2</v>
      </c>
    </row>
    <row r="26" spans="1:7">
      <c r="A26" s="50" t="s">
        <v>100</v>
      </c>
      <c r="B26" s="51">
        <v>9356.5660000000007</v>
      </c>
      <c r="C26" s="52">
        <v>0.28059228680890735</v>
      </c>
      <c r="D26" s="51">
        <v>7379.49</v>
      </c>
      <c r="E26" s="52">
        <v>0.25682443696790835</v>
      </c>
      <c r="F26" s="82">
        <v>-0.21130359150996214</v>
      </c>
    </row>
    <row r="27" spans="1:7">
      <c r="A27" s="50" t="s">
        <v>101</v>
      </c>
      <c r="B27" s="51">
        <v>7957.7070000000003</v>
      </c>
      <c r="C27" s="52">
        <v>0.23864216902710347</v>
      </c>
      <c r="D27" s="51">
        <v>6388.0959999999995</v>
      </c>
      <c r="E27" s="52">
        <v>0.22232148271722674</v>
      </c>
      <c r="F27" s="82">
        <v>-0.19724413075274083</v>
      </c>
    </row>
    <row r="28" spans="1:7" ht="17.25" thickBot="1">
      <c r="A28" s="54" t="s">
        <v>102</v>
      </c>
      <c r="B28" s="55">
        <v>8545.9680000000008</v>
      </c>
      <c r="C28" s="56">
        <v>0.25628341681293587</v>
      </c>
      <c r="D28" s="55">
        <v>7722.1374999999998</v>
      </c>
      <c r="E28" s="56">
        <v>0.26874941433978117</v>
      </c>
      <c r="F28" s="83">
        <v>-9.6399904609986931E-2</v>
      </c>
    </row>
    <row r="29" spans="1:7" ht="17.25" thickBot="1">
      <c r="A29" s="84" t="s">
        <v>107</v>
      </c>
      <c r="B29" s="59">
        <v>33345.770499999999</v>
      </c>
      <c r="C29" s="85">
        <v>1</v>
      </c>
      <c r="D29" s="59">
        <v>28733.5975</v>
      </c>
      <c r="E29" s="85">
        <v>1</v>
      </c>
      <c r="F29" s="86">
        <v>-0.13831358312743136</v>
      </c>
    </row>
    <row r="30" spans="1:7" ht="17.25" customHeight="1" thickBot="1">
      <c r="A30" s="150" t="s">
        <v>108</v>
      </c>
      <c r="B30" s="150"/>
      <c r="C30" s="150"/>
      <c r="D30" s="150"/>
      <c r="E30" s="150"/>
      <c r="F30" s="150"/>
    </row>
    <row r="31" spans="1:7">
      <c r="A31" s="46" t="s">
        <v>99</v>
      </c>
      <c r="B31" s="47">
        <v>908.05650000000003</v>
      </c>
      <c r="C31" s="48">
        <v>7.2686954644121241E-2</v>
      </c>
      <c r="D31" s="47">
        <v>790.53499999999997</v>
      </c>
      <c r="E31" s="48">
        <v>6.6927801941082776E-2</v>
      </c>
      <c r="F31" s="81">
        <v>-0.12942091158424618</v>
      </c>
    </row>
    <row r="32" spans="1:7">
      <c r="A32" s="50" t="s">
        <v>100</v>
      </c>
      <c r="B32" s="51">
        <v>1854.75</v>
      </c>
      <c r="C32" s="52">
        <v>0.14846667484477438</v>
      </c>
      <c r="D32" s="51">
        <v>1630.43</v>
      </c>
      <c r="E32" s="52">
        <v>0.13803449071679255</v>
      </c>
      <c r="F32" s="82">
        <v>-0.12094352338590098</v>
      </c>
    </row>
    <row r="33" spans="1:6">
      <c r="A33" s="50" t="s">
        <v>101</v>
      </c>
      <c r="B33" s="51">
        <v>1025.6479999999999</v>
      </c>
      <c r="C33" s="52">
        <v>8.2099769845635884E-2</v>
      </c>
      <c r="D33" s="51">
        <v>868.84100000000001</v>
      </c>
      <c r="E33" s="52">
        <v>7.3557297736712865E-2</v>
      </c>
      <c r="F33" s="82">
        <v>-0.15288578537665931</v>
      </c>
    </row>
    <row r="34" spans="1:6" ht="17.25" thickBot="1">
      <c r="A34" s="54" t="s">
        <v>102</v>
      </c>
      <c r="B34" s="55">
        <v>8704.2479999999996</v>
      </c>
      <c r="C34" s="56">
        <v>0.69674660066546845</v>
      </c>
      <c r="D34" s="55">
        <v>8521.9519999999993</v>
      </c>
      <c r="E34" s="56">
        <v>0.72148040960541182</v>
      </c>
      <c r="F34" s="83">
        <v>-2.0943337092417469E-2</v>
      </c>
    </row>
    <row r="35" spans="1:6" ht="17.25" thickBot="1">
      <c r="A35" s="84" t="s">
        <v>109</v>
      </c>
      <c r="B35" s="59">
        <v>12492.702499999999</v>
      </c>
      <c r="C35" s="85">
        <v>1</v>
      </c>
      <c r="D35" s="59">
        <v>11811.758</v>
      </c>
      <c r="E35" s="85">
        <v>1</v>
      </c>
      <c r="F35" s="86">
        <v>-5.4507381409266698E-2</v>
      </c>
    </row>
    <row r="36" spans="1:6" ht="17.25" customHeight="1" thickBot="1">
      <c r="A36" s="150" t="s">
        <v>110</v>
      </c>
      <c r="B36" s="150"/>
      <c r="C36" s="150"/>
      <c r="D36" s="150"/>
      <c r="E36" s="150"/>
      <c r="F36" s="150"/>
    </row>
    <row r="37" spans="1:6">
      <c r="A37" s="46" t="s">
        <v>99</v>
      </c>
      <c r="B37" s="47">
        <v>53288.847999999998</v>
      </c>
      <c r="C37" s="48">
        <v>0.27259715858713474</v>
      </c>
      <c r="D37" s="47">
        <v>51788.165000000001</v>
      </c>
      <c r="E37" s="48">
        <v>0.27367375467423077</v>
      </c>
      <c r="F37" s="81">
        <v>-2.8161295586648816E-2</v>
      </c>
    </row>
    <row r="38" spans="1:6">
      <c r="A38" s="50" t="s">
        <v>100</v>
      </c>
      <c r="B38" s="51">
        <v>55944.36</v>
      </c>
      <c r="C38" s="52">
        <v>0.28618133338096852</v>
      </c>
      <c r="D38" s="51">
        <v>52992.889000000003</v>
      </c>
      <c r="E38" s="52">
        <v>0.28004009996617457</v>
      </c>
      <c r="F38" s="82">
        <v>-5.2757257389306034E-2</v>
      </c>
    </row>
    <row r="39" spans="1:6">
      <c r="A39" s="50" t="s">
        <v>101</v>
      </c>
      <c r="B39" s="51">
        <v>69614.058000000005</v>
      </c>
      <c r="C39" s="52">
        <v>0.35610817498850789</v>
      </c>
      <c r="D39" s="51">
        <v>66138.36</v>
      </c>
      <c r="E39" s="52">
        <v>0.34950713757083218</v>
      </c>
      <c r="F39" s="82">
        <v>-4.9928105038783976E-2</v>
      </c>
    </row>
    <row r="40" spans="1:6" ht="17.25" thickBot="1">
      <c r="A40" s="54" t="s">
        <v>102</v>
      </c>
      <c r="B40" s="55">
        <v>16638.439999999999</v>
      </c>
      <c r="C40" s="56">
        <v>8.5113333043388847E-2</v>
      </c>
      <c r="D40" s="55">
        <v>18313.80298</v>
      </c>
      <c r="E40" s="56">
        <v>9.6779007788762486E-2</v>
      </c>
      <c r="F40" s="83">
        <v>0.10069231129841505</v>
      </c>
    </row>
    <row r="41" spans="1:6" ht="17.25" thickBot="1">
      <c r="A41" s="84" t="s">
        <v>111</v>
      </c>
      <c r="B41" s="59">
        <v>195485.70600000001</v>
      </c>
      <c r="C41" s="85">
        <v>1</v>
      </c>
      <c r="D41" s="59">
        <v>189233.21698</v>
      </c>
      <c r="E41" s="85">
        <v>1</v>
      </c>
      <c r="F41" s="86">
        <v>-3.1984379563792853E-2</v>
      </c>
    </row>
    <row r="42" spans="1:6" ht="17.25" customHeight="1" thickBot="1">
      <c r="A42" s="150" t="s">
        <v>112</v>
      </c>
      <c r="B42" s="150"/>
      <c r="C42" s="150"/>
      <c r="D42" s="150"/>
      <c r="E42" s="150"/>
      <c r="F42" s="150"/>
    </row>
    <row r="43" spans="1:6">
      <c r="A43" s="46" t="s">
        <v>99</v>
      </c>
      <c r="B43" s="47">
        <v>950.95399999999995</v>
      </c>
      <c r="C43" s="48">
        <v>0.196248034845101</v>
      </c>
      <c r="D43" s="47">
        <v>713.88099999999997</v>
      </c>
      <c r="E43" s="48">
        <v>0.18807332077721478</v>
      </c>
      <c r="F43" s="81">
        <v>-0.24930017645438163</v>
      </c>
    </row>
    <row r="44" spans="1:6">
      <c r="A44" s="50" t="s">
        <v>100</v>
      </c>
      <c r="B44" s="51">
        <v>977.11800000000005</v>
      </c>
      <c r="C44" s="52">
        <v>0.20164749011179869</v>
      </c>
      <c r="D44" s="51">
        <v>860.55</v>
      </c>
      <c r="E44" s="52">
        <v>0.22671355057051829</v>
      </c>
      <c r="F44" s="82">
        <v>-0.11929777160997967</v>
      </c>
    </row>
    <row r="45" spans="1:6">
      <c r="A45" s="50" t="s">
        <v>101</v>
      </c>
      <c r="B45" s="51">
        <v>1032.52</v>
      </c>
      <c r="C45" s="52">
        <v>0.21308078091922816</v>
      </c>
      <c r="D45" s="51">
        <v>871.23500000000001</v>
      </c>
      <c r="E45" s="52">
        <v>0.22952853434583176</v>
      </c>
      <c r="F45" s="82">
        <v>-0.15620520667880522</v>
      </c>
    </row>
    <row r="46" spans="1:6" ht="17.25" thickBot="1">
      <c r="A46" s="54" t="s">
        <v>102</v>
      </c>
      <c r="B46" s="55">
        <v>1885.0820000000001</v>
      </c>
      <c r="C46" s="56">
        <v>0.38902369412387217</v>
      </c>
      <c r="D46" s="55">
        <v>1350.0930000000001</v>
      </c>
      <c r="E46" s="56">
        <v>0.35568459430643518</v>
      </c>
      <c r="F46" s="83">
        <v>-0.28380144736409341</v>
      </c>
    </row>
    <row r="47" spans="1:6" ht="17.25" thickBot="1">
      <c r="A47" s="84" t="s">
        <v>113</v>
      </c>
      <c r="B47" s="59">
        <v>4845.674</v>
      </c>
      <c r="C47" s="85">
        <v>1</v>
      </c>
      <c r="D47" s="59">
        <v>3795.759</v>
      </c>
      <c r="E47" s="85">
        <v>1</v>
      </c>
      <c r="F47" s="86">
        <v>-0.21667058081084278</v>
      </c>
    </row>
    <row r="48" spans="1:6" ht="17.25" thickBot="1">
      <c r="A48" s="147" t="s">
        <v>114</v>
      </c>
      <c r="B48" s="147"/>
      <c r="C48" s="147"/>
      <c r="D48" s="147"/>
      <c r="E48" s="147"/>
      <c r="F48" s="147"/>
    </row>
    <row r="49" spans="1:6">
      <c r="A49" s="46" t="s">
        <v>99</v>
      </c>
      <c r="B49" s="47">
        <v>525.14800000000002</v>
      </c>
      <c r="C49" s="48">
        <v>0.13286908884956791</v>
      </c>
      <c r="D49" s="47">
        <v>350.8</v>
      </c>
      <c r="E49" s="48">
        <v>7.7826363791661399E-2</v>
      </c>
      <c r="F49" s="81">
        <v>-0.33199783680029249</v>
      </c>
    </row>
    <row r="50" spans="1:6">
      <c r="A50" s="50" t="s">
        <v>100</v>
      </c>
      <c r="B50" s="51">
        <v>49.5</v>
      </c>
      <c r="C50" s="52">
        <v>1.2524126337820216E-2</v>
      </c>
      <c r="D50" s="51">
        <v>29.4</v>
      </c>
      <c r="E50" s="52">
        <v>6.52250597341746E-3</v>
      </c>
      <c r="F50" s="82">
        <v>-0.40606060606060612</v>
      </c>
    </row>
    <row r="51" spans="1:6">
      <c r="A51" s="50" t="s">
        <v>101</v>
      </c>
      <c r="B51" s="51">
        <v>30.1</v>
      </c>
      <c r="C51" s="52">
        <v>7.6156808640078493E-3</v>
      </c>
      <c r="D51" s="51">
        <v>48.08</v>
      </c>
      <c r="E51" s="52">
        <v>1.0666737659928961E-2</v>
      </c>
      <c r="F51" s="82">
        <v>0.59734219269102984</v>
      </c>
    </row>
    <row r="52" spans="1:6" ht="17.25" thickBot="1">
      <c r="A52" s="54" t="s">
        <v>102</v>
      </c>
      <c r="B52" s="55">
        <v>3347.6235000000001</v>
      </c>
      <c r="C52" s="56">
        <v>0.846991103948604</v>
      </c>
      <c r="D52" s="55">
        <v>4079.19</v>
      </c>
      <c r="E52" s="56">
        <v>0.90498439257499219</v>
      </c>
      <c r="F52" s="83">
        <v>0.21853308772626301</v>
      </c>
    </row>
    <row r="53" spans="1:6" ht="17.25" thickBot="1">
      <c r="A53" s="84" t="s">
        <v>115</v>
      </c>
      <c r="B53" s="59">
        <v>3952.3715000000002</v>
      </c>
      <c r="C53" s="85">
        <v>1</v>
      </c>
      <c r="D53" s="59">
        <v>4507.47</v>
      </c>
      <c r="E53" s="85">
        <v>1</v>
      </c>
      <c r="F53" s="86">
        <v>0.14044694432190896</v>
      </c>
    </row>
    <row r="54" spans="1:6" ht="17.25" thickBot="1">
      <c r="A54" s="147" t="s">
        <v>116</v>
      </c>
      <c r="B54" s="147"/>
      <c r="C54" s="147"/>
      <c r="D54" s="147"/>
      <c r="E54" s="147"/>
      <c r="F54" s="147"/>
    </row>
    <row r="55" spans="1:6">
      <c r="A55" s="46" t="s">
        <v>99</v>
      </c>
      <c r="B55" s="47">
        <v>91.97</v>
      </c>
      <c r="C55" s="48">
        <v>3.9785641177381578E-2</v>
      </c>
      <c r="D55" s="47">
        <v>52.034999999999997</v>
      </c>
      <c r="E55" s="48">
        <v>2.3649316562702388E-2</v>
      </c>
      <c r="F55" s="81">
        <v>-0.43421767967815594</v>
      </c>
    </row>
    <row r="56" spans="1:6">
      <c r="A56" s="50" t="s">
        <v>100</v>
      </c>
      <c r="B56" s="51">
        <v>26.62</v>
      </c>
      <c r="C56" s="52">
        <v>1.1515643885418047E-2</v>
      </c>
      <c r="D56" s="51">
        <v>41.37</v>
      </c>
      <c r="E56" s="52">
        <v>1.8802195180147935E-2</v>
      </c>
      <c r="F56" s="82">
        <v>0.5540946656649135</v>
      </c>
    </row>
    <row r="57" spans="1:6">
      <c r="A57" s="50" t="s">
        <v>101</v>
      </c>
      <c r="B57" s="51">
        <v>397.75</v>
      </c>
      <c r="C57" s="52">
        <v>0.17206413807006116</v>
      </c>
      <c r="D57" s="51">
        <v>391.31</v>
      </c>
      <c r="E57" s="52">
        <v>0.17784595107429751</v>
      </c>
      <c r="F57" s="82">
        <v>-1.6191074795725902E-2</v>
      </c>
    </row>
    <row r="58" spans="1:6" ht="17.25" thickBot="1">
      <c r="A58" s="54" t="s">
        <v>102</v>
      </c>
      <c r="B58" s="55">
        <v>1795.298</v>
      </c>
      <c r="C58" s="56">
        <v>0.77663457686713921</v>
      </c>
      <c r="D58" s="55">
        <v>1715.56</v>
      </c>
      <c r="E58" s="56">
        <v>0.7797025371828521</v>
      </c>
      <c r="F58" s="83">
        <v>-4.4414910505108374E-2</v>
      </c>
    </row>
    <row r="59" spans="1:6" ht="17.25" thickBot="1">
      <c r="A59" s="84" t="s">
        <v>117</v>
      </c>
      <c r="B59" s="59">
        <v>2311.6379999999999</v>
      </c>
      <c r="C59" s="85">
        <v>1</v>
      </c>
      <c r="D59" s="59">
        <v>2200.2750000000001</v>
      </c>
      <c r="E59" s="85">
        <v>1</v>
      </c>
      <c r="F59" s="86">
        <v>-4.8174930503824487E-2</v>
      </c>
    </row>
    <row r="60" spans="1:6" ht="17.25" thickBot="1">
      <c r="A60" s="147" t="s">
        <v>118</v>
      </c>
      <c r="B60" s="147"/>
      <c r="C60" s="147"/>
      <c r="D60" s="147"/>
      <c r="E60" s="147"/>
      <c r="F60" s="147"/>
    </row>
    <row r="61" spans="1:6">
      <c r="A61" s="46" t="s">
        <v>99</v>
      </c>
      <c r="B61" s="47">
        <v>14379.282999999999</v>
      </c>
      <c r="C61" s="48">
        <v>0.30547498375038479</v>
      </c>
      <c r="D61" s="47">
        <v>14089.571</v>
      </c>
      <c r="E61" s="48">
        <v>0.31903772845829143</v>
      </c>
      <c r="F61" s="81">
        <v>-2.0147875245239977E-2</v>
      </c>
    </row>
    <row r="62" spans="1:6">
      <c r="A62" s="50" t="s">
        <v>100</v>
      </c>
      <c r="B62" s="51">
        <v>13538.826999999999</v>
      </c>
      <c r="C62" s="52">
        <v>0.28762024906417594</v>
      </c>
      <c r="D62" s="51">
        <v>12047.975</v>
      </c>
      <c r="E62" s="52">
        <v>0.27280877299403111</v>
      </c>
      <c r="F62" s="82">
        <v>-0.11011677747267168</v>
      </c>
    </row>
    <row r="63" spans="1:6">
      <c r="A63" s="50" t="s">
        <v>101</v>
      </c>
      <c r="B63" s="51">
        <v>15985.084000000001</v>
      </c>
      <c r="C63" s="52">
        <v>0.33958878722593722</v>
      </c>
      <c r="D63" s="51">
        <v>15484.692999999999</v>
      </c>
      <c r="E63" s="52">
        <v>0.35062822569927826</v>
      </c>
      <c r="F63" s="82">
        <v>-3.1303620300024759E-2</v>
      </c>
    </row>
    <row r="64" spans="1:6" ht="17.25" thickBot="1">
      <c r="A64" s="54" t="s">
        <v>102</v>
      </c>
      <c r="B64" s="55">
        <v>3168.69</v>
      </c>
      <c r="C64" s="56">
        <v>6.7315979959501934E-2</v>
      </c>
      <c r="D64" s="55">
        <v>2540.4720000000002</v>
      </c>
      <c r="E64" s="56">
        <v>5.7525272848399187E-2</v>
      </c>
      <c r="F64" s="83">
        <v>-0.19825795518021638</v>
      </c>
    </row>
    <row r="65" spans="1:6" ht="17.25" thickBot="1">
      <c r="A65" s="84" t="s">
        <v>119</v>
      </c>
      <c r="B65" s="59">
        <v>47071.884000000005</v>
      </c>
      <c r="C65" s="85">
        <v>0.99999999999999978</v>
      </c>
      <c r="D65" s="59">
        <v>44162.711000000003</v>
      </c>
      <c r="E65" s="85">
        <v>0.99999999999999989</v>
      </c>
      <c r="F65" s="86">
        <v>-6.1802773817168699E-2</v>
      </c>
    </row>
    <row r="66" spans="1:6" ht="17.25" thickBot="1">
      <c r="A66" s="147" t="s">
        <v>120</v>
      </c>
      <c r="B66" s="147"/>
      <c r="C66" s="147"/>
      <c r="D66" s="147"/>
      <c r="E66" s="147"/>
      <c r="F66" s="147"/>
    </row>
    <row r="67" spans="1:6">
      <c r="A67" s="46" t="s">
        <v>99</v>
      </c>
      <c r="B67" s="47">
        <v>2538.4949999999999</v>
      </c>
      <c r="C67" s="48">
        <v>0.13240966132895848</v>
      </c>
      <c r="D67" s="47">
        <v>2465.0250000000001</v>
      </c>
      <c r="E67" s="48">
        <v>0.13819024415922293</v>
      </c>
      <c r="F67" s="81">
        <v>-2.8942345759987664E-2</v>
      </c>
    </row>
    <row r="68" spans="1:6">
      <c r="A68" s="50" t="s">
        <v>100</v>
      </c>
      <c r="B68" s="51">
        <v>6945.79</v>
      </c>
      <c r="C68" s="52">
        <v>0.36229722790947655</v>
      </c>
      <c r="D68" s="51">
        <v>5921.8</v>
      </c>
      <c r="E68" s="52">
        <v>0.33197837257718943</v>
      </c>
      <c r="F68" s="82">
        <v>-0.14742599473925933</v>
      </c>
    </row>
    <row r="69" spans="1:6">
      <c r="A69" s="50" t="s">
        <v>101</v>
      </c>
      <c r="B69" s="51">
        <v>4473.4920000000002</v>
      </c>
      <c r="C69" s="52">
        <v>0.23334044805201715</v>
      </c>
      <c r="D69" s="51">
        <v>4128.5029999999997</v>
      </c>
      <c r="E69" s="52">
        <v>0.23144545697592694</v>
      </c>
      <c r="F69" s="82">
        <v>-7.7118501609033996E-2</v>
      </c>
    </row>
    <row r="70" spans="1:6" ht="17.25" thickBot="1">
      <c r="A70" s="54" t="s">
        <v>102</v>
      </c>
      <c r="B70" s="55">
        <v>5213.7470000000003</v>
      </c>
      <c r="C70" s="56">
        <v>0.27195266270954777</v>
      </c>
      <c r="D70" s="55">
        <v>5322.5810000000001</v>
      </c>
      <c r="E70" s="56">
        <v>0.29838592628766075</v>
      </c>
      <c r="F70" s="83">
        <v>2.0874430615831496E-2</v>
      </c>
    </row>
    <row r="71" spans="1:6" ht="17.25" thickBot="1">
      <c r="A71" s="84" t="s">
        <v>121</v>
      </c>
      <c r="B71" s="59">
        <v>19171.524000000001</v>
      </c>
      <c r="C71" s="85">
        <v>0.99999999999999989</v>
      </c>
      <c r="D71" s="59">
        <v>17837.909</v>
      </c>
      <c r="E71" s="85">
        <v>1</v>
      </c>
      <c r="F71" s="86">
        <v>-6.9562284146007514E-2</v>
      </c>
    </row>
    <row r="72" spans="1:6" ht="17.25" thickBot="1">
      <c r="A72" s="147" t="s">
        <v>122</v>
      </c>
      <c r="B72" s="147"/>
      <c r="C72" s="147"/>
      <c r="D72" s="147"/>
      <c r="E72" s="147"/>
      <c r="F72" s="147"/>
    </row>
    <row r="73" spans="1:6">
      <c r="A73" s="46" t="s">
        <v>99</v>
      </c>
      <c r="B73" s="47">
        <v>5021.4515000000001</v>
      </c>
      <c r="C73" s="48">
        <v>0.26131736960469065</v>
      </c>
      <c r="D73" s="47">
        <v>5205.6580000000004</v>
      </c>
      <c r="E73" s="48">
        <v>0.25065325801595656</v>
      </c>
      <c r="F73" s="81">
        <v>3.6683914999477762E-2</v>
      </c>
    </row>
    <row r="74" spans="1:6">
      <c r="A74" s="50" t="s">
        <v>100</v>
      </c>
      <c r="B74" s="51">
        <v>3143.07</v>
      </c>
      <c r="C74" s="52">
        <v>0.16356600972515917</v>
      </c>
      <c r="D74" s="51">
        <v>3315.05</v>
      </c>
      <c r="E74" s="52">
        <v>0.15962018307499201</v>
      </c>
      <c r="F74" s="82">
        <v>5.4717203243962009E-2</v>
      </c>
    </row>
    <row r="75" spans="1:6">
      <c r="A75" s="50" t="s">
        <v>101</v>
      </c>
      <c r="B75" s="51">
        <v>5037.2929999999997</v>
      </c>
      <c r="C75" s="52">
        <v>0.26214176452528137</v>
      </c>
      <c r="D75" s="51">
        <v>5416.4989999999998</v>
      </c>
      <c r="E75" s="52">
        <v>0.26080528559313165</v>
      </c>
      <c r="F75" s="82">
        <v>7.5279718690177466E-2</v>
      </c>
    </row>
    <row r="76" spans="1:6" ht="17.25" thickBot="1">
      <c r="A76" s="54" t="s">
        <v>102</v>
      </c>
      <c r="B76" s="55">
        <v>6014.0972000000002</v>
      </c>
      <c r="C76" s="56">
        <v>0.31297485614486875</v>
      </c>
      <c r="D76" s="55">
        <v>6831.1566000000003</v>
      </c>
      <c r="E76" s="56">
        <v>0.3289212733159198</v>
      </c>
      <c r="F76" s="83">
        <v>0.13585736525841319</v>
      </c>
    </row>
    <row r="77" spans="1:6" ht="17.25" thickBot="1">
      <c r="A77" s="84" t="s">
        <v>123</v>
      </c>
      <c r="B77" s="59">
        <v>19215.911700000001</v>
      </c>
      <c r="C77" s="85">
        <v>0.99999999999999989</v>
      </c>
      <c r="D77" s="59">
        <v>20768.363600000001</v>
      </c>
      <c r="E77" s="85">
        <v>1</v>
      </c>
      <c r="F77" s="86">
        <v>8.0789916410783702E-2</v>
      </c>
    </row>
    <row r="78" spans="1:6" ht="17.25" thickBot="1">
      <c r="A78" s="147" t="s">
        <v>124</v>
      </c>
      <c r="B78" s="147"/>
      <c r="C78" s="147"/>
      <c r="D78" s="147"/>
      <c r="E78" s="147"/>
      <c r="F78" s="147"/>
    </row>
    <row r="79" spans="1:6">
      <c r="A79" s="46" t="s">
        <v>99</v>
      </c>
      <c r="B79" s="47">
        <v>3539.9115000000002</v>
      </c>
      <c r="C79" s="48">
        <v>0.14896229952302972</v>
      </c>
      <c r="D79" s="47">
        <v>3140.0479999999998</v>
      </c>
      <c r="E79" s="48">
        <v>0.14152185498963954</v>
      </c>
      <c r="F79" s="81">
        <v>-0.11295861492582526</v>
      </c>
    </row>
    <row r="80" spans="1:6">
      <c r="A80" s="50" t="s">
        <v>100</v>
      </c>
      <c r="B80" s="51">
        <v>7596.8860000000004</v>
      </c>
      <c r="C80" s="52">
        <v>0.31968302252028369</v>
      </c>
      <c r="D80" s="51">
        <v>6914.268</v>
      </c>
      <c r="E80" s="52">
        <v>0.31162582013252826</v>
      </c>
      <c r="F80" s="82">
        <v>-8.9854974788354136E-2</v>
      </c>
    </row>
    <row r="81" spans="1:6">
      <c r="A81" s="50" t="s">
        <v>101</v>
      </c>
      <c r="B81" s="51">
        <v>4320.8265999999994</v>
      </c>
      <c r="C81" s="52">
        <v>0.18182382982633155</v>
      </c>
      <c r="D81" s="51">
        <v>4025.6320000000001</v>
      </c>
      <c r="E81" s="52">
        <v>0.18143509530607579</v>
      </c>
      <c r="F81" s="82">
        <v>-6.8319010996645724E-2</v>
      </c>
    </row>
    <row r="82" spans="1:6" ht="17.25" thickBot="1">
      <c r="A82" s="54" t="s">
        <v>102</v>
      </c>
      <c r="B82" s="55">
        <v>8306.1839999999993</v>
      </c>
      <c r="C82" s="56">
        <v>0.34953084813035495</v>
      </c>
      <c r="D82" s="55">
        <v>8107.777</v>
      </c>
      <c r="E82" s="56">
        <v>0.36541722957175649</v>
      </c>
      <c r="F82" s="83">
        <v>-2.3886660830051309E-2</v>
      </c>
    </row>
    <row r="83" spans="1:6" ht="17.25" thickBot="1">
      <c r="A83" s="84" t="s">
        <v>125</v>
      </c>
      <c r="B83" s="59">
        <v>23763.808100000002</v>
      </c>
      <c r="C83" s="85">
        <v>1</v>
      </c>
      <c r="D83" s="59">
        <v>22187.724999999999</v>
      </c>
      <c r="E83" s="85">
        <v>1</v>
      </c>
      <c r="F83" s="86">
        <v>-6.63228340073998E-2</v>
      </c>
    </row>
    <row r="84" spans="1:6" ht="17.25" thickBot="1">
      <c r="A84" s="147" t="s">
        <v>126</v>
      </c>
      <c r="B84" s="147"/>
      <c r="C84" s="147"/>
      <c r="D84" s="147"/>
      <c r="E84" s="147"/>
      <c r="F84" s="147"/>
    </row>
    <row r="85" spans="1:6">
      <c r="A85" s="46" t="s">
        <v>99</v>
      </c>
      <c r="B85" s="47">
        <v>2773.75</v>
      </c>
      <c r="C85" s="48">
        <v>0.12259709039833644</v>
      </c>
      <c r="D85" s="47">
        <v>2809.6550000000002</v>
      </c>
      <c r="E85" s="48">
        <v>0.11637625293280353</v>
      </c>
      <c r="F85" s="81">
        <v>1.2944569625957802E-2</v>
      </c>
    </row>
    <row r="86" spans="1:6">
      <c r="A86" s="50" t="s">
        <v>100</v>
      </c>
      <c r="B86" s="51">
        <v>6608.6149999999998</v>
      </c>
      <c r="C86" s="52">
        <v>0.29209444634981602</v>
      </c>
      <c r="D86" s="51">
        <v>6558.86</v>
      </c>
      <c r="E86" s="52">
        <v>0.27166878150906343</v>
      </c>
      <c r="F86" s="82">
        <v>-7.5288089864518071E-3</v>
      </c>
    </row>
    <row r="87" spans="1:6">
      <c r="A87" s="50" t="s">
        <v>101</v>
      </c>
      <c r="B87" s="51">
        <v>5836.77</v>
      </c>
      <c r="C87" s="52">
        <v>0.25797963743102237</v>
      </c>
      <c r="D87" s="51">
        <v>5443.5150000000003</v>
      </c>
      <c r="E87" s="52">
        <v>0.22547105551518246</v>
      </c>
      <c r="F87" s="82">
        <v>-6.7375449092563211E-2</v>
      </c>
    </row>
    <row r="88" spans="1:6" ht="17.25" thickBot="1">
      <c r="A88" s="54" t="s">
        <v>102</v>
      </c>
      <c r="B88" s="55">
        <v>7405.7901999999995</v>
      </c>
      <c r="C88" s="56">
        <v>0.32732882582082529</v>
      </c>
      <c r="D88" s="55">
        <v>9330.8250000000007</v>
      </c>
      <c r="E88" s="56">
        <v>0.38648391004295063</v>
      </c>
      <c r="F88" s="83">
        <v>0.25993644810515981</v>
      </c>
    </row>
    <row r="89" spans="1:6" ht="17.25" thickBot="1">
      <c r="A89" s="84" t="s">
        <v>127</v>
      </c>
      <c r="B89" s="59">
        <v>22624.925199999998</v>
      </c>
      <c r="C89" s="85">
        <v>1.0000000000000002</v>
      </c>
      <c r="D89" s="59">
        <v>24142.855</v>
      </c>
      <c r="E89" s="85">
        <v>1</v>
      </c>
      <c r="F89" s="86">
        <v>6.709104169767599E-2</v>
      </c>
    </row>
    <row r="90" spans="1:6" ht="17.25" thickBot="1">
      <c r="A90" s="147" t="s">
        <v>128</v>
      </c>
      <c r="B90" s="147"/>
      <c r="C90" s="147"/>
      <c r="D90" s="147"/>
      <c r="E90" s="147"/>
      <c r="F90" s="147"/>
    </row>
    <row r="91" spans="1:6">
      <c r="A91" s="46" t="s">
        <v>99</v>
      </c>
      <c r="B91" s="47">
        <v>459.73500000000001</v>
      </c>
      <c r="C91" s="48">
        <v>0.12896000209327357</v>
      </c>
      <c r="D91" s="47">
        <v>426.41500000000002</v>
      </c>
      <c r="E91" s="48">
        <v>0.13836446110528161</v>
      </c>
      <c r="F91" s="81">
        <v>-7.2476535395390784E-2</v>
      </c>
    </row>
    <row r="92" spans="1:6">
      <c r="A92" s="50" t="s">
        <v>100</v>
      </c>
      <c r="B92" s="51">
        <v>175.71</v>
      </c>
      <c r="C92" s="52">
        <v>4.9288311674788948E-2</v>
      </c>
      <c r="D92" s="51">
        <v>183.46</v>
      </c>
      <c r="E92" s="52">
        <v>5.9529669534080565E-2</v>
      </c>
      <c r="F92" s="82">
        <v>4.4106766831711441E-2</v>
      </c>
    </row>
    <row r="93" spans="1:6">
      <c r="A93" s="50" t="s">
        <v>101</v>
      </c>
      <c r="B93" s="51">
        <v>27.99</v>
      </c>
      <c r="C93" s="52">
        <v>7.8514589026085178E-3</v>
      </c>
      <c r="D93" s="51">
        <v>48.56</v>
      </c>
      <c r="E93" s="52">
        <v>1.5756899338138841E-2</v>
      </c>
      <c r="F93" s="82">
        <v>0.73490532332976088</v>
      </c>
    </row>
    <row r="94" spans="1:6" ht="17.25" thickBot="1">
      <c r="A94" s="54" t="s">
        <v>102</v>
      </c>
      <c r="B94" s="55">
        <v>2901.50756</v>
      </c>
      <c r="C94" s="56">
        <v>0.81390022732932898</v>
      </c>
      <c r="D94" s="55">
        <v>2423.3896</v>
      </c>
      <c r="E94" s="56">
        <v>0.78634897002249904</v>
      </c>
      <c r="F94" s="83">
        <v>-0.16478260011840196</v>
      </c>
    </row>
    <row r="95" spans="1:6" ht="17.25" thickBot="1">
      <c r="A95" s="84" t="s">
        <v>129</v>
      </c>
      <c r="B95" s="59">
        <v>3564.94256</v>
      </c>
      <c r="C95" s="85">
        <v>1</v>
      </c>
      <c r="D95" s="59">
        <v>3081.8245999999999</v>
      </c>
      <c r="E95" s="85">
        <v>1</v>
      </c>
      <c r="F95" s="86">
        <v>-0.13551914283858757</v>
      </c>
    </row>
    <row r="96" spans="1:6" ht="17.25" thickBot="1">
      <c r="A96" s="148" t="s">
        <v>57</v>
      </c>
      <c r="B96" s="148"/>
      <c r="C96" s="148"/>
      <c r="D96" s="148"/>
      <c r="E96" s="148"/>
      <c r="F96" s="148"/>
    </row>
    <row r="97" spans="1:6">
      <c r="A97" s="46" t="s">
        <v>99</v>
      </c>
      <c r="B97" s="47">
        <v>473.0865</v>
      </c>
      <c r="C97" s="48">
        <v>0.23838291051618102</v>
      </c>
      <c r="D97" s="47">
        <v>384.4255</v>
      </c>
      <c r="E97" s="48">
        <v>0.21689906258313371</v>
      </c>
      <c r="F97" s="81">
        <v>-0.1874097020312353</v>
      </c>
    </row>
    <row r="98" spans="1:6">
      <c r="A98" s="50" t="s">
        <v>100</v>
      </c>
      <c r="B98" s="51">
        <v>846.08</v>
      </c>
      <c r="C98" s="52">
        <v>0.42633009593283772</v>
      </c>
      <c r="D98" s="51">
        <v>832.98500000000001</v>
      </c>
      <c r="E98" s="52">
        <v>0.46998356156345417</v>
      </c>
      <c r="F98" s="82">
        <v>-1.5477259833585499E-2</v>
      </c>
    </row>
    <row r="99" spans="1:6">
      <c r="A99" s="50" t="s">
        <v>101</v>
      </c>
      <c r="B99" s="51">
        <v>665.19899999999996</v>
      </c>
      <c r="C99" s="52">
        <v>0.33518621582406827</v>
      </c>
      <c r="D99" s="51">
        <v>530.55999999999995</v>
      </c>
      <c r="E99" s="52">
        <v>0.2993505026178217</v>
      </c>
      <c r="F99" s="82">
        <v>-0.20240409260988068</v>
      </c>
    </row>
    <row r="100" spans="1:6" ht="17.25" thickBot="1">
      <c r="A100" s="54" t="s">
        <v>102</v>
      </c>
      <c r="B100" s="55">
        <v>0.2</v>
      </c>
      <c r="C100" s="56">
        <v>1.0077772691301951E-4</v>
      </c>
      <c r="D100" s="55">
        <v>24.4</v>
      </c>
      <c r="E100" s="56">
        <v>1.3766873235590414E-2</v>
      </c>
      <c r="F100" s="100">
        <v>120.99999999999999</v>
      </c>
    </row>
    <row r="101" spans="1:6" ht="17.25" thickBot="1">
      <c r="A101" s="84" t="s">
        <v>130</v>
      </c>
      <c r="B101" s="87">
        <v>1984.5654999999999</v>
      </c>
      <c r="C101" s="88">
        <v>1</v>
      </c>
      <c r="D101" s="87">
        <v>1772.3705</v>
      </c>
      <c r="E101" s="88">
        <v>1</v>
      </c>
      <c r="F101" s="86">
        <v>-0.10692264881154079</v>
      </c>
    </row>
    <row r="102" spans="1:6" ht="17.25" thickBot="1">
      <c r="A102" s="148" t="s">
        <v>131</v>
      </c>
      <c r="B102" s="148"/>
      <c r="C102" s="148"/>
      <c r="D102" s="148"/>
      <c r="E102" s="148"/>
      <c r="F102" s="148"/>
    </row>
    <row r="103" spans="1:6">
      <c r="A103" s="46" t="s">
        <v>99</v>
      </c>
      <c r="B103" s="47">
        <v>776.32500000000005</v>
      </c>
      <c r="C103" s="48">
        <v>0.17939977766975676</v>
      </c>
      <c r="D103" s="47">
        <v>716.50649999999996</v>
      </c>
      <c r="E103" s="48">
        <v>0.17208997353825425</v>
      </c>
      <c r="F103" s="81">
        <v>-7.7053424789875535E-2</v>
      </c>
    </row>
    <row r="104" spans="1:6">
      <c r="A104" s="50" t="s">
        <v>100</v>
      </c>
      <c r="B104" s="51">
        <v>2133.7950000000001</v>
      </c>
      <c r="C104" s="52">
        <v>0.49309548010541798</v>
      </c>
      <c r="D104" s="51">
        <v>1920.194</v>
      </c>
      <c r="E104" s="52">
        <v>0.46119070050071365</v>
      </c>
      <c r="F104" s="82">
        <v>-0.10010380566080623</v>
      </c>
    </row>
    <row r="105" spans="1:6">
      <c r="A105" s="50" t="s">
        <v>101</v>
      </c>
      <c r="B105" s="51">
        <v>758.36850000000004</v>
      </c>
      <c r="C105" s="52">
        <v>0.17525023706791221</v>
      </c>
      <c r="D105" s="51">
        <v>823.95699999999999</v>
      </c>
      <c r="E105" s="52">
        <v>0.19789735100331868</v>
      </c>
      <c r="F105" s="82">
        <v>8.6486318986086497E-2</v>
      </c>
    </row>
    <row r="106" spans="1:6" s="37" customFormat="1" ht="17.25" thickBot="1">
      <c r="A106" s="54" t="s">
        <v>102</v>
      </c>
      <c r="B106" s="55">
        <v>658.85799999999995</v>
      </c>
      <c r="C106" s="56">
        <v>0.15225450515691313</v>
      </c>
      <c r="D106" s="55">
        <v>702.9</v>
      </c>
      <c r="E106" s="56">
        <v>0.16882197495771345</v>
      </c>
      <c r="F106" s="83">
        <v>6.6845966809236712E-2</v>
      </c>
    </row>
    <row r="107" spans="1:6" ht="17.25" thickBot="1">
      <c r="A107" s="84" t="s">
        <v>132</v>
      </c>
      <c r="B107" s="87">
        <v>4327.3464999999997</v>
      </c>
      <c r="C107" s="88">
        <v>1</v>
      </c>
      <c r="D107" s="87">
        <v>4163.5574999999999</v>
      </c>
      <c r="E107" s="88">
        <v>1</v>
      </c>
      <c r="F107" s="86">
        <v>-3.7849753884973136E-2</v>
      </c>
    </row>
    <row r="108" spans="1:6" ht="17.25" thickBot="1">
      <c r="A108" s="148" t="s">
        <v>133</v>
      </c>
      <c r="B108" s="148"/>
      <c r="C108" s="148"/>
      <c r="D108" s="148"/>
      <c r="E108" s="148"/>
      <c r="F108" s="148"/>
    </row>
    <row r="109" spans="1:6">
      <c r="A109" s="50" t="s">
        <v>99</v>
      </c>
      <c r="B109" s="51">
        <v>62.59</v>
      </c>
      <c r="C109" s="52">
        <v>1.4157193478326759E-2</v>
      </c>
      <c r="D109" s="51">
        <v>435.3</v>
      </c>
      <c r="E109" s="52">
        <v>8.790440976015608E-2</v>
      </c>
      <c r="F109" s="82">
        <v>5.9547851094424029</v>
      </c>
    </row>
    <row r="110" spans="1:6">
      <c r="A110" s="50" t="s">
        <v>100</v>
      </c>
      <c r="B110" s="51">
        <v>2342.404</v>
      </c>
      <c r="C110" s="52">
        <v>0.52982691536038518</v>
      </c>
      <c r="D110" s="51">
        <v>2017.53</v>
      </c>
      <c r="E110" s="52">
        <v>0.40741967338251245</v>
      </c>
      <c r="F110" s="82">
        <v>-0.1386925568774644</v>
      </c>
    </row>
    <row r="111" spans="1:6" ht="17.25" thickBot="1">
      <c r="A111" s="54" t="s">
        <v>101</v>
      </c>
      <c r="B111" s="55">
        <v>2016.08</v>
      </c>
      <c r="C111" s="56">
        <v>0.45601589116128788</v>
      </c>
      <c r="D111" s="55">
        <v>2499.14</v>
      </c>
      <c r="E111" s="56">
        <v>0.5046759168573316</v>
      </c>
      <c r="F111" s="83">
        <v>0.23960358715923968</v>
      </c>
    </row>
    <row r="112" spans="1:6" ht="17.25" thickBot="1">
      <c r="A112" s="89" t="s">
        <v>134</v>
      </c>
      <c r="B112" s="87">
        <v>4421.0740000000005</v>
      </c>
      <c r="C112" s="88">
        <v>0.99999999999999978</v>
      </c>
      <c r="D112" s="87">
        <v>4951.9699999999993</v>
      </c>
      <c r="E112" s="88">
        <v>1</v>
      </c>
      <c r="F112" s="86">
        <v>0.12008303864626524</v>
      </c>
    </row>
    <row r="113" spans="1:6" ht="17.25" thickBot="1">
      <c r="A113" s="148" t="s">
        <v>135</v>
      </c>
      <c r="B113" s="148"/>
      <c r="C113" s="148"/>
      <c r="D113" s="148"/>
      <c r="E113" s="148"/>
      <c r="F113" s="148"/>
    </row>
    <row r="114" spans="1:6">
      <c r="A114" s="46" t="s">
        <v>99</v>
      </c>
      <c r="B114" s="47">
        <v>1428.921</v>
      </c>
      <c r="C114" s="48">
        <v>0.22413048484598089</v>
      </c>
      <c r="D114" s="47">
        <v>1378.6369999999999</v>
      </c>
      <c r="E114" s="48">
        <v>0.20261617997712639</v>
      </c>
      <c r="F114" s="81">
        <v>-3.5190188960761426E-2</v>
      </c>
    </row>
    <row r="115" spans="1:6">
      <c r="A115" s="50" t="s">
        <v>100</v>
      </c>
      <c r="B115" s="51">
        <v>2026.085</v>
      </c>
      <c r="C115" s="52">
        <v>0.31779742434268177</v>
      </c>
      <c r="D115" s="51">
        <v>2260.06</v>
      </c>
      <c r="E115" s="52">
        <v>0.33215757572087812</v>
      </c>
      <c r="F115" s="82">
        <v>0.11548133469227584</v>
      </c>
    </row>
    <row r="116" spans="1:6">
      <c r="A116" s="50" t="s">
        <v>101</v>
      </c>
      <c r="B116" s="51">
        <v>1599.741</v>
      </c>
      <c r="C116" s="52">
        <v>0.25092410704160295</v>
      </c>
      <c r="D116" s="51">
        <v>1720.8409999999999</v>
      </c>
      <c r="E116" s="52">
        <v>0.25290938061869667</v>
      </c>
      <c r="F116" s="82">
        <v>7.5699753897662037E-2</v>
      </c>
    </row>
    <row r="117" spans="1:6" ht="17.25" thickBot="1">
      <c r="A117" s="54" t="s">
        <v>102</v>
      </c>
      <c r="B117" s="55">
        <v>1320.6508000000001</v>
      </c>
      <c r="C117" s="56">
        <v>0.20714798376973434</v>
      </c>
      <c r="D117" s="55">
        <v>1444.6422</v>
      </c>
      <c r="E117" s="56">
        <v>0.21231686368329866</v>
      </c>
      <c r="F117" s="83">
        <v>9.3886589854032421E-2</v>
      </c>
    </row>
    <row r="118" spans="1:6" ht="17.25" thickBot="1">
      <c r="A118" s="89" t="s">
        <v>136</v>
      </c>
      <c r="B118" s="87">
        <v>6375.3978000000006</v>
      </c>
      <c r="C118" s="88">
        <v>0.99999999999999989</v>
      </c>
      <c r="D118" s="87">
        <v>6804.1802000000007</v>
      </c>
      <c r="E118" s="88">
        <v>0.99999999999999978</v>
      </c>
      <c r="F118" s="86">
        <v>6.7255787552582103E-2</v>
      </c>
    </row>
    <row r="119" spans="1:6" ht="17.25" thickBot="1">
      <c r="A119" s="147" t="s">
        <v>137</v>
      </c>
      <c r="B119" s="147"/>
      <c r="C119" s="147"/>
      <c r="D119" s="147"/>
      <c r="E119" s="147"/>
      <c r="F119" s="147"/>
    </row>
    <row r="120" spans="1:6">
      <c r="A120" s="46" t="s">
        <v>99</v>
      </c>
      <c r="B120" s="47">
        <v>16461.544999999998</v>
      </c>
      <c r="C120" s="48">
        <v>0.20027231427155792</v>
      </c>
      <c r="D120" s="47">
        <v>15985.632</v>
      </c>
      <c r="E120" s="48">
        <v>0.20283504601312233</v>
      </c>
      <c r="F120" s="81">
        <v>-2.8910591320559398E-2</v>
      </c>
    </row>
    <row r="121" spans="1:6">
      <c r="A121" s="50" t="s">
        <v>100</v>
      </c>
      <c r="B121" s="51">
        <v>17494.069</v>
      </c>
      <c r="C121" s="52">
        <v>0.21283407387680311</v>
      </c>
      <c r="D121" s="51">
        <v>16014.199000000001</v>
      </c>
      <c r="E121" s="52">
        <v>0.20319752081295864</v>
      </c>
      <c r="F121" s="82">
        <v>-8.4592669664215858E-2</v>
      </c>
    </row>
    <row r="122" spans="1:6">
      <c r="A122" s="50" t="s">
        <v>101</v>
      </c>
      <c r="B122" s="51">
        <v>15108.182000000001</v>
      </c>
      <c r="C122" s="52">
        <v>0.18380720482651505</v>
      </c>
      <c r="D122" s="51">
        <v>15747.078</v>
      </c>
      <c r="E122" s="52">
        <v>0.19980813337265779</v>
      </c>
      <c r="F122" s="82">
        <v>4.2288079399625866E-2</v>
      </c>
    </row>
    <row r="123" spans="1:6" ht="17.25" thickBot="1">
      <c r="A123" s="54" t="s">
        <v>102</v>
      </c>
      <c r="B123" s="55">
        <v>33132.01354</v>
      </c>
      <c r="C123" s="56">
        <v>0.40308640702512388</v>
      </c>
      <c r="D123" s="55">
        <v>31064.086999999996</v>
      </c>
      <c r="E123" s="56">
        <v>0.39415929980126119</v>
      </c>
      <c r="F123" s="83">
        <v>-6.241475597320445E-2</v>
      </c>
    </row>
    <row r="124" spans="1:6" ht="17.25" thickBot="1">
      <c r="A124" s="84" t="s">
        <v>138</v>
      </c>
      <c r="B124" s="59">
        <v>82195.809540000002</v>
      </c>
      <c r="C124" s="85">
        <v>1</v>
      </c>
      <c r="D124" s="59">
        <v>78810.995999999999</v>
      </c>
      <c r="E124" s="85">
        <v>0.99999999999999989</v>
      </c>
      <c r="F124" s="86">
        <v>-4.1179879594139268E-2</v>
      </c>
    </row>
    <row r="125" spans="1:6" ht="17.25" thickBot="1">
      <c r="A125" s="147" t="s">
        <v>139</v>
      </c>
      <c r="B125" s="147"/>
      <c r="C125" s="147"/>
      <c r="D125" s="147"/>
      <c r="E125" s="147"/>
      <c r="F125" s="147"/>
    </row>
    <row r="126" spans="1:6">
      <c r="A126" s="46" t="s">
        <v>99</v>
      </c>
      <c r="B126" s="47">
        <v>4427.2079999999996</v>
      </c>
      <c r="C126" s="48">
        <v>0.29158614395580329</v>
      </c>
      <c r="D126" s="47">
        <v>4689.576</v>
      </c>
      <c r="E126" s="48">
        <v>0.31062232032563475</v>
      </c>
      <c r="F126" s="81">
        <v>5.9262632340743915E-2</v>
      </c>
    </row>
    <row r="127" spans="1:6">
      <c r="A127" s="50" t="s">
        <v>100</v>
      </c>
      <c r="B127" s="51">
        <v>5775.674</v>
      </c>
      <c r="C127" s="52">
        <v>0.38039922913172147</v>
      </c>
      <c r="D127" s="51">
        <v>5297.1610000000001</v>
      </c>
      <c r="E127" s="52">
        <v>0.35086678219064144</v>
      </c>
      <c r="F127" s="82">
        <v>-8.284972455162809E-2</v>
      </c>
    </row>
    <row r="128" spans="1:6">
      <c r="A128" s="50" t="s">
        <v>101</v>
      </c>
      <c r="B128" s="51">
        <v>3689.7779999999998</v>
      </c>
      <c r="C128" s="52">
        <v>0.2430173009881072</v>
      </c>
      <c r="D128" s="51">
        <v>3651.777</v>
      </c>
      <c r="E128" s="52">
        <v>0.24188187696537714</v>
      </c>
      <c r="F128" s="82">
        <v>-1.0298993597988804E-2</v>
      </c>
    </row>
    <row r="129" spans="1:6" ht="17.25" thickBot="1">
      <c r="A129" s="54" t="s">
        <v>102</v>
      </c>
      <c r="B129" s="55">
        <v>1290.5306</v>
      </c>
      <c r="C129" s="56">
        <v>8.499732592436797E-2</v>
      </c>
      <c r="D129" s="55">
        <v>1458.8428000000001</v>
      </c>
      <c r="E129" s="56">
        <v>9.6629020518346626E-2</v>
      </c>
      <c r="F129" s="83">
        <v>0.13042092918990078</v>
      </c>
    </row>
    <row r="130" spans="1:6" ht="17.25" thickBot="1">
      <c r="A130" s="84" t="s">
        <v>140</v>
      </c>
      <c r="B130" s="59">
        <v>15183.1906</v>
      </c>
      <c r="C130" s="85">
        <v>0.99999999999999978</v>
      </c>
      <c r="D130" s="59">
        <v>15097.356800000001</v>
      </c>
      <c r="E130" s="85">
        <v>0.99999999999999989</v>
      </c>
      <c r="F130" s="86">
        <v>-5.6532123096708631E-3</v>
      </c>
    </row>
    <row r="131" spans="1:6" ht="17.25" thickBot="1">
      <c r="A131" s="147" t="s">
        <v>141</v>
      </c>
      <c r="B131" s="147"/>
      <c r="C131" s="147"/>
      <c r="D131" s="147"/>
      <c r="E131" s="147"/>
      <c r="F131" s="147"/>
    </row>
    <row r="132" spans="1:6">
      <c r="A132" s="46" t="s">
        <v>99</v>
      </c>
      <c r="B132" s="47">
        <v>472.24799999999999</v>
      </c>
      <c r="C132" s="48">
        <v>0.11188278377864529</v>
      </c>
      <c r="D132" s="47">
        <v>530.48900000000003</v>
      </c>
      <c r="E132" s="48">
        <v>0.12659007470281738</v>
      </c>
      <c r="F132" s="81">
        <v>0.12332715014145124</v>
      </c>
    </row>
    <row r="133" spans="1:6">
      <c r="A133" s="50" t="s">
        <v>100</v>
      </c>
      <c r="B133" s="51">
        <v>1936.8119999999999</v>
      </c>
      <c r="C133" s="52">
        <v>0.45886042548806039</v>
      </c>
      <c r="D133" s="51">
        <v>1952.8689999999999</v>
      </c>
      <c r="E133" s="52">
        <v>0.46601123226837177</v>
      </c>
      <c r="F133" s="82">
        <v>8.2904277751274513E-3</v>
      </c>
    </row>
    <row r="134" spans="1:6">
      <c r="A134" s="50" t="s">
        <v>101</v>
      </c>
      <c r="B134" s="51">
        <v>1404.346</v>
      </c>
      <c r="C134" s="52">
        <v>0.33271107525792676</v>
      </c>
      <c r="D134" s="51">
        <v>1385.008</v>
      </c>
      <c r="E134" s="52">
        <v>0.33050311351224948</v>
      </c>
      <c r="F134" s="82">
        <v>-1.3770110784664169E-2</v>
      </c>
    </row>
    <row r="135" spans="1:6" ht="17.25" thickBot="1">
      <c r="A135" s="54" t="s">
        <v>102</v>
      </c>
      <c r="B135" s="55">
        <v>407.51150000000001</v>
      </c>
      <c r="C135" s="56">
        <v>9.6545715475367638E-2</v>
      </c>
      <c r="D135" s="55">
        <v>322.23899999999998</v>
      </c>
      <c r="E135" s="56">
        <v>7.6895579516561452E-2</v>
      </c>
      <c r="F135" s="83">
        <v>-0.20925176344716656</v>
      </c>
    </row>
    <row r="136" spans="1:6" ht="17.25" thickBot="1">
      <c r="A136" s="84" t="s">
        <v>142</v>
      </c>
      <c r="B136" s="59">
        <v>4220.9174999999996</v>
      </c>
      <c r="C136" s="85">
        <v>1</v>
      </c>
      <c r="D136" s="59">
        <v>4190.6049999999996</v>
      </c>
      <c r="E136" s="85">
        <v>1</v>
      </c>
      <c r="F136" s="86">
        <v>-7.1814954923899998E-3</v>
      </c>
    </row>
    <row r="137" spans="1:6" ht="17.25" thickBot="1">
      <c r="A137" s="147" t="s">
        <v>143</v>
      </c>
      <c r="B137" s="147"/>
      <c r="C137" s="147"/>
      <c r="D137" s="147"/>
      <c r="E137" s="147"/>
      <c r="F137" s="147"/>
    </row>
    <row r="138" spans="1:6">
      <c r="A138" s="46" t="s">
        <v>99</v>
      </c>
      <c r="B138" s="47">
        <v>1735.1434999999999</v>
      </c>
      <c r="C138" s="48">
        <v>0.19234627690928011</v>
      </c>
      <c r="D138" s="47">
        <v>1824.1155000000001</v>
      </c>
      <c r="E138" s="48">
        <v>0.21110091356121183</v>
      </c>
      <c r="F138" s="81">
        <v>5.1276450622095737E-2</v>
      </c>
    </row>
    <row r="139" spans="1:6">
      <c r="A139" s="50" t="s">
        <v>100</v>
      </c>
      <c r="B139" s="51">
        <v>2715.451</v>
      </c>
      <c r="C139" s="52">
        <v>0.30101653838981135</v>
      </c>
      <c r="D139" s="51">
        <v>2626.9074999999998</v>
      </c>
      <c r="E139" s="52">
        <v>0.30400628309490219</v>
      </c>
      <c r="F139" s="82">
        <v>-3.2607290648956733E-2</v>
      </c>
    </row>
    <row r="140" spans="1:6">
      <c r="A140" s="50" t="s">
        <v>101</v>
      </c>
      <c r="B140" s="51">
        <v>2967.9675000000002</v>
      </c>
      <c r="C140" s="52">
        <v>0.32900881028730122</v>
      </c>
      <c r="D140" s="51">
        <v>2951.7545</v>
      </c>
      <c r="E140" s="52">
        <v>0.34160011882932745</v>
      </c>
      <c r="F140" s="82">
        <v>-5.4626608950402167E-3</v>
      </c>
    </row>
    <row r="141" spans="1:6" ht="17.25" thickBot="1">
      <c r="A141" s="54" t="s">
        <v>102</v>
      </c>
      <c r="B141" s="55">
        <v>1602.3742400000001</v>
      </c>
      <c r="C141" s="56">
        <v>0.17762837441360746</v>
      </c>
      <c r="D141" s="55">
        <v>1238.1869999999999</v>
      </c>
      <c r="E141" s="56">
        <v>0.14329268451455851</v>
      </c>
      <c r="F141" s="83">
        <v>-0.22727976455737342</v>
      </c>
    </row>
    <row r="142" spans="1:6" ht="17.25" thickBot="1">
      <c r="A142" s="84" t="s">
        <v>144</v>
      </c>
      <c r="B142" s="59">
        <v>9020.9362399999991</v>
      </c>
      <c r="C142" s="85">
        <v>1</v>
      </c>
      <c r="D142" s="59">
        <v>8640.9645</v>
      </c>
      <c r="E142" s="85">
        <v>1</v>
      </c>
      <c r="F142" s="86">
        <v>-4.2121098064650475E-2</v>
      </c>
    </row>
    <row r="143" spans="1:6" ht="17.25" thickBot="1">
      <c r="A143" s="147" t="s">
        <v>145</v>
      </c>
      <c r="B143" s="147"/>
      <c r="C143" s="147"/>
      <c r="D143" s="147"/>
      <c r="E143" s="147"/>
      <c r="F143" s="147"/>
    </row>
    <row r="144" spans="1:6">
      <c r="A144" s="46" t="s">
        <v>99</v>
      </c>
      <c r="B144" s="47">
        <v>963.02700000000004</v>
      </c>
      <c r="C144" s="48">
        <v>0.1356033839234769</v>
      </c>
      <c r="D144" s="47">
        <v>983.84699999999998</v>
      </c>
      <c r="E144" s="48">
        <v>0.14189361613936677</v>
      </c>
      <c r="F144" s="81">
        <v>2.1619331545221332E-2</v>
      </c>
    </row>
    <row r="145" spans="1:6">
      <c r="A145" s="50" t="s">
        <v>100</v>
      </c>
      <c r="B145" s="51">
        <v>3376.0940000000001</v>
      </c>
      <c r="C145" s="52">
        <v>0.47538622576910805</v>
      </c>
      <c r="D145" s="51">
        <v>3427.799</v>
      </c>
      <c r="E145" s="52">
        <v>0.49436832709649492</v>
      </c>
      <c r="F145" s="82">
        <v>1.5315035659552168E-2</v>
      </c>
    </row>
    <row r="146" spans="1:6">
      <c r="A146" s="50" t="s">
        <v>101</v>
      </c>
      <c r="B146" s="51">
        <v>2737.6210000000001</v>
      </c>
      <c r="C146" s="52">
        <v>0.38548313962118691</v>
      </c>
      <c r="D146" s="51">
        <v>2502.145</v>
      </c>
      <c r="E146" s="52">
        <v>0.36086749479851626</v>
      </c>
      <c r="F146" s="82">
        <v>-8.6014828203027416E-2</v>
      </c>
    </row>
    <row r="147" spans="1:6" ht="17.25" thickBot="1">
      <c r="A147" s="54" t="s">
        <v>102</v>
      </c>
      <c r="B147" s="55">
        <v>25.049799999999998</v>
      </c>
      <c r="C147" s="56">
        <v>3.5272506862282275E-3</v>
      </c>
      <c r="D147" s="55">
        <v>19.903599999999997</v>
      </c>
      <c r="E147" s="56">
        <v>2.8705619656221953E-3</v>
      </c>
      <c r="F147" s="83">
        <v>-0.20543876597817157</v>
      </c>
    </row>
    <row r="148" spans="1:6" ht="17.25" thickBot="1">
      <c r="A148" s="84" t="s">
        <v>146</v>
      </c>
      <c r="B148" s="59">
        <v>7101.7918</v>
      </c>
      <c r="C148" s="85">
        <v>1.0000000000000002</v>
      </c>
      <c r="D148" s="59">
        <v>6933.6945999999989</v>
      </c>
      <c r="E148" s="85">
        <v>1.0000000000000002</v>
      </c>
      <c r="F148" s="86">
        <v>-2.3669688542545142E-2</v>
      </c>
    </row>
    <row r="149" spans="1:6" ht="17.25" thickBot="1">
      <c r="A149" s="147" t="s">
        <v>147</v>
      </c>
      <c r="B149" s="147"/>
      <c r="C149" s="147"/>
      <c r="D149" s="147"/>
      <c r="E149" s="147"/>
      <c r="F149" s="147"/>
    </row>
    <row r="150" spans="1:6">
      <c r="A150" s="46" t="s">
        <v>99</v>
      </c>
      <c r="B150" s="47">
        <v>307.3</v>
      </c>
      <c r="C150" s="48">
        <v>0.20279986563601485</v>
      </c>
      <c r="D150" s="47">
        <v>236.52</v>
      </c>
      <c r="E150" s="48">
        <v>0.16881865484679132</v>
      </c>
      <c r="F150" s="81">
        <v>-0.23032866905304261</v>
      </c>
    </row>
    <row r="151" spans="1:6">
      <c r="A151" s="50" t="s">
        <v>100</v>
      </c>
      <c r="B151" s="51">
        <v>656.51800000000003</v>
      </c>
      <c r="C151" s="52">
        <v>0.43326313761023499</v>
      </c>
      <c r="D151" s="51">
        <v>637.755</v>
      </c>
      <c r="E151" s="52">
        <v>0.45520438534506763</v>
      </c>
      <c r="F151" s="82">
        <v>-2.857956674455242E-2</v>
      </c>
    </row>
    <row r="152" spans="1:6">
      <c r="A152" s="50" t="s">
        <v>101</v>
      </c>
      <c r="B152" s="51">
        <v>526.61900000000003</v>
      </c>
      <c r="C152" s="52">
        <v>0.3475374632000407</v>
      </c>
      <c r="D152" s="51">
        <v>500.40499999999997</v>
      </c>
      <c r="E152" s="52">
        <v>0.35716936825050144</v>
      </c>
      <c r="F152" s="82">
        <v>-4.9777922938595176E-2</v>
      </c>
    </row>
    <row r="153" spans="1:6" ht="17.25" thickBot="1">
      <c r="A153" s="54" t="s">
        <v>102</v>
      </c>
      <c r="B153" s="55">
        <v>24.85</v>
      </c>
      <c r="C153" s="56">
        <v>1.6399533553709631E-2</v>
      </c>
      <c r="D153" s="55">
        <v>26.35</v>
      </c>
      <c r="E153" s="56">
        <v>1.8807591557639742E-2</v>
      </c>
      <c r="F153" s="83">
        <v>6.0362173038229328E-2</v>
      </c>
    </row>
    <row r="154" spans="1:6" ht="17.25" thickBot="1">
      <c r="A154" s="84" t="s">
        <v>148</v>
      </c>
      <c r="B154" s="59">
        <v>1515.2869999999998</v>
      </c>
      <c r="C154" s="85">
        <v>1.0000000000000002</v>
      </c>
      <c r="D154" s="59">
        <v>1401.0299999999997</v>
      </c>
      <c r="E154" s="85">
        <v>1.0000000000000002</v>
      </c>
      <c r="F154" s="86">
        <v>-7.5402877474696317E-2</v>
      </c>
    </row>
    <row r="155" spans="1:6" ht="17.25" thickBot="1">
      <c r="A155" s="147" t="s">
        <v>149</v>
      </c>
      <c r="B155" s="147"/>
      <c r="C155" s="147"/>
      <c r="D155" s="147"/>
      <c r="E155" s="147"/>
      <c r="F155" s="147"/>
    </row>
    <row r="156" spans="1:6">
      <c r="A156" s="46" t="s">
        <v>99</v>
      </c>
      <c r="B156" s="47">
        <v>2441.62</v>
      </c>
      <c r="C156" s="48">
        <v>0.21796111261380688</v>
      </c>
      <c r="D156" s="47">
        <v>2515.29</v>
      </c>
      <c r="E156" s="48">
        <v>0.22862523273455879</v>
      </c>
      <c r="F156" s="81">
        <v>3.0172590329371474E-2</v>
      </c>
    </row>
    <row r="157" spans="1:6">
      <c r="A157" s="50" t="s">
        <v>100</v>
      </c>
      <c r="B157" s="51">
        <v>2053.0700000000002</v>
      </c>
      <c r="C157" s="52">
        <v>0.18327562088860205</v>
      </c>
      <c r="D157" s="51">
        <v>2142.02</v>
      </c>
      <c r="E157" s="52">
        <v>0.19469716057475664</v>
      </c>
      <c r="F157" s="82">
        <v>4.3325361531754814E-2</v>
      </c>
    </row>
    <row r="158" spans="1:6">
      <c r="A158" s="50" t="s">
        <v>101</v>
      </c>
      <c r="B158" s="51">
        <v>2150.34</v>
      </c>
      <c r="C158" s="52">
        <v>0.19195882196982886</v>
      </c>
      <c r="D158" s="51">
        <v>2155.88</v>
      </c>
      <c r="E158" s="52">
        <v>0.19595695396864007</v>
      </c>
      <c r="F158" s="82">
        <v>2.5763367653486302E-3</v>
      </c>
    </row>
    <row r="159" spans="1:6" ht="17.25" thickBot="1">
      <c r="A159" s="54" t="s">
        <v>102</v>
      </c>
      <c r="B159" s="55">
        <v>4557.0600000000004</v>
      </c>
      <c r="C159" s="56">
        <v>0.40680444452776227</v>
      </c>
      <c r="D159" s="55">
        <v>4188.6139999999996</v>
      </c>
      <c r="E159" s="56">
        <v>0.38072065272204447</v>
      </c>
      <c r="F159" s="83">
        <v>-8.0851689466454379E-2</v>
      </c>
    </row>
    <row r="160" spans="1:6" ht="17.25" thickBot="1">
      <c r="A160" s="84" t="s">
        <v>150</v>
      </c>
      <c r="B160" s="59">
        <v>11202.09</v>
      </c>
      <c r="C160" s="85">
        <v>1</v>
      </c>
      <c r="D160" s="59">
        <v>11001.804</v>
      </c>
      <c r="E160" s="85">
        <v>1</v>
      </c>
      <c r="F160" s="86">
        <v>-1.78793421584722E-2</v>
      </c>
    </row>
    <row r="161" spans="1:6" ht="17.25" thickBot="1">
      <c r="A161" s="147" t="s">
        <v>151</v>
      </c>
      <c r="B161" s="147"/>
      <c r="C161" s="147"/>
      <c r="D161" s="147"/>
      <c r="E161" s="147"/>
      <c r="F161" s="147"/>
    </row>
    <row r="162" spans="1:6">
      <c r="A162" s="46" t="s">
        <v>99</v>
      </c>
      <c r="B162" s="47">
        <v>315.85000000000002</v>
      </c>
      <c r="C162" s="48">
        <v>4.7012506651484536E-2</v>
      </c>
      <c r="D162" s="47">
        <v>367.4</v>
      </c>
      <c r="E162" s="48">
        <v>6.0569042361236468E-2</v>
      </c>
      <c r="F162" s="81">
        <v>0.16321038467627025</v>
      </c>
    </row>
    <row r="163" spans="1:6">
      <c r="A163" s="50" t="s">
        <v>100</v>
      </c>
      <c r="B163" s="51">
        <v>4973.3100000000004</v>
      </c>
      <c r="C163" s="52">
        <v>0.74024938880764457</v>
      </c>
      <c r="D163" s="51">
        <v>4737.5600000000004</v>
      </c>
      <c r="E163" s="52">
        <v>0.78102741515759244</v>
      </c>
      <c r="F163" s="82">
        <v>-4.7403037413714433E-2</v>
      </c>
    </row>
    <row r="164" spans="1:6">
      <c r="A164" s="50" t="s">
        <v>101</v>
      </c>
      <c r="B164" s="51">
        <v>601.125</v>
      </c>
      <c r="C164" s="52">
        <v>8.9474095491130723E-2</v>
      </c>
      <c r="D164" s="51">
        <v>495.53500000000003</v>
      </c>
      <c r="E164" s="52">
        <v>8.1693196533683496E-2</v>
      </c>
      <c r="F164" s="82">
        <v>-0.17565398211686423</v>
      </c>
    </row>
    <row r="165" spans="1:6" ht="17.25" thickBot="1">
      <c r="A165" s="54" t="s">
        <v>102</v>
      </c>
      <c r="B165" s="55">
        <v>828.14</v>
      </c>
      <c r="C165" s="56">
        <v>0.12326400904974005</v>
      </c>
      <c r="D165" s="55">
        <v>465.31</v>
      </c>
      <c r="E165" s="56">
        <v>7.6710345947487588E-2</v>
      </c>
      <c r="F165" s="83">
        <v>-0.43812640374815848</v>
      </c>
    </row>
    <row r="166" spans="1:6" ht="17.25" thickBot="1">
      <c r="A166" s="84" t="s">
        <v>152</v>
      </c>
      <c r="B166" s="59">
        <v>6718.4250000000011</v>
      </c>
      <c r="C166" s="85">
        <v>0.99999999999999978</v>
      </c>
      <c r="D166" s="59">
        <v>6065.8050000000003</v>
      </c>
      <c r="E166" s="85">
        <v>1</v>
      </c>
      <c r="F166" s="86">
        <v>-9.713883834380832E-2</v>
      </c>
    </row>
    <row r="167" spans="1:6" ht="17.25" thickBot="1">
      <c r="A167" s="147" t="s">
        <v>153</v>
      </c>
      <c r="B167" s="147"/>
      <c r="C167" s="147"/>
      <c r="D167" s="147"/>
      <c r="E167" s="147"/>
      <c r="F167" s="147"/>
    </row>
    <row r="168" spans="1:6">
      <c r="A168" s="46" t="s">
        <v>99</v>
      </c>
      <c r="B168" s="47">
        <v>927.77250000000004</v>
      </c>
      <c r="C168" s="48">
        <v>0.23585027969601408</v>
      </c>
      <c r="D168" s="47">
        <v>753.07</v>
      </c>
      <c r="E168" s="48">
        <v>0.19458506911585072</v>
      </c>
      <c r="F168" s="81">
        <v>-0.18830316699406369</v>
      </c>
    </row>
    <row r="169" spans="1:6">
      <c r="A169" s="50" t="s">
        <v>100</v>
      </c>
      <c r="B169" s="51">
        <v>1413.65</v>
      </c>
      <c r="C169" s="52">
        <v>0.35936584442012487</v>
      </c>
      <c r="D169" s="51">
        <v>1354.03</v>
      </c>
      <c r="E169" s="52">
        <v>0.34986657433563323</v>
      </c>
      <c r="F169" s="82">
        <v>-4.2174512786050333E-2</v>
      </c>
    </row>
    <row r="170" spans="1:6">
      <c r="A170" s="50" t="s">
        <v>101</v>
      </c>
      <c r="B170" s="51">
        <v>1031.95</v>
      </c>
      <c r="C170" s="52">
        <v>0.26233338036242904</v>
      </c>
      <c r="D170" s="51">
        <v>1044.0899999999999</v>
      </c>
      <c r="E170" s="52">
        <v>0.26978146097065153</v>
      </c>
      <c r="F170" s="82">
        <v>1.1764135859295477E-2</v>
      </c>
    </row>
    <row r="171" spans="1:6" ht="17.25" thickBot="1">
      <c r="A171" s="54" t="s">
        <v>102</v>
      </c>
      <c r="B171" s="55">
        <v>560.36249999999995</v>
      </c>
      <c r="C171" s="56">
        <v>0.14245049552143188</v>
      </c>
      <c r="D171" s="55">
        <v>718.9425</v>
      </c>
      <c r="E171" s="56">
        <v>0.1857668955778646</v>
      </c>
      <c r="F171" s="90">
        <v>0.28299538245332267</v>
      </c>
    </row>
    <row r="172" spans="1:6" ht="17.25" thickBot="1">
      <c r="A172" s="84" t="s">
        <v>154</v>
      </c>
      <c r="B172" s="59">
        <v>3933.7350000000006</v>
      </c>
      <c r="C172" s="85">
        <v>0.99999999999999978</v>
      </c>
      <c r="D172" s="59">
        <v>3870.1324999999997</v>
      </c>
      <c r="E172" s="85">
        <v>1</v>
      </c>
      <c r="F172" s="86">
        <v>-1.6168476015796962E-2</v>
      </c>
    </row>
    <row r="173" spans="1:6" ht="17.25" thickBot="1">
      <c r="A173" s="147" t="s">
        <v>155</v>
      </c>
      <c r="B173" s="147"/>
      <c r="C173" s="147"/>
      <c r="D173" s="147"/>
      <c r="E173" s="147"/>
      <c r="F173" s="147"/>
    </row>
    <row r="174" spans="1:6">
      <c r="A174" s="46" t="s">
        <v>99</v>
      </c>
      <c r="B174" s="47">
        <v>1065.124</v>
      </c>
      <c r="C174" s="48">
        <v>9.9241806329753407E-2</v>
      </c>
      <c r="D174" s="47">
        <v>1125.2645</v>
      </c>
      <c r="E174" s="48">
        <v>0.10218664803462488</v>
      </c>
      <c r="F174" s="81">
        <v>5.6463378911751017E-2</v>
      </c>
    </row>
    <row r="175" spans="1:6">
      <c r="A175" s="50" t="s">
        <v>100</v>
      </c>
      <c r="B175" s="51">
        <v>3745.12</v>
      </c>
      <c r="C175" s="52">
        <v>0.3489476095944567</v>
      </c>
      <c r="D175" s="51">
        <v>3825.1950000000002</v>
      </c>
      <c r="E175" s="52">
        <v>0.34737064497174391</v>
      </c>
      <c r="F175" s="82">
        <v>2.1381157346093138E-2</v>
      </c>
    </row>
    <row r="176" spans="1:6">
      <c r="A176" s="50" t="s">
        <v>101</v>
      </c>
      <c r="B176" s="51">
        <v>1842.2180000000001</v>
      </c>
      <c r="C176" s="52">
        <v>0.17164672091999211</v>
      </c>
      <c r="D176" s="51">
        <v>1759.5029999999999</v>
      </c>
      <c r="E176" s="52">
        <v>0.15978262335376844</v>
      </c>
      <c r="F176" s="82">
        <v>-4.489968071096917E-2</v>
      </c>
    </row>
    <row r="177" spans="1:6" ht="17.25" thickBot="1">
      <c r="A177" s="54" t="s">
        <v>102</v>
      </c>
      <c r="B177" s="55">
        <v>4080.152</v>
      </c>
      <c r="C177" s="56">
        <v>0.38016386315579787</v>
      </c>
      <c r="D177" s="55">
        <v>4301.8919999999998</v>
      </c>
      <c r="E177" s="56">
        <v>0.39066008363986282</v>
      </c>
      <c r="F177" s="83">
        <v>5.4346014560241906E-2</v>
      </c>
    </row>
    <row r="178" spans="1:6" ht="17.25" thickBot="1">
      <c r="A178" s="84" t="s">
        <v>156</v>
      </c>
      <c r="B178" s="59">
        <v>10732.614</v>
      </c>
      <c r="C178" s="85">
        <v>1</v>
      </c>
      <c r="D178" s="59">
        <v>11011.854499999999</v>
      </c>
      <c r="E178" s="85">
        <v>1</v>
      </c>
      <c r="F178" s="86">
        <v>2.6017939338915941E-2</v>
      </c>
    </row>
    <row r="179" spans="1:6" ht="17.25" thickBot="1">
      <c r="A179" s="147" t="s">
        <v>157</v>
      </c>
      <c r="B179" s="147"/>
      <c r="C179" s="147"/>
      <c r="D179" s="147"/>
      <c r="E179" s="147"/>
      <c r="F179" s="147"/>
    </row>
    <row r="180" spans="1:6">
      <c r="A180" s="46" t="s">
        <v>99</v>
      </c>
      <c r="B180" s="47">
        <v>1857.703</v>
      </c>
      <c r="C180" s="48">
        <v>0.30218306046839682</v>
      </c>
      <c r="D180" s="47">
        <v>1642.402</v>
      </c>
      <c r="E180" s="48">
        <v>0.32901790997917479</v>
      </c>
      <c r="F180" s="81">
        <v>-0.1158963515696535</v>
      </c>
    </row>
    <row r="181" spans="1:6">
      <c r="A181" s="50" t="s">
        <v>100</v>
      </c>
      <c r="B181" s="51">
        <v>1665.25</v>
      </c>
      <c r="C181" s="52">
        <v>0.27087771373841663</v>
      </c>
      <c r="D181" s="51">
        <v>1237.3499999999999</v>
      </c>
      <c r="E181" s="52">
        <v>0.24787494834561327</v>
      </c>
      <c r="F181" s="82">
        <v>-0.25695841465245461</v>
      </c>
    </row>
    <row r="182" spans="1:6">
      <c r="A182" s="50" t="s">
        <v>101</v>
      </c>
      <c r="B182" s="51">
        <v>2506.3989999999999</v>
      </c>
      <c r="C182" s="52">
        <v>0.40770312615898735</v>
      </c>
      <c r="D182" s="51">
        <v>2031.43</v>
      </c>
      <c r="E182" s="52">
        <v>0.40695082742775224</v>
      </c>
      <c r="F182" s="82">
        <v>-0.18950254927487598</v>
      </c>
    </row>
    <row r="183" spans="1:6" ht="17.25" thickBot="1">
      <c r="A183" s="54" t="s">
        <v>102</v>
      </c>
      <c r="B183" s="55">
        <v>118.256</v>
      </c>
      <c r="C183" s="56">
        <v>1.9236099634199186E-2</v>
      </c>
      <c r="D183" s="55">
        <v>80.649600000000007</v>
      </c>
      <c r="E183" s="56">
        <v>1.6156314247459794E-2</v>
      </c>
      <c r="F183" s="83">
        <v>-0.31800838858070624</v>
      </c>
    </row>
    <row r="184" spans="1:6" ht="17.25" thickBot="1">
      <c r="A184" s="84" t="s">
        <v>158</v>
      </c>
      <c r="B184" s="59">
        <v>6147.6080000000002</v>
      </c>
      <c r="C184" s="85">
        <v>1</v>
      </c>
      <c r="D184" s="59">
        <v>4991.8315999999995</v>
      </c>
      <c r="E184" s="85">
        <v>1.0000000000000002</v>
      </c>
      <c r="F184" s="86">
        <v>-0.18800424490305834</v>
      </c>
    </row>
    <row r="185" spans="1:6" ht="17.25" customHeight="1" thickBot="1">
      <c r="A185" s="150" t="s">
        <v>159</v>
      </c>
      <c r="B185" s="150"/>
      <c r="C185" s="150"/>
      <c r="D185" s="150"/>
      <c r="E185" s="150"/>
      <c r="F185" s="150"/>
    </row>
    <row r="186" spans="1:6">
      <c r="A186" s="46" t="s">
        <v>99</v>
      </c>
      <c r="B186" s="47">
        <v>2383.0070000000001</v>
      </c>
      <c r="C186" s="48">
        <v>0.20462612366718202</v>
      </c>
      <c r="D186" s="47">
        <v>2434.732</v>
      </c>
      <c r="E186" s="48">
        <v>0.21281841051290074</v>
      </c>
      <c r="F186" s="81">
        <v>2.170576922350631E-2</v>
      </c>
    </row>
    <row r="187" spans="1:6">
      <c r="A187" s="50" t="s">
        <v>100</v>
      </c>
      <c r="B187" s="51">
        <v>4971.4279999999999</v>
      </c>
      <c r="C187" s="52">
        <v>0.42689091585987421</v>
      </c>
      <c r="D187" s="51">
        <v>5012.37</v>
      </c>
      <c r="E187" s="52">
        <v>0.43812814564500252</v>
      </c>
      <c r="F187" s="82">
        <v>8.2354607167196558E-3</v>
      </c>
    </row>
    <row r="188" spans="1:6">
      <c r="A188" s="50" t="s">
        <v>101</v>
      </c>
      <c r="B188" s="51">
        <v>4004.761</v>
      </c>
      <c r="C188" s="52">
        <v>0.34388431072317766</v>
      </c>
      <c r="D188" s="51">
        <v>3590.0929999999998</v>
      </c>
      <c r="E188" s="52">
        <v>0.31380779726618424</v>
      </c>
      <c r="F188" s="82">
        <v>-0.10354375704317942</v>
      </c>
    </row>
    <row r="189" spans="1:6" ht="17.25" thickBot="1">
      <c r="A189" s="54" t="s">
        <v>102</v>
      </c>
      <c r="B189" s="55">
        <v>286.4676</v>
      </c>
      <c r="C189" s="56">
        <v>2.4598649749766086E-2</v>
      </c>
      <c r="D189" s="55">
        <v>403.22500000000002</v>
      </c>
      <c r="E189" s="56">
        <v>3.5245646575912427E-2</v>
      </c>
      <c r="F189" s="83">
        <v>0.40757628436863369</v>
      </c>
    </row>
    <row r="190" spans="1:6" ht="17.25" thickBot="1">
      <c r="A190" s="84" t="s">
        <v>160</v>
      </c>
      <c r="B190" s="59">
        <v>11645.6636</v>
      </c>
      <c r="C190" s="85">
        <v>1</v>
      </c>
      <c r="D190" s="59">
        <v>11440.42</v>
      </c>
      <c r="E190" s="85">
        <v>1</v>
      </c>
      <c r="F190" s="86">
        <v>-1.7624036469677806E-2</v>
      </c>
    </row>
    <row r="191" spans="1:6" ht="17.25" thickBot="1">
      <c r="A191" s="150" t="s">
        <v>161</v>
      </c>
      <c r="B191" s="150"/>
      <c r="C191" s="150"/>
      <c r="D191" s="150"/>
      <c r="E191" s="150"/>
      <c r="F191" s="150"/>
    </row>
    <row r="192" spans="1:6">
      <c r="A192" s="46" t="s">
        <v>99</v>
      </c>
      <c r="B192" s="47">
        <v>1399.53</v>
      </c>
      <c r="C192" s="48">
        <v>0.36499398079278278</v>
      </c>
      <c r="D192" s="47">
        <v>1679.7550000000001</v>
      </c>
      <c r="E192" s="48">
        <v>0.39342283759197599</v>
      </c>
      <c r="F192" s="81">
        <v>0.20022793366344427</v>
      </c>
    </row>
    <row r="193" spans="1:6">
      <c r="A193" s="50" t="s">
        <v>100</v>
      </c>
      <c r="B193" s="51">
        <v>1556.45</v>
      </c>
      <c r="C193" s="52">
        <v>0.40591833072883521</v>
      </c>
      <c r="D193" s="51">
        <v>1774.75</v>
      </c>
      <c r="E193" s="52">
        <v>0.41567203611024184</v>
      </c>
      <c r="F193" s="82">
        <v>0.14025506762183171</v>
      </c>
    </row>
    <row r="194" spans="1:6" ht="16.5" customHeight="1">
      <c r="A194" s="50" t="s">
        <v>101</v>
      </c>
      <c r="B194" s="51">
        <v>799.51199999999994</v>
      </c>
      <c r="C194" s="52">
        <v>0.20851076259286996</v>
      </c>
      <c r="D194" s="51">
        <v>808.08699999999999</v>
      </c>
      <c r="E194" s="52">
        <v>0.18926562538059841</v>
      </c>
      <c r="F194" s="82">
        <v>1.0725292428381383E-2</v>
      </c>
    </row>
    <row r="195" spans="1:6" s="30" customFormat="1" ht="17.25" thickBot="1">
      <c r="A195" s="54" t="s">
        <v>102</v>
      </c>
      <c r="B195" s="55">
        <v>78.900000000000006</v>
      </c>
      <c r="C195" s="56">
        <v>2.0576925885511965E-2</v>
      </c>
      <c r="D195" s="55">
        <v>7</v>
      </c>
      <c r="E195" s="56">
        <v>1.6395009171836557E-3</v>
      </c>
      <c r="F195" s="100">
        <v>-0.91128010139416982</v>
      </c>
    </row>
    <row r="196" spans="1:6" ht="17.25" thickBot="1">
      <c r="A196" s="84" t="s">
        <v>162</v>
      </c>
      <c r="B196" s="59">
        <v>3834.3920000000003</v>
      </c>
      <c r="C196" s="85">
        <v>0.99999999999999989</v>
      </c>
      <c r="D196" s="59">
        <v>4269.5920000000006</v>
      </c>
      <c r="E196" s="85">
        <v>1</v>
      </c>
      <c r="F196" s="86">
        <v>0.1134990892949912</v>
      </c>
    </row>
    <row r="197" spans="1:6" ht="17.25" thickBot="1">
      <c r="A197" s="150" t="s">
        <v>163</v>
      </c>
      <c r="B197" s="150"/>
      <c r="C197" s="150"/>
      <c r="D197" s="150"/>
      <c r="E197" s="150"/>
      <c r="F197" s="150"/>
    </row>
    <row r="198" spans="1:6">
      <c r="A198" s="46" t="s">
        <v>99</v>
      </c>
      <c r="B198" s="47">
        <v>506.84</v>
      </c>
      <c r="C198" s="48">
        <v>0.27876028562424338</v>
      </c>
      <c r="D198" s="47">
        <v>385.00599999999997</v>
      </c>
      <c r="E198" s="48">
        <v>0.2274641217865285</v>
      </c>
      <c r="F198" s="81">
        <v>-0.24037960697656069</v>
      </c>
    </row>
    <row r="199" spans="1:6">
      <c r="A199" s="50" t="s">
        <v>100</v>
      </c>
      <c r="B199" s="51">
        <v>57.75</v>
      </c>
      <c r="C199" s="52">
        <v>3.1762304661826328E-2</v>
      </c>
      <c r="D199" s="51">
        <v>51.35</v>
      </c>
      <c r="E199" s="52">
        <v>3.0337923704405231E-2</v>
      </c>
      <c r="F199" s="82">
        <v>-0.11082251082251082</v>
      </c>
    </row>
    <row r="200" spans="1:6">
      <c r="A200" s="50" t="s">
        <v>101</v>
      </c>
      <c r="B200" s="51">
        <v>303.65300000000002</v>
      </c>
      <c r="C200" s="52">
        <v>0.16700812290004419</v>
      </c>
      <c r="D200" s="51">
        <v>181.55500000000001</v>
      </c>
      <c r="E200" s="52">
        <v>0.10726390921428026</v>
      </c>
      <c r="F200" s="82">
        <v>-0.40209713060631713</v>
      </c>
    </row>
    <row r="201" spans="1:6" ht="17.25" thickBot="1">
      <c r="A201" s="54" t="s">
        <v>102</v>
      </c>
      <c r="B201" s="55">
        <v>949.95</v>
      </c>
      <c r="C201" s="56">
        <v>0.52246928681388616</v>
      </c>
      <c r="D201" s="55">
        <v>1074.69</v>
      </c>
      <c r="E201" s="56">
        <v>0.63493404529478592</v>
      </c>
      <c r="F201" s="83">
        <v>0.13131217432496456</v>
      </c>
    </row>
    <row r="202" spans="1:6" ht="17.25" thickBot="1">
      <c r="A202" s="84" t="s">
        <v>164</v>
      </c>
      <c r="B202" s="59">
        <v>1818.193</v>
      </c>
      <c r="C202" s="85">
        <v>1</v>
      </c>
      <c r="D202" s="59">
        <v>1692.6010000000001</v>
      </c>
      <c r="E202" s="85">
        <v>0.99999999999999989</v>
      </c>
      <c r="F202" s="86">
        <v>-6.9075175187672477E-2</v>
      </c>
    </row>
    <row r="203" spans="1:6" ht="17.25" thickBot="1">
      <c r="A203" s="150" t="s">
        <v>165</v>
      </c>
      <c r="B203" s="150"/>
      <c r="C203" s="150"/>
      <c r="D203" s="150"/>
      <c r="E203" s="150"/>
      <c r="F203" s="150"/>
    </row>
    <row r="204" spans="1:6">
      <c r="A204" s="46" t="s">
        <v>99</v>
      </c>
      <c r="B204" s="47">
        <v>1870.914</v>
      </c>
      <c r="C204" s="48">
        <v>0.22419457004790624</v>
      </c>
      <c r="D204" s="47">
        <v>1719.4694999999999</v>
      </c>
      <c r="E204" s="48">
        <v>0.22467102815375872</v>
      </c>
      <c r="F204" s="81">
        <v>-8.094679926495818E-2</v>
      </c>
    </row>
    <row r="205" spans="1:6">
      <c r="A205" s="50" t="s">
        <v>100</v>
      </c>
      <c r="B205" s="51">
        <v>3088.42</v>
      </c>
      <c r="C205" s="52">
        <v>0.37009023077883574</v>
      </c>
      <c r="D205" s="51">
        <v>2823.73</v>
      </c>
      <c r="E205" s="52">
        <v>0.36895700815199872</v>
      </c>
      <c r="F205" s="82">
        <v>-8.5704016940701067E-2</v>
      </c>
    </row>
    <row r="206" spans="1:6">
      <c r="A206" s="50" t="s">
        <v>101</v>
      </c>
      <c r="B206" s="51">
        <v>2488.9079999999999</v>
      </c>
      <c r="C206" s="52">
        <v>0.29824976399171432</v>
      </c>
      <c r="D206" s="51">
        <v>2232.8220000000001</v>
      </c>
      <c r="E206" s="52">
        <v>0.29174720134572429</v>
      </c>
      <c r="F206" s="82">
        <v>-0.10289090637339737</v>
      </c>
    </row>
    <row r="207" spans="1:6" ht="17.25" thickBot="1">
      <c r="A207" s="54" t="s">
        <v>102</v>
      </c>
      <c r="B207" s="55">
        <v>896.80399999999997</v>
      </c>
      <c r="C207" s="56">
        <v>0.10746543518154363</v>
      </c>
      <c r="D207" s="55">
        <v>877.255</v>
      </c>
      <c r="E207" s="56">
        <v>0.11462476234851832</v>
      </c>
      <c r="F207" s="83">
        <v>-2.1798520077965677E-2</v>
      </c>
    </row>
    <row r="208" spans="1:6" ht="17.25" thickBot="1">
      <c r="A208" s="84" t="s">
        <v>166</v>
      </c>
      <c r="B208" s="59">
        <v>8345.0460000000003</v>
      </c>
      <c r="C208" s="85">
        <v>0.99999999999999989</v>
      </c>
      <c r="D208" s="59">
        <v>7653.2764999999999</v>
      </c>
      <c r="E208" s="85">
        <v>1</v>
      </c>
      <c r="F208" s="86">
        <v>-8.2895828255470372E-2</v>
      </c>
    </row>
    <row r="210" spans="1:6">
      <c r="A210" s="16" t="s">
        <v>30</v>
      </c>
      <c r="B210" s="4"/>
      <c r="C210" s="5"/>
      <c r="D210" s="4"/>
      <c r="E210" s="5"/>
      <c r="F210" s="5"/>
    </row>
    <row r="211" spans="1:6">
      <c r="A211" s="24" t="s">
        <v>92</v>
      </c>
      <c r="B211" s="21"/>
      <c r="C211" s="21"/>
      <c r="D211" s="21"/>
      <c r="E211" s="21"/>
      <c r="F211" s="21"/>
    </row>
    <row r="212" spans="1:6">
      <c r="A212" s="5" t="s">
        <v>93</v>
      </c>
      <c r="B212" s="21"/>
      <c r="C212" s="21"/>
      <c r="D212" s="21"/>
      <c r="E212" s="21"/>
      <c r="F212" s="21"/>
    </row>
    <row r="213" spans="1:6">
      <c r="A213" s="155" t="s">
        <v>167</v>
      </c>
      <c r="B213" s="155"/>
      <c r="C213" s="155"/>
      <c r="D213" s="155"/>
      <c r="E213" s="155"/>
      <c r="F213" s="155"/>
    </row>
    <row r="214" spans="1:6">
      <c r="A214" s="155" t="s">
        <v>168</v>
      </c>
      <c r="B214" s="155"/>
      <c r="C214" s="155"/>
      <c r="D214" s="155"/>
      <c r="E214" s="155"/>
      <c r="F214" s="155"/>
    </row>
    <row r="215" spans="1:6" ht="28.5" customHeight="1">
      <c r="A215" s="146"/>
      <c r="B215" s="146"/>
      <c r="C215" s="146"/>
      <c r="D215" s="146"/>
      <c r="E215" s="146"/>
      <c r="F215" s="2"/>
    </row>
  </sheetData>
  <mergeCells count="42">
    <mergeCell ref="A215:E215"/>
    <mergeCell ref="A197:F197"/>
    <mergeCell ref="A203:F203"/>
    <mergeCell ref="A214:F214"/>
    <mergeCell ref="A161:F161"/>
    <mergeCell ref="A167:F167"/>
    <mergeCell ref="A173:F173"/>
    <mergeCell ref="A179:F179"/>
    <mergeCell ref="A185:F185"/>
    <mergeCell ref="A213:F213"/>
    <mergeCell ref="A191:F191"/>
    <mergeCell ref="A131:F131"/>
    <mergeCell ref="A137:F137"/>
    <mergeCell ref="A143:F143"/>
    <mergeCell ref="A149:F149"/>
    <mergeCell ref="A155:F155"/>
    <mergeCell ref="A102:F102"/>
    <mergeCell ref="A113:F113"/>
    <mergeCell ref="A119:F119"/>
    <mergeCell ref="A125:F125"/>
    <mergeCell ref="A108:F108"/>
    <mergeCell ref="A4:F5"/>
    <mergeCell ref="A6:F8"/>
    <mergeCell ref="A10:A11"/>
    <mergeCell ref="F10:F11"/>
    <mergeCell ref="B10:C10"/>
    <mergeCell ref="D10:E10"/>
    <mergeCell ref="A12:F12"/>
    <mergeCell ref="A48:F48"/>
    <mergeCell ref="A54:F54"/>
    <mergeCell ref="A60:F60"/>
    <mergeCell ref="A66:F66"/>
    <mergeCell ref="A18:F18"/>
    <mergeCell ref="A24:F24"/>
    <mergeCell ref="A30:F30"/>
    <mergeCell ref="A36:F36"/>
    <mergeCell ref="A42:F42"/>
    <mergeCell ref="A72:F72"/>
    <mergeCell ref="A78:F78"/>
    <mergeCell ref="A84:F84"/>
    <mergeCell ref="A90:F90"/>
    <mergeCell ref="A96:F96"/>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11" activePane="bottomRight" state="frozen"/>
      <selection pane="topRight" activeCell="B1" sqref="B1"/>
      <selection pane="bottomLeft" activeCell="A11" sqref="A11"/>
      <selection pane="bottomRight" activeCell="E13" sqref="E13"/>
    </sheetView>
  </sheetViews>
  <sheetFormatPr baseColWidth="10" defaultColWidth="11.42578125" defaultRowHeight="16.5"/>
  <cols>
    <col min="1" max="1" width="37.42578125" style="2" customWidth="1"/>
    <col min="2" max="3" width="25.855468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41" t="str">
        <f>+Índice!A5</f>
        <v>Componente Abastecimiento de Alimentos - Septiembre 2023</v>
      </c>
      <c r="B4" s="141"/>
      <c r="C4" s="141"/>
      <c r="D4" s="25"/>
      <c r="E4" s="25"/>
      <c r="F4" s="25"/>
      <c r="G4" s="25"/>
      <c r="H4" s="25"/>
    </row>
    <row r="5" spans="1:8" s="1" customFormat="1" ht="17.100000000000001" customHeight="1">
      <c r="A5" s="141"/>
      <c r="B5" s="141"/>
      <c r="C5" s="141"/>
      <c r="D5" s="25"/>
      <c r="E5" s="25"/>
      <c r="F5" s="25"/>
      <c r="G5" s="25"/>
      <c r="H5" s="25"/>
    </row>
    <row r="6" spans="1:8" s="1" customFormat="1" ht="11.1" customHeight="1">
      <c r="A6" s="142" t="s">
        <v>169</v>
      </c>
      <c r="B6" s="143"/>
      <c r="C6" s="143"/>
    </row>
    <row r="7" spans="1:8" s="1" customFormat="1" ht="12" customHeight="1">
      <c r="A7" s="142"/>
      <c r="B7" s="143"/>
      <c r="C7" s="143"/>
    </row>
    <row r="8" spans="1:8" s="1" customFormat="1" ht="12" customHeight="1">
      <c r="A8" s="144"/>
      <c r="B8" s="145"/>
      <c r="C8" s="145"/>
      <c r="E8" s="28" t="s">
        <v>32</v>
      </c>
    </row>
    <row r="9" spans="1:8" s="1" customFormat="1" ht="16.5" customHeight="1" thickBot="1"/>
    <row r="10" spans="1:8" ht="22.5" customHeight="1" thickBot="1">
      <c r="A10" s="94" t="s">
        <v>170</v>
      </c>
      <c r="B10" s="95" t="s">
        <v>220</v>
      </c>
      <c r="C10" s="95" t="s">
        <v>221</v>
      </c>
      <c r="E10" s="2"/>
      <c r="F10" s="2"/>
      <c r="G10" s="2"/>
      <c r="H10" s="2"/>
    </row>
    <row r="11" spans="1:8">
      <c r="A11" s="42" t="s">
        <v>171</v>
      </c>
      <c r="B11" s="41">
        <v>0.32703205855565071</v>
      </c>
      <c r="C11" s="41">
        <v>0.32803319306011375</v>
      </c>
      <c r="E11" s="2"/>
      <c r="F11" s="2"/>
      <c r="G11" s="2"/>
      <c r="H11" s="2"/>
    </row>
    <row r="12" spans="1:8">
      <c r="A12" s="43" t="s">
        <v>172</v>
      </c>
      <c r="B12" s="40">
        <v>0.13750706048305339</v>
      </c>
      <c r="C12" s="40">
        <v>0.13661778348808715</v>
      </c>
      <c r="E12" s="2"/>
      <c r="F12" s="2"/>
      <c r="G12" s="2"/>
      <c r="H12" s="2"/>
    </row>
    <row r="13" spans="1:8">
      <c r="A13" s="43" t="s">
        <v>173</v>
      </c>
      <c r="B13" s="40">
        <v>7.8747522975479323E-2</v>
      </c>
      <c r="C13" s="40">
        <v>7.655545540428095E-2</v>
      </c>
      <c r="E13" s="2"/>
      <c r="F13" s="2"/>
      <c r="G13" s="2"/>
      <c r="H13" s="2"/>
    </row>
    <row r="14" spans="1:8">
      <c r="A14" s="43" t="s">
        <v>174</v>
      </c>
      <c r="B14" s="40">
        <v>5.5784825365898051E-2</v>
      </c>
      <c r="C14" s="40">
        <v>4.9809298211239986E-2</v>
      </c>
      <c r="E14" s="2"/>
      <c r="F14" s="2"/>
      <c r="G14" s="2"/>
      <c r="H14" s="2"/>
    </row>
    <row r="15" spans="1:8">
      <c r="A15" s="43" t="s">
        <v>175</v>
      </c>
      <c r="B15" s="40">
        <v>3.7849702744115817E-2</v>
      </c>
      <c r="C15" s="40">
        <v>4.1851308885555528E-2</v>
      </c>
      <c r="E15" s="2"/>
      <c r="F15" s="2"/>
      <c r="G15" s="2"/>
      <c r="H15" s="2"/>
    </row>
    <row r="16" spans="1:8">
      <c r="A16" s="43" t="s">
        <v>176</v>
      </c>
      <c r="B16" s="40">
        <v>3.9754963373457325E-2</v>
      </c>
      <c r="C16" s="40">
        <v>3.8462117775331983E-2</v>
      </c>
      <c r="E16" s="2"/>
      <c r="F16" s="2"/>
      <c r="G16" s="2"/>
      <c r="H16" s="2"/>
    </row>
    <row r="17" spans="1:8">
      <c r="A17" s="43" t="s">
        <v>178</v>
      </c>
      <c r="B17" s="40">
        <v>3.2146693939221385E-2</v>
      </c>
      <c r="C17" s="40">
        <v>3.6001674204278161E-2</v>
      </c>
      <c r="E17" s="2"/>
      <c r="F17" s="2"/>
      <c r="G17" s="2"/>
      <c r="H17" s="2"/>
    </row>
    <row r="18" spans="1:8">
      <c r="A18" s="43" t="s">
        <v>177</v>
      </c>
      <c r="B18" s="40">
        <v>3.2072436842871074E-2</v>
      </c>
      <c r="C18" s="40">
        <v>3.0921771241695775E-2</v>
      </c>
      <c r="E18" s="2"/>
      <c r="F18" s="2"/>
      <c r="G18" s="2"/>
      <c r="H18" s="2"/>
    </row>
    <row r="19" spans="1:8">
      <c r="A19" s="43" t="s">
        <v>179</v>
      </c>
      <c r="B19" s="40">
        <v>2.5400271861108888E-2</v>
      </c>
      <c r="C19" s="40">
        <v>2.6171061491784726E-2</v>
      </c>
      <c r="E19" s="2"/>
      <c r="F19" s="2"/>
      <c r="G19" s="2"/>
      <c r="H19" s="2"/>
    </row>
    <row r="20" spans="1:8">
      <c r="A20" s="43" t="s">
        <v>180</v>
      </c>
      <c r="B20" s="40">
        <v>2.0899298977380593E-2</v>
      </c>
      <c r="C20" s="40">
        <v>2.0475520916620329E-2</v>
      </c>
      <c r="E20" s="2"/>
      <c r="F20" s="2"/>
      <c r="G20" s="2"/>
      <c r="H20" s="2"/>
    </row>
    <row r="21" spans="1:8">
      <c r="A21" s="43" t="s">
        <v>182</v>
      </c>
      <c r="B21" s="40">
        <v>1.9482270178642166E-2</v>
      </c>
      <c r="C21" s="40">
        <v>1.9831811573257897E-2</v>
      </c>
      <c r="E21" s="2"/>
      <c r="F21" s="2"/>
      <c r="G21" s="2"/>
      <c r="H21" s="2"/>
    </row>
    <row r="22" spans="1:8">
      <c r="A22" s="43" t="s">
        <v>183</v>
      </c>
      <c r="B22" s="40">
        <v>1.7954810722085206E-2</v>
      </c>
      <c r="C22" s="40">
        <v>1.9088899141476625E-2</v>
      </c>
      <c r="E22" s="2"/>
      <c r="F22" s="2"/>
      <c r="G22" s="2"/>
      <c r="H22" s="2"/>
    </row>
    <row r="23" spans="1:8">
      <c r="A23" s="43" t="s">
        <v>181</v>
      </c>
      <c r="B23" s="40">
        <v>1.8740206779239751E-2</v>
      </c>
      <c r="C23" s="40">
        <v>1.9071476737210262E-2</v>
      </c>
      <c r="E23" s="2"/>
      <c r="F23" s="2"/>
      <c r="G23" s="2"/>
      <c r="H23" s="2"/>
    </row>
    <row r="24" spans="1:8">
      <c r="A24" s="43" t="s">
        <v>184</v>
      </c>
      <c r="B24" s="40">
        <v>1.5367566122451581E-2</v>
      </c>
      <c r="C24" s="40">
        <v>1.6718876089076639E-2</v>
      </c>
      <c r="E24" s="2"/>
      <c r="F24" s="2"/>
      <c r="G24" s="2"/>
      <c r="H24" s="2"/>
    </row>
    <row r="25" spans="1:8">
      <c r="A25" s="43" t="s">
        <v>185</v>
      </c>
      <c r="B25" s="40">
        <v>1.5091309789506921E-2</v>
      </c>
      <c r="C25" s="40">
        <v>1.4978993758551752E-2</v>
      </c>
      <c r="E25" s="2"/>
      <c r="F25" s="2"/>
      <c r="G25" s="2"/>
      <c r="H25" s="2"/>
    </row>
    <row r="26" spans="1:8">
      <c r="A26" s="43" t="s">
        <v>186</v>
      </c>
      <c r="B26" s="40">
        <v>1.3960599104476716E-2</v>
      </c>
      <c r="C26" s="40">
        <v>1.3266850121415357E-2</v>
      </c>
      <c r="E26" s="2"/>
      <c r="F26" s="2"/>
      <c r="G26" s="2"/>
      <c r="H26" s="2"/>
    </row>
    <row r="27" spans="1:8">
      <c r="A27" s="43" t="s">
        <v>187</v>
      </c>
      <c r="B27" s="40">
        <v>1.1880733580529105E-2</v>
      </c>
      <c r="C27" s="40">
        <v>1.2019464741129766E-2</v>
      </c>
      <c r="E27" s="2"/>
      <c r="F27" s="2"/>
      <c r="G27" s="2"/>
      <c r="H27" s="2"/>
    </row>
    <row r="28" spans="1:8">
      <c r="A28" s="43" t="s">
        <v>188</v>
      </c>
      <c r="B28" s="40">
        <v>1.0665534116572015E-2</v>
      </c>
      <c r="C28" s="40">
        <v>1.1794953300393884E-2</v>
      </c>
      <c r="E28" s="2"/>
      <c r="F28" s="2"/>
      <c r="G28" s="2"/>
      <c r="H28" s="2"/>
    </row>
    <row r="29" spans="1:8">
      <c r="A29" s="43" t="s">
        <v>189</v>
      </c>
      <c r="B29" s="40">
        <v>1.1239391375253531E-2</v>
      </c>
      <c r="C29" s="40">
        <v>1.0514989991637162E-2</v>
      </c>
      <c r="E29" s="2"/>
      <c r="F29" s="2"/>
      <c r="G29" s="2"/>
      <c r="H29" s="2"/>
    </row>
    <row r="30" spans="1:8">
      <c r="A30" s="43" t="s">
        <v>157</v>
      </c>
      <c r="B30" s="40">
        <v>1.0284459874693789E-2</v>
      </c>
      <c r="C30" s="40">
        <v>8.6532717939231656E-3</v>
      </c>
      <c r="E30" s="2"/>
      <c r="F30" s="2"/>
      <c r="G30" s="2"/>
      <c r="H30" s="2"/>
    </row>
    <row r="31" spans="1:8">
      <c r="A31" s="43" t="s">
        <v>194</v>
      </c>
      <c r="B31" s="40">
        <v>7.3961056326382491E-3</v>
      </c>
      <c r="C31" s="40">
        <v>8.5841722556012721E-3</v>
      </c>
      <c r="E31" s="2"/>
      <c r="F31" s="2"/>
      <c r="G31" s="2"/>
      <c r="H31" s="2"/>
    </row>
    <row r="32" spans="1:8">
      <c r="A32" s="43" t="s">
        <v>190</v>
      </c>
      <c r="B32" s="40">
        <v>6.6120035795439952E-3</v>
      </c>
      <c r="C32" s="40">
        <v>7.8136375860425374E-3</v>
      </c>
      <c r="E32" s="2"/>
      <c r="F32" s="2"/>
      <c r="G32" s="2"/>
      <c r="H32" s="2"/>
    </row>
    <row r="33" spans="1:9">
      <c r="A33" s="43" t="s">
        <v>198</v>
      </c>
      <c r="B33" s="40">
        <v>6.4146332472478501E-3</v>
      </c>
      <c r="C33" s="40">
        <v>7.401279327043004E-3</v>
      </c>
      <c r="E33" s="2"/>
      <c r="F33" s="2"/>
      <c r="G33" s="2"/>
      <c r="H33" s="2"/>
    </row>
    <row r="34" spans="1:9">
      <c r="A34" s="43" t="s">
        <v>195</v>
      </c>
      <c r="B34" s="40">
        <v>7.0612597067254146E-3</v>
      </c>
      <c r="C34" s="40">
        <v>7.2643564430285249E-3</v>
      </c>
      <c r="E34" s="2"/>
      <c r="F34" s="2"/>
      <c r="G34" s="2"/>
      <c r="H34" s="2"/>
    </row>
    <row r="35" spans="1:9">
      <c r="A35" s="43" t="s">
        <v>191</v>
      </c>
      <c r="B35" s="40">
        <v>7.2393069699867975E-3</v>
      </c>
      <c r="C35" s="40">
        <v>7.2174699717689307E-3</v>
      </c>
      <c r="E35" s="2"/>
      <c r="F35" s="2"/>
      <c r="G35" s="2"/>
      <c r="H35" s="2"/>
    </row>
    <row r="36" spans="1:9">
      <c r="A36" s="43" t="s">
        <v>192</v>
      </c>
      <c r="B36" s="40">
        <v>6.5808261953557495E-3</v>
      </c>
      <c r="C36" s="40">
        <v>6.708821748112527E-3</v>
      </c>
      <c r="E36" s="2"/>
      <c r="F36" s="2"/>
      <c r="G36" s="2"/>
      <c r="H36" s="2"/>
    </row>
    <row r="37" spans="1:9">
      <c r="A37" s="43" t="s">
        <v>193</v>
      </c>
      <c r="B37" s="40">
        <v>8.1064277063285332E-3</v>
      </c>
      <c r="C37" s="40">
        <v>6.5798963032386764E-3</v>
      </c>
      <c r="E37" s="2"/>
      <c r="F37" s="2"/>
      <c r="G37" s="2"/>
      <c r="H37" s="2"/>
    </row>
    <row r="38" spans="1:9">
      <c r="A38" s="43" t="s">
        <v>196</v>
      </c>
      <c r="B38" s="40">
        <v>5.9638657367073744E-3</v>
      </c>
      <c r="C38" s="40">
        <v>5.3423007869493307E-3</v>
      </c>
      <c r="E38" s="2"/>
      <c r="F38" s="2"/>
      <c r="G38" s="2"/>
      <c r="H38" s="2"/>
    </row>
    <row r="39" spans="1:9">
      <c r="A39" s="43" t="s">
        <v>197</v>
      </c>
      <c r="B39" s="40">
        <v>3.8671867587877101E-3</v>
      </c>
      <c r="C39" s="40">
        <v>3.8141466143157346E-3</v>
      </c>
      <c r="E39" s="2"/>
      <c r="F39" s="2"/>
      <c r="G39" s="2"/>
      <c r="H39" s="2"/>
    </row>
    <row r="40" spans="1:9">
      <c r="A40" s="43" t="s">
        <v>200</v>
      </c>
      <c r="B40" s="40">
        <v>3.320020445911908E-3</v>
      </c>
      <c r="C40" s="40">
        <v>3.0723800169924604E-3</v>
      </c>
      <c r="E40" s="2"/>
      <c r="F40" s="2"/>
      <c r="G40" s="2"/>
      <c r="H40" s="2"/>
    </row>
    <row r="41" spans="1:9">
      <c r="A41" s="43" t="s">
        <v>199</v>
      </c>
      <c r="B41" s="40">
        <v>3.0416924685095605E-3</v>
      </c>
      <c r="C41" s="40">
        <v>2.9341006799320207E-3</v>
      </c>
      <c r="E41" s="2"/>
      <c r="F41" s="2"/>
      <c r="G41" s="2"/>
      <c r="H41" s="2"/>
    </row>
    <row r="42" spans="1:9">
      <c r="A42" s="43" t="s">
        <v>147</v>
      </c>
      <c r="B42" s="40">
        <v>2.5349547905697835E-3</v>
      </c>
      <c r="C42" s="40">
        <v>2.428666339914226E-3</v>
      </c>
      <c r="E42" s="2"/>
      <c r="F42" s="2"/>
      <c r="G42" s="2"/>
      <c r="H42" s="2"/>
    </row>
    <row r="43" spans="1:9">
      <c r="A43" s="98"/>
      <c r="B43" s="99"/>
      <c r="C43" s="99"/>
      <c r="E43" s="2"/>
      <c r="F43" s="2"/>
      <c r="G43" s="2"/>
      <c r="H43" s="2"/>
    </row>
    <row r="44" spans="1:9">
      <c r="A44" s="17" t="s">
        <v>30</v>
      </c>
      <c r="B44" s="4"/>
      <c r="C44" s="5"/>
      <c r="D44" s="4"/>
      <c r="E44" s="5"/>
      <c r="F44" s="6"/>
      <c r="G44" s="6"/>
      <c r="H44" s="22"/>
      <c r="I44" s="23"/>
    </row>
    <row r="45" spans="1:9">
      <c r="A45" s="17"/>
      <c r="B45" s="4"/>
      <c r="C45" s="5"/>
      <c r="D45" s="4"/>
      <c r="E45" s="5"/>
      <c r="F45" s="6"/>
      <c r="G45" s="6"/>
      <c r="H45" s="22"/>
      <c r="I45" s="23"/>
    </row>
    <row r="46" spans="1:9" ht="30.75" customHeight="1">
      <c r="A46" s="146"/>
      <c r="B46" s="146"/>
      <c r="C46" s="146"/>
      <c r="D46" s="146"/>
      <c r="E46" s="146"/>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3">
    <mergeCell ref="A4:C5"/>
    <mergeCell ref="A6:C8"/>
    <mergeCell ref="A46:E46"/>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1D02-4672-4C78-8ABF-6FA49970ACB4}">
  <dimension ref="A1:F49"/>
  <sheetViews>
    <sheetView topLeftCell="A22" zoomScaleNormal="100" workbookViewId="0">
      <selection activeCell="G50" sqref="G50"/>
    </sheetView>
  </sheetViews>
  <sheetFormatPr baseColWidth="10" defaultColWidth="11.42578125" defaultRowHeight="15"/>
  <cols>
    <col min="1" max="1" width="41.42578125" customWidth="1"/>
  </cols>
  <sheetData>
    <row r="1" spans="1:6" s="1" customFormat="1" ht="12.75" customHeight="1">
      <c r="A1" s="27"/>
      <c r="B1" s="27"/>
      <c r="C1" s="27"/>
      <c r="D1" s="27"/>
      <c r="E1" s="27"/>
    </row>
    <row r="2" spans="1:6" s="1" customFormat="1" ht="12">
      <c r="A2" s="27"/>
      <c r="B2" s="27"/>
      <c r="C2" s="27"/>
      <c r="D2" s="27"/>
      <c r="E2" s="27"/>
    </row>
    <row r="3" spans="1:6" s="1" customFormat="1" ht="56.1" customHeight="1">
      <c r="A3" s="27"/>
      <c r="B3" s="27"/>
      <c r="C3" s="27"/>
      <c r="D3" s="27"/>
      <c r="E3" s="27"/>
    </row>
    <row r="4" spans="1:6" s="1" customFormat="1" ht="12" customHeight="1">
      <c r="A4" s="158" t="str">
        <f>+Índice!A5</f>
        <v>Componente Abastecimiento de Alimentos - Septiembre 2023</v>
      </c>
      <c r="B4" s="158"/>
      <c r="C4" s="158"/>
      <c r="D4" s="158"/>
      <c r="E4"/>
    </row>
    <row r="5" spans="1:6" s="1" customFormat="1" ht="17.100000000000001" customHeight="1">
      <c r="A5" s="158"/>
      <c r="B5" s="158"/>
      <c r="C5" s="158"/>
      <c r="D5" s="158"/>
      <c r="E5"/>
    </row>
    <row r="6" spans="1:6" s="1" customFormat="1" ht="15.75" customHeight="1">
      <c r="A6" s="142" t="s">
        <v>201</v>
      </c>
      <c r="B6" s="143"/>
      <c r="C6" s="143"/>
      <c r="D6" s="143"/>
      <c r="E6"/>
      <c r="F6" s="28" t="s">
        <v>32</v>
      </c>
    </row>
    <row r="7" spans="1:6" s="1" customFormat="1" ht="12" customHeight="1">
      <c r="A7" s="142"/>
      <c r="B7" s="143"/>
      <c r="C7" s="143"/>
      <c r="D7" s="143"/>
      <c r="E7"/>
    </row>
    <row r="8" spans="1:6" s="1" customFormat="1" ht="12" customHeight="1">
      <c r="A8" s="144"/>
      <c r="B8" s="145"/>
      <c r="C8" s="145"/>
      <c r="D8" s="145"/>
      <c r="E8"/>
    </row>
    <row r="9" spans="1:6" s="1" customFormat="1" ht="12.75" thickBot="1"/>
    <row r="10" spans="1:6" ht="15.75" thickBot="1">
      <c r="A10" s="159" t="s">
        <v>170</v>
      </c>
      <c r="B10" s="157" t="str">
        <f>'3'!C10</f>
        <v>Septiembre 2023</v>
      </c>
      <c r="C10" s="157"/>
      <c r="D10" s="157"/>
    </row>
    <row r="11" spans="1:6" ht="25.5" customHeight="1" thickBot="1">
      <c r="A11" s="159"/>
      <c r="B11" s="101" t="s">
        <v>202</v>
      </c>
      <c r="C11" s="101" t="s">
        <v>203</v>
      </c>
      <c r="D11" s="101" t="s">
        <v>204</v>
      </c>
    </row>
    <row r="12" spans="1:6">
      <c r="A12" s="96" t="s">
        <v>104</v>
      </c>
      <c r="B12">
        <v>1797</v>
      </c>
      <c r="C12">
        <v>1027</v>
      </c>
      <c r="D12">
        <v>2824</v>
      </c>
    </row>
    <row r="13" spans="1:6">
      <c r="A13" s="96" t="s">
        <v>106</v>
      </c>
      <c r="B13">
        <v>25</v>
      </c>
      <c r="C13">
        <v>2889</v>
      </c>
      <c r="D13">
        <v>2914</v>
      </c>
    </row>
    <row r="14" spans="1:6">
      <c r="A14" s="96" t="s">
        <v>108</v>
      </c>
      <c r="B14">
        <v>4</v>
      </c>
      <c r="C14">
        <v>635</v>
      </c>
      <c r="D14">
        <v>639</v>
      </c>
    </row>
    <row r="15" spans="1:6">
      <c r="A15" s="96" t="s">
        <v>205</v>
      </c>
      <c r="B15">
        <v>2735</v>
      </c>
      <c r="C15">
        <v>27355</v>
      </c>
      <c r="D15">
        <v>30090</v>
      </c>
    </row>
    <row r="16" spans="1:6">
      <c r="A16" s="96" t="s">
        <v>206</v>
      </c>
      <c r="B16">
        <v>564</v>
      </c>
      <c r="C16">
        <v>1151</v>
      </c>
      <c r="D16">
        <v>1715</v>
      </c>
    </row>
    <row r="17" spans="1:4">
      <c r="A17" s="96" t="s">
        <v>207</v>
      </c>
      <c r="B17">
        <v>451</v>
      </c>
      <c r="C17">
        <v>1424</v>
      </c>
      <c r="D17">
        <v>1875</v>
      </c>
    </row>
    <row r="18" spans="1:4">
      <c r="A18" s="96" t="s">
        <v>208</v>
      </c>
      <c r="B18">
        <v>131</v>
      </c>
      <c r="C18">
        <v>454</v>
      </c>
      <c r="D18">
        <v>585</v>
      </c>
    </row>
    <row r="19" spans="1:4">
      <c r="A19" s="96" t="s">
        <v>118</v>
      </c>
      <c r="B19">
        <v>2057</v>
      </c>
      <c r="C19">
        <v>7580</v>
      </c>
      <c r="D19">
        <v>9637</v>
      </c>
    </row>
    <row r="20" spans="1:4">
      <c r="A20" s="96" t="s">
        <v>120</v>
      </c>
      <c r="B20">
        <v>516</v>
      </c>
      <c r="C20">
        <v>2699</v>
      </c>
      <c r="D20">
        <v>3215</v>
      </c>
    </row>
    <row r="21" spans="1:4">
      <c r="A21" s="96" t="s">
        <v>122</v>
      </c>
      <c r="B21">
        <v>301</v>
      </c>
      <c r="C21">
        <v>3249</v>
      </c>
      <c r="D21">
        <v>3550</v>
      </c>
    </row>
    <row r="22" spans="1:4">
      <c r="A22" s="96" t="s">
        <v>124</v>
      </c>
      <c r="B22">
        <v>24</v>
      </c>
      <c r="C22">
        <v>2219</v>
      </c>
      <c r="D22">
        <v>2243</v>
      </c>
    </row>
    <row r="23" spans="1:4">
      <c r="A23" s="96" t="s">
        <v>126</v>
      </c>
      <c r="B23">
        <v>353</v>
      </c>
      <c r="C23">
        <v>3104</v>
      </c>
      <c r="D23">
        <v>3457</v>
      </c>
    </row>
    <row r="24" spans="1:4">
      <c r="A24" s="96" t="s">
        <v>128</v>
      </c>
      <c r="B24">
        <v>81</v>
      </c>
      <c r="C24">
        <v>688</v>
      </c>
      <c r="D24">
        <v>769</v>
      </c>
    </row>
    <row r="25" spans="1:4">
      <c r="A25" s="96" t="s">
        <v>57</v>
      </c>
      <c r="B25">
        <v>10</v>
      </c>
      <c r="C25">
        <v>213</v>
      </c>
      <c r="D25">
        <v>223</v>
      </c>
    </row>
    <row r="26" spans="1:4">
      <c r="A26" s="96" t="s">
        <v>131</v>
      </c>
      <c r="B26">
        <v>149</v>
      </c>
      <c r="C26">
        <v>767</v>
      </c>
      <c r="D26">
        <v>916</v>
      </c>
    </row>
    <row r="27" spans="1:4">
      <c r="A27" s="96" t="s">
        <v>209</v>
      </c>
      <c r="B27">
        <v>2649</v>
      </c>
      <c r="C27">
        <v>573</v>
      </c>
      <c r="D27">
        <v>3222</v>
      </c>
    </row>
    <row r="28" spans="1:4">
      <c r="A28" s="96" t="s">
        <v>135</v>
      </c>
      <c r="B28">
        <v>397</v>
      </c>
      <c r="C28">
        <v>986</v>
      </c>
      <c r="D28">
        <v>1383</v>
      </c>
    </row>
    <row r="29" spans="1:4">
      <c r="A29" s="96" t="s">
        <v>210</v>
      </c>
      <c r="B29">
        <v>262</v>
      </c>
      <c r="C29">
        <v>7783</v>
      </c>
      <c r="D29">
        <v>8045</v>
      </c>
    </row>
    <row r="30" spans="1:4">
      <c r="A30" s="96" t="s">
        <v>211</v>
      </c>
      <c r="B30">
        <v>720</v>
      </c>
      <c r="C30">
        <v>2917</v>
      </c>
      <c r="D30">
        <v>3637</v>
      </c>
    </row>
    <row r="31" spans="1:4">
      <c r="A31" s="96" t="s">
        <v>141</v>
      </c>
      <c r="B31">
        <v>636</v>
      </c>
      <c r="C31">
        <v>622</v>
      </c>
      <c r="D31">
        <v>1258</v>
      </c>
    </row>
    <row r="32" spans="1:4">
      <c r="A32" s="96" t="s">
        <v>143</v>
      </c>
      <c r="B32">
        <v>666</v>
      </c>
      <c r="C32">
        <v>1526</v>
      </c>
      <c r="D32">
        <v>2192</v>
      </c>
    </row>
    <row r="33" spans="1:4">
      <c r="A33" s="96" t="s">
        <v>145</v>
      </c>
      <c r="B33">
        <v>1492</v>
      </c>
      <c r="C33">
        <v>1010</v>
      </c>
      <c r="D33">
        <v>2502</v>
      </c>
    </row>
    <row r="34" spans="1:4">
      <c r="A34" s="96" t="s">
        <v>147</v>
      </c>
      <c r="B34">
        <v>76</v>
      </c>
      <c r="C34">
        <v>251</v>
      </c>
      <c r="D34">
        <v>327</v>
      </c>
    </row>
    <row r="35" spans="1:4">
      <c r="A35" s="96" t="s">
        <v>149</v>
      </c>
      <c r="B35">
        <v>687</v>
      </c>
      <c r="C35">
        <v>1212</v>
      </c>
      <c r="D35">
        <v>1899</v>
      </c>
    </row>
    <row r="36" spans="1:4">
      <c r="A36" s="96" t="s">
        <v>151</v>
      </c>
      <c r="B36">
        <v>112</v>
      </c>
      <c r="C36">
        <v>1083</v>
      </c>
      <c r="D36">
        <v>1195</v>
      </c>
    </row>
    <row r="37" spans="1:4">
      <c r="A37" s="96" t="s">
        <v>79</v>
      </c>
      <c r="B37">
        <v>121</v>
      </c>
      <c r="C37">
        <v>335</v>
      </c>
      <c r="D37">
        <v>456</v>
      </c>
    </row>
    <row r="38" spans="1:4">
      <c r="A38" s="96" t="s">
        <v>155</v>
      </c>
      <c r="B38">
        <v>544</v>
      </c>
      <c r="C38">
        <v>1285</v>
      </c>
      <c r="D38">
        <v>1829</v>
      </c>
    </row>
    <row r="39" spans="1:4">
      <c r="A39" s="96" t="s">
        <v>212</v>
      </c>
      <c r="B39">
        <v>329</v>
      </c>
      <c r="C39">
        <v>1065</v>
      </c>
      <c r="D39">
        <v>1394</v>
      </c>
    </row>
    <row r="40" spans="1:4">
      <c r="A40" s="96" t="s">
        <v>159</v>
      </c>
      <c r="B40">
        <v>711</v>
      </c>
      <c r="C40">
        <v>1972</v>
      </c>
      <c r="D40">
        <v>2683</v>
      </c>
    </row>
    <row r="41" spans="1:4">
      <c r="A41" s="96" t="s">
        <v>161</v>
      </c>
      <c r="C41">
        <v>302</v>
      </c>
      <c r="D41">
        <v>302</v>
      </c>
    </row>
    <row r="42" spans="1:4">
      <c r="A42" s="96" t="s">
        <v>163</v>
      </c>
      <c r="B42">
        <v>133</v>
      </c>
      <c r="C42">
        <v>268</v>
      </c>
      <c r="D42">
        <v>401</v>
      </c>
    </row>
    <row r="43" spans="1:4" ht="15.75" thickBot="1">
      <c r="A43" s="102" t="s">
        <v>213</v>
      </c>
      <c r="B43" s="103">
        <v>241</v>
      </c>
      <c r="C43" s="103">
        <v>1817</v>
      </c>
      <c r="D43" s="103">
        <v>2058</v>
      </c>
    </row>
    <row r="45" spans="1:4">
      <c r="A45" s="16" t="s">
        <v>30</v>
      </c>
    </row>
    <row r="46" spans="1:4">
      <c r="A46" s="24" t="s">
        <v>92</v>
      </c>
    </row>
    <row r="47" spans="1:4" ht="18" customHeight="1">
      <c r="A47" s="156" t="s">
        <v>214</v>
      </c>
      <c r="B47" s="156"/>
      <c r="C47" s="156"/>
      <c r="D47" s="156"/>
    </row>
    <row r="48" spans="1:4" ht="24.75" customHeight="1">
      <c r="A48" s="156" t="s">
        <v>215</v>
      </c>
      <c r="B48" s="156"/>
      <c r="C48" s="156"/>
      <c r="D48" s="156"/>
    </row>
    <row r="49" spans="3:3">
      <c r="C49" s="97"/>
    </row>
  </sheetData>
  <sortState xmlns:xlrd2="http://schemas.microsoft.com/office/spreadsheetml/2017/richdata2" ref="A12:D43">
    <sortCondition ref="A12:A43"/>
  </sortState>
  <mergeCells count="6">
    <mergeCell ref="A48:D48"/>
    <mergeCell ref="B10:D10"/>
    <mergeCell ref="A4:D5"/>
    <mergeCell ref="A6:D8"/>
    <mergeCell ref="A10:A11"/>
    <mergeCell ref="A47:D47"/>
  </mergeCells>
  <hyperlinks>
    <hyperlink ref="F6" location="Índice!A1" display="Regresar al índice" xr:uid="{D6C4E4B7-A10F-47A8-9415-DC5B32490784}"/>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F.Metodológica</vt:lpstr>
      <vt:lpstr>1</vt:lpstr>
      <vt:lpstr>2</vt:lpstr>
      <vt:lpstr>3</vt:lpstr>
      <vt:lpstr>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Angela Maria Bernal Contreras</cp:lastModifiedBy>
  <cp:revision/>
  <dcterms:created xsi:type="dcterms:W3CDTF">2018-05-11T19:23:50Z</dcterms:created>
  <dcterms:modified xsi:type="dcterms:W3CDTF">2023-10-07T02:33:32Z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