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588" activeTab="1"/>
  </bookViews>
  <sheets>
    <sheet name="Contenido" sheetId="1" r:id="rId1"/>
    <sheet name="Cuadro E.1.1" sheetId="2" r:id="rId2"/>
    <sheet name="Cuadro E.1.1.1" sheetId="3" r:id="rId3"/>
    <sheet name="Cuadro E.1.2" sheetId="4" r:id="rId4"/>
    <sheet name="Cuadro E.2" sheetId="5" r:id="rId5"/>
    <sheet name="Cuadro E.3" sheetId="6" r:id="rId6"/>
    <sheet name="Cuadro E.4" sheetId="7" r:id="rId7"/>
    <sheet name="Cuadro I.1.1 " sheetId="8" r:id="rId8"/>
    <sheet name="Cuadro I.1.1.1" sheetId="9" r:id="rId9"/>
    <sheet name="Cuadro I.1.2" sheetId="10" r:id="rId10"/>
    <sheet name="Cuadro I.2" sheetId="11" r:id="rId11"/>
    <sheet name="Cuadro I.3" sheetId="12" r:id="rId12"/>
    <sheet name="Cuadro I.4" sheetId="13" r:id="rId13"/>
    <sheet name="Cuadro B.1" sheetId="14" r:id="rId14"/>
    <sheet name="Cuadro B.2" sheetId="15" r:id="rId15"/>
  </sheets>
  <definedNames/>
  <calcPr fullCalcOnLoad="1"/>
</workbook>
</file>

<file path=xl/sharedStrings.xml><?xml version="1.0" encoding="utf-8"?>
<sst xmlns="http://schemas.openxmlformats.org/spreadsheetml/2006/main" count="740" uniqueCount="226">
  <si>
    <t>Zonas Francas</t>
  </si>
  <si>
    <t>Miles de dólares FOB</t>
  </si>
  <si>
    <t>Variación (%)</t>
  </si>
  <si>
    <t>Contribución a la variación</t>
  </si>
  <si>
    <t>Total</t>
  </si>
  <si>
    <t xml:space="preserve"> **  No se puede calcular la variación por no registrar información en el período base de comparación</t>
  </si>
  <si>
    <t>Comercio Exterior de Mercancías en Zonas Francas</t>
  </si>
  <si>
    <t>Toneladas métricas</t>
  </si>
  <si>
    <t>Cuadro E.1.2</t>
  </si>
  <si>
    <t>**  No se puede calcular la variación por no registrar información en el período base de comparación.</t>
  </si>
  <si>
    <t>Origen</t>
  </si>
  <si>
    <t>Total general</t>
  </si>
  <si>
    <t>Cuadro E.2</t>
  </si>
  <si>
    <t>Exportaciones según país de destino</t>
  </si>
  <si>
    <t>** No se puede calcular la variación por no registarse información en el período base</t>
  </si>
  <si>
    <t xml:space="preserve">Cód. Operación </t>
  </si>
  <si>
    <t xml:space="preserve">Códigos de operación </t>
  </si>
  <si>
    <t xml:space="preserve">Total </t>
  </si>
  <si>
    <t>Cuadro E.3</t>
  </si>
  <si>
    <t>Exportaciones  totales según códigos de operación</t>
  </si>
  <si>
    <t>Miles de dólares CIF</t>
  </si>
  <si>
    <t>Cuadro I.1.1</t>
  </si>
  <si>
    <t>Cuadro I.2</t>
  </si>
  <si>
    <t>Importaciones,  según país de origen</t>
  </si>
  <si>
    <t>** No se puede calcular la variación por no registarse información en el período base.</t>
  </si>
  <si>
    <t>Cuadro I.3</t>
  </si>
  <si>
    <t xml:space="preserve">Importaciones totales según códigos de operación </t>
  </si>
  <si>
    <t xml:space="preserve">Zona Franca </t>
  </si>
  <si>
    <t>Exportaciones</t>
  </si>
  <si>
    <t>Importaciones</t>
  </si>
  <si>
    <t>Balanza</t>
  </si>
  <si>
    <t>Cuadro B.1</t>
  </si>
  <si>
    <t>Exportaciones - Importaciones y Balanza comercial según principales países</t>
  </si>
  <si>
    <t>Cuadro E.1.1</t>
  </si>
  <si>
    <t>Cuadro I.1.2</t>
  </si>
  <si>
    <t>1 Por reserva estadística se presenta un total de Zonas Francas Permanentes Especiales.</t>
  </si>
  <si>
    <t>2 Por reserva estadística, se agregan las Zonas Francas Permanentes que contienen hasta tres usuarios calificados.</t>
  </si>
  <si>
    <t>Anexos</t>
  </si>
  <si>
    <t>Exportaciones según zonas francas- Miles de dólares FOB</t>
  </si>
  <si>
    <t>Exportaciones según zonas francas- Toneladas métricas</t>
  </si>
  <si>
    <t>Importaciones según zonas francas- Miles de dólares CIF</t>
  </si>
  <si>
    <t>Importaciones según zonas francas -Toneladas métricas</t>
  </si>
  <si>
    <t>Exportaciones - Importaciones y Balanza comercial según zonas francas</t>
  </si>
  <si>
    <t>Cuadro B.2</t>
  </si>
  <si>
    <t xml:space="preserve"> **  No se puede calcular la variación por no registrar información en el período base de comparación.</t>
  </si>
  <si>
    <t>* Variación superior a 1000%</t>
  </si>
  <si>
    <t>* Variación superior a 1.000%.</t>
  </si>
  <si>
    <t>* Variación superior a 1.000%</t>
  </si>
  <si>
    <t>p preliminar</t>
  </si>
  <si>
    <t>*Variacion superior al 1000%</t>
  </si>
  <si>
    <t>Contribución a la variación (p.p)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</si>
  <si>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Zonas Francas. Cálculos DANE</t>
    </r>
  </si>
  <si>
    <r>
      <rPr>
        <b/>
        <sz val="8"/>
        <rFont val="Segoe UI"/>
        <family val="2"/>
      </rPr>
      <t>Nota</t>
    </r>
    <r>
      <rPr>
        <sz val="8"/>
        <rFont val="Segoe UI"/>
        <family val="2"/>
      </rPr>
      <t>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</si>
  <si>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Por reserva estadística se presenta un total de Zonas Francas Permanentes Especiales.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</si>
  <si>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Por reserva estadística, se agregan las Zonas Francas Permanentes que contienen hasta tres usuarios calificados.</t>
    </r>
  </si>
  <si>
    <r>
      <rPr>
        <vertAlign val="superscript"/>
        <sz val="8"/>
        <rFont val="Segoe UI"/>
        <family val="2"/>
      </rPr>
      <t xml:space="preserve">1 </t>
    </r>
    <r>
      <rPr>
        <sz val="8"/>
        <rFont val="Segoe UI"/>
        <family val="2"/>
      </rPr>
      <t>Por reserva estadística se presenta un total de Zonas Francas Permanentes Especiales.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</si>
  <si>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Por reserva estadística se presenta un total de Zonas Francas Permanentes Especiales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</si>
  <si>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Por reserva estadística, se agregan las Zonas Francas Permanentes que contienen hasta tres usuarios calificados</t>
    </r>
  </si>
  <si>
    <t>Bolsa</t>
  </si>
  <si>
    <t>Descripción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</si>
  <si>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La bolsa 00 “OTROS PRODUCTOS” se incluye de forma agregada y no explicita, debido a su nivel de importancia.
p Preliminar
</t>
    </r>
  </si>
  <si>
    <t>Cuadro E.4</t>
  </si>
  <si>
    <t>Exportaciones totales segun principales bolsas - codigos de operación</t>
  </si>
  <si>
    <t>Cuadro I.4</t>
  </si>
  <si>
    <t>Destino</t>
  </si>
  <si>
    <r>
      <t>Nota metodológica:</t>
    </r>
    <r>
      <rPr>
        <sz val="8"/>
        <rFont val="Segoe UI"/>
        <family val="2"/>
      </rPr>
      <t xml:space="preserve"> Las bases anonimizadas han surtido un proceso de modificación y transformación de los datos originales, principalmente en las variables zonas francas, pais destino, pais origen y capítulos del arancel.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</si>
  <si>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La bolsa 00 “OTROS PRODUCTOS” se muestra de forma agregada, debido a su nivel de importancia.
</t>
    </r>
  </si>
  <si>
    <t>p Preliminar</t>
  </si>
  <si>
    <t>Cuadro E.1.1.1</t>
  </si>
  <si>
    <t>Cuadro I.1.1.1</t>
  </si>
  <si>
    <t xml:space="preserve">Demás Zonas Francas Permanentes </t>
  </si>
  <si>
    <t>Demás Zonas Francas Permanentes</t>
  </si>
  <si>
    <t>ALADI</t>
  </si>
  <si>
    <t>Comunidad Andina</t>
  </si>
  <si>
    <t>Bolivia</t>
  </si>
  <si>
    <t>Perú</t>
  </si>
  <si>
    <t>Ecuador</t>
  </si>
  <si>
    <t>Resto Aladi</t>
  </si>
  <si>
    <t>Brasil</t>
  </si>
  <si>
    <t>Venezuela</t>
  </si>
  <si>
    <t>Chile</t>
  </si>
  <si>
    <t>Panamá</t>
  </si>
  <si>
    <t>Argentina</t>
  </si>
  <si>
    <t>Cuba</t>
  </si>
  <si>
    <t>Uruguay</t>
  </si>
  <si>
    <t>Paraguay</t>
  </si>
  <si>
    <t>México</t>
  </si>
  <si>
    <t>Estados Unidos</t>
  </si>
  <si>
    <t>Puerto Rico</t>
  </si>
  <si>
    <t>Canadá</t>
  </si>
  <si>
    <t>Unión Europea°</t>
  </si>
  <si>
    <t>Alemania</t>
  </si>
  <si>
    <t>España</t>
  </si>
  <si>
    <t>Francia</t>
  </si>
  <si>
    <t>Polonia</t>
  </si>
  <si>
    <t>Italia</t>
  </si>
  <si>
    <t>Países Bajos</t>
  </si>
  <si>
    <t>Austria</t>
  </si>
  <si>
    <t>Finlandia</t>
  </si>
  <si>
    <t>Suecia</t>
  </si>
  <si>
    <t>India</t>
  </si>
  <si>
    <t>China</t>
  </si>
  <si>
    <t>Demás de países</t>
  </si>
  <si>
    <t>Zonas Francas Permanentes Especiales1</t>
  </si>
  <si>
    <t>Zonas Francas Permanentes2</t>
  </si>
  <si>
    <t>Dinamarca</t>
  </si>
  <si>
    <t>Luxemburgo</t>
  </si>
  <si>
    <t>República Checa</t>
  </si>
  <si>
    <t>Eslovenia</t>
  </si>
  <si>
    <t>Demás países de la UE</t>
  </si>
  <si>
    <t>Importaciones totales según principales bolsas-códigos de operación</t>
  </si>
  <si>
    <t>Bahamas</t>
  </si>
  <si>
    <t>Rusia</t>
  </si>
  <si>
    <t>Demás Países</t>
  </si>
  <si>
    <t>Demás zonas francas permanentes</t>
  </si>
  <si>
    <t>Bélgica</t>
  </si>
  <si>
    <t>Hungría</t>
  </si>
  <si>
    <t>Demás países Unión Europea</t>
  </si>
  <si>
    <t>Tailandia</t>
  </si>
  <si>
    <t>Demás bolsas</t>
  </si>
  <si>
    <t>total</t>
  </si>
  <si>
    <t xml:space="preserve">Demás bolsas </t>
  </si>
  <si>
    <t xml:space="preserve">° Se incluyen en la Unión Europea los 27 países miembros actuales. </t>
  </si>
  <si>
    <t>República Dominicana</t>
  </si>
  <si>
    <t>Singapur</t>
  </si>
  <si>
    <t>Demás  países</t>
  </si>
  <si>
    <t>Guatemala</t>
  </si>
  <si>
    <t>Honduras</t>
  </si>
  <si>
    <t>Egipto</t>
  </si>
  <si>
    <t>Japón</t>
  </si>
  <si>
    <t>Demás códigos de operación</t>
  </si>
  <si>
    <t>* Variación mayor a mil.</t>
  </si>
  <si>
    <t>Salida al resto del mundo de bienes procesados o transformados por un usuario industrial de zona franca.</t>
  </si>
  <si>
    <t>* variación superior a 1000%</t>
  </si>
  <si>
    <t>Trinidad y tobago</t>
  </si>
  <si>
    <t>Suiza</t>
  </si>
  <si>
    <t>Turquia</t>
  </si>
  <si>
    <t>Trinidad y Tobago</t>
  </si>
  <si>
    <t>Guyana</t>
  </si>
  <si>
    <t>° Se incluyen en la Unión Europea los 27 países miembros actuales</t>
  </si>
  <si>
    <t>Exportaciones según zonas francas- Miles de dólares FOB 2019-2023</t>
  </si>
  <si>
    <t>Importaciones según zonas francas- Miles de dólares CIF 2019-2023</t>
  </si>
  <si>
    <t xml:space="preserve">Distribución 2023
(%) </t>
  </si>
  <si>
    <t xml:space="preserve"> Distribución 2023
(%) </t>
  </si>
  <si>
    <t xml:space="preserve"> Distribución 2023
(%)</t>
  </si>
  <si>
    <t>Mayo 2023 p</t>
  </si>
  <si>
    <t>Cuadro E.1.1
Exportaciones según zonas francas -  Miles de dolares FOB
2023/2022 (Mayo)p</t>
  </si>
  <si>
    <t>Mayo</t>
  </si>
  <si>
    <t>Cuadro E.1.1
Exportaciones según zonas francas -  Miles de dolares FOB
2023/2019 (Mayo)p</t>
  </si>
  <si>
    <t>Cuadro E.1.2
Exportaciones según zonas francas - Toneladas métricas
2023/2022 (Mayo)p</t>
  </si>
  <si>
    <t>Cuadro E.2
Exportaciones según paises de destino
2023/2022 (Mayo)p</t>
  </si>
  <si>
    <t>Cuadro E.3
Exportaciones totales según códigos de operación.
2023/2022 (Mayo)p</t>
  </si>
  <si>
    <t>Cuadro E.4
Exportaciones totales según principales bolsas de capítulos del arancel 
2023/2022 (Mayo)p</t>
  </si>
  <si>
    <t>Cuadro I.1.1
Importaciones según zonas francas- Miles de dolares CIF
2023/2022 (Mayo)p</t>
  </si>
  <si>
    <t>Cuadro I.1.1
Importaciones según zonas francas- Miles de dolares CIF
2023/2019 (Mayo)p</t>
  </si>
  <si>
    <t>Cuadro I.1.2
Importaciones según zonas francas- Toneladas métricas
2023/2022 (Mayo)p</t>
  </si>
  <si>
    <t>Cuadro I.2
Importaciones según países de origen
2023/2022 (Mayo)p</t>
  </si>
  <si>
    <t>Cuadro I.3
Importaciones totales según códigos de operación
2023/2022 (Mayo)p</t>
  </si>
  <si>
    <t>Cuadro I.4
Importaciones totales según principales bolsas de capítulos del arancel 
2023/2022 (Mayo)p</t>
  </si>
  <si>
    <t>Cuadro B.1
Exportaciones - Importaciones y Balanza Comercial segun Zonas Francas - Miles de dolares FOB
2022 - 2023 (Mayo)p</t>
  </si>
  <si>
    <t>Cuadro B.2
Exportaciones - Importaciones y Balanza Comercial segun principales paises - Miles de dolares FOB
2022 -2023  (Mayo)p
Miles de dólares FOB</t>
  </si>
  <si>
    <t>Enero- mayo</t>
  </si>
  <si>
    <t>Enero-mayo</t>
  </si>
  <si>
    <t>Actualizado: 21 de julio de 2023</t>
  </si>
  <si>
    <t>ZFP Parque Central</t>
  </si>
  <si>
    <t>ZFP Barranquilla</t>
  </si>
  <si>
    <t>ZFP Rionegro</t>
  </si>
  <si>
    <t>ZFP Palmaseca</t>
  </si>
  <si>
    <t>ZFP la Cayena</t>
  </si>
  <si>
    <t>ZFP Cartagena</t>
  </si>
  <si>
    <t>ZFP Intexzona</t>
  </si>
  <si>
    <t>ZFP de Tocancipá</t>
  </si>
  <si>
    <t>ZFP Internacional de Pereira</t>
  </si>
  <si>
    <t>ZFP Pacífico</t>
  </si>
  <si>
    <t>ZFP Bogotá</t>
  </si>
  <si>
    <t>ZFP las Américas</t>
  </si>
  <si>
    <t>**</t>
  </si>
  <si>
    <t>ZFP de Occidente</t>
  </si>
  <si>
    <t>ZFP Tayrona</t>
  </si>
  <si>
    <t>ZFP Santander</t>
  </si>
  <si>
    <t>ZFP Parque Industrial Dexton</t>
  </si>
  <si>
    <t>ZFP Centro Logístico del Pacífico CELPA</t>
  </si>
  <si>
    <t>ZFP Centro Logístico Industrial del Pacífico CLIP S.A.S.</t>
  </si>
  <si>
    <t>ZFP Cúcuta</t>
  </si>
  <si>
    <t>ZFP Palermo</t>
  </si>
  <si>
    <t>ZFP Parque Industrial FEMSA</t>
  </si>
  <si>
    <t>ZFP Zonamerica S.A.S.</t>
  </si>
  <si>
    <t>ZFP Internacional del Atlántico</t>
  </si>
  <si>
    <t>ZFP Conjunto Industrial Parque Sur</t>
  </si>
  <si>
    <t>ZFP Metropolitana</t>
  </si>
  <si>
    <t>ZFP Quindío Zona Franca S.A.</t>
  </si>
  <si>
    <t>ZFP de Urabá</t>
  </si>
  <si>
    <t>ZFP Internacional Valle De Aburrá Zofiva SAS</t>
  </si>
  <si>
    <t>ZFP Santa Marta</t>
  </si>
  <si>
    <t>ZFP Gachancipá (ZOFRANDINA)</t>
  </si>
  <si>
    <t>ZFP Candelaria</t>
  </si>
  <si>
    <t>ZFP Cencauca(parque industrial caloto)</t>
  </si>
  <si>
    <t>*</t>
  </si>
  <si>
    <t>Bolsa02</t>
  </si>
  <si>
    <t>Bolsa04</t>
  </si>
  <si>
    <t>Bolsa03</t>
  </si>
  <si>
    <t>Bolsa07</t>
  </si>
  <si>
    <t>Bolsa11</t>
  </si>
  <si>
    <t>Otros productos de las industrias alimentarias; bebidas, líquidos alcohólicos y vinagre; tabaco y sucedáneos del tabaco</t>
  </si>
  <si>
    <t>Otros productos de plástico y sus manufacturas; caucho y sus manufacturas </t>
  </si>
  <si>
    <t>Otros productos de las industrias químicas o de las industrias conexas</t>
  </si>
  <si>
    <t>Otros productos de materias textiles y sus manufacturas </t>
  </si>
  <si>
    <t>Otros productos de máquinas y aparatos, material eléctrico y sus partes; aparatos de grabación o reproducción de sonido, aparatos de grabación o reproducción de imagen y sonido en televisión, y las partes y accesorios de estos aparatos</t>
  </si>
  <si>
    <t>Bolsa10</t>
  </si>
  <si>
    <t>Otros productos de metales comunes y manufacturas de estos metales</t>
  </si>
  <si>
    <t>Bolsa13</t>
  </si>
  <si>
    <t>Mercancías y productos diversos</t>
  </si>
  <si>
    <t>Bolsa01</t>
  </si>
  <si>
    <t>Otros productos del reino vegetal</t>
  </si>
  <si>
    <t>Bolsa09</t>
  </si>
  <si>
    <t>Otros productos de manufacturas de piedra, yeso fraquable,cemento, (asbesto),mica o material análogas, productos ceramicos;vidrio y sus manufacturas</t>
  </si>
  <si>
    <t>ZFP Shell Ep Offshore Ventures Limited – SUCURSAL COLOMBIA</t>
  </si>
  <si>
    <t>Ingreso temporal desde el resto del mundo de materias primas, insumos, bienes intermedios, partes y piezas para ser transformadas.</t>
  </si>
  <si>
    <t>Ingreso desde el resto del mundo de maquinaria, equipos y repuestos para el desarrollo de la actividad de un usuario de zona franca.</t>
  </si>
  <si>
    <t>Reingreso definitivo  desde el resto del mundo de mercancías que salieron temporalmente para transformación.</t>
  </si>
  <si>
    <t>Ingreso de muestras sin valor comercial debidamente marcadas como tal.</t>
  </si>
  <si>
    <t>Ingreso desde el resto del mundo de equipos de oficina para el desarrollo de la actividad de los usuarios.</t>
  </si>
  <si>
    <t>Ingreso de elementos de consumo necesarios para el desarrollo de la actividad del usuario.</t>
  </si>
  <si>
    <t>Emiratos Árabes</t>
  </si>
  <si>
    <t>Peú</t>
  </si>
  <si>
    <t xml:space="preserve">Enero- mayo 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</si>
</sst>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_)"/>
    <numFmt numFmtId="173" formatCode="#,##0.0"/>
    <numFmt numFmtId="174" formatCode="_ * #,##0.00_ ;_ * \-#,##0.00_ ;_ * &quot;-&quot;??_ ;_ @_ "/>
    <numFmt numFmtId="175" formatCode="_ * #,##0_ ;_ * \-#,##0_ ;_ * &quot;-&quot;??_ ;_ @_ "/>
    <numFmt numFmtId="176" formatCode="_-* #,##0.00\ _P_t_s_-;\-* #,##0.00\ _P_t_s_-;_-* &quot;-&quot;??\ _P_t_s_-;_-@_-"/>
    <numFmt numFmtId="177" formatCode="_(* #,##0_);_(* \(#,##0\);_(* &quot;-&quot;??_);_(@_)"/>
    <numFmt numFmtId="178" formatCode="General_)"/>
    <numFmt numFmtId="179" formatCode="_-* #,##0\ _P_t_s_-;\-* #,##0\ _P_t_s_-;_-* &quot;-&quot;??\ _P_t_s_-;_-@_-"/>
    <numFmt numFmtId="180" formatCode="_-* #,##0.0\ _P_t_s_-;\-* #,##0.0\ _P_t_s_-;_-* &quot;-&quot;??\ _P_t_s_-;_-@_-"/>
    <numFmt numFmtId="181" formatCode="0.0"/>
    <numFmt numFmtId="182" formatCode="_(* #,##0.0_);_(* \(#,##0.0\);_(* &quot;-&quot;??_);_(@_)"/>
    <numFmt numFmtId="183" formatCode="[$-240A]dddd\,\ dd&quot; de &quot;mmmm&quot; de &quot;yyyy"/>
    <numFmt numFmtId="184" formatCode="[$-240A]hh:mm:ss\ AM/PM"/>
    <numFmt numFmtId="185" formatCode="_ * #,##0.0_ ;_ * \-#,##0.0_ ;_ * &quot;-&quot;??_ ;_ @_ "/>
    <numFmt numFmtId="186" formatCode="0.000000"/>
    <numFmt numFmtId="187" formatCode="0.00000"/>
    <numFmt numFmtId="188" formatCode="0.0000"/>
    <numFmt numFmtId="189" formatCode="0.000"/>
    <numFmt numFmtId="190" formatCode="_(* #,##0.000_);_(* \(#,##0.000\);_(* &quot;-&quot;??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00"/>
    <numFmt numFmtId="196" formatCode="_(* #,##0.0_);_(* \(#,##0.0\);_(* &quot;-&quot;?_);_(@_)"/>
    <numFmt numFmtId="197" formatCode="0.0000000"/>
    <numFmt numFmtId="198" formatCode="0.&quot;K&quot;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Tms Rmn"/>
      <family val="0"/>
    </font>
    <font>
      <b/>
      <sz val="9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9"/>
      <name val="Segoe UI"/>
      <family val="2"/>
    </font>
    <font>
      <b/>
      <i/>
      <sz val="9"/>
      <name val="Segoe UI"/>
      <family val="2"/>
    </font>
    <font>
      <sz val="12"/>
      <name val="Segoe UI"/>
      <family val="2"/>
    </font>
    <font>
      <b/>
      <sz val="12"/>
      <name val="Segoe UI"/>
      <family val="2"/>
    </font>
    <font>
      <b/>
      <sz val="2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vertAlign val="superscript"/>
      <sz val="8"/>
      <name val="Segoe UI"/>
      <family val="2"/>
    </font>
    <font>
      <b/>
      <sz val="16"/>
      <name val="Segoe UI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color indexed="60"/>
      <name val="Segoe UI"/>
      <family val="2"/>
    </font>
    <font>
      <u val="single"/>
      <sz val="10"/>
      <color indexed="12"/>
      <name val="Segoe UI"/>
      <family val="2"/>
    </font>
    <font>
      <sz val="11"/>
      <color indexed="8"/>
      <name val="Segoe UI"/>
      <family val="2"/>
    </font>
    <font>
      <sz val="10"/>
      <color indexed="8"/>
      <name val="Segoe UI"/>
      <family val="2"/>
    </font>
    <font>
      <sz val="9"/>
      <color indexed="18"/>
      <name val="Segoe UI"/>
      <family val="2"/>
    </font>
    <font>
      <b/>
      <sz val="11"/>
      <color indexed="8"/>
      <name val="Segoe UI"/>
      <family val="2"/>
    </font>
    <font>
      <sz val="11"/>
      <color indexed="10"/>
      <name val="Segoe UI"/>
      <family val="2"/>
    </font>
    <font>
      <b/>
      <sz val="11"/>
      <color indexed="10"/>
      <name val="Segoe UI"/>
      <family val="2"/>
    </font>
    <font>
      <sz val="8"/>
      <color indexed="8"/>
      <name val="Segoe UI"/>
      <family val="2"/>
    </font>
    <font>
      <b/>
      <sz val="14"/>
      <color indexed="9"/>
      <name val="Segoe UI"/>
      <family val="2"/>
    </font>
    <font>
      <b/>
      <sz val="16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0"/>
      <color theme="1"/>
      <name val="Segoe UI"/>
      <family val="2"/>
    </font>
    <font>
      <b/>
      <sz val="10"/>
      <color rgb="FFB40000"/>
      <name val="Segoe UI"/>
      <family val="2"/>
    </font>
    <font>
      <u val="single"/>
      <sz val="10"/>
      <color theme="10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</font>
    <font>
      <sz val="9"/>
      <color rgb="FF002288"/>
      <name val="Segoe UI"/>
      <family val="2"/>
    </font>
    <font>
      <b/>
      <sz val="11"/>
      <color theme="1"/>
      <name val="Segoe UI"/>
      <family val="2"/>
    </font>
    <font>
      <sz val="11"/>
      <color rgb="FFFF0000"/>
      <name val="Segoe UI"/>
      <family val="2"/>
    </font>
    <font>
      <b/>
      <sz val="11"/>
      <color rgb="FFFF0000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16"/>
      <color theme="0"/>
      <name val="Segoe U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8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8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8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8" fillId="2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9" fillId="2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0" fillId="30" borderId="1" applyNumberFormat="0" applyAlignment="0" applyProtection="0"/>
    <xf numFmtId="0" fontId="6" fillId="31" borderId="2" applyNumberFormat="0" applyAlignment="0" applyProtection="0"/>
    <xf numFmtId="0" fontId="6" fillId="31" borderId="2" applyNumberFormat="0" applyAlignment="0" applyProtection="0"/>
    <xf numFmtId="0" fontId="61" fillId="32" borderId="3" applyNumberFormat="0" applyAlignment="0" applyProtection="0"/>
    <xf numFmtId="0" fontId="7" fillId="33" borderId="4" applyNumberFormat="0" applyAlignment="0" applyProtection="0"/>
    <xf numFmtId="0" fontId="7" fillId="33" borderId="4" applyNumberFormat="0" applyAlignment="0" applyProtection="0"/>
    <xf numFmtId="0" fontId="6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58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8" fillId="3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8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8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8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65" fillId="44" borderId="1" applyNumberFormat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4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48" borderId="8" applyNumberFormat="0" applyFont="0" applyAlignment="0" applyProtection="0"/>
    <xf numFmtId="0" fontId="2" fillId="7" borderId="9" applyNumberFormat="0" applyFont="0" applyAlignment="0" applyProtection="0"/>
    <xf numFmtId="0" fontId="2" fillId="7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0" fillId="30" borderId="10" applyNumberFormat="0" applyAlignment="0" applyProtection="0"/>
    <xf numFmtId="0" fontId="13" fillId="31" borderId="11" applyNumberFormat="0" applyAlignment="0" applyProtection="0"/>
    <xf numFmtId="0" fontId="13" fillId="31" borderId="11" applyNumberFormat="0" applyAlignment="0" applyProtection="0"/>
    <xf numFmtId="0" fontId="7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74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64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</cellStyleXfs>
  <cellXfs count="344">
    <xf numFmtId="0" fontId="0" fillId="0" borderId="0" xfId="0" applyFont="1" applyAlignment="1">
      <alignment/>
    </xf>
    <xf numFmtId="0" fontId="20" fillId="49" borderId="0" xfId="149" applyFont="1" applyFill="1" applyBorder="1" applyAlignment="1">
      <alignment horizontal="left"/>
      <protection/>
    </xf>
    <xf numFmtId="173" fontId="76" fillId="49" borderId="0" xfId="0" applyNumberFormat="1" applyFont="1" applyFill="1" applyAlignment="1">
      <alignment horizontal="right"/>
    </xf>
    <xf numFmtId="3" fontId="76" fillId="50" borderId="0" xfId="0" applyNumberFormat="1" applyFont="1" applyFill="1" applyAlignment="1">
      <alignment/>
    </xf>
    <xf numFmtId="0" fontId="20" fillId="50" borderId="0" xfId="150" applyFont="1" applyFill="1" applyBorder="1" applyAlignment="1">
      <alignment horizontal="left"/>
      <protection/>
    </xf>
    <xf numFmtId="173" fontId="76" fillId="50" borderId="0" xfId="0" applyNumberFormat="1" applyFont="1" applyFill="1" applyAlignment="1">
      <alignment horizontal="right"/>
    </xf>
    <xf numFmtId="0" fontId="76" fillId="49" borderId="0" xfId="0" applyFont="1" applyFill="1" applyAlignment="1">
      <alignment/>
    </xf>
    <xf numFmtId="177" fontId="77" fillId="50" borderId="0" xfId="135" applyNumberFormat="1" applyFont="1" applyFill="1" applyAlignment="1">
      <alignment/>
    </xf>
    <xf numFmtId="3" fontId="77" fillId="50" borderId="0" xfId="0" applyNumberFormat="1" applyFont="1" applyFill="1" applyAlignment="1">
      <alignment/>
    </xf>
    <xf numFmtId="173" fontId="77" fillId="50" borderId="0" xfId="0" applyNumberFormat="1" applyFont="1" applyFill="1" applyAlignment="1">
      <alignment horizontal="right"/>
    </xf>
    <xf numFmtId="177" fontId="77" fillId="49" borderId="0" xfId="135" applyNumberFormat="1" applyFont="1" applyFill="1" applyAlignment="1">
      <alignment/>
    </xf>
    <xf numFmtId="173" fontId="77" fillId="49" borderId="0" xfId="0" applyNumberFormat="1" applyFont="1" applyFill="1" applyAlignment="1">
      <alignment horizontal="right"/>
    </xf>
    <xf numFmtId="172" fontId="21" fillId="50" borderId="0" xfId="147" applyNumberFormat="1" applyFont="1" applyFill="1" applyBorder="1" applyAlignment="1" applyProtection="1">
      <alignment horizontal="center"/>
      <protection/>
    </xf>
    <xf numFmtId="172" fontId="21" fillId="50" borderId="19" xfId="147" applyNumberFormat="1" applyFont="1" applyFill="1" applyBorder="1" applyAlignment="1" applyProtection="1">
      <alignment/>
      <protection/>
    </xf>
    <xf numFmtId="0" fontId="21" fillId="50" borderId="19" xfId="0" applyFont="1" applyFill="1" applyBorder="1" applyAlignment="1">
      <alignment horizontal="center" vertical="center"/>
    </xf>
    <xf numFmtId="49" fontId="78" fillId="50" borderId="19" xfId="138" applyNumberFormat="1" applyFont="1" applyFill="1" applyBorder="1" applyAlignment="1">
      <alignment horizontal="center" vertical="center" wrapText="1"/>
    </xf>
    <xf numFmtId="173" fontId="22" fillId="50" borderId="0" xfId="0" applyNumberFormat="1" applyFont="1" applyFill="1" applyBorder="1" applyAlignment="1">
      <alignment horizontal="center" vertical="center"/>
    </xf>
    <xf numFmtId="173" fontId="20" fillId="50" borderId="0" xfId="0" applyNumberFormat="1" applyFont="1" applyFill="1" applyBorder="1" applyAlignment="1">
      <alignment horizontal="center" vertical="center" wrapText="1"/>
    </xf>
    <xf numFmtId="0" fontId="24" fillId="50" borderId="19" xfId="149" applyFont="1" applyFill="1" applyBorder="1" applyAlignment="1">
      <alignment horizontal="center"/>
      <protection/>
    </xf>
    <xf numFmtId="49" fontId="20" fillId="50" borderId="19" xfId="140" applyNumberFormat="1" applyFont="1" applyFill="1" applyBorder="1" applyAlignment="1">
      <alignment horizontal="center" vertical="center" wrapText="1"/>
    </xf>
    <xf numFmtId="3" fontId="76" fillId="49" borderId="0" xfId="135" applyNumberFormat="1" applyFont="1" applyFill="1" applyAlignment="1">
      <alignment wrapText="1"/>
    </xf>
    <xf numFmtId="0" fontId="77" fillId="50" borderId="0" xfId="0" applyNumberFormat="1" applyFont="1" applyFill="1" applyAlignment="1">
      <alignment horizontal="left" wrapText="1"/>
    </xf>
    <xf numFmtId="0" fontId="76" fillId="49" borderId="0" xfId="0" applyNumberFormat="1" applyFont="1" applyFill="1" applyAlignment="1">
      <alignment horizontal="left" wrapText="1"/>
    </xf>
    <xf numFmtId="0" fontId="76" fillId="50" borderId="0" xfId="0" applyNumberFormat="1" applyFont="1" applyFill="1" applyAlignment="1">
      <alignment horizontal="left" wrapText="1"/>
    </xf>
    <xf numFmtId="0" fontId="77" fillId="49" borderId="0" xfId="0" applyNumberFormat="1" applyFont="1" applyFill="1" applyAlignment="1">
      <alignment horizontal="left" wrapText="1"/>
    </xf>
    <xf numFmtId="0" fontId="77" fillId="50" borderId="0" xfId="0" applyFont="1" applyFill="1" applyAlignment="1">
      <alignment/>
    </xf>
    <xf numFmtId="177" fontId="77" fillId="50" borderId="0" xfId="0" applyNumberFormat="1" applyFont="1" applyFill="1" applyAlignment="1">
      <alignment/>
    </xf>
    <xf numFmtId="49" fontId="76" fillId="50" borderId="19" xfId="140" applyNumberFormat="1" applyFont="1" applyFill="1" applyBorder="1" applyAlignment="1">
      <alignment horizontal="center" vertical="center" wrapText="1"/>
    </xf>
    <xf numFmtId="0" fontId="20" fillId="50" borderId="0" xfId="147" applyFont="1" applyFill="1" applyBorder="1" applyAlignment="1" applyProtection="1">
      <alignment horizontal="left" vertical="center" wrapText="1"/>
      <protection/>
    </xf>
    <xf numFmtId="182" fontId="76" fillId="50" borderId="0" xfId="135" applyNumberFormat="1" applyFont="1" applyFill="1" applyAlignment="1">
      <alignment horizontal="left" vertical="center"/>
    </xf>
    <xf numFmtId="0" fontId="77" fillId="49" borderId="0" xfId="0" applyFont="1" applyFill="1" applyAlignment="1">
      <alignment horizontal="center" vertical="center" wrapText="1"/>
    </xf>
    <xf numFmtId="0" fontId="77" fillId="49" borderId="0" xfId="0" applyFont="1" applyFill="1" applyAlignment="1">
      <alignment horizontal="left" vertical="center" wrapText="1"/>
    </xf>
    <xf numFmtId="182" fontId="77" fillId="49" borderId="0" xfId="135" applyNumberFormat="1" applyFont="1" applyFill="1" applyAlignment="1">
      <alignment horizontal="left" vertical="center"/>
    </xf>
    <xf numFmtId="0" fontId="20" fillId="50" borderId="0" xfId="149" applyFont="1" applyFill="1" applyBorder="1" applyAlignment="1">
      <alignment horizontal="left"/>
      <protection/>
    </xf>
    <xf numFmtId="173" fontId="20" fillId="50" borderId="0" xfId="0" applyNumberFormat="1" applyFont="1" applyFill="1" applyBorder="1" applyAlignment="1">
      <alignment horizontal="right" vertical="center" wrapText="1"/>
    </xf>
    <xf numFmtId="0" fontId="20" fillId="49" borderId="0" xfId="150" applyFont="1" applyFill="1" applyBorder="1" applyAlignment="1">
      <alignment horizontal="left"/>
      <protection/>
    </xf>
    <xf numFmtId="0" fontId="76" fillId="50" borderId="0" xfId="0" applyFont="1" applyFill="1" applyAlignment="1">
      <alignment/>
    </xf>
    <xf numFmtId="0" fontId="77" fillId="49" borderId="0" xfId="0" applyFont="1" applyFill="1" applyBorder="1" applyAlignment="1">
      <alignment/>
    </xf>
    <xf numFmtId="173" fontId="23" fillId="50" borderId="0" xfId="0" applyNumberFormat="1" applyFont="1" applyFill="1" applyBorder="1" applyAlignment="1">
      <alignment horizontal="right" vertical="center" wrapText="1"/>
    </xf>
    <xf numFmtId="0" fontId="77" fillId="50" borderId="0" xfId="0" applyFont="1" applyFill="1" applyBorder="1" applyAlignment="1">
      <alignment/>
    </xf>
    <xf numFmtId="0" fontId="23" fillId="50" borderId="0" xfId="0" applyFont="1" applyFill="1" applyAlignment="1">
      <alignment/>
    </xf>
    <xf numFmtId="3" fontId="23" fillId="50" borderId="0" xfId="0" applyNumberFormat="1" applyFont="1" applyFill="1" applyAlignment="1">
      <alignment/>
    </xf>
    <xf numFmtId="0" fontId="20" fillId="49" borderId="0" xfId="0" applyFont="1" applyFill="1" applyAlignment="1">
      <alignment/>
    </xf>
    <xf numFmtId="173" fontId="20" fillId="49" borderId="0" xfId="0" applyNumberFormat="1" applyFont="1" applyFill="1" applyAlignment="1">
      <alignment horizontal="right"/>
    </xf>
    <xf numFmtId="3" fontId="20" fillId="50" borderId="0" xfId="0" applyNumberFormat="1" applyFont="1" applyFill="1" applyAlignment="1">
      <alignment horizontal="right"/>
    </xf>
    <xf numFmtId="3" fontId="20" fillId="50" borderId="0" xfId="0" applyNumberFormat="1" applyFont="1" applyFill="1" applyAlignment="1">
      <alignment/>
    </xf>
    <xf numFmtId="173" fontId="20" fillId="50" borderId="0" xfId="0" applyNumberFormat="1" applyFont="1" applyFill="1" applyAlignment="1">
      <alignment horizontal="right"/>
    </xf>
    <xf numFmtId="173" fontId="23" fillId="50" borderId="0" xfId="0" applyNumberFormat="1" applyFont="1" applyFill="1" applyAlignment="1">
      <alignment horizontal="right"/>
    </xf>
    <xf numFmtId="3" fontId="23" fillId="50" borderId="0" xfId="0" applyNumberFormat="1" applyFont="1" applyFill="1" applyAlignment="1">
      <alignment horizontal="right"/>
    </xf>
    <xf numFmtId="3" fontId="23" fillId="49" borderId="0" xfId="0" applyNumberFormat="1" applyFont="1" applyFill="1" applyAlignment="1">
      <alignment/>
    </xf>
    <xf numFmtId="173" fontId="23" fillId="49" borderId="0" xfId="0" applyNumberFormat="1" applyFont="1" applyFill="1" applyAlignment="1">
      <alignment horizontal="right"/>
    </xf>
    <xf numFmtId="3" fontId="20" fillId="50" borderId="0" xfId="149" applyNumberFormat="1" applyFont="1" applyFill="1" applyBorder="1" applyAlignment="1">
      <alignment horizontal="left"/>
      <protection/>
    </xf>
    <xf numFmtId="3" fontId="20" fillId="50" borderId="0" xfId="149" applyNumberFormat="1" applyFont="1" applyFill="1" applyBorder="1" applyAlignment="1">
      <alignment horizontal="right"/>
      <protection/>
    </xf>
    <xf numFmtId="173" fontId="20" fillId="50" borderId="0" xfId="135" applyNumberFormat="1" applyFont="1" applyFill="1" applyBorder="1" applyAlignment="1">
      <alignment horizontal="right"/>
    </xf>
    <xf numFmtId="0" fontId="20" fillId="49" borderId="0" xfId="149" applyNumberFormat="1" applyFont="1" applyFill="1" applyBorder="1" applyAlignment="1">
      <alignment horizontal="left"/>
      <protection/>
    </xf>
    <xf numFmtId="173" fontId="20" fillId="49" borderId="0" xfId="135" applyNumberFormat="1" applyFont="1" applyFill="1" applyBorder="1" applyAlignment="1">
      <alignment horizontal="right"/>
    </xf>
    <xf numFmtId="0" fontId="20" fillId="50" borderId="0" xfId="149" applyNumberFormat="1" applyFont="1" applyFill="1" applyBorder="1" applyAlignment="1">
      <alignment horizontal="left"/>
      <protection/>
    </xf>
    <xf numFmtId="0" fontId="23" fillId="50" borderId="0" xfId="149" applyNumberFormat="1" applyFont="1" applyFill="1" applyBorder="1" applyAlignment="1">
      <alignment horizontal="left"/>
      <protection/>
    </xf>
    <xf numFmtId="173" fontId="23" fillId="50" borderId="0" xfId="135" applyNumberFormat="1" applyFont="1" applyFill="1" applyBorder="1" applyAlignment="1">
      <alignment horizontal="right"/>
    </xf>
    <xf numFmtId="0" fontId="23" fillId="49" borderId="0" xfId="149" applyNumberFormat="1" applyFont="1" applyFill="1" applyBorder="1" applyAlignment="1">
      <alignment horizontal="left"/>
      <protection/>
    </xf>
    <xf numFmtId="173" fontId="23" fillId="49" borderId="0" xfId="135" applyNumberFormat="1" applyFont="1" applyFill="1" applyBorder="1" applyAlignment="1">
      <alignment horizontal="right"/>
    </xf>
    <xf numFmtId="3" fontId="20" fillId="50" borderId="0" xfId="147" applyNumberFormat="1" applyFont="1" applyFill="1" applyBorder="1" applyAlignment="1">
      <alignment horizontal="right" vertical="center"/>
      <protection/>
    </xf>
    <xf numFmtId="173" fontId="20" fillId="50" borderId="0" xfId="147" applyNumberFormat="1" applyFont="1" applyFill="1" applyBorder="1" applyAlignment="1">
      <alignment horizontal="center" vertical="center"/>
      <protection/>
    </xf>
    <xf numFmtId="173" fontId="23" fillId="49" borderId="0" xfId="147" applyNumberFormat="1" applyFont="1" applyFill="1" applyBorder="1" applyAlignment="1">
      <alignment horizontal="center" vertical="center"/>
      <protection/>
    </xf>
    <xf numFmtId="173" fontId="23" fillId="50" borderId="0" xfId="147" applyNumberFormat="1" applyFont="1" applyFill="1" applyBorder="1" applyAlignment="1">
      <alignment horizontal="center" vertical="center"/>
      <protection/>
    </xf>
    <xf numFmtId="0" fontId="20" fillId="50" borderId="0" xfId="147" applyFont="1" applyFill="1" applyAlignment="1">
      <alignment vertical="center"/>
      <protection/>
    </xf>
    <xf numFmtId="0" fontId="20" fillId="50" borderId="0" xfId="147" applyFont="1" applyFill="1" applyBorder="1" applyAlignment="1" applyProtection="1">
      <alignment horizontal="left" vertical="center"/>
      <protection/>
    </xf>
    <xf numFmtId="0" fontId="77" fillId="49" borderId="0" xfId="0" applyFont="1" applyFill="1" applyAlignment="1">
      <alignment vertical="center"/>
    </xf>
    <xf numFmtId="0" fontId="77" fillId="49" borderId="0" xfId="0" applyFont="1" applyFill="1" applyAlignment="1">
      <alignment vertical="center" wrapText="1"/>
    </xf>
    <xf numFmtId="0" fontId="77" fillId="50" borderId="0" xfId="0" applyFont="1" applyFill="1" applyAlignment="1">
      <alignment vertical="center"/>
    </xf>
    <xf numFmtId="0" fontId="77" fillId="50" borderId="0" xfId="0" applyFont="1" applyFill="1" applyAlignment="1">
      <alignment vertical="center" wrapText="1"/>
    </xf>
    <xf numFmtId="0" fontId="23" fillId="50" borderId="0" xfId="147" applyFont="1" applyFill="1">
      <alignment/>
      <protection/>
    </xf>
    <xf numFmtId="0" fontId="20" fillId="49" borderId="0" xfId="147" applyFont="1" applyFill="1" applyBorder="1">
      <alignment/>
      <protection/>
    </xf>
    <xf numFmtId="0" fontId="20" fillId="50" borderId="0" xfId="0" applyFont="1" applyFill="1" applyBorder="1" applyAlignment="1">
      <alignment/>
    </xf>
    <xf numFmtId="0" fontId="20" fillId="49" borderId="0" xfId="0" applyFont="1" applyFill="1" applyBorder="1" applyAlignment="1">
      <alignment/>
    </xf>
    <xf numFmtId="0" fontId="77" fillId="49" borderId="0" xfId="0" applyFont="1" applyFill="1" applyAlignment="1">
      <alignment/>
    </xf>
    <xf numFmtId="0" fontId="23" fillId="50" borderId="20" xfId="147" applyFont="1" applyFill="1" applyBorder="1">
      <alignment/>
      <protection/>
    </xf>
    <xf numFmtId="0" fontId="79" fillId="50" borderId="21" xfId="0" applyFont="1" applyFill="1" applyBorder="1" applyAlignment="1" applyProtection="1">
      <alignment horizontal="left"/>
      <protection/>
    </xf>
    <xf numFmtId="0" fontId="79" fillId="50" borderId="22" xfId="0" applyFont="1" applyFill="1" applyBorder="1" applyAlignment="1" applyProtection="1">
      <alignment horizontal="left"/>
      <protection/>
    </xf>
    <xf numFmtId="0" fontId="80" fillId="50" borderId="23" xfId="130" applyFont="1" applyFill="1" applyBorder="1" applyAlignment="1" applyProtection="1">
      <alignment horizontal="left"/>
      <protection/>
    </xf>
    <xf numFmtId="173" fontId="21" fillId="50" borderId="0" xfId="0" applyNumberFormat="1" applyFont="1" applyFill="1" applyBorder="1" applyAlignment="1">
      <alignment horizontal="center" vertical="center" wrapText="1"/>
    </xf>
    <xf numFmtId="0" fontId="20" fillId="50" borderId="0" xfId="0" applyFont="1" applyFill="1" applyAlignment="1">
      <alignment horizontal="center" vertical="center"/>
    </xf>
    <xf numFmtId="0" fontId="20" fillId="50" borderId="19" xfId="0" applyFont="1" applyFill="1" applyBorder="1" applyAlignment="1">
      <alignment horizontal="center" vertical="center"/>
    </xf>
    <xf numFmtId="0" fontId="24" fillId="50" borderId="20" xfId="149" applyFont="1" applyFill="1" applyBorder="1" applyAlignment="1">
      <alignment horizontal="center"/>
      <protection/>
    </xf>
    <xf numFmtId="0" fontId="20" fillId="50" borderId="24" xfId="149" applyFont="1" applyFill="1" applyBorder="1" applyAlignment="1">
      <alignment horizontal="center" vertical="center" wrapText="1"/>
      <protection/>
    </xf>
    <xf numFmtId="0" fontId="20" fillId="50" borderId="19" xfId="149" applyFont="1" applyFill="1" applyBorder="1" applyAlignment="1">
      <alignment horizontal="center" vertical="center" wrapText="1"/>
      <protection/>
    </xf>
    <xf numFmtId="0" fontId="20" fillId="50" borderId="0" xfId="147" applyFont="1" applyFill="1" applyBorder="1" applyAlignment="1">
      <alignment horizontal="center" vertical="center"/>
      <protection/>
    </xf>
    <xf numFmtId="0" fontId="25" fillId="50" borderId="0" xfId="0" applyFont="1" applyFill="1" applyAlignment="1">
      <alignment/>
    </xf>
    <xf numFmtId="0" fontId="81" fillId="50" borderId="0" xfId="0" applyFont="1" applyFill="1" applyAlignment="1">
      <alignment/>
    </xf>
    <xf numFmtId="0" fontId="82" fillId="50" borderId="0" xfId="0" applyFont="1" applyFill="1" applyAlignment="1">
      <alignment/>
    </xf>
    <xf numFmtId="0" fontId="21" fillId="50" borderId="0" xfId="0" applyFont="1" applyFill="1" applyAlignment="1">
      <alignment/>
    </xf>
    <xf numFmtId="3" fontId="81" fillId="50" borderId="0" xfId="0" applyNumberFormat="1" applyFont="1" applyFill="1" applyAlignment="1">
      <alignment/>
    </xf>
    <xf numFmtId="0" fontId="28" fillId="50" borderId="0" xfId="0" applyFont="1" applyFill="1" applyAlignment="1">
      <alignment/>
    </xf>
    <xf numFmtId="3" fontId="22" fillId="50" borderId="0" xfId="149" applyNumberFormat="1" applyFont="1" applyFill="1">
      <alignment/>
      <protection/>
    </xf>
    <xf numFmtId="175" fontId="22" fillId="50" borderId="0" xfId="138" applyNumberFormat="1" applyFont="1" applyFill="1" applyAlignment="1">
      <alignment/>
    </xf>
    <xf numFmtId="0" fontId="28" fillId="50" borderId="0" xfId="147" applyFont="1" applyFill="1" applyAlignment="1">
      <alignment vertical="top" wrapText="1"/>
      <protection/>
    </xf>
    <xf numFmtId="0" fontId="27" fillId="50" borderId="0" xfId="0" applyFont="1" applyFill="1" applyBorder="1" applyAlignment="1">
      <alignment vertical="center" wrapText="1"/>
    </xf>
    <xf numFmtId="0" fontId="83" fillId="50" borderId="0" xfId="0" applyFont="1" applyFill="1" applyBorder="1" applyAlignment="1">
      <alignment vertical="center" wrapText="1"/>
    </xf>
    <xf numFmtId="0" fontId="30" fillId="50" borderId="0" xfId="147" applyFont="1" applyFill="1" applyBorder="1" applyAlignment="1">
      <alignment horizontal="left"/>
      <protection/>
    </xf>
    <xf numFmtId="3" fontId="30" fillId="50" borderId="0" xfId="147" applyNumberFormat="1" applyFont="1" applyFill="1" applyBorder="1" applyAlignment="1">
      <alignment horizontal="right"/>
      <protection/>
    </xf>
    <xf numFmtId="0" fontId="84" fillId="50" borderId="0" xfId="0" applyFont="1" applyFill="1" applyAlignment="1">
      <alignment/>
    </xf>
    <xf numFmtId="185" fontId="22" fillId="50" borderId="0" xfId="138" applyNumberFormat="1" applyFont="1" applyFill="1" applyBorder="1" applyAlignment="1">
      <alignment horizontal="left" vertical="center" wrapText="1"/>
    </xf>
    <xf numFmtId="3" fontId="22" fillId="50" borderId="0" xfId="0" applyNumberFormat="1" applyFont="1" applyFill="1" applyBorder="1" applyAlignment="1">
      <alignment wrapText="1"/>
    </xf>
    <xf numFmtId="3" fontId="28" fillId="50" borderId="0" xfId="0" applyNumberFormat="1" applyFont="1" applyFill="1" applyAlignment="1">
      <alignment horizontal="center"/>
    </xf>
    <xf numFmtId="0" fontId="28" fillId="50" borderId="0" xfId="0" applyFont="1" applyFill="1" applyAlignment="1">
      <alignment wrapText="1"/>
    </xf>
    <xf numFmtId="0" fontId="28" fillId="50" borderId="0" xfId="0" applyFont="1" applyFill="1" applyAlignment="1">
      <alignment vertical="top" wrapText="1"/>
    </xf>
    <xf numFmtId="3" fontId="82" fillId="50" borderId="0" xfId="0" applyNumberFormat="1" applyFont="1" applyFill="1" applyAlignment="1">
      <alignment/>
    </xf>
    <xf numFmtId="3" fontId="28" fillId="50" borderId="0" xfId="147" applyNumberFormat="1" applyFont="1" applyFill="1" applyBorder="1" applyAlignment="1">
      <alignment vertical="center"/>
      <protection/>
    </xf>
    <xf numFmtId="3" fontId="23" fillId="50" borderId="0" xfId="147" applyNumberFormat="1" applyFont="1" applyFill="1" applyBorder="1" applyAlignment="1">
      <alignment horizontal="right"/>
      <protection/>
    </xf>
    <xf numFmtId="0" fontId="21" fillId="50" borderId="0" xfId="147" applyFont="1" applyFill="1" applyBorder="1" applyAlignment="1">
      <alignment/>
      <protection/>
    </xf>
    <xf numFmtId="173" fontId="85" fillId="50" borderId="0" xfId="0" applyNumberFormat="1" applyFont="1" applyFill="1" applyAlignment="1">
      <alignment/>
    </xf>
    <xf numFmtId="173" fontId="31" fillId="50" borderId="0" xfId="0" applyNumberFormat="1" applyFont="1" applyFill="1" applyAlignment="1">
      <alignment/>
    </xf>
    <xf numFmtId="0" fontId="31" fillId="50" borderId="0" xfId="0" applyFont="1" applyFill="1" applyAlignment="1">
      <alignment/>
    </xf>
    <xf numFmtId="0" fontId="28" fillId="50" borderId="0" xfId="147" applyFont="1" applyFill="1">
      <alignment/>
      <protection/>
    </xf>
    <xf numFmtId="0" fontId="28" fillId="50" borderId="0" xfId="147" applyFont="1" applyFill="1" applyBorder="1">
      <alignment/>
      <protection/>
    </xf>
    <xf numFmtId="3" fontId="28" fillId="50" borderId="0" xfId="147" applyNumberFormat="1" applyFont="1" applyFill="1">
      <alignment/>
      <protection/>
    </xf>
    <xf numFmtId="3" fontId="23" fillId="50" borderId="0" xfId="147" applyNumberFormat="1" applyFont="1" applyFill="1">
      <alignment/>
      <protection/>
    </xf>
    <xf numFmtId="0" fontId="28" fillId="50" borderId="0" xfId="0" applyFont="1" applyFill="1" applyAlignment="1">
      <alignment horizontal="left"/>
    </xf>
    <xf numFmtId="3" fontId="28" fillId="50" borderId="0" xfId="147" applyNumberFormat="1" applyFont="1" applyFill="1" applyAlignment="1">
      <alignment horizontal="right"/>
      <protection/>
    </xf>
    <xf numFmtId="0" fontId="28" fillId="0" borderId="0" xfId="0" applyFont="1" applyAlignment="1">
      <alignment/>
    </xf>
    <xf numFmtId="3" fontId="28" fillId="50" borderId="0" xfId="147" applyNumberFormat="1" applyFont="1" applyFill="1" applyBorder="1" applyAlignment="1">
      <alignment horizontal="right"/>
      <protection/>
    </xf>
    <xf numFmtId="0" fontId="23" fillId="50" borderId="0" xfId="0" applyFont="1" applyFill="1" applyAlignment="1">
      <alignment wrapText="1"/>
    </xf>
    <xf numFmtId="173" fontId="21" fillId="50" borderId="0" xfId="138" applyNumberFormat="1" applyFont="1" applyFill="1" applyBorder="1" applyAlignment="1">
      <alignment horizontal="right"/>
    </xf>
    <xf numFmtId="0" fontId="81" fillId="0" borderId="0" xfId="0" applyFont="1" applyAlignment="1">
      <alignment/>
    </xf>
    <xf numFmtId="3" fontId="31" fillId="50" borderId="0" xfId="0" applyNumberFormat="1" applyFont="1" applyFill="1" applyAlignment="1">
      <alignment/>
    </xf>
    <xf numFmtId="173" fontId="81" fillId="50" borderId="0" xfId="0" applyNumberFormat="1" applyFont="1" applyFill="1" applyAlignment="1">
      <alignment/>
    </xf>
    <xf numFmtId="3" fontId="28" fillId="50" borderId="0" xfId="149" applyNumberFormat="1" applyFont="1" applyFill="1">
      <alignment/>
      <protection/>
    </xf>
    <xf numFmtId="0" fontId="28" fillId="50" borderId="0" xfId="149" applyFont="1" applyFill="1" applyAlignment="1">
      <alignment horizontal="right"/>
      <protection/>
    </xf>
    <xf numFmtId="0" fontId="28" fillId="50" borderId="0" xfId="149" applyFont="1" applyFill="1" applyBorder="1">
      <alignment/>
      <protection/>
    </xf>
    <xf numFmtId="3" fontId="28" fillId="50" borderId="0" xfId="149" applyNumberFormat="1" applyFont="1" applyFill="1" applyBorder="1" applyAlignment="1">
      <alignment horizontal="right"/>
      <protection/>
    </xf>
    <xf numFmtId="0" fontId="81" fillId="50" borderId="0" xfId="0" applyFont="1" applyFill="1" applyAlignment="1">
      <alignment vertical="center"/>
    </xf>
    <xf numFmtId="0" fontId="33" fillId="50" borderId="0" xfId="147" applyFont="1" applyFill="1" applyBorder="1" applyAlignment="1">
      <alignment vertical="center" wrapText="1"/>
      <protection/>
    </xf>
    <xf numFmtId="0" fontId="85" fillId="50" borderId="0" xfId="0" applyFont="1" applyFill="1" applyAlignment="1">
      <alignment/>
    </xf>
    <xf numFmtId="173" fontId="86" fillId="50" borderId="0" xfId="0" applyNumberFormat="1" applyFont="1" applyFill="1" applyAlignment="1">
      <alignment/>
    </xf>
    <xf numFmtId="177" fontId="81" fillId="50" borderId="0" xfId="135" applyNumberFormat="1" applyFont="1" applyFill="1" applyAlignment="1">
      <alignment/>
    </xf>
    <xf numFmtId="173" fontId="22" fillId="50" borderId="0" xfId="138" applyNumberFormat="1" applyFont="1" applyFill="1" applyBorder="1" applyAlignment="1">
      <alignment horizontal="right"/>
    </xf>
    <xf numFmtId="177" fontId="82" fillId="50" borderId="0" xfId="135" applyNumberFormat="1" applyFont="1" applyFill="1" applyBorder="1" applyAlignment="1">
      <alignment/>
    </xf>
    <xf numFmtId="0" fontId="28" fillId="50" borderId="0" xfId="0" applyFont="1" applyFill="1" applyBorder="1" applyAlignment="1">
      <alignment/>
    </xf>
    <xf numFmtId="0" fontId="81" fillId="50" borderId="0" xfId="0" applyFont="1" applyFill="1" applyAlignment="1">
      <alignment horizontal="right"/>
    </xf>
    <xf numFmtId="3" fontId="23" fillId="50" borderId="0" xfId="135" applyNumberFormat="1" applyFont="1" applyFill="1" applyBorder="1" applyAlignment="1" applyProtection="1">
      <alignment horizontal="right"/>
      <protection/>
    </xf>
    <xf numFmtId="0" fontId="87" fillId="50" borderId="0" xfId="0" applyFont="1" applyFill="1" applyAlignment="1">
      <alignment/>
    </xf>
    <xf numFmtId="0" fontId="87" fillId="50" borderId="0" xfId="0" applyFont="1" applyFill="1" applyAlignment="1">
      <alignment horizontal="right"/>
    </xf>
    <xf numFmtId="182" fontId="77" fillId="50" borderId="19" xfId="135" applyNumberFormat="1" applyFont="1" applyFill="1" applyBorder="1" applyAlignment="1">
      <alignment horizontal="left" vertical="center"/>
    </xf>
    <xf numFmtId="0" fontId="20" fillId="50" borderId="0" xfId="0" applyFont="1" applyFill="1" applyBorder="1" applyAlignment="1">
      <alignment horizontal="center" vertical="center"/>
    </xf>
    <xf numFmtId="177" fontId="22" fillId="50" borderId="0" xfId="135" applyNumberFormat="1" applyFont="1" applyFill="1" applyBorder="1" applyAlignment="1">
      <alignment/>
    </xf>
    <xf numFmtId="3" fontId="22" fillId="50" borderId="0" xfId="149" applyNumberFormat="1" applyFont="1" applyFill="1" applyBorder="1">
      <alignment/>
      <protection/>
    </xf>
    <xf numFmtId="0" fontId="20" fillId="50" borderId="19" xfId="0" applyFont="1" applyFill="1" applyBorder="1" applyAlignment="1">
      <alignment horizontal="center" vertical="center"/>
    </xf>
    <xf numFmtId="173" fontId="20" fillId="50" borderId="0" xfId="147" applyNumberFormat="1" applyFont="1" applyFill="1" applyBorder="1" applyAlignment="1">
      <alignment horizontal="right" vertical="center"/>
      <protection/>
    </xf>
    <xf numFmtId="173" fontId="77" fillId="49" borderId="0" xfId="135" applyNumberFormat="1" applyFont="1" applyFill="1" applyAlignment="1">
      <alignment vertical="center"/>
    </xf>
    <xf numFmtId="173" fontId="77" fillId="50" borderId="0" xfId="135" applyNumberFormat="1" applyFont="1" applyFill="1" applyAlignment="1">
      <alignment vertical="center"/>
    </xf>
    <xf numFmtId="173" fontId="77" fillId="50" borderId="19" xfId="135" applyNumberFormat="1" applyFont="1" applyFill="1" applyBorder="1" applyAlignment="1">
      <alignment vertical="center"/>
    </xf>
    <xf numFmtId="173" fontId="23" fillId="50" borderId="0" xfId="147" applyNumberFormat="1" applyFont="1" applyFill="1" applyBorder="1" applyAlignment="1">
      <alignment horizontal="right" vertical="center"/>
      <protection/>
    </xf>
    <xf numFmtId="173" fontId="23" fillId="49" borderId="0" xfId="147" applyNumberFormat="1" applyFont="1" applyFill="1" applyBorder="1" applyAlignment="1">
      <alignment horizontal="right" vertical="center"/>
      <protection/>
    </xf>
    <xf numFmtId="173" fontId="23" fillId="50" borderId="19" xfId="147" applyNumberFormat="1" applyFont="1" applyFill="1" applyBorder="1" applyAlignment="1">
      <alignment horizontal="right" vertical="center"/>
      <protection/>
    </xf>
    <xf numFmtId="172" fontId="20" fillId="50" borderId="20" xfId="0" applyNumberFormat="1" applyFont="1" applyFill="1" applyBorder="1" applyAlignment="1" applyProtection="1">
      <alignment horizontal="left"/>
      <protection/>
    </xf>
    <xf numFmtId="0" fontId="20" fillId="50" borderId="20" xfId="0" applyFont="1" applyFill="1" applyBorder="1" applyAlignment="1" applyProtection="1">
      <alignment horizontal="left"/>
      <protection/>
    </xf>
    <xf numFmtId="0" fontId="22" fillId="50" borderId="20" xfId="147" applyFont="1" applyFill="1" applyBorder="1" applyAlignment="1">
      <alignment horizontal="center"/>
      <protection/>
    </xf>
    <xf numFmtId="0" fontId="24" fillId="50" borderId="20" xfId="156" applyFont="1" applyFill="1" applyBorder="1" applyAlignment="1">
      <alignment/>
      <protection/>
    </xf>
    <xf numFmtId="0" fontId="77" fillId="50" borderId="19" xfId="0" applyNumberFormat="1" applyFont="1" applyFill="1" applyBorder="1" applyAlignment="1">
      <alignment horizontal="left" wrapText="1"/>
    </xf>
    <xf numFmtId="0" fontId="23" fillId="49" borderId="19" xfId="149" applyNumberFormat="1" applyFont="1" applyFill="1" applyBorder="1" applyAlignment="1">
      <alignment horizontal="left"/>
      <protection/>
    </xf>
    <xf numFmtId="173" fontId="23" fillId="49" borderId="19" xfId="135" applyNumberFormat="1" applyFont="1" applyFill="1" applyBorder="1" applyAlignment="1">
      <alignment horizontal="right"/>
    </xf>
    <xf numFmtId="0" fontId="20" fillId="50" borderId="19" xfId="0" applyFont="1" applyFill="1" applyBorder="1" applyAlignment="1">
      <alignment horizontal="center" vertical="center"/>
    </xf>
    <xf numFmtId="0" fontId="24" fillId="50" borderId="20" xfId="149" applyFont="1" applyFill="1" applyBorder="1" applyAlignment="1">
      <alignment horizontal="center"/>
      <protection/>
    </xf>
    <xf numFmtId="0" fontId="28" fillId="50" borderId="0" xfId="0" applyFont="1" applyFill="1" applyAlignment="1">
      <alignment horizontal="left" vertical="top" wrapText="1"/>
    </xf>
    <xf numFmtId="0" fontId="23" fillId="50" borderId="24" xfId="147" applyFont="1" applyFill="1" applyBorder="1">
      <alignment/>
      <protection/>
    </xf>
    <xf numFmtId="0" fontId="23" fillId="50" borderId="0" xfId="147" applyFont="1" applyFill="1" applyBorder="1">
      <alignment/>
      <protection/>
    </xf>
    <xf numFmtId="0" fontId="76" fillId="50" borderId="0" xfId="0" applyFont="1" applyFill="1" applyAlignment="1">
      <alignment horizontal="left" vertical="center"/>
    </xf>
    <xf numFmtId="0" fontId="77" fillId="50" borderId="0" xfId="0" applyFont="1" applyFill="1" applyAlignment="1">
      <alignment horizontal="left" vertical="center"/>
    </xf>
    <xf numFmtId="0" fontId="77" fillId="50" borderId="19" xfId="0" applyFont="1" applyFill="1" applyBorder="1" applyAlignment="1">
      <alignment horizontal="left" vertical="center"/>
    </xf>
    <xf numFmtId="3" fontId="76" fillId="50" borderId="0" xfId="135" applyNumberFormat="1" applyFont="1" applyFill="1" applyAlignment="1">
      <alignment/>
    </xf>
    <xf numFmtId="173" fontId="76" fillId="50" borderId="0" xfId="135" applyNumberFormat="1" applyFont="1" applyFill="1" applyAlignment="1">
      <alignment/>
    </xf>
    <xf numFmtId="0" fontId="81" fillId="50" borderId="19" xfId="0" applyFont="1" applyFill="1" applyBorder="1" applyAlignment="1">
      <alignment/>
    </xf>
    <xf numFmtId="0" fontId="81" fillId="50" borderId="24" xfId="0" applyFont="1" applyFill="1" applyBorder="1" applyAlignment="1">
      <alignment/>
    </xf>
    <xf numFmtId="0" fontId="28" fillId="50" borderId="0" xfId="0" applyFont="1" applyFill="1" applyAlignment="1">
      <alignment horizontal="left" vertical="top" wrapText="1"/>
    </xf>
    <xf numFmtId="3" fontId="20" fillId="50" borderId="24" xfId="147" applyNumberFormat="1" applyFont="1" applyFill="1" applyBorder="1" applyAlignment="1">
      <alignment vertical="center"/>
      <protection/>
    </xf>
    <xf numFmtId="173" fontId="77" fillId="49" borderId="0" xfId="135" applyNumberFormat="1" applyFont="1" applyFill="1" applyAlignment="1">
      <alignment vertical="center" wrapText="1"/>
    </xf>
    <xf numFmtId="173" fontId="77" fillId="50" borderId="0" xfId="135" applyNumberFormat="1" applyFont="1" applyFill="1" applyAlignment="1">
      <alignment vertical="center" wrapText="1"/>
    </xf>
    <xf numFmtId="177" fontId="77" fillId="50" borderId="0" xfId="135" applyNumberFormat="1" applyFont="1" applyFill="1" applyBorder="1" applyAlignment="1">
      <alignment/>
    </xf>
    <xf numFmtId="3" fontId="77" fillId="50" borderId="0" xfId="0" applyNumberFormat="1" applyFont="1" applyFill="1" applyBorder="1" applyAlignment="1">
      <alignment/>
    </xf>
    <xf numFmtId="173" fontId="77" fillId="50" borderId="0" xfId="0" applyNumberFormat="1" applyFont="1" applyFill="1" applyBorder="1" applyAlignment="1">
      <alignment horizontal="right"/>
    </xf>
    <xf numFmtId="3" fontId="23" fillId="50" borderId="25" xfId="0" applyNumberFormat="1" applyFont="1" applyFill="1" applyBorder="1" applyAlignment="1">
      <alignment/>
    </xf>
    <xf numFmtId="0" fontId="28" fillId="50" borderId="0" xfId="0" applyFont="1" applyFill="1" applyBorder="1" applyAlignment="1">
      <alignment horizontal="left" vertical="center" wrapText="1"/>
    </xf>
    <xf numFmtId="0" fontId="28" fillId="50" borderId="0" xfId="149" applyFont="1" applyFill="1" applyAlignment="1">
      <alignment horizontal="left" wrapText="1"/>
      <protection/>
    </xf>
    <xf numFmtId="0" fontId="28" fillId="50" borderId="0" xfId="0" applyFont="1" applyFill="1" applyAlignment="1">
      <alignment horizontal="left"/>
    </xf>
    <xf numFmtId="173" fontId="76" fillId="49" borderId="0" xfId="0" applyNumberFormat="1" applyFont="1" applyFill="1" applyAlignment="1">
      <alignment/>
    </xf>
    <xf numFmtId="173" fontId="76" fillId="50" borderId="0" xfId="0" applyNumberFormat="1" applyFont="1" applyFill="1" applyAlignment="1">
      <alignment/>
    </xf>
    <xf numFmtId="173" fontId="77" fillId="50" borderId="0" xfId="0" applyNumberFormat="1" applyFont="1" applyFill="1" applyAlignment="1">
      <alignment/>
    </xf>
    <xf numFmtId="173" fontId="77" fillId="49" borderId="0" xfId="0" applyNumberFormat="1" applyFont="1" applyFill="1" applyAlignment="1">
      <alignment/>
    </xf>
    <xf numFmtId="173" fontId="77" fillId="50" borderId="0" xfId="0" applyNumberFormat="1" applyFont="1" applyFill="1" applyBorder="1" applyAlignment="1">
      <alignment/>
    </xf>
    <xf numFmtId="177" fontId="77" fillId="49" borderId="0" xfId="135" applyNumberFormat="1" applyFont="1" applyFill="1" applyBorder="1" applyAlignment="1">
      <alignment/>
    </xf>
    <xf numFmtId="173" fontId="77" fillId="50" borderId="25" xfId="0" applyNumberFormat="1" applyFont="1" applyFill="1" applyBorder="1" applyAlignment="1">
      <alignment/>
    </xf>
    <xf numFmtId="173" fontId="77" fillId="50" borderId="25" xfId="0" applyNumberFormat="1" applyFont="1" applyFill="1" applyBorder="1" applyAlignment="1">
      <alignment horizontal="right"/>
    </xf>
    <xf numFmtId="173" fontId="23" fillId="49" borderId="0" xfId="0" applyNumberFormat="1" applyFont="1" applyFill="1" applyBorder="1" applyAlignment="1">
      <alignment horizontal="right"/>
    </xf>
    <xf numFmtId="3" fontId="23" fillId="50" borderId="0" xfId="0" applyNumberFormat="1" applyFont="1" applyFill="1" applyBorder="1" applyAlignment="1">
      <alignment/>
    </xf>
    <xf numFmtId="173" fontId="23" fillId="50" borderId="0" xfId="0" applyNumberFormat="1" applyFont="1" applyFill="1" applyBorder="1" applyAlignment="1">
      <alignment horizontal="right"/>
    </xf>
    <xf numFmtId="173" fontId="20" fillId="49" borderId="0" xfId="0" applyNumberFormat="1" applyFont="1" applyFill="1" applyAlignment="1">
      <alignment/>
    </xf>
    <xf numFmtId="173" fontId="20" fillId="50" borderId="0" xfId="0" applyNumberFormat="1" applyFont="1" applyFill="1" applyAlignment="1">
      <alignment/>
    </xf>
    <xf numFmtId="173" fontId="23" fillId="50" borderId="0" xfId="0" applyNumberFormat="1" applyFont="1" applyFill="1" applyAlignment="1">
      <alignment/>
    </xf>
    <xf numFmtId="173" fontId="23" fillId="49" borderId="0" xfId="0" applyNumberFormat="1" applyFont="1" applyFill="1" applyAlignment="1">
      <alignment/>
    </xf>
    <xf numFmtId="173" fontId="23" fillId="49" borderId="0" xfId="0" applyNumberFormat="1" applyFont="1" applyFill="1" applyBorder="1" applyAlignment="1">
      <alignment/>
    </xf>
    <xf numFmtId="173" fontId="23" fillId="50" borderId="0" xfId="0" applyNumberFormat="1" applyFont="1" applyFill="1" applyBorder="1" applyAlignment="1">
      <alignment/>
    </xf>
    <xf numFmtId="173" fontId="20" fillId="50" borderId="0" xfId="149" applyNumberFormat="1" applyFont="1" applyFill="1" applyBorder="1" applyAlignment="1">
      <alignment horizontal="right"/>
      <protection/>
    </xf>
    <xf numFmtId="173" fontId="20" fillId="49" borderId="0" xfId="149" applyNumberFormat="1" applyFont="1" applyFill="1" applyBorder="1" applyAlignment="1">
      <alignment horizontal="right"/>
      <protection/>
    </xf>
    <xf numFmtId="173" fontId="23" fillId="50" borderId="0" xfId="149" applyNumberFormat="1" applyFont="1" applyFill="1" applyBorder="1" applyAlignment="1">
      <alignment horizontal="right"/>
      <protection/>
    </xf>
    <xf numFmtId="173" fontId="23" fillId="49" borderId="0" xfId="149" applyNumberFormat="1" applyFont="1" applyFill="1" applyBorder="1" applyAlignment="1">
      <alignment horizontal="right"/>
      <protection/>
    </xf>
    <xf numFmtId="173" fontId="23" fillId="49" borderId="19" xfId="149" applyNumberFormat="1" applyFont="1" applyFill="1" applyBorder="1" applyAlignment="1">
      <alignment horizontal="right"/>
      <protection/>
    </xf>
    <xf numFmtId="0" fontId="77" fillId="49" borderId="0" xfId="0" applyFont="1" applyFill="1" applyBorder="1" applyAlignment="1">
      <alignment vertical="center" wrapText="1"/>
    </xf>
    <xf numFmtId="0" fontId="81" fillId="50" borderId="0" xfId="0" applyFont="1" applyFill="1" applyBorder="1" applyAlignment="1">
      <alignment/>
    </xf>
    <xf numFmtId="0" fontId="20" fillId="50" borderId="0" xfId="0" applyFont="1" applyFill="1" applyAlignment="1">
      <alignment horizontal="center" vertical="center"/>
    </xf>
    <xf numFmtId="0" fontId="20" fillId="50" borderId="19" xfId="0" applyFont="1" applyFill="1" applyBorder="1" applyAlignment="1">
      <alignment horizontal="center" vertical="center"/>
    </xf>
    <xf numFmtId="0" fontId="28" fillId="50" borderId="0" xfId="0" applyFont="1" applyFill="1" applyAlignment="1">
      <alignment horizontal="left"/>
    </xf>
    <xf numFmtId="1" fontId="20" fillId="50" borderId="19" xfId="0" applyNumberFormat="1" applyFont="1" applyFill="1" applyBorder="1" applyAlignment="1">
      <alignment horizontal="center" vertical="center"/>
    </xf>
    <xf numFmtId="1" fontId="81" fillId="50" borderId="0" xfId="0" applyNumberFormat="1" applyFont="1" applyFill="1" applyAlignment="1">
      <alignment/>
    </xf>
    <xf numFmtId="173" fontId="77" fillId="50" borderId="0" xfId="0" applyNumberFormat="1" applyFont="1" applyFill="1" applyAlignment="1">
      <alignment horizontal="left"/>
    </xf>
    <xf numFmtId="173" fontId="77" fillId="49" borderId="0" xfId="0" applyNumberFormat="1" applyFont="1" applyFill="1" applyAlignment="1">
      <alignment horizontal="left"/>
    </xf>
    <xf numFmtId="0" fontId="28" fillId="50" borderId="0" xfId="0" applyFont="1" applyFill="1" applyBorder="1" applyAlignment="1">
      <alignment horizontal="left" vertical="center" wrapText="1"/>
    </xf>
    <xf numFmtId="0" fontId="28" fillId="50" borderId="0" xfId="0" applyFont="1" applyFill="1" applyAlignment="1">
      <alignment horizontal="left"/>
    </xf>
    <xf numFmtId="173" fontId="34" fillId="50" borderId="0" xfId="138" applyNumberFormat="1" applyFont="1" applyFill="1" applyBorder="1" applyAlignment="1">
      <alignment horizontal="right"/>
    </xf>
    <xf numFmtId="3" fontId="23" fillId="50" borderId="0" xfId="139" applyNumberFormat="1" applyFont="1" applyFill="1" applyBorder="1" applyAlignment="1" applyProtection="1">
      <alignment horizontal="right"/>
      <protection/>
    </xf>
    <xf numFmtId="173" fontId="2" fillId="50" borderId="0" xfId="138" applyNumberFormat="1" applyFont="1" applyFill="1" applyBorder="1" applyAlignment="1">
      <alignment horizontal="right" vertical="center"/>
    </xf>
    <xf numFmtId="0" fontId="28" fillId="50" borderId="0" xfId="0" applyFont="1" applyFill="1" applyBorder="1" applyAlignment="1">
      <alignment horizontal="left" vertical="center" wrapText="1"/>
    </xf>
    <xf numFmtId="0" fontId="28" fillId="50" borderId="0" xfId="149" applyFont="1" applyFill="1" applyAlignment="1">
      <alignment horizontal="left" wrapText="1"/>
      <protection/>
    </xf>
    <xf numFmtId="173" fontId="76" fillId="49" borderId="0" xfId="135" applyNumberFormat="1" applyFont="1" applyFill="1" applyAlignment="1">
      <alignment horizontal="center" wrapText="1"/>
    </xf>
    <xf numFmtId="3" fontId="76" fillId="50" borderId="0" xfId="135" applyNumberFormat="1" applyFont="1" applyFill="1" applyAlignment="1">
      <alignment horizontal="center" wrapText="1"/>
    </xf>
    <xf numFmtId="173" fontId="77" fillId="50" borderId="0" xfId="135" applyNumberFormat="1" applyFont="1" applyFill="1" applyAlignment="1">
      <alignment horizontal="center" wrapText="1"/>
    </xf>
    <xf numFmtId="3" fontId="77" fillId="50" borderId="0" xfId="135" applyNumberFormat="1" applyFont="1" applyFill="1" applyAlignment="1">
      <alignment horizontal="center" wrapText="1"/>
    </xf>
    <xf numFmtId="173" fontId="76" fillId="50" borderId="0" xfId="135" applyNumberFormat="1" applyFont="1" applyFill="1" applyAlignment="1">
      <alignment horizontal="center" wrapText="1"/>
    </xf>
    <xf numFmtId="173" fontId="77" fillId="49" borderId="0" xfId="135" applyNumberFormat="1" applyFont="1" applyFill="1" applyAlignment="1">
      <alignment horizontal="center" wrapText="1"/>
    </xf>
    <xf numFmtId="173" fontId="77" fillId="49" borderId="0" xfId="135" applyNumberFormat="1" applyFont="1" applyFill="1" applyBorder="1" applyAlignment="1">
      <alignment horizontal="center" wrapText="1"/>
    </xf>
    <xf numFmtId="173" fontId="77" fillId="50" borderId="0" xfId="135" applyNumberFormat="1" applyFont="1" applyFill="1" applyBorder="1" applyAlignment="1">
      <alignment horizontal="center" wrapText="1"/>
    </xf>
    <xf numFmtId="173" fontId="77" fillId="50" borderId="19" xfId="135" applyNumberFormat="1" applyFont="1" applyFill="1" applyBorder="1" applyAlignment="1">
      <alignment horizontal="center" wrapText="1"/>
    </xf>
    <xf numFmtId="3" fontId="77" fillId="50" borderId="19" xfId="135" applyNumberFormat="1" applyFont="1" applyFill="1" applyBorder="1" applyAlignment="1">
      <alignment horizontal="center" wrapText="1"/>
    </xf>
    <xf numFmtId="173" fontId="84" fillId="50" borderId="0" xfId="0" applyNumberFormat="1" applyFont="1" applyFill="1" applyAlignment="1">
      <alignment/>
    </xf>
    <xf numFmtId="0" fontId="77" fillId="49" borderId="0" xfId="0" applyFont="1" applyFill="1" applyAlignment="1">
      <alignment horizontal="center" vertical="center"/>
    </xf>
    <xf numFmtId="0" fontId="77" fillId="50" borderId="0" xfId="0" applyFont="1" applyFill="1" applyAlignment="1">
      <alignment horizontal="center" vertical="center"/>
    </xf>
    <xf numFmtId="0" fontId="81" fillId="50" borderId="25" xfId="0" applyFont="1" applyFill="1" applyBorder="1" applyAlignment="1">
      <alignment/>
    </xf>
    <xf numFmtId="173" fontId="20" fillId="49" borderId="0" xfId="140" applyNumberFormat="1" applyFont="1" applyFill="1" applyBorder="1" applyAlignment="1">
      <alignment/>
    </xf>
    <xf numFmtId="173" fontId="23" fillId="50" borderId="0" xfId="138" applyNumberFormat="1" applyFont="1" applyFill="1" applyAlignment="1">
      <alignment horizontal="left" vertical="top"/>
    </xf>
    <xf numFmtId="173" fontId="23" fillId="49" borderId="0" xfId="138" applyNumberFormat="1" applyFont="1" applyFill="1" applyAlignment="1">
      <alignment horizontal="left" vertical="top"/>
    </xf>
    <xf numFmtId="173" fontId="77" fillId="50" borderId="0" xfId="135" applyNumberFormat="1" applyFont="1" applyFill="1" applyAlignment="1">
      <alignment horizontal="left" vertical="center"/>
    </xf>
    <xf numFmtId="173" fontId="21" fillId="50" borderId="19" xfId="0" applyNumberFormat="1" applyFont="1" applyFill="1" applyBorder="1" applyAlignment="1">
      <alignment horizontal="center" vertical="center" wrapText="1"/>
    </xf>
    <xf numFmtId="0" fontId="20" fillId="50" borderId="19" xfId="0" applyFont="1" applyFill="1" applyBorder="1" applyAlignment="1">
      <alignment horizontal="center" vertical="center"/>
    </xf>
    <xf numFmtId="0" fontId="20" fillId="50" borderId="0" xfId="147" applyFont="1" applyFill="1" applyBorder="1" applyAlignment="1">
      <alignment horizontal="center" vertical="center"/>
      <protection/>
    </xf>
    <xf numFmtId="0" fontId="21" fillId="50" borderId="0" xfId="0" applyFont="1" applyFill="1" applyBorder="1" applyAlignment="1">
      <alignment/>
    </xf>
    <xf numFmtId="0" fontId="21" fillId="50" borderId="24" xfId="0" applyFont="1" applyFill="1" applyBorder="1" applyAlignment="1">
      <alignment horizontal="center"/>
    </xf>
    <xf numFmtId="0" fontId="20" fillId="50" borderId="20" xfId="149" applyFont="1" applyFill="1" applyBorder="1" applyAlignment="1">
      <alignment horizontal="center"/>
      <protection/>
    </xf>
    <xf numFmtId="0" fontId="20" fillId="50" borderId="19" xfId="149" applyFont="1" applyFill="1" applyBorder="1" applyAlignment="1">
      <alignment horizontal="center"/>
      <protection/>
    </xf>
    <xf numFmtId="0" fontId="20" fillId="50" borderId="20" xfId="0" applyFont="1" applyFill="1" applyBorder="1" applyAlignment="1">
      <alignment horizontal="center"/>
    </xf>
    <xf numFmtId="0" fontId="20" fillId="50" borderId="0" xfId="0" applyFont="1" applyFill="1" applyBorder="1" applyAlignment="1">
      <alignment horizontal="center"/>
    </xf>
    <xf numFmtId="0" fontId="20" fillId="50" borderId="24" xfId="0" applyFont="1" applyFill="1" applyBorder="1" applyAlignment="1">
      <alignment horizontal="center"/>
    </xf>
    <xf numFmtId="0" fontId="31" fillId="50" borderId="0" xfId="0" applyFont="1" applyFill="1" applyBorder="1" applyAlignment="1">
      <alignment/>
    </xf>
    <xf numFmtId="0" fontId="30" fillId="50" borderId="0" xfId="0" applyFont="1" applyFill="1" applyBorder="1" applyAlignment="1">
      <alignment/>
    </xf>
    <xf numFmtId="0" fontId="77" fillId="50" borderId="0" xfId="0" applyFont="1" applyFill="1" applyBorder="1" applyAlignment="1">
      <alignment vertical="center" wrapText="1"/>
    </xf>
    <xf numFmtId="0" fontId="20" fillId="50" borderId="0" xfId="147" applyFont="1" applyFill="1" applyAlignment="1">
      <alignment horizontal="center" vertical="center"/>
      <protection/>
    </xf>
    <xf numFmtId="0" fontId="77" fillId="49" borderId="0" xfId="0" applyFont="1" applyFill="1" applyBorder="1" applyAlignment="1">
      <alignment horizontal="center" vertical="center"/>
    </xf>
    <xf numFmtId="0" fontId="77" fillId="50" borderId="0" xfId="0" applyFont="1" applyFill="1" applyBorder="1" applyAlignment="1">
      <alignment horizontal="center" vertical="center"/>
    </xf>
    <xf numFmtId="181" fontId="77" fillId="50" borderId="19" xfId="135" applyNumberFormat="1" applyFont="1" applyFill="1" applyBorder="1" applyAlignment="1">
      <alignment vertical="center"/>
    </xf>
    <xf numFmtId="182" fontId="77" fillId="49" borderId="0" xfId="135" applyNumberFormat="1" applyFont="1" applyFill="1" applyAlignment="1">
      <alignment vertical="center"/>
    </xf>
    <xf numFmtId="182" fontId="77" fillId="50" borderId="0" xfId="135" applyNumberFormat="1" applyFont="1" applyFill="1" applyAlignment="1">
      <alignment vertical="center"/>
    </xf>
    <xf numFmtId="182" fontId="77" fillId="50" borderId="19" xfId="135" applyNumberFormat="1" applyFont="1" applyFill="1" applyBorder="1" applyAlignment="1">
      <alignment vertical="center"/>
    </xf>
    <xf numFmtId="0" fontId="20" fillId="50" borderId="19" xfId="0" applyFont="1" applyFill="1" applyBorder="1" applyAlignment="1">
      <alignment horizontal="center" vertical="center"/>
    </xf>
    <xf numFmtId="3" fontId="77" fillId="50" borderId="25" xfId="0" applyNumberFormat="1" applyFont="1" applyFill="1" applyBorder="1" applyAlignment="1">
      <alignment/>
    </xf>
    <xf numFmtId="181" fontId="77" fillId="49" borderId="0" xfId="135" applyNumberFormat="1" applyFont="1" applyFill="1" applyAlignment="1">
      <alignment horizontal="right" vertical="center"/>
    </xf>
    <xf numFmtId="181" fontId="76" fillId="50" borderId="0" xfId="135" applyNumberFormat="1" applyFont="1" applyFill="1" applyAlignment="1">
      <alignment vertical="center"/>
    </xf>
    <xf numFmtId="181" fontId="77" fillId="49" borderId="0" xfId="135" applyNumberFormat="1" applyFont="1" applyFill="1" applyAlignment="1">
      <alignment vertical="center"/>
    </xf>
    <xf numFmtId="173" fontId="23" fillId="49" borderId="25" xfId="138" applyNumberFormat="1" applyFont="1" applyFill="1" applyBorder="1" applyAlignment="1">
      <alignment horizontal="left" vertical="top"/>
    </xf>
    <xf numFmtId="173" fontId="77" fillId="49" borderId="25" xfId="0" applyNumberFormat="1" applyFont="1" applyFill="1" applyBorder="1" applyAlignment="1">
      <alignment/>
    </xf>
    <xf numFmtId="0" fontId="25" fillId="50" borderId="26" xfId="0" applyFont="1" applyFill="1" applyBorder="1" applyAlignment="1">
      <alignment/>
    </xf>
    <xf numFmtId="0" fontId="25" fillId="50" borderId="27" xfId="0" applyFont="1" applyFill="1" applyBorder="1" applyAlignment="1">
      <alignment/>
    </xf>
    <xf numFmtId="0" fontId="80" fillId="50" borderId="28" xfId="130" applyFont="1" applyFill="1" applyBorder="1" applyAlignment="1" applyProtection="1">
      <alignment horizontal="left"/>
      <protection/>
    </xf>
    <xf numFmtId="173" fontId="23" fillId="50" borderId="25" xfId="0" applyNumberFormat="1" applyFont="1" applyFill="1" applyBorder="1" applyAlignment="1">
      <alignment horizontal="right" vertical="center" wrapText="1"/>
    </xf>
    <xf numFmtId="3" fontId="23" fillId="50" borderId="25" xfId="0" applyNumberFormat="1" applyFont="1" applyFill="1" applyBorder="1" applyAlignment="1">
      <alignment horizontal="right"/>
    </xf>
    <xf numFmtId="0" fontId="77" fillId="50" borderId="25" xfId="0" applyFont="1" applyFill="1" applyBorder="1" applyAlignment="1">
      <alignment horizontal="center" vertical="center"/>
    </xf>
    <xf numFmtId="0" fontId="77" fillId="50" borderId="25" xfId="0" applyFont="1" applyFill="1" applyBorder="1" applyAlignment="1">
      <alignment vertical="center" wrapText="1"/>
    </xf>
    <xf numFmtId="173" fontId="23" fillId="50" borderId="25" xfId="147" applyNumberFormat="1" applyFont="1" applyFill="1" applyBorder="1" applyAlignment="1">
      <alignment horizontal="right" vertical="center"/>
      <protection/>
    </xf>
    <xf numFmtId="173" fontId="23" fillId="50" borderId="25" xfId="147" applyNumberFormat="1" applyFont="1" applyFill="1" applyBorder="1" applyAlignment="1">
      <alignment horizontal="center" vertical="center"/>
      <protection/>
    </xf>
    <xf numFmtId="173" fontId="77" fillId="49" borderId="0" xfId="0" applyNumberFormat="1" applyFont="1" applyFill="1" applyBorder="1" applyAlignment="1">
      <alignment horizontal="center" vertical="center"/>
    </xf>
    <xf numFmtId="173" fontId="77" fillId="49" borderId="0" xfId="0" applyNumberFormat="1" applyFont="1" applyFill="1" applyBorder="1" applyAlignment="1">
      <alignment vertical="center" wrapText="1"/>
    </xf>
    <xf numFmtId="173" fontId="77" fillId="50" borderId="0" xfId="0" applyNumberFormat="1" applyFont="1" applyFill="1" applyBorder="1" applyAlignment="1">
      <alignment horizontal="center" vertical="center"/>
    </xf>
    <xf numFmtId="173" fontId="77" fillId="50" borderId="0" xfId="0" applyNumberFormat="1" applyFont="1" applyFill="1" applyBorder="1" applyAlignment="1">
      <alignment vertical="center" wrapText="1"/>
    </xf>
    <xf numFmtId="173" fontId="77" fillId="50" borderId="25" xfId="0" applyNumberFormat="1" applyFont="1" applyFill="1" applyBorder="1" applyAlignment="1">
      <alignment horizontal="center" vertical="center"/>
    </xf>
    <xf numFmtId="173" fontId="77" fillId="50" borderId="25" xfId="0" applyNumberFormat="1" applyFont="1" applyFill="1" applyBorder="1" applyAlignment="1">
      <alignment vertical="center" wrapText="1"/>
    </xf>
    <xf numFmtId="173" fontId="84" fillId="50" borderId="25" xfId="0" applyNumberFormat="1" applyFont="1" applyFill="1" applyBorder="1" applyAlignment="1">
      <alignment/>
    </xf>
    <xf numFmtId="177" fontId="77" fillId="50" borderId="25" xfId="135" applyNumberFormat="1" applyFont="1" applyFill="1" applyBorder="1" applyAlignment="1">
      <alignment/>
    </xf>
    <xf numFmtId="173" fontId="23" fillId="50" borderId="25" xfId="0" applyNumberFormat="1" applyFont="1" applyFill="1" applyBorder="1" applyAlignment="1">
      <alignment/>
    </xf>
    <xf numFmtId="173" fontId="23" fillId="50" borderId="25" xfId="0" applyNumberFormat="1" applyFont="1" applyFill="1" applyBorder="1" applyAlignment="1">
      <alignment horizontal="right"/>
    </xf>
    <xf numFmtId="173" fontId="77" fillId="49" borderId="0" xfId="0" applyNumberFormat="1" applyFont="1" applyFill="1" applyBorder="1" applyAlignment="1">
      <alignment/>
    </xf>
    <xf numFmtId="173" fontId="77" fillId="49" borderId="0" xfId="0" applyNumberFormat="1" applyFont="1" applyFill="1" applyBorder="1" applyAlignment="1">
      <alignment horizontal="right"/>
    </xf>
    <xf numFmtId="0" fontId="28" fillId="50" borderId="0" xfId="149" applyFont="1" applyFill="1" applyAlignment="1">
      <alignment horizontal="left" wrapText="1"/>
      <protection/>
    </xf>
    <xf numFmtId="3" fontId="23" fillId="50" borderId="0" xfId="0" applyNumberFormat="1" applyFont="1" applyFill="1" applyBorder="1" applyAlignment="1">
      <alignment horizontal="right"/>
    </xf>
    <xf numFmtId="0" fontId="77" fillId="50" borderId="25" xfId="0" applyFont="1" applyFill="1" applyBorder="1" applyAlignment="1">
      <alignment/>
    </xf>
    <xf numFmtId="0" fontId="28" fillId="50" borderId="0" xfId="149" applyFont="1" applyFill="1" applyAlignment="1">
      <alignment horizontal="left" wrapText="1"/>
      <protection/>
    </xf>
    <xf numFmtId="173" fontId="77" fillId="50" borderId="25" xfId="0" applyNumberFormat="1" applyFont="1" applyFill="1" applyBorder="1" applyAlignment="1">
      <alignment horizontal="left"/>
    </xf>
    <xf numFmtId="3" fontId="23" fillId="49" borderId="25" xfId="0" applyNumberFormat="1" applyFont="1" applyFill="1" applyBorder="1" applyAlignment="1">
      <alignment/>
    </xf>
    <xf numFmtId="173" fontId="23" fillId="49" borderId="25" xfId="0" applyNumberFormat="1" applyFont="1" applyFill="1" applyBorder="1" applyAlignment="1">
      <alignment/>
    </xf>
    <xf numFmtId="173" fontId="23" fillId="49" borderId="25" xfId="0" applyNumberFormat="1" applyFont="1" applyFill="1" applyBorder="1" applyAlignment="1">
      <alignment horizontal="right"/>
    </xf>
    <xf numFmtId="3" fontId="28" fillId="50" borderId="0" xfId="0" applyNumberFormat="1" applyFont="1" applyFill="1" applyAlignment="1">
      <alignment/>
    </xf>
    <xf numFmtId="3" fontId="28" fillId="50" borderId="0" xfId="149" applyNumberFormat="1" applyFont="1" applyFill="1" applyAlignment="1">
      <alignment horizontal="left" wrapText="1"/>
      <protection/>
    </xf>
    <xf numFmtId="0" fontId="77" fillId="49" borderId="25" xfId="0" applyFont="1" applyFill="1" applyBorder="1" applyAlignment="1">
      <alignment/>
    </xf>
    <xf numFmtId="0" fontId="28" fillId="50" borderId="0" xfId="149" applyFont="1" applyFill="1" applyAlignment="1">
      <alignment horizontal="left" wrapText="1"/>
      <protection/>
    </xf>
    <xf numFmtId="0" fontId="28" fillId="50" borderId="0" xfId="0" applyFont="1" applyFill="1" applyAlignment="1">
      <alignment horizontal="left"/>
    </xf>
    <xf numFmtId="0" fontId="88" fillId="51" borderId="26" xfId="0" applyFont="1" applyFill="1" applyBorder="1" applyAlignment="1">
      <alignment horizontal="center"/>
    </xf>
    <xf numFmtId="0" fontId="88" fillId="51" borderId="27" xfId="0" applyFont="1" applyFill="1" applyBorder="1" applyAlignment="1">
      <alignment horizontal="center"/>
    </xf>
    <xf numFmtId="0" fontId="88" fillId="51" borderId="21" xfId="0" applyFont="1" applyFill="1" applyBorder="1" applyAlignment="1">
      <alignment horizontal="center"/>
    </xf>
    <xf numFmtId="0" fontId="88" fillId="51" borderId="23" xfId="0" applyFont="1" applyFill="1" applyBorder="1" applyAlignment="1">
      <alignment horizontal="center"/>
    </xf>
    <xf numFmtId="0" fontId="26" fillId="52" borderId="29" xfId="0" applyFont="1" applyFill="1" applyBorder="1" applyAlignment="1">
      <alignment horizontal="center" vertical="center" wrapText="1"/>
    </xf>
    <xf numFmtId="0" fontId="26" fillId="52" borderId="30" xfId="0" applyFont="1" applyFill="1" applyBorder="1" applyAlignment="1">
      <alignment horizontal="center" vertical="center" wrapText="1"/>
    </xf>
    <xf numFmtId="0" fontId="21" fillId="50" borderId="20" xfId="0" applyFont="1" applyFill="1" applyBorder="1" applyAlignment="1">
      <alignment horizontal="center"/>
    </xf>
    <xf numFmtId="173" fontId="21" fillId="50" borderId="24" xfId="0" applyNumberFormat="1" applyFont="1" applyFill="1" applyBorder="1" applyAlignment="1">
      <alignment horizontal="center" wrapText="1"/>
    </xf>
    <xf numFmtId="173" fontId="21" fillId="50" borderId="19" xfId="0" applyNumberFormat="1" applyFont="1" applyFill="1" applyBorder="1" applyAlignment="1">
      <alignment horizontal="center" wrapText="1"/>
    </xf>
    <xf numFmtId="0" fontId="88" fillId="51" borderId="0" xfId="0" applyFont="1" applyFill="1" applyBorder="1" applyAlignment="1">
      <alignment horizontal="center" vertical="center"/>
    </xf>
    <xf numFmtId="0" fontId="20" fillId="49" borderId="0" xfId="0" applyFont="1" applyFill="1" applyBorder="1" applyAlignment="1">
      <alignment horizontal="left" vertical="center" wrapText="1"/>
    </xf>
    <xf numFmtId="0" fontId="28" fillId="50" borderId="0" xfId="0" applyFont="1" applyFill="1" applyBorder="1" applyAlignment="1">
      <alignment horizontal="left" vertical="center" wrapText="1"/>
    </xf>
    <xf numFmtId="0" fontId="28" fillId="50" borderId="0" xfId="149" applyFont="1" applyFill="1" applyAlignment="1">
      <alignment horizontal="left" wrapText="1"/>
      <protection/>
    </xf>
    <xf numFmtId="0" fontId="89" fillId="51" borderId="0" xfId="0" applyFont="1" applyFill="1" applyBorder="1" applyAlignment="1">
      <alignment horizontal="center" vertical="center"/>
    </xf>
    <xf numFmtId="173" fontId="21" fillId="50" borderId="24" xfId="0" applyNumberFormat="1" applyFont="1" applyFill="1" applyBorder="1" applyAlignment="1">
      <alignment horizontal="center" vertical="center" wrapText="1"/>
    </xf>
    <xf numFmtId="173" fontId="21" fillId="50" borderId="19" xfId="0" applyNumberFormat="1" applyFont="1" applyFill="1" applyBorder="1" applyAlignment="1">
      <alignment horizontal="center" vertical="center" wrapText="1"/>
    </xf>
    <xf numFmtId="0" fontId="21" fillId="50" borderId="20" xfId="0" applyFont="1" applyFill="1" applyBorder="1" applyAlignment="1">
      <alignment horizontal="center" vertical="center"/>
    </xf>
    <xf numFmtId="0" fontId="20" fillId="50" borderId="0" xfId="0" applyFont="1" applyFill="1" applyAlignment="1">
      <alignment horizontal="center" vertical="center"/>
    </xf>
    <xf numFmtId="0" fontId="20" fillId="50" borderId="19" xfId="0" applyFont="1" applyFill="1" applyBorder="1" applyAlignment="1">
      <alignment horizontal="center" vertical="center"/>
    </xf>
    <xf numFmtId="0" fontId="20" fillId="50" borderId="20" xfId="149" applyFont="1" applyFill="1" applyBorder="1" applyAlignment="1">
      <alignment horizontal="center"/>
      <protection/>
    </xf>
    <xf numFmtId="0" fontId="20" fillId="50" borderId="20" xfId="0" applyFont="1" applyFill="1" applyBorder="1" applyAlignment="1">
      <alignment horizontal="center"/>
    </xf>
    <xf numFmtId="0" fontId="20" fillId="50" borderId="24" xfId="147" applyFont="1" applyFill="1" applyBorder="1" applyAlignment="1">
      <alignment horizontal="center" vertical="center" wrapText="1"/>
      <protection/>
    </xf>
    <xf numFmtId="0" fontId="20" fillId="50" borderId="19" xfId="147" applyFont="1" applyFill="1" applyBorder="1" applyAlignment="1">
      <alignment horizontal="center" vertical="center" wrapText="1"/>
      <protection/>
    </xf>
    <xf numFmtId="173" fontId="20" fillId="50" borderId="24" xfId="0" applyNumberFormat="1" applyFont="1" applyFill="1" applyBorder="1" applyAlignment="1">
      <alignment horizontal="center" vertical="center" wrapText="1"/>
    </xf>
    <xf numFmtId="173" fontId="20" fillId="50" borderId="19" xfId="0" applyNumberFormat="1" applyFont="1" applyFill="1" applyBorder="1" applyAlignment="1">
      <alignment horizontal="center" vertical="center" wrapText="1"/>
    </xf>
    <xf numFmtId="0" fontId="77" fillId="50" borderId="19" xfId="0" applyFont="1" applyFill="1" applyBorder="1" applyAlignment="1">
      <alignment horizontal="center" vertical="center" wrapText="1"/>
    </xf>
    <xf numFmtId="0" fontId="28" fillId="50" borderId="0" xfId="0" applyFont="1" applyFill="1" applyAlignment="1">
      <alignment horizontal="left" vertical="top" wrapText="1"/>
    </xf>
    <xf numFmtId="0" fontId="29" fillId="53" borderId="0" xfId="0" applyFont="1" applyFill="1" applyAlignment="1">
      <alignment horizontal="left" vertical="top" wrapText="1"/>
    </xf>
    <xf numFmtId="0" fontId="20" fillId="50" borderId="0" xfId="147" applyFont="1" applyFill="1" applyBorder="1" applyAlignment="1">
      <alignment horizontal="center" vertical="center" wrapText="1"/>
      <protection/>
    </xf>
    <xf numFmtId="0" fontId="20" fillId="50" borderId="0" xfId="147" applyFont="1" applyFill="1" applyBorder="1" applyAlignment="1">
      <alignment horizontal="center" vertical="center"/>
      <protection/>
    </xf>
    <xf numFmtId="0" fontId="20" fillId="50" borderId="19" xfId="147" applyFont="1" applyFill="1" applyBorder="1" applyAlignment="1">
      <alignment horizontal="center" vertical="center"/>
      <protection/>
    </xf>
    <xf numFmtId="0" fontId="20" fillId="50" borderId="24" xfId="147" applyFont="1" applyFill="1" applyBorder="1" applyAlignment="1">
      <alignment horizontal="center" vertical="center"/>
      <protection/>
    </xf>
    <xf numFmtId="0" fontId="28" fillId="50" borderId="0" xfId="0" applyFont="1" applyFill="1" applyAlignment="1">
      <alignment horizontal="left" wrapText="1"/>
    </xf>
    <xf numFmtId="0" fontId="28" fillId="50" borderId="30" xfId="149" applyFont="1" applyFill="1" applyBorder="1" applyAlignment="1">
      <alignment horizontal="left" wrapText="1"/>
      <protection/>
    </xf>
    <xf numFmtId="0" fontId="28" fillId="50" borderId="0" xfId="0" applyFont="1" applyFill="1" applyAlignment="1">
      <alignment horizontal="left"/>
    </xf>
    <xf numFmtId="0" fontId="20" fillId="50" borderId="24" xfId="0" applyFont="1" applyFill="1" applyBorder="1" applyAlignment="1">
      <alignment horizontal="center" vertical="center"/>
    </xf>
    <xf numFmtId="0" fontId="20" fillId="50" borderId="24" xfId="149" applyFont="1" applyFill="1" applyBorder="1" applyAlignment="1">
      <alignment horizontal="center" vertical="center" wrapText="1"/>
      <protection/>
    </xf>
    <xf numFmtId="0" fontId="20" fillId="50" borderId="19" xfId="149" applyFont="1" applyFill="1" applyBorder="1" applyAlignment="1">
      <alignment horizontal="center" vertical="center" wrapText="1"/>
      <protection/>
    </xf>
    <xf numFmtId="0" fontId="20" fillId="50" borderId="20" xfId="0" applyFont="1" applyFill="1" applyBorder="1" applyAlignment="1">
      <alignment/>
    </xf>
    <xf numFmtId="0" fontId="20" fillId="50" borderId="20" xfId="147" applyFont="1" applyFill="1" applyBorder="1" applyAlignment="1">
      <alignment horizontal="center" vertical="center"/>
      <protection/>
    </xf>
    <xf numFmtId="0" fontId="20" fillId="50" borderId="24" xfId="0" applyFont="1" applyFill="1" applyBorder="1" applyAlignment="1" applyProtection="1">
      <alignment horizontal="center" vertical="center" wrapText="1"/>
      <protection/>
    </xf>
    <xf numFmtId="0" fontId="20" fillId="50" borderId="19" xfId="0" applyFont="1" applyFill="1" applyBorder="1" applyAlignment="1" applyProtection="1">
      <alignment horizontal="center" vertical="center" wrapText="1"/>
      <protection/>
    </xf>
    <xf numFmtId="0" fontId="20" fillId="50" borderId="0" xfId="0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2" xfId="20"/>
    <cellStyle name="20% - Énfasis2 2" xfId="21"/>
    <cellStyle name="20% - Énfasis2 2 2" xfId="22"/>
    <cellStyle name="20% - Énfasis2 3" xfId="23"/>
    <cellStyle name="20% - Énfasis2 3 2" xfId="24"/>
    <cellStyle name="20% - Énfasis3" xfId="25"/>
    <cellStyle name="20% - Énfasis3 2" xfId="26"/>
    <cellStyle name="20% - Énfasis3 2 2" xfId="27"/>
    <cellStyle name="20% - Énfasis3 3" xfId="28"/>
    <cellStyle name="20% - Énfasis3 3 2" xfId="29"/>
    <cellStyle name="20% - Énfasis4" xfId="30"/>
    <cellStyle name="20% - Énfasis4 2" xfId="31"/>
    <cellStyle name="20% - Énfasis4 2 2" xfId="32"/>
    <cellStyle name="20% - Énfasis4 3" xfId="33"/>
    <cellStyle name="20% - Énfasis4 3 2" xfId="34"/>
    <cellStyle name="20% - Énfasis5" xfId="35"/>
    <cellStyle name="20% - Énfasis5 2" xfId="36"/>
    <cellStyle name="20% - Énfasis5 2 2" xfId="37"/>
    <cellStyle name="20% - Énfasis5 3" xfId="38"/>
    <cellStyle name="20% - Énfasis5 3 2" xfId="39"/>
    <cellStyle name="20% - Énfasis6" xfId="40"/>
    <cellStyle name="20% - Énfasis6 2" xfId="41"/>
    <cellStyle name="20% - Énfasis6 2 2" xfId="42"/>
    <cellStyle name="20% - Énfasis6 3" xfId="43"/>
    <cellStyle name="20% - Énfasis6 3 2" xfId="44"/>
    <cellStyle name="40% - Énfasis1" xfId="45"/>
    <cellStyle name="40% - Énfasis1 2" xfId="46"/>
    <cellStyle name="40% - Énfasis1 2 2" xfId="47"/>
    <cellStyle name="40% - Énfasis1 3" xfId="48"/>
    <cellStyle name="40% - Énfasis1 3 2" xfId="49"/>
    <cellStyle name="40% - Énfasis2" xfId="50"/>
    <cellStyle name="40% - Énfasis2 2" xfId="51"/>
    <cellStyle name="40% - Énfasis2 2 2" xfId="52"/>
    <cellStyle name="40% - Énfasis2 3" xfId="53"/>
    <cellStyle name="40% - Énfasis2 3 2" xfId="54"/>
    <cellStyle name="40% - Énfasis3" xfId="55"/>
    <cellStyle name="40% - Énfasis3 2" xfId="56"/>
    <cellStyle name="40% - Énfasis3 2 2" xfId="57"/>
    <cellStyle name="40% - Énfasis3 3" xfId="58"/>
    <cellStyle name="40% - Énfasis3 3 2" xfId="59"/>
    <cellStyle name="40% - Énfasis4" xfId="60"/>
    <cellStyle name="40% - Énfasis4 2" xfId="61"/>
    <cellStyle name="40% - Énfasis4 2 2" xfId="62"/>
    <cellStyle name="40% - Énfasis4 3" xfId="63"/>
    <cellStyle name="40% - Énfasis4 3 2" xfId="64"/>
    <cellStyle name="40% - Énfasis5" xfId="65"/>
    <cellStyle name="40% - Énfasis5 2" xfId="66"/>
    <cellStyle name="40% - Énfasis5 2 2" xfId="67"/>
    <cellStyle name="40% - Énfasis5 3" xfId="68"/>
    <cellStyle name="40% - Énfasis5 3 2" xfId="69"/>
    <cellStyle name="40% - Énfasis6" xfId="70"/>
    <cellStyle name="40% - Énfasis6 2" xfId="71"/>
    <cellStyle name="40% - Énfasis6 2 2" xfId="72"/>
    <cellStyle name="40% - Énfasis6 3" xfId="73"/>
    <cellStyle name="40% - Énfasis6 3 2" xfId="74"/>
    <cellStyle name="60% - Énfasis1" xfId="75"/>
    <cellStyle name="60% - Énfasis1 2" xfId="76"/>
    <cellStyle name="60% - Énfasis1 3" xfId="77"/>
    <cellStyle name="60% - Énfasis2" xfId="78"/>
    <cellStyle name="60% - Énfasis2 2" xfId="79"/>
    <cellStyle name="60% - Énfasis2 3" xfId="80"/>
    <cellStyle name="60% - Énfasis3" xfId="81"/>
    <cellStyle name="60% - Énfasis3 2" xfId="82"/>
    <cellStyle name="60% - Énfasis3 3" xfId="83"/>
    <cellStyle name="60% - Énfasis4" xfId="84"/>
    <cellStyle name="60% - Énfasis4 2" xfId="85"/>
    <cellStyle name="60% - Énfasis4 3" xfId="86"/>
    <cellStyle name="60% - Énfasis5" xfId="87"/>
    <cellStyle name="60% - Énfasis5 2" xfId="88"/>
    <cellStyle name="60% - Énfasis5 3" xfId="89"/>
    <cellStyle name="60% - Énfasis6" xfId="90"/>
    <cellStyle name="60% - Énfasis6 2" xfId="91"/>
    <cellStyle name="60% - Énfasis6 3" xfId="92"/>
    <cellStyle name="Buena" xfId="93"/>
    <cellStyle name="Buena 2" xfId="94"/>
    <cellStyle name="Buena 3" xfId="95"/>
    <cellStyle name="Cálculo" xfId="96"/>
    <cellStyle name="Cálculo 2" xfId="97"/>
    <cellStyle name="Cálculo 3" xfId="98"/>
    <cellStyle name="Celda de comprobación" xfId="99"/>
    <cellStyle name="Celda de comprobación 2" xfId="100"/>
    <cellStyle name="Celda de comprobación 3" xfId="101"/>
    <cellStyle name="Celda vinculada" xfId="102"/>
    <cellStyle name="Celda vinculada 2" xfId="103"/>
    <cellStyle name="Celda vinculada 3" xfId="104"/>
    <cellStyle name="Encabezado 1" xfId="105"/>
    <cellStyle name="Encabezado 4" xfId="106"/>
    <cellStyle name="Encabezado 4 2" xfId="107"/>
    <cellStyle name="Encabezado 4 3" xfId="108"/>
    <cellStyle name="Énfasis1" xfId="109"/>
    <cellStyle name="Énfasis1 2" xfId="110"/>
    <cellStyle name="Énfasis1 3" xfId="111"/>
    <cellStyle name="Énfasis2" xfId="112"/>
    <cellStyle name="Énfasis2 2" xfId="113"/>
    <cellStyle name="Énfasis2 3" xfId="114"/>
    <cellStyle name="Énfasis3" xfId="115"/>
    <cellStyle name="Énfasis3 2" xfId="116"/>
    <cellStyle name="Énfasis3 3" xfId="117"/>
    <cellStyle name="Énfasis4" xfId="118"/>
    <cellStyle name="Énfasis4 2" xfId="119"/>
    <cellStyle name="Énfasis4 3" xfId="120"/>
    <cellStyle name="Énfasis5" xfId="121"/>
    <cellStyle name="Énfasis5 2" xfId="122"/>
    <cellStyle name="Énfasis5 3" xfId="123"/>
    <cellStyle name="Énfasis6" xfId="124"/>
    <cellStyle name="Énfasis6 2" xfId="125"/>
    <cellStyle name="Énfasis6 3" xfId="126"/>
    <cellStyle name="Entrada" xfId="127"/>
    <cellStyle name="Entrada 2" xfId="128"/>
    <cellStyle name="Entrada 3" xfId="129"/>
    <cellStyle name="Hyperlink" xfId="130"/>
    <cellStyle name="Followed Hyperlink" xfId="131"/>
    <cellStyle name="Incorrecto" xfId="132"/>
    <cellStyle name="Incorrecto 2" xfId="133"/>
    <cellStyle name="Incorrecto 3" xfId="134"/>
    <cellStyle name="Comma" xfId="135"/>
    <cellStyle name="Comma [0]" xfId="136"/>
    <cellStyle name="Millares 2" xfId="137"/>
    <cellStyle name="Millares 3" xfId="138"/>
    <cellStyle name="Millares 3 2" xfId="139"/>
    <cellStyle name="Millares 3 3" xfId="140"/>
    <cellStyle name="Millares 4" xfId="141"/>
    <cellStyle name="Currency" xfId="142"/>
    <cellStyle name="Currency [0]" xfId="143"/>
    <cellStyle name="Neutral" xfId="144"/>
    <cellStyle name="Neutral 2" xfId="145"/>
    <cellStyle name="Neutral 3" xfId="146"/>
    <cellStyle name="Normal 2" xfId="147"/>
    <cellStyle name="Normal 2 2" xfId="148"/>
    <cellStyle name="Normal 2 3" xfId="149"/>
    <cellStyle name="Normal 3" xfId="150"/>
    <cellStyle name="Normal 4" xfId="151"/>
    <cellStyle name="Normal 5" xfId="152"/>
    <cellStyle name="Normal 6" xfId="153"/>
    <cellStyle name="Normal 7" xfId="154"/>
    <cellStyle name="Normal 8" xfId="155"/>
    <cellStyle name="Normal_cuadro2.3 " xfId="156"/>
    <cellStyle name="Notas" xfId="157"/>
    <cellStyle name="Notas 2" xfId="158"/>
    <cellStyle name="Notas 3" xfId="159"/>
    <cellStyle name="Percent" xfId="160"/>
    <cellStyle name="Porcentaje 2" xfId="161"/>
    <cellStyle name="Porcentaje 3" xfId="162"/>
    <cellStyle name="Salida" xfId="163"/>
    <cellStyle name="Salida 2" xfId="164"/>
    <cellStyle name="Salida 3" xfId="165"/>
    <cellStyle name="Texto de advertencia" xfId="166"/>
    <cellStyle name="Texto de advertencia 2" xfId="167"/>
    <cellStyle name="Texto de advertencia 3" xfId="168"/>
    <cellStyle name="Texto explicativo" xfId="169"/>
    <cellStyle name="Texto explicativo 2" xfId="170"/>
    <cellStyle name="Texto explicativo 3" xfId="171"/>
    <cellStyle name="Título" xfId="172"/>
    <cellStyle name="Título 1 2" xfId="173"/>
    <cellStyle name="Título 2" xfId="174"/>
    <cellStyle name="Título 2 2" xfId="175"/>
    <cellStyle name="Título 2 3" xfId="176"/>
    <cellStyle name="Título 3" xfId="177"/>
    <cellStyle name="Título 3 2" xfId="178"/>
    <cellStyle name="Título 3 3" xfId="179"/>
    <cellStyle name="Título 4" xfId="180"/>
    <cellStyle name="Título 5" xfId="181"/>
    <cellStyle name="Total" xfId="182"/>
    <cellStyle name="Total 2" xfId="183"/>
    <cellStyle name="Total 3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180975</xdr:rowOff>
    </xdr:from>
    <xdr:to>
      <xdr:col>2</xdr:col>
      <xdr:colOff>19050</xdr:colOff>
      <xdr:row>4</xdr:row>
      <xdr:rowOff>219075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1133475"/>
          <a:ext cx="58578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3086100</xdr:colOff>
      <xdr:row>1</xdr:row>
      <xdr:rowOff>38100</xdr:rowOff>
    </xdr:from>
    <xdr:to>
      <xdr:col>1</xdr:col>
      <xdr:colOff>4886325</xdr:colOff>
      <xdr:row>3</xdr:row>
      <xdr:rowOff>57150</xdr:rowOff>
    </xdr:to>
    <xdr:pic>
      <xdr:nvPicPr>
        <xdr:cNvPr id="2" name="Imagen 4" descr="Logo_DANE-70años-Gobier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276225"/>
          <a:ext cx="1800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180975</xdr:rowOff>
    </xdr:from>
    <xdr:to>
      <xdr:col>1</xdr:col>
      <xdr:colOff>1076325</xdr:colOff>
      <xdr:row>3</xdr:row>
      <xdr:rowOff>9525</xdr:rowOff>
    </xdr:to>
    <xdr:pic>
      <xdr:nvPicPr>
        <xdr:cNvPr id="3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133350</xdr:rowOff>
    </xdr:from>
    <xdr:to>
      <xdr:col>12</xdr:col>
      <xdr:colOff>47625</xdr:colOff>
      <xdr:row>4</xdr:row>
      <xdr:rowOff>200025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828675"/>
          <a:ext cx="103727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190500</xdr:rowOff>
    </xdr:from>
    <xdr:to>
      <xdr:col>11</xdr:col>
      <xdr:colOff>742950</xdr:colOff>
      <xdr:row>2</xdr:row>
      <xdr:rowOff>180975</xdr:rowOff>
    </xdr:to>
    <xdr:pic>
      <xdr:nvPicPr>
        <xdr:cNvPr id="2" name="Imagen 4" descr="Logo_DANE-70años-Gobier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190500"/>
          <a:ext cx="1952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161925</xdr:rowOff>
    </xdr:from>
    <xdr:to>
      <xdr:col>0</xdr:col>
      <xdr:colOff>1981200</xdr:colOff>
      <xdr:row>3</xdr:row>
      <xdr:rowOff>95250</xdr:rowOff>
    </xdr:to>
    <xdr:pic>
      <xdr:nvPicPr>
        <xdr:cNvPr id="3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1981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10</xdr:col>
      <xdr:colOff>38100</xdr:colOff>
      <xdr:row>4</xdr:row>
      <xdr:rowOff>180975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819150"/>
          <a:ext cx="86582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752475</xdr:colOff>
      <xdr:row>0</xdr:row>
      <xdr:rowOff>133350</xdr:rowOff>
    </xdr:from>
    <xdr:to>
      <xdr:col>10</xdr:col>
      <xdr:colOff>9525</xdr:colOff>
      <xdr:row>2</xdr:row>
      <xdr:rowOff>161925</xdr:rowOff>
    </xdr:to>
    <xdr:pic>
      <xdr:nvPicPr>
        <xdr:cNvPr id="2" name="Imagen 4" descr="Logo_DANE-70años-Gobier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133350"/>
          <a:ext cx="1962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285750</xdr:colOff>
      <xdr:row>4</xdr:row>
      <xdr:rowOff>38100</xdr:rowOff>
    </xdr:to>
    <xdr:pic>
      <xdr:nvPicPr>
        <xdr:cNvPr id="3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0"/>
          <a:ext cx="1981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114300</xdr:rowOff>
    </xdr:from>
    <xdr:to>
      <xdr:col>13</xdr:col>
      <xdr:colOff>85725</xdr:colOff>
      <xdr:row>4</xdr:row>
      <xdr:rowOff>161925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19909" r="978" b="45454"/>
        <a:stretch>
          <a:fillRect/>
        </a:stretch>
      </xdr:blipFill>
      <xdr:spPr>
        <a:xfrm>
          <a:off x="0" y="809625"/>
          <a:ext cx="11734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742950</xdr:colOff>
      <xdr:row>0</xdr:row>
      <xdr:rowOff>95250</xdr:rowOff>
    </xdr:from>
    <xdr:to>
      <xdr:col>13</xdr:col>
      <xdr:colOff>47625</xdr:colOff>
      <xdr:row>3</xdr:row>
      <xdr:rowOff>28575</xdr:rowOff>
    </xdr:to>
    <xdr:pic>
      <xdr:nvPicPr>
        <xdr:cNvPr id="2" name="Imagen 4" descr="Logo_DANE-70años-Gobier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95250"/>
          <a:ext cx="2352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0</xdr:rowOff>
    </xdr:from>
    <xdr:to>
      <xdr:col>1</xdr:col>
      <xdr:colOff>1190625</xdr:colOff>
      <xdr:row>4</xdr:row>
      <xdr:rowOff>19050</xdr:rowOff>
    </xdr:to>
    <xdr:pic>
      <xdr:nvPicPr>
        <xdr:cNvPr id="3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09550"/>
          <a:ext cx="1981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47625</xdr:colOff>
      <xdr:row>4</xdr:row>
      <xdr:rowOff>200025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790575"/>
          <a:ext cx="17545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0</xdr:row>
      <xdr:rowOff>114300</xdr:rowOff>
    </xdr:from>
    <xdr:to>
      <xdr:col>12</xdr:col>
      <xdr:colOff>876300</xdr:colOff>
      <xdr:row>3</xdr:row>
      <xdr:rowOff>66675</xdr:rowOff>
    </xdr:to>
    <xdr:pic>
      <xdr:nvPicPr>
        <xdr:cNvPr id="2" name="Imagen 4" descr="Logo_DANE-70años-Gobier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97125" y="114300"/>
          <a:ext cx="2362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1152525</xdr:colOff>
      <xdr:row>4</xdr:row>
      <xdr:rowOff>38100</xdr:rowOff>
    </xdr:to>
    <xdr:pic>
      <xdr:nvPicPr>
        <xdr:cNvPr id="3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9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123825</xdr:rowOff>
    </xdr:from>
    <xdr:to>
      <xdr:col>14</xdr:col>
      <xdr:colOff>95250</xdr:colOff>
      <xdr:row>3</xdr:row>
      <xdr:rowOff>171450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695325"/>
          <a:ext cx="11991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323850</xdr:colOff>
      <xdr:row>0</xdr:row>
      <xdr:rowOff>152400</xdr:rowOff>
    </xdr:from>
    <xdr:to>
      <xdr:col>13</xdr:col>
      <xdr:colOff>752475</xdr:colOff>
      <xdr:row>2</xdr:row>
      <xdr:rowOff>142875</xdr:rowOff>
    </xdr:to>
    <xdr:pic>
      <xdr:nvPicPr>
        <xdr:cNvPr id="2" name="Imagen 4" descr="Logo_DANE-70años-Gobier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34575" y="152400"/>
          <a:ext cx="1952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104775</xdr:rowOff>
    </xdr:from>
    <xdr:to>
      <xdr:col>0</xdr:col>
      <xdr:colOff>2000250</xdr:colOff>
      <xdr:row>3</xdr:row>
      <xdr:rowOff>38100</xdr:rowOff>
    </xdr:to>
    <xdr:pic>
      <xdr:nvPicPr>
        <xdr:cNvPr id="3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04775"/>
          <a:ext cx="1990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152400</xdr:rowOff>
    </xdr:from>
    <xdr:to>
      <xdr:col>14</xdr:col>
      <xdr:colOff>57150</xdr:colOff>
      <xdr:row>3</xdr:row>
      <xdr:rowOff>209550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742950"/>
          <a:ext cx="116395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571500</xdr:colOff>
      <xdr:row>0</xdr:row>
      <xdr:rowOff>142875</xdr:rowOff>
    </xdr:from>
    <xdr:to>
      <xdr:col>13</xdr:col>
      <xdr:colOff>790575</xdr:colOff>
      <xdr:row>2</xdr:row>
      <xdr:rowOff>114300</xdr:rowOff>
    </xdr:to>
    <xdr:pic>
      <xdr:nvPicPr>
        <xdr:cNvPr id="2" name="Imagen 4" descr="Logo_DANE-70años-Gobier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01200" y="142875"/>
          <a:ext cx="1952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133350</xdr:rowOff>
    </xdr:from>
    <xdr:to>
      <xdr:col>1</xdr:col>
      <xdr:colOff>504825</xdr:colOff>
      <xdr:row>3</xdr:row>
      <xdr:rowOff>38100</xdr:rowOff>
    </xdr:to>
    <xdr:pic>
      <xdr:nvPicPr>
        <xdr:cNvPr id="3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3350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66675</xdr:rowOff>
    </xdr:from>
    <xdr:to>
      <xdr:col>2</xdr:col>
      <xdr:colOff>0</xdr:colOff>
      <xdr:row>3</xdr:row>
      <xdr:rowOff>76200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27622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133350</xdr:rowOff>
    </xdr:from>
    <xdr:to>
      <xdr:col>12</xdr:col>
      <xdr:colOff>28575</xdr:colOff>
      <xdr:row>4</xdr:row>
      <xdr:rowOff>200025</xdr:rowOff>
    </xdr:to>
    <xdr:pic>
      <xdr:nvPicPr>
        <xdr:cNvPr id="2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0" y="971550"/>
          <a:ext cx="116109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1</xdr:row>
      <xdr:rowOff>76200</xdr:rowOff>
    </xdr:from>
    <xdr:to>
      <xdr:col>11</xdr:col>
      <xdr:colOff>1047750</xdr:colOff>
      <xdr:row>3</xdr:row>
      <xdr:rowOff>66675</xdr:rowOff>
    </xdr:to>
    <xdr:pic>
      <xdr:nvPicPr>
        <xdr:cNvPr id="3" name="Imagen 4" descr="Logo_DANE-70años-Gobier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0" y="285750"/>
          <a:ext cx="1962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1990725</xdr:colOff>
      <xdr:row>3</xdr:row>
      <xdr:rowOff>123825</xdr:rowOff>
    </xdr:to>
    <xdr:pic>
      <xdr:nvPicPr>
        <xdr:cNvPr id="4" name="Imagen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095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66675</xdr:rowOff>
    </xdr:from>
    <xdr:to>
      <xdr:col>2</xdr:col>
      <xdr:colOff>0</xdr:colOff>
      <xdr:row>3</xdr:row>
      <xdr:rowOff>76200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27622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66675</xdr:rowOff>
    </xdr:from>
    <xdr:to>
      <xdr:col>2</xdr:col>
      <xdr:colOff>0</xdr:colOff>
      <xdr:row>3</xdr:row>
      <xdr:rowOff>76200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27622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123825</xdr:rowOff>
    </xdr:from>
    <xdr:to>
      <xdr:col>7</xdr:col>
      <xdr:colOff>47625</xdr:colOff>
      <xdr:row>4</xdr:row>
      <xdr:rowOff>200025</xdr:rowOff>
    </xdr:to>
    <xdr:pic>
      <xdr:nvPicPr>
        <xdr:cNvPr id="3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0" y="962025"/>
          <a:ext cx="72009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0</xdr:row>
      <xdr:rowOff>19050</xdr:rowOff>
    </xdr:from>
    <xdr:to>
      <xdr:col>7</xdr:col>
      <xdr:colOff>9525</xdr:colOff>
      <xdr:row>2</xdr:row>
      <xdr:rowOff>180975</xdr:rowOff>
    </xdr:to>
    <xdr:pic>
      <xdr:nvPicPr>
        <xdr:cNvPr id="4" name="Imagen 4" descr="Logo_DANE-70años-Gobier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19050"/>
          <a:ext cx="1943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1990725</xdr:colOff>
      <xdr:row>3</xdr:row>
      <xdr:rowOff>104775</xdr:rowOff>
    </xdr:to>
    <xdr:pic>
      <xdr:nvPicPr>
        <xdr:cNvPr id="5" name="Imagen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09550"/>
          <a:ext cx="1990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12</xdr:col>
      <xdr:colOff>85725</xdr:colOff>
      <xdr:row>4</xdr:row>
      <xdr:rowOff>209550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752475"/>
          <a:ext cx="121348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714375</xdr:colOff>
      <xdr:row>1</xdr:row>
      <xdr:rowOff>85725</xdr:rowOff>
    </xdr:from>
    <xdr:to>
      <xdr:col>11</xdr:col>
      <xdr:colOff>971550</xdr:colOff>
      <xdr:row>3</xdr:row>
      <xdr:rowOff>180975</xdr:rowOff>
    </xdr:to>
    <xdr:pic>
      <xdr:nvPicPr>
        <xdr:cNvPr id="2" name="Imagen 4" descr="Logo_DANE-70años-Gobier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85725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66675</xdr:rowOff>
    </xdr:from>
    <xdr:to>
      <xdr:col>0</xdr:col>
      <xdr:colOff>1990725</xdr:colOff>
      <xdr:row>3</xdr:row>
      <xdr:rowOff>190500</xdr:rowOff>
    </xdr:to>
    <xdr:pic>
      <xdr:nvPicPr>
        <xdr:cNvPr id="3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6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104775</xdr:rowOff>
    </xdr:from>
    <xdr:to>
      <xdr:col>10</xdr:col>
      <xdr:colOff>19050</xdr:colOff>
      <xdr:row>4</xdr:row>
      <xdr:rowOff>190500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781050"/>
          <a:ext cx="92868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762000</xdr:colOff>
      <xdr:row>0</xdr:row>
      <xdr:rowOff>171450</xdr:rowOff>
    </xdr:from>
    <xdr:to>
      <xdr:col>10</xdr:col>
      <xdr:colOff>19050</xdr:colOff>
      <xdr:row>3</xdr:row>
      <xdr:rowOff>19050</xdr:rowOff>
    </xdr:to>
    <xdr:pic>
      <xdr:nvPicPr>
        <xdr:cNvPr id="2" name="Imagen 4" descr="Logo_DANE-70años-Gobier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171450"/>
          <a:ext cx="1962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104775</xdr:rowOff>
    </xdr:from>
    <xdr:to>
      <xdr:col>0</xdr:col>
      <xdr:colOff>1981200</xdr:colOff>
      <xdr:row>3</xdr:row>
      <xdr:rowOff>76200</xdr:rowOff>
    </xdr:to>
    <xdr:pic>
      <xdr:nvPicPr>
        <xdr:cNvPr id="3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1981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133350</xdr:rowOff>
    </xdr:from>
    <xdr:to>
      <xdr:col>13</xdr:col>
      <xdr:colOff>47625</xdr:colOff>
      <xdr:row>4</xdr:row>
      <xdr:rowOff>200025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857250"/>
          <a:ext cx="108489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342900</xdr:colOff>
      <xdr:row>1</xdr:row>
      <xdr:rowOff>57150</xdr:rowOff>
    </xdr:from>
    <xdr:to>
      <xdr:col>13</xdr:col>
      <xdr:colOff>9525</xdr:colOff>
      <xdr:row>3</xdr:row>
      <xdr:rowOff>47625</xdr:rowOff>
    </xdr:to>
    <xdr:pic>
      <xdr:nvPicPr>
        <xdr:cNvPr id="2" name="Imagen 4" descr="Logo_DANE-70años-Gobier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247650"/>
          <a:ext cx="1952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971550</xdr:colOff>
      <xdr:row>3</xdr:row>
      <xdr:rowOff>66675</xdr:rowOff>
    </xdr:to>
    <xdr:pic>
      <xdr:nvPicPr>
        <xdr:cNvPr id="3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42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12</xdr:col>
      <xdr:colOff>876300</xdr:colOff>
      <xdr:row>5</xdr:row>
      <xdr:rowOff>19050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790575"/>
          <a:ext cx="1556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485775</xdr:colOff>
      <xdr:row>0</xdr:row>
      <xdr:rowOff>95250</xdr:rowOff>
    </xdr:from>
    <xdr:to>
      <xdr:col>12</xdr:col>
      <xdr:colOff>1104900</xdr:colOff>
      <xdr:row>4</xdr:row>
      <xdr:rowOff>19050</xdr:rowOff>
    </xdr:to>
    <xdr:pic>
      <xdr:nvPicPr>
        <xdr:cNvPr id="2" name="Imagen 4" descr="Logo_DANE-70años-Gobier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15975" y="95250"/>
          <a:ext cx="2276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1152525</xdr:colOff>
      <xdr:row>4</xdr:row>
      <xdr:rowOff>38100</xdr:rowOff>
    </xdr:to>
    <xdr:pic>
      <xdr:nvPicPr>
        <xdr:cNvPr id="3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9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</xdr:row>
      <xdr:rowOff>142875</xdr:rowOff>
    </xdr:from>
    <xdr:to>
      <xdr:col>12</xdr:col>
      <xdr:colOff>57150</xdr:colOff>
      <xdr:row>5</xdr:row>
      <xdr:rowOff>19050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9525" y="838200"/>
          <a:ext cx="108204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342900</xdr:colOff>
      <xdr:row>0</xdr:row>
      <xdr:rowOff>66675</xdr:rowOff>
    </xdr:from>
    <xdr:to>
      <xdr:col>12</xdr:col>
      <xdr:colOff>9525</xdr:colOff>
      <xdr:row>3</xdr:row>
      <xdr:rowOff>19050</xdr:rowOff>
    </xdr:to>
    <xdr:pic>
      <xdr:nvPicPr>
        <xdr:cNvPr id="2" name="Imagen 4" descr="Logo_DANE-70años-Gobier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9675" y="66675"/>
          <a:ext cx="1952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1990725</xdr:colOff>
      <xdr:row>4</xdr:row>
      <xdr:rowOff>28575</xdr:rowOff>
    </xdr:to>
    <xdr:pic>
      <xdr:nvPicPr>
        <xdr:cNvPr id="3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6</xdr:col>
      <xdr:colOff>85725</xdr:colOff>
      <xdr:row>4</xdr:row>
      <xdr:rowOff>209550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819150"/>
          <a:ext cx="69342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0</xdr:row>
      <xdr:rowOff>152400</xdr:rowOff>
    </xdr:from>
    <xdr:to>
      <xdr:col>6</xdr:col>
      <xdr:colOff>66675</xdr:colOff>
      <xdr:row>2</xdr:row>
      <xdr:rowOff>161925</xdr:rowOff>
    </xdr:to>
    <xdr:pic>
      <xdr:nvPicPr>
        <xdr:cNvPr id="2" name="Imagen 4" descr="Logo_DANE-70años-Gobier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152400"/>
          <a:ext cx="1952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1990725</xdr:colOff>
      <xdr:row>4</xdr:row>
      <xdr:rowOff>28575</xdr:rowOff>
    </xdr:to>
    <xdr:pic>
      <xdr:nvPicPr>
        <xdr:cNvPr id="3" name="Imagen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="82" zoomScaleNormal="82" zoomScalePageLayoutView="0" workbookViewId="0" topLeftCell="A1">
      <selection activeCell="B29" sqref="B29"/>
    </sheetView>
  </sheetViews>
  <sheetFormatPr defaultColWidth="11.421875" defaultRowHeight="15"/>
  <cols>
    <col min="1" max="1" width="13.7109375" style="88" customWidth="1"/>
    <col min="2" max="2" width="73.8515625" style="88" customWidth="1"/>
    <col min="3" max="16384" width="11.421875" style="88" customWidth="1"/>
  </cols>
  <sheetData>
    <row r="1" spans="1:2" ht="18.75">
      <c r="A1" s="87"/>
      <c r="B1" s="87"/>
    </row>
    <row r="2" spans="1:2" ht="18.75">
      <c r="A2" s="87"/>
      <c r="B2" s="87"/>
    </row>
    <row r="3" spans="1:2" ht="18.75">
      <c r="A3" s="87"/>
      <c r="B3" s="87"/>
    </row>
    <row r="4" spans="1:2" ht="18.75">
      <c r="A4" s="87"/>
      <c r="B4" s="87"/>
    </row>
    <row r="5" spans="1:2" ht="18" thickBot="1">
      <c r="A5" s="87"/>
      <c r="B5" s="87"/>
    </row>
    <row r="6" spans="1:2" ht="20.25">
      <c r="A6" s="301" t="s">
        <v>6</v>
      </c>
      <c r="B6" s="302"/>
    </row>
    <row r="7" spans="1:2" ht="20.25">
      <c r="A7" s="303" t="s">
        <v>37</v>
      </c>
      <c r="B7" s="304"/>
    </row>
    <row r="8" spans="1:2" ht="19.5" thickBot="1">
      <c r="A8" s="305" t="s">
        <v>145</v>
      </c>
      <c r="B8" s="306"/>
    </row>
    <row r="9" spans="1:2" ht="18.75">
      <c r="A9" s="267"/>
      <c r="B9" s="268"/>
    </row>
    <row r="10" spans="1:3" ht="16.5">
      <c r="A10" s="77" t="s">
        <v>33</v>
      </c>
      <c r="B10" s="79" t="s">
        <v>38</v>
      </c>
      <c r="C10" s="89"/>
    </row>
    <row r="11" spans="1:3" ht="16.5">
      <c r="A11" s="77" t="s">
        <v>68</v>
      </c>
      <c r="B11" s="79" t="s">
        <v>140</v>
      </c>
      <c r="C11" s="89"/>
    </row>
    <row r="12" spans="1:3" ht="16.5">
      <c r="A12" s="77" t="s">
        <v>8</v>
      </c>
      <c r="B12" s="79" t="s">
        <v>39</v>
      </c>
      <c r="C12" s="89"/>
    </row>
    <row r="13" spans="1:3" ht="16.5">
      <c r="A13" s="77" t="s">
        <v>12</v>
      </c>
      <c r="B13" s="79" t="s">
        <v>13</v>
      </c>
      <c r="C13" s="89"/>
    </row>
    <row r="14" spans="1:3" ht="16.5">
      <c r="A14" s="77" t="s">
        <v>18</v>
      </c>
      <c r="B14" s="79" t="s">
        <v>19</v>
      </c>
      <c r="C14" s="89"/>
    </row>
    <row r="15" spans="1:3" ht="16.5">
      <c r="A15" s="77" t="s">
        <v>61</v>
      </c>
      <c r="B15" s="79" t="s">
        <v>62</v>
      </c>
      <c r="C15" s="89"/>
    </row>
    <row r="16" spans="1:3" ht="16.5">
      <c r="A16" s="77" t="s">
        <v>21</v>
      </c>
      <c r="B16" s="79" t="s">
        <v>40</v>
      </c>
      <c r="C16" s="89"/>
    </row>
    <row r="17" spans="1:3" ht="16.5">
      <c r="A17" s="77" t="s">
        <v>69</v>
      </c>
      <c r="B17" s="79" t="s">
        <v>141</v>
      </c>
      <c r="C17" s="89"/>
    </row>
    <row r="18" spans="1:3" ht="16.5">
      <c r="A18" s="77" t="s">
        <v>34</v>
      </c>
      <c r="B18" s="79" t="s">
        <v>41</v>
      </c>
      <c r="C18" s="89"/>
    </row>
    <row r="19" spans="1:3" ht="16.5">
      <c r="A19" s="77" t="s">
        <v>22</v>
      </c>
      <c r="B19" s="79" t="s">
        <v>23</v>
      </c>
      <c r="C19" s="89"/>
    </row>
    <row r="20" spans="1:3" ht="16.5">
      <c r="A20" s="77" t="s">
        <v>25</v>
      </c>
      <c r="B20" s="79" t="s">
        <v>26</v>
      </c>
      <c r="C20" s="89"/>
    </row>
    <row r="21" spans="1:3" ht="16.5">
      <c r="A21" s="77" t="s">
        <v>63</v>
      </c>
      <c r="B21" s="79" t="s">
        <v>110</v>
      </c>
      <c r="C21" s="89"/>
    </row>
    <row r="22" spans="1:3" ht="16.5">
      <c r="A22" s="77" t="s">
        <v>31</v>
      </c>
      <c r="B22" s="79" t="s">
        <v>42</v>
      </c>
      <c r="C22" s="89"/>
    </row>
    <row r="23" spans="1:3" ht="17.25" thickBot="1">
      <c r="A23" s="78" t="s">
        <v>43</v>
      </c>
      <c r="B23" s="269" t="s">
        <v>32</v>
      </c>
      <c r="C23" s="89"/>
    </row>
    <row r="24" ht="16.5">
      <c r="B24" s="40"/>
    </row>
    <row r="25" spans="1:2" ht="16.5">
      <c r="A25" s="90"/>
      <c r="B25" s="40"/>
    </row>
  </sheetData>
  <sheetProtection/>
  <mergeCells count="3">
    <mergeCell ref="A6:B6"/>
    <mergeCell ref="A7:B7"/>
    <mergeCell ref="A8:B8"/>
  </mergeCells>
  <hyperlinks>
    <hyperlink ref="B12" location="'Cuadro E.1.2'!A1" display="Exportaciones según zonas francas- Toneladas métricas"/>
    <hyperlink ref="B10" location="'Cuadro E.1.1'!A1" display="Exportaciones según zonas francas- Miles de dólares FOB"/>
    <hyperlink ref="B13" location="'Cuadro E.2'!A1" display="Exportaciones según país de destino"/>
    <hyperlink ref="B14" location="'Cuadro E.3'!A1" display="Exportaciones  totales según códigos de operación"/>
    <hyperlink ref="B18" location="'Cuadro I.1.2'!A1" display="Importaciones según zonas francas -Toneladas métricas"/>
    <hyperlink ref="B19" location="'Cuadro I.2'!A1" display="Importaciones,  según país de origen"/>
    <hyperlink ref="B20" location="'Cuadro I.3'!A1" display="Importaciones totales según códigos de operación "/>
    <hyperlink ref="B22" location="'Cuadro B.1'!A1" display="Exportaciones - Importaciones y Balanza comercial según zonas francas"/>
    <hyperlink ref="B23" location="'Cuadro B.2'!A1" display="Exportaciones - Importaciones y Balanza comercial según principales países"/>
    <hyperlink ref="B16" location="'Cuadro I.1.1 '!A1" display="Importaciones según zonas francas- Miles de dólares CIF"/>
    <hyperlink ref="B21" location="'Cuadro I.4'!A1" display="Importaciones totales según bolsas anonimizadas"/>
    <hyperlink ref="B11" location="'Cuadro E.1.1.1'!A1" display="Exportaciones según zonas francas- Miles de dólares FOB 2019-2021"/>
    <hyperlink ref="B17" location="'Cuadro I.1.1.1'!A1" display="Importaciones según zonas francas- Miles de dólares CIF 2019-2020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117"/>
  <sheetViews>
    <sheetView zoomScale="72" zoomScaleNormal="72" zoomScalePageLayoutView="0" workbookViewId="0" topLeftCell="A1">
      <selection activeCell="A53" sqref="A53"/>
    </sheetView>
  </sheetViews>
  <sheetFormatPr defaultColWidth="11.421875" defaultRowHeight="15"/>
  <cols>
    <col min="1" max="1" width="37.8515625" style="112" customWidth="1"/>
    <col min="2" max="3" width="11.57421875" style="112" bestFit="1" customWidth="1"/>
    <col min="4" max="4" width="11.421875" style="112" customWidth="1"/>
    <col min="5" max="5" width="11.140625" style="112" bestFit="1" customWidth="1"/>
    <col min="6" max="6" width="12.8515625" style="112" customWidth="1"/>
    <col min="7" max="7" width="1.28515625" style="112" customWidth="1"/>
    <col min="8" max="12" width="11.421875" style="112" customWidth="1"/>
    <col min="13" max="16384" width="11.421875" style="250" customWidth="1"/>
  </cols>
  <sheetData>
    <row r="1" ht="15" customHeight="1"/>
    <row r="4" ht="9.75" customHeight="1"/>
    <row r="5" ht="16.5"/>
    <row r="6" spans="1:12" ht="16.5" customHeight="1">
      <c r="A6" s="310" t="s">
        <v>6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</row>
    <row r="7" spans="1:12" ht="16.5" customHeight="1">
      <c r="A7" s="310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</row>
    <row r="8" spans="1:12" ht="16.5" customHeight="1">
      <c r="A8" s="311" t="s">
        <v>155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</row>
    <row r="9" spans="1:12" ht="16.5">
      <c r="A9" s="311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</row>
    <row r="10" spans="1:12" ht="16.5">
      <c r="A10" s="311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</row>
    <row r="11" spans="1:12" ht="16.5">
      <c r="A11" s="311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</row>
    <row r="12" spans="1:7" ht="17.25" thickBot="1">
      <c r="A12" s="40"/>
      <c r="B12" s="41"/>
      <c r="C12" s="41"/>
      <c r="D12" s="41"/>
      <c r="E12" s="41"/>
      <c r="F12" s="41"/>
      <c r="G12" s="41"/>
    </row>
    <row r="13" spans="1:12" ht="17.25" thickBot="1">
      <c r="A13" s="155"/>
      <c r="B13" s="321" t="s">
        <v>147</v>
      </c>
      <c r="C13" s="321"/>
      <c r="D13" s="321"/>
      <c r="E13" s="321"/>
      <c r="F13" s="321"/>
      <c r="G13" s="249"/>
      <c r="H13" s="321" t="s">
        <v>161</v>
      </c>
      <c r="I13" s="321"/>
      <c r="J13" s="321"/>
      <c r="K13" s="321"/>
      <c r="L13" s="321"/>
    </row>
    <row r="14" spans="1:12" ht="15.75" customHeight="1" thickBot="1">
      <c r="A14" s="336" t="s">
        <v>0</v>
      </c>
      <c r="B14" s="321" t="s">
        <v>7</v>
      </c>
      <c r="C14" s="321"/>
      <c r="D14" s="321"/>
      <c r="E14" s="321"/>
      <c r="F14" s="324" t="s">
        <v>143</v>
      </c>
      <c r="G14" s="17"/>
      <c r="H14" s="321" t="s">
        <v>7</v>
      </c>
      <c r="I14" s="321"/>
      <c r="J14" s="321"/>
      <c r="K14" s="321"/>
      <c r="L14" s="324" t="s">
        <v>143</v>
      </c>
    </row>
    <row r="15" spans="1:12" ht="27" thickBot="1">
      <c r="A15" s="319"/>
      <c r="B15" s="241">
        <v>2022</v>
      </c>
      <c r="C15" s="241">
        <v>2023</v>
      </c>
      <c r="D15" s="27" t="s">
        <v>2</v>
      </c>
      <c r="E15" s="27" t="s">
        <v>3</v>
      </c>
      <c r="F15" s="325"/>
      <c r="G15" s="17"/>
      <c r="H15" s="241">
        <v>2022</v>
      </c>
      <c r="I15" s="241">
        <v>2023</v>
      </c>
      <c r="J15" s="27" t="s">
        <v>2</v>
      </c>
      <c r="K15" s="27" t="s">
        <v>3</v>
      </c>
      <c r="L15" s="325"/>
    </row>
    <row r="16" spans="1:12" s="251" customFormat="1" ht="16.5">
      <c r="A16" s="42" t="s">
        <v>4</v>
      </c>
      <c r="B16" s="195">
        <v>208723.62292900003</v>
      </c>
      <c r="C16" s="195">
        <v>163906.46985200024</v>
      </c>
      <c r="D16" s="43">
        <v>-21.47200803056437</v>
      </c>
      <c r="E16" s="43"/>
      <c r="F16" s="43">
        <v>100</v>
      </c>
      <c r="G16" s="44">
        <v>-21.472008030564385</v>
      </c>
      <c r="H16" s="43">
        <v>867625.0502049995</v>
      </c>
      <c r="I16" s="43">
        <v>872123.8578099997</v>
      </c>
      <c r="J16" s="43">
        <v>0.5185197919236328</v>
      </c>
      <c r="K16" s="43"/>
      <c r="L16" s="43">
        <v>100.00000000000001</v>
      </c>
    </row>
    <row r="17" spans="1:12" s="251" customFormat="1" ht="16.5">
      <c r="A17" s="4" t="s">
        <v>103</v>
      </c>
      <c r="B17" s="196">
        <v>173991.84296000004</v>
      </c>
      <c r="C17" s="196">
        <v>137250.58436300015</v>
      </c>
      <c r="D17" s="46">
        <v>-21.116655799459828</v>
      </c>
      <c r="E17" s="46">
        <v>-17.602827165134965</v>
      </c>
      <c r="F17" s="46">
        <v>83.73713648212356</v>
      </c>
      <c r="G17" s="44"/>
      <c r="H17" s="46">
        <v>669795.5958399997</v>
      </c>
      <c r="I17" s="46">
        <v>692732.3067399998</v>
      </c>
      <c r="J17" s="46">
        <v>3.4244344158809836</v>
      </c>
      <c r="K17" s="46">
        <v>2.6436201783916515</v>
      </c>
      <c r="L17" s="46">
        <v>79.43049608567388</v>
      </c>
    </row>
    <row r="18" spans="1:12" s="251" customFormat="1" ht="16.5">
      <c r="A18" s="6" t="s">
        <v>104</v>
      </c>
      <c r="B18" s="195">
        <v>34731.779969</v>
      </c>
      <c r="C18" s="195">
        <v>26655.88548900008</v>
      </c>
      <c r="D18" s="43">
        <v>-23.252175636284967</v>
      </c>
      <c r="E18" s="43">
        <v>-3.8691808654294197</v>
      </c>
      <c r="F18" s="43">
        <v>16.262863517876433</v>
      </c>
      <c r="G18" s="44">
        <v>-0.3739148995442436</v>
      </c>
      <c r="H18" s="43">
        <v>197829.45436499984</v>
      </c>
      <c r="I18" s="43">
        <v>179391.55107</v>
      </c>
      <c r="J18" s="43">
        <v>-9.320100161112254</v>
      </c>
      <c r="K18" s="43">
        <v>-2.1251003864680262</v>
      </c>
      <c r="L18" s="43">
        <v>20.569503914326134</v>
      </c>
    </row>
    <row r="19" spans="1:12" ht="16.5">
      <c r="A19" s="41" t="s">
        <v>175</v>
      </c>
      <c r="B19" s="197">
        <v>7033.44264</v>
      </c>
      <c r="C19" s="197">
        <v>102.21624</v>
      </c>
      <c r="D19" s="47">
        <v>-98.54671111670572</v>
      </c>
      <c r="E19" s="47">
        <v>-3.3207675790285345</v>
      </c>
      <c r="F19" s="47">
        <v>0.06236254132756102</v>
      </c>
      <c r="G19" s="48"/>
      <c r="H19" s="47">
        <v>7591.59349</v>
      </c>
      <c r="I19" s="47">
        <v>815.648</v>
      </c>
      <c r="J19" s="47">
        <v>-89.25590521839177</v>
      </c>
      <c r="K19" s="47">
        <v>-0.7809762394941228</v>
      </c>
      <c r="L19" s="47">
        <v>0.09352433059774137</v>
      </c>
    </row>
    <row r="20" spans="1:12" ht="16.5">
      <c r="A20" s="49" t="s">
        <v>195</v>
      </c>
      <c r="B20" s="198">
        <v>4299.035109999999</v>
      </c>
      <c r="C20" s="198">
        <v>2337.303119999999</v>
      </c>
      <c r="D20" s="50">
        <v>-45.63191366911168</v>
      </c>
      <c r="E20" s="50">
        <v>-0.9398706109405295</v>
      </c>
      <c r="F20" s="50">
        <v>1.4259980842186846</v>
      </c>
      <c r="G20" s="48"/>
      <c r="H20" s="50">
        <v>40728.075169999975</v>
      </c>
      <c r="I20" s="50">
        <v>39714.75649999999</v>
      </c>
      <c r="J20" s="50">
        <v>-2.488010213520697</v>
      </c>
      <c r="K20" s="50">
        <v>-0.11679223297674064</v>
      </c>
      <c r="L20" s="50">
        <v>4.553797736909545</v>
      </c>
    </row>
    <row r="21" spans="1:12" ht="16.5">
      <c r="A21" s="41" t="s">
        <v>187</v>
      </c>
      <c r="B21" s="197">
        <v>2444.724240000001</v>
      </c>
      <c r="C21" s="197">
        <v>889.42326</v>
      </c>
      <c r="D21" s="47">
        <v>-63.618667273491766</v>
      </c>
      <c r="E21" s="47">
        <v>-0.7451485165764185</v>
      </c>
      <c r="F21" s="47">
        <v>0.5426407272410338</v>
      </c>
      <c r="G21" s="48"/>
      <c r="H21" s="47">
        <v>10149.740060000002</v>
      </c>
      <c r="I21" s="47">
        <v>5048.03889</v>
      </c>
      <c r="J21" s="47">
        <v>-50.26435297693723</v>
      </c>
      <c r="K21" s="47">
        <v>-0.5880075925418001</v>
      </c>
      <c r="L21" s="47">
        <v>0.5788213273601055</v>
      </c>
    </row>
    <row r="22" spans="1:12" ht="16.5">
      <c r="A22" s="49" t="s">
        <v>190</v>
      </c>
      <c r="B22" s="198">
        <v>1905.08522</v>
      </c>
      <c r="C22" s="198">
        <v>877.0944</v>
      </c>
      <c r="D22" s="50">
        <v>-53.96035879171852</v>
      </c>
      <c r="E22" s="50">
        <v>-0.49251292478268455</v>
      </c>
      <c r="F22" s="50">
        <v>0.5351188399042299</v>
      </c>
      <c r="G22" s="48"/>
      <c r="H22" s="50">
        <v>6324.32507</v>
      </c>
      <c r="I22" s="50">
        <v>3527.49499</v>
      </c>
      <c r="J22" s="50">
        <v>-44.223376392636936</v>
      </c>
      <c r="K22" s="50">
        <v>-0.32235469450071486</v>
      </c>
      <c r="L22" s="50">
        <v>0.40447179129555444</v>
      </c>
    </row>
    <row r="23" spans="1:12" ht="16.5">
      <c r="A23" s="41" t="s">
        <v>166</v>
      </c>
      <c r="B23" s="197">
        <v>655.10904</v>
      </c>
      <c r="C23" s="197">
        <v>324.38774</v>
      </c>
      <c r="D23" s="47">
        <v>-50.48339738984521</v>
      </c>
      <c r="E23" s="47">
        <v>-0.15844938649445495</v>
      </c>
      <c r="F23" s="47">
        <v>0.1979102718110559</v>
      </c>
      <c r="G23" s="48"/>
      <c r="H23" s="47">
        <v>2846.4792700000016</v>
      </c>
      <c r="I23" s="47">
        <v>2507.095259999999</v>
      </c>
      <c r="J23" s="47">
        <v>-11.922939807673439</v>
      </c>
      <c r="K23" s="47">
        <v>-0.03911643744262732</v>
      </c>
      <c r="L23" s="47">
        <v>0.28747009241274457</v>
      </c>
    </row>
    <row r="24" spans="1:12" ht="16.5">
      <c r="A24" s="49" t="s">
        <v>178</v>
      </c>
      <c r="B24" s="198">
        <v>230.65022999999977</v>
      </c>
      <c r="C24" s="198">
        <v>0.55202</v>
      </c>
      <c r="D24" s="50">
        <v>-99.76066791695807</v>
      </c>
      <c r="E24" s="50">
        <v>-0.11024061712376014</v>
      </c>
      <c r="F24" s="50">
        <v>0.0003367896340507167</v>
      </c>
      <c r="G24" s="48"/>
      <c r="H24" s="50">
        <v>2255.25115</v>
      </c>
      <c r="I24" s="50">
        <v>424.06707000000006</v>
      </c>
      <c r="J24" s="50">
        <v>-81.19645920588489</v>
      </c>
      <c r="K24" s="50">
        <v>-0.2110570781200167</v>
      </c>
      <c r="L24" s="50">
        <v>0.048624638140834696</v>
      </c>
    </row>
    <row r="25" spans="1:12" ht="16.5">
      <c r="A25" s="41" t="s">
        <v>194</v>
      </c>
      <c r="B25" s="197">
        <v>270.72880000000004</v>
      </c>
      <c r="C25" s="197">
        <v>200.97940999999997</v>
      </c>
      <c r="D25" s="47">
        <v>-25.763564866390297</v>
      </c>
      <c r="E25" s="47">
        <v>-0.03341710392969089</v>
      </c>
      <c r="F25" s="47">
        <v>0.12261835068589717</v>
      </c>
      <c r="G25" s="48"/>
      <c r="H25" s="47">
        <v>440.13712000000004</v>
      </c>
      <c r="I25" s="47">
        <v>498.78026</v>
      </c>
      <c r="J25" s="47">
        <v>13.323834172405169</v>
      </c>
      <c r="K25" s="47">
        <v>0.0067590418218266</v>
      </c>
      <c r="L25" s="47">
        <v>0.05719144769786402</v>
      </c>
    </row>
    <row r="26" spans="1:12" ht="16.5">
      <c r="A26" s="49" t="s">
        <v>167</v>
      </c>
      <c r="B26" s="198">
        <v>177.65509</v>
      </c>
      <c r="C26" s="198">
        <v>118.13963</v>
      </c>
      <c r="D26" s="50">
        <v>-33.50056561846891</v>
      </c>
      <c r="E26" s="50">
        <v>-0.02851400295032486</v>
      </c>
      <c r="F26" s="50">
        <v>0.07207746595157255</v>
      </c>
      <c r="G26" s="48"/>
      <c r="H26" s="50">
        <v>1528.88872</v>
      </c>
      <c r="I26" s="50">
        <v>1544.0306099999998</v>
      </c>
      <c r="J26" s="50">
        <v>0.9903853564960485</v>
      </c>
      <c r="K26" s="50">
        <v>0.0017452112518445842</v>
      </c>
      <c r="L26" s="50">
        <v>0.17704258359325623</v>
      </c>
    </row>
    <row r="27" spans="1:12" ht="16.5">
      <c r="A27" s="41" t="s">
        <v>216</v>
      </c>
      <c r="B27" s="197">
        <v>34.478500000000004</v>
      </c>
      <c r="C27" s="197">
        <v>0</v>
      </c>
      <c r="D27" s="47">
        <v>-100</v>
      </c>
      <c r="E27" s="47">
        <v>-0.01651873396799379</v>
      </c>
      <c r="F27" s="47">
        <v>0</v>
      </c>
      <c r="G27" s="48"/>
      <c r="H27" s="47">
        <v>1174.0288699999999</v>
      </c>
      <c r="I27" s="47">
        <v>0</v>
      </c>
      <c r="J27" s="47">
        <v>-100</v>
      </c>
      <c r="K27" s="47">
        <v>-0.13531523435412618</v>
      </c>
      <c r="L27" s="47">
        <v>0</v>
      </c>
    </row>
    <row r="28" spans="1:12" ht="16.5">
      <c r="A28" s="49" t="s">
        <v>184</v>
      </c>
      <c r="B28" s="198">
        <v>12.782999999999998</v>
      </c>
      <c r="C28" s="198">
        <v>0</v>
      </c>
      <c r="D28" s="50">
        <v>-100</v>
      </c>
      <c r="E28" s="50">
        <v>-0.006124366672357108</v>
      </c>
      <c r="F28" s="50">
        <v>0</v>
      </c>
      <c r="G28" s="48"/>
      <c r="H28" s="50">
        <v>12770.703</v>
      </c>
      <c r="I28" s="50">
        <v>29.104</v>
      </c>
      <c r="J28" s="50">
        <v>-99.77210338381528</v>
      </c>
      <c r="K28" s="50">
        <v>-1.4685605258849381</v>
      </c>
      <c r="L28" s="50">
        <v>0.003337140675532417</v>
      </c>
    </row>
    <row r="29" spans="1:12" ht="16.5">
      <c r="A29" s="41" t="s">
        <v>177</v>
      </c>
      <c r="B29" s="197">
        <v>10.826229999999999</v>
      </c>
      <c r="C29" s="197">
        <v>10.167660000000001</v>
      </c>
      <c r="D29" s="47">
        <v>-6.08309633177937</v>
      </c>
      <c r="E29" s="47">
        <v>-0.00031552250327890216</v>
      </c>
      <c r="F29" s="47">
        <v>0.00620333047815679</v>
      </c>
      <c r="G29" s="48"/>
      <c r="H29" s="47">
        <v>171.83375999999998</v>
      </c>
      <c r="I29" s="47">
        <v>133.42735</v>
      </c>
      <c r="J29" s="47">
        <v>-22.350910554480098</v>
      </c>
      <c r="K29" s="47">
        <v>-0.004426613776414761</v>
      </c>
      <c r="L29" s="47">
        <v>0.015299128536060342</v>
      </c>
    </row>
    <row r="30" spans="1:12" ht="16.5">
      <c r="A30" s="49" t="s">
        <v>186</v>
      </c>
      <c r="B30" s="198">
        <v>0.44551</v>
      </c>
      <c r="C30" s="198">
        <v>0.39083</v>
      </c>
      <c r="D30" s="50">
        <v>-12.273574106080677</v>
      </c>
      <c r="E30" s="50">
        <v>-2.6197322197018445E-05</v>
      </c>
      <c r="F30" s="50">
        <v>0.00023844696329126052</v>
      </c>
      <c r="G30" s="48"/>
      <c r="H30" s="50">
        <v>1.0349300000000001</v>
      </c>
      <c r="I30" s="50">
        <v>3.6222699999999994</v>
      </c>
      <c r="J30" s="50">
        <v>250.0014493733875</v>
      </c>
      <c r="K30" s="50">
        <v>0.0002982094626461824</v>
      </c>
      <c r="L30" s="50">
        <v>0.00041533894154620695</v>
      </c>
    </row>
    <row r="31" spans="1:12" ht="16.5">
      <c r="A31" s="41" t="s">
        <v>182</v>
      </c>
      <c r="B31" s="197">
        <v>0</v>
      </c>
      <c r="C31" s="197">
        <v>0</v>
      </c>
      <c r="D31" s="47" t="s">
        <v>176</v>
      </c>
      <c r="E31" s="47">
        <v>0</v>
      </c>
      <c r="F31" s="47">
        <v>0</v>
      </c>
      <c r="G31" s="48"/>
      <c r="H31" s="47">
        <v>11.17</v>
      </c>
      <c r="I31" s="47">
        <v>8.719999999999999</v>
      </c>
      <c r="J31" s="47">
        <v>-21.933751119068944</v>
      </c>
      <c r="K31" s="47">
        <v>-0.00028238004417013125</v>
      </c>
      <c r="L31" s="47">
        <v>0.0009998579813992122</v>
      </c>
    </row>
    <row r="32" spans="1:12" ht="16.5">
      <c r="A32" s="49" t="s">
        <v>183</v>
      </c>
      <c r="B32" s="198">
        <v>0</v>
      </c>
      <c r="C32" s="198">
        <v>0</v>
      </c>
      <c r="D32" s="50" t="s">
        <v>176</v>
      </c>
      <c r="E32" s="50">
        <v>0</v>
      </c>
      <c r="F32" s="50">
        <v>0</v>
      </c>
      <c r="G32" s="48"/>
      <c r="H32" s="50">
        <v>38.419</v>
      </c>
      <c r="I32" s="50">
        <v>90.985</v>
      </c>
      <c r="J32" s="50">
        <v>136.82292615632892</v>
      </c>
      <c r="K32" s="50">
        <v>0.006058607919121271</v>
      </c>
      <c r="L32" s="50">
        <v>0.010432577802477905</v>
      </c>
    </row>
    <row r="33" spans="1:12" ht="16.5">
      <c r="A33" s="41" t="s">
        <v>191</v>
      </c>
      <c r="B33" s="197">
        <v>0</v>
      </c>
      <c r="C33" s="197">
        <v>0</v>
      </c>
      <c r="D33" s="47" t="s">
        <v>176</v>
      </c>
      <c r="E33" s="47">
        <v>0</v>
      </c>
      <c r="F33" s="47">
        <v>0</v>
      </c>
      <c r="G33" s="48"/>
      <c r="H33" s="47">
        <v>0</v>
      </c>
      <c r="I33" s="47">
        <v>0.04</v>
      </c>
      <c r="J33" s="47" t="s">
        <v>176</v>
      </c>
      <c r="K33" s="47">
        <v>4.610286435430712E-06</v>
      </c>
      <c r="L33" s="47">
        <v>4.5865045018312495E-06</v>
      </c>
    </row>
    <row r="34" spans="1:12" ht="16.5">
      <c r="A34" s="49" t="s">
        <v>192</v>
      </c>
      <c r="B34" s="198">
        <v>0</v>
      </c>
      <c r="C34" s="198">
        <v>0</v>
      </c>
      <c r="D34" s="50" t="s">
        <v>176</v>
      </c>
      <c r="E34" s="50">
        <v>0</v>
      </c>
      <c r="F34" s="50">
        <v>0</v>
      </c>
      <c r="G34" s="48"/>
      <c r="H34" s="50">
        <v>0.125</v>
      </c>
      <c r="I34" s="50">
        <v>0</v>
      </c>
      <c r="J34" s="50">
        <v>-100</v>
      </c>
      <c r="K34" s="50">
        <v>-1.4407145110720977E-05</v>
      </c>
      <c r="L34" s="50">
        <v>0</v>
      </c>
    </row>
    <row r="35" spans="1:12" ht="16.5">
      <c r="A35" s="41" t="s">
        <v>181</v>
      </c>
      <c r="B35" s="197">
        <v>0</v>
      </c>
      <c r="C35" s="197">
        <v>0.025</v>
      </c>
      <c r="D35" s="47" t="s">
        <v>176</v>
      </c>
      <c r="E35" s="47">
        <v>1.1977561355622917E-05</v>
      </c>
      <c r="F35" s="47">
        <v>1.5252601085590954E-05</v>
      </c>
      <c r="G35" s="48"/>
      <c r="H35" s="47">
        <v>0</v>
      </c>
      <c r="I35" s="47">
        <v>13.55369</v>
      </c>
      <c r="J35" s="47" t="s">
        <v>176</v>
      </c>
      <c r="K35" s="47">
        <v>0.0015621598289258221</v>
      </c>
      <c r="L35" s="47">
        <v>0.0015541015050356294</v>
      </c>
    </row>
    <row r="36" spans="1:12" ht="16.5">
      <c r="A36" s="49" t="s">
        <v>185</v>
      </c>
      <c r="B36" s="198">
        <v>12.43803</v>
      </c>
      <c r="C36" s="198">
        <v>18.977470000000004</v>
      </c>
      <c r="D36" s="50">
        <v>52.5761716284653</v>
      </c>
      <c r="E36" s="50">
        <v>0.0031330617532565907</v>
      </c>
      <c r="F36" s="50">
        <v>0.011578231180950794</v>
      </c>
      <c r="G36" s="48"/>
      <c r="H36" s="50">
        <v>103.81334999999999</v>
      </c>
      <c r="I36" s="50">
        <v>597.7033600000001</v>
      </c>
      <c r="J36" s="50">
        <v>475.74807093692687</v>
      </c>
      <c r="K36" s="50">
        <v>0.05692436034244348</v>
      </c>
      <c r="L36" s="50">
        <v>0.0685342287849916</v>
      </c>
    </row>
    <row r="37" spans="1:12" ht="16.5">
      <c r="A37" s="41" t="s">
        <v>171</v>
      </c>
      <c r="B37" s="197">
        <v>3230.008370000002</v>
      </c>
      <c r="C37" s="197">
        <v>3264.7688200000007</v>
      </c>
      <c r="D37" s="47">
        <v>1.0761721338820918</v>
      </c>
      <c r="E37" s="47">
        <v>0.016653816904961954</v>
      </c>
      <c r="F37" s="47">
        <v>1.9918486579254202</v>
      </c>
      <c r="G37" s="48"/>
      <c r="H37" s="47">
        <v>9194.663430000004</v>
      </c>
      <c r="I37" s="47">
        <v>11664.544320000003</v>
      </c>
      <c r="J37" s="47">
        <v>26.862113102926234</v>
      </c>
      <c r="K37" s="47">
        <v>0.2846714591074132</v>
      </c>
      <c r="L37" s="47">
        <v>1.3374871258872534</v>
      </c>
    </row>
    <row r="38" spans="1:12" ht="16.5">
      <c r="A38" s="49" t="s">
        <v>172</v>
      </c>
      <c r="B38" s="198">
        <v>49.90500000000001</v>
      </c>
      <c r="C38" s="198">
        <v>89.03261</v>
      </c>
      <c r="D38" s="50">
        <v>78.4041879571185</v>
      </c>
      <c r="E38" s="50">
        <v>0.01874613397895539</v>
      </c>
      <c r="F38" s="50">
        <v>0.05431915535755985</v>
      </c>
      <c r="G38" s="48"/>
      <c r="H38" s="50">
        <v>853.95257</v>
      </c>
      <c r="I38" s="50">
        <v>300.92251</v>
      </c>
      <c r="J38" s="50">
        <v>-64.76121501689491</v>
      </c>
      <c r="K38" s="50">
        <v>-0.06374067460008583</v>
      </c>
      <c r="L38" s="50">
        <v>0.034504561170433976</v>
      </c>
    </row>
    <row r="39" spans="1:12" ht="16.5">
      <c r="A39" s="41" t="s">
        <v>180</v>
      </c>
      <c r="B39" s="197">
        <v>2.0720799999999997</v>
      </c>
      <c r="C39" s="197">
        <v>49.90410000000003</v>
      </c>
      <c r="D39" s="47" t="s">
        <v>197</v>
      </c>
      <c r="E39" s="47">
        <v>0.02291643817253531</v>
      </c>
      <c r="F39" s="47">
        <v>0.030446693193417602</v>
      </c>
      <c r="G39" s="48"/>
      <c r="H39" s="47">
        <v>111.33174000000001</v>
      </c>
      <c r="I39" s="47">
        <v>136.99467000000004</v>
      </c>
      <c r="J39" s="47">
        <v>23.050865817780284</v>
      </c>
      <c r="K39" s="47">
        <v>0.002957836451810201</v>
      </c>
      <c r="L39" s="47">
        <v>0.015708166767047164</v>
      </c>
    </row>
    <row r="40" spans="1:12" ht="16.5">
      <c r="A40" s="49" t="s">
        <v>189</v>
      </c>
      <c r="B40" s="198">
        <v>25.53</v>
      </c>
      <c r="C40" s="198">
        <v>86.20103999999999</v>
      </c>
      <c r="D40" s="50">
        <v>237.64606345475906</v>
      </c>
      <c r="E40" s="50">
        <v>0.02906764416437808</v>
      </c>
      <c r="F40" s="50">
        <v>0.052591603051322766</v>
      </c>
      <c r="G40" s="48"/>
      <c r="H40" s="50">
        <v>114.1744</v>
      </c>
      <c r="I40" s="50">
        <v>215.307549</v>
      </c>
      <c r="J40" s="50">
        <v>88.57778013284938</v>
      </c>
      <c r="K40" s="50">
        <v>0.011656319625177325</v>
      </c>
      <c r="L40" s="50">
        <v>0.024687726069168806</v>
      </c>
    </row>
    <row r="41" spans="1:12" ht="16.5">
      <c r="A41" s="41" t="s">
        <v>164</v>
      </c>
      <c r="B41" s="197">
        <v>1468.1507500000002</v>
      </c>
      <c r="C41" s="197">
        <v>1566.0464</v>
      </c>
      <c r="D41" s="47">
        <v>6.667956270839337</v>
      </c>
      <c r="E41" s="47">
        <v>0.046902046172943315</v>
      </c>
      <c r="F41" s="47">
        <v>0.9554512408290323</v>
      </c>
      <c r="G41" s="48"/>
      <c r="H41" s="47">
        <v>10243.528610000001</v>
      </c>
      <c r="I41" s="47">
        <v>7545.342449999999</v>
      </c>
      <c r="J41" s="47">
        <v>-26.34039755954761</v>
      </c>
      <c r="K41" s="47">
        <v>-0.31098527634287226</v>
      </c>
      <c r="L41" s="47">
        <v>0.8651686778695856</v>
      </c>
    </row>
    <row r="42" spans="1:12" ht="16.5">
      <c r="A42" s="49" t="s">
        <v>179</v>
      </c>
      <c r="B42" s="198">
        <v>0.064</v>
      </c>
      <c r="C42" s="198">
        <v>106.2635</v>
      </c>
      <c r="D42" s="50" t="s">
        <v>197</v>
      </c>
      <c r="E42" s="50">
        <v>0.05088044108745904</v>
      </c>
      <c r="F42" s="50">
        <v>0.06483179101834778</v>
      </c>
      <c r="G42" s="48"/>
      <c r="H42" s="50">
        <v>1.5270000000000001</v>
      </c>
      <c r="I42" s="50">
        <v>235.84539999999998</v>
      </c>
      <c r="J42" s="50" t="s">
        <v>197</v>
      </c>
      <c r="K42" s="50">
        <v>0.027006873527295694</v>
      </c>
      <c r="L42" s="50">
        <v>0.02704264972090479</v>
      </c>
    </row>
    <row r="43" spans="1:12" ht="16.5">
      <c r="A43" s="41" t="s">
        <v>188</v>
      </c>
      <c r="B43" s="197">
        <v>78.35657000000002</v>
      </c>
      <c r="C43" s="197">
        <v>195.22769000000008</v>
      </c>
      <c r="D43" s="47">
        <v>149.1529299968082</v>
      </c>
      <c r="E43" s="47">
        <v>0.05599324042001477</v>
      </c>
      <c r="F43" s="47">
        <v>0.11910920305725663</v>
      </c>
      <c r="G43" s="48"/>
      <c r="H43" s="47">
        <v>1296.1838999999998</v>
      </c>
      <c r="I43" s="47">
        <v>4752.764800000003</v>
      </c>
      <c r="J43" s="47">
        <v>266.6736487006206</v>
      </c>
      <c r="K43" s="47">
        <v>0.3983957009059724</v>
      </c>
      <c r="L43" s="47">
        <v>0.5449644287836277</v>
      </c>
    </row>
    <row r="44" spans="1:12" ht="16.5">
      <c r="A44" s="49" t="s">
        <v>193</v>
      </c>
      <c r="B44" s="198">
        <v>292.48</v>
      </c>
      <c r="C44" s="198">
        <v>490.01056</v>
      </c>
      <c r="D44" s="50">
        <v>67.53643326039386</v>
      </c>
      <c r="E44" s="50">
        <v>0.09463737608042214</v>
      </c>
      <c r="F44" s="50">
        <v>0.2989574239762813</v>
      </c>
      <c r="G44" s="48"/>
      <c r="H44" s="50">
        <v>2907.3599999999997</v>
      </c>
      <c r="I44" s="50">
        <v>1996.47056</v>
      </c>
      <c r="J44" s="50">
        <v>-31.33046612734577</v>
      </c>
      <c r="K44" s="50">
        <v>-0.10498653073522692</v>
      </c>
      <c r="L44" s="50">
        <v>0.22892053028033885</v>
      </c>
    </row>
    <row r="45" spans="1:12" ht="16.5">
      <c r="A45" s="41" t="s">
        <v>174</v>
      </c>
      <c r="B45" s="197">
        <v>702.9944500000008</v>
      </c>
      <c r="C45" s="197">
        <v>979.9466899999996</v>
      </c>
      <c r="D45" s="47">
        <v>39.39607773574863</v>
      </c>
      <c r="E45" s="47">
        <v>0.13268849788708756</v>
      </c>
      <c r="F45" s="47">
        <v>0.5978694379086104</v>
      </c>
      <c r="G45" s="48"/>
      <c r="H45" s="47">
        <v>5543.416580000003</v>
      </c>
      <c r="I45" s="47">
        <v>4805.338899999999</v>
      </c>
      <c r="J45" s="47">
        <v>-13.31449060968829</v>
      </c>
      <c r="K45" s="47">
        <v>-0.0850687379099547</v>
      </c>
      <c r="L45" s="47">
        <v>0.5509927124418704</v>
      </c>
    </row>
    <row r="46" spans="1:12" ht="16.5">
      <c r="A46" s="49" t="s">
        <v>170</v>
      </c>
      <c r="B46" s="198">
        <v>333.16763</v>
      </c>
      <c r="C46" s="198">
        <v>611.8031700000003</v>
      </c>
      <c r="D46" s="50">
        <v>83.63223642104735</v>
      </c>
      <c r="E46" s="50">
        <v>0.13349497104828506</v>
      </c>
      <c r="F46" s="50">
        <v>0.3732635877963996</v>
      </c>
      <c r="G46" s="48"/>
      <c r="H46" s="50">
        <v>1749.6396499999996</v>
      </c>
      <c r="I46" s="50">
        <v>3264.0864899999997</v>
      </c>
      <c r="J46" s="50">
        <v>86.55764288377898</v>
      </c>
      <c r="K46" s="50">
        <v>0.17455084309082267</v>
      </c>
      <c r="L46" s="50">
        <v>0.374268684518789</v>
      </c>
    </row>
    <row r="47" spans="1:12" ht="16.5">
      <c r="A47" s="41" t="s">
        <v>173</v>
      </c>
      <c r="B47" s="197">
        <v>1183.104102</v>
      </c>
      <c r="C47" s="197">
        <v>1464.622507</v>
      </c>
      <c r="D47" s="47">
        <v>23.794897213533627</v>
      </c>
      <c r="E47" s="47">
        <v>0.13487615874498404</v>
      </c>
      <c r="F47" s="47">
        <v>0.8935721136099658</v>
      </c>
      <c r="G47" s="48"/>
      <c r="H47" s="47">
        <v>7347.548568000002</v>
      </c>
      <c r="I47" s="47">
        <v>6564.1360110000005</v>
      </c>
      <c r="J47" s="47">
        <v>-10.662230399019268</v>
      </c>
      <c r="K47" s="47">
        <v>-0.09029390712207992</v>
      </c>
      <c r="L47" s="47">
        <v>0.752660984127103</v>
      </c>
    </row>
    <row r="48" spans="1:12" ht="16.5">
      <c r="A48" s="49" t="s">
        <v>165</v>
      </c>
      <c r="B48" s="198">
        <v>4070.7455299999992</v>
      </c>
      <c r="C48" s="198">
        <v>4695.909809999999</v>
      </c>
      <c r="D48" s="50">
        <v>15.357488582687218</v>
      </c>
      <c r="E48" s="50">
        <v>0.2995177408417529</v>
      </c>
      <c r="F48" s="50">
        <v>2.864993562633728</v>
      </c>
      <c r="G48" s="48"/>
      <c r="H48" s="50">
        <v>39045.261159999995</v>
      </c>
      <c r="I48" s="50">
        <v>41814.27059000001</v>
      </c>
      <c r="J48" s="50">
        <v>7.091793850867445</v>
      </c>
      <c r="K48" s="50">
        <v>0.31914816536771967</v>
      </c>
      <c r="L48" s="50">
        <v>4.7945335075456255</v>
      </c>
    </row>
    <row r="49" spans="1:12" ht="16.5">
      <c r="A49" s="41" t="s">
        <v>196</v>
      </c>
      <c r="B49" s="197">
        <v>1750.0581299999997</v>
      </c>
      <c r="C49" s="197">
        <v>2938.3013700000015</v>
      </c>
      <c r="D49" s="47">
        <v>67.89735835803363</v>
      </c>
      <c r="E49" s="47">
        <v>0.5692902525001675</v>
      </c>
      <c r="F49" s="47">
        <v>1.7926695466342166</v>
      </c>
      <c r="G49" s="48"/>
      <c r="H49" s="47">
        <v>9179.043599999999</v>
      </c>
      <c r="I49" s="47">
        <v>9153.458970000009</v>
      </c>
      <c r="J49" s="47">
        <v>-0.2787287119977333</v>
      </c>
      <c r="K49" s="47">
        <v>-0.002948811816111722</v>
      </c>
      <c r="L49" s="47">
        <v>1.0495595193308167</v>
      </c>
    </row>
    <row r="50" spans="1:12" ht="16.5">
      <c r="A50" s="49" t="s">
        <v>169</v>
      </c>
      <c r="B50" s="198">
        <v>973.168557</v>
      </c>
      <c r="C50" s="198">
        <v>2567.0054920000002</v>
      </c>
      <c r="D50" s="50">
        <v>163.7780961515386</v>
      </c>
      <c r="E50" s="50">
        <v>0.7636111871928191</v>
      </c>
      <c r="F50" s="50">
        <v>1.5661404301598858</v>
      </c>
      <c r="G50" s="48"/>
      <c r="H50" s="50">
        <v>6905.543917</v>
      </c>
      <c r="I50" s="50">
        <v>9057.61476</v>
      </c>
      <c r="J50" s="50">
        <v>31.164392969857936</v>
      </c>
      <c r="K50" s="50">
        <v>0.248041575389221</v>
      </c>
      <c r="L50" s="50">
        <v>1.0385697718148295</v>
      </c>
    </row>
    <row r="51" spans="1:12" ht="16.5">
      <c r="A51" s="41" t="s">
        <v>168</v>
      </c>
      <c r="B51" s="197">
        <v>940.7315799999999</v>
      </c>
      <c r="C51" s="197">
        <v>2648.8410700000018</v>
      </c>
      <c r="D51" s="47">
        <v>181.57246193435986</v>
      </c>
      <c r="E51" s="47">
        <v>0.8183594487438717</v>
      </c>
      <c r="F51" s="47">
        <v>1.6160686471935974</v>
      </c>
      <c r="G51" s="48"/>
      <c r="H51" s="47">
        <v>6306.641819999999</v>
      </c>
      <c r="I51" s="47">
        <v>17948.740960000003</v>
      </c>
      <c r="J51" s="47">
        <v>184.60060793495336</v>
      </c>
      <c r="K51" s="47">
        <v>1.3418352936270395</v>
      </c>
      <c r="L51" s="47">
        <v>2.0580495303810737</v>
      </c>
    </row>
    <row r="52" spans="1:12" ht="16.5">
      <c r="A52" s="293" t="s">
        <v>71</v>
      </c>
      <c r="B52" s="294">
        <v>2543.8415799999966</v>
      </c>
      <c r="C52" s="294">
        <v>22.34388000007675</v>
      </c>
      <c r="D52" s="295">
        <v>-99.12164813344718</v>
      </c>
      <c r="E52" s="295">
        <v>-1.2080557363924442</v>
      </c>
      <c r="F52" s="295">
        <v>0.013632091533819389</v>
      </c>
      <c r="G52" s="271"/>
      <c r="H52" s="295">
        <v>10894.019459999894</v>
      </c>
      <c r="I52" s="295">
        <v>4978.644879999978</v>
      </c>
      <c r="J52" s="295">
        <v>-54.29928413217626</v>
      </c>
      <c r="K52" s="295">
        <v>-0.6817892796666315</v>
      </c>
      <c r="L52" s="295">
        <v>0.5708644288784749</v>
      </c>
    </row>
    <row r="53" spans="1:12" ht="16.5">
      <c r="A53" s="300" t="str">
        <f>+'Cuadro I.1.1.1'!A47</f>
        <v>Actualizado: 21 de julio de 2023</v>
      </c>
      <c r="B53" s="300"/>
      <c r="C53" s="300"/>
      <c r="D53" s="300"/>
      <c r="E53" s="300"/>
      <c r="F53" s="194"/>
      <c r="G53" s="289"/>
      <c r="H53" s="289"/>
      <c r="I53" s="194"/>
      <c r="J53" s="194"/>
      <c r="K53" s="194"/>
      <c r="L53" s="194"/>
    </row>
    <row r="54" spans="1:7" ht="16.5">
      <c r="A54" s="300" t="s">
        <v>48</v>
      </c>
      <c r="B54" s="300"/>
      <c r="C54" s="300"/>
      <c r="D54" s="300"/>
      <c r="E54" s="300"/>
      <c r="F54" s="115"/>
      <c r="G54" s="116"/>
    </row>
    <row r="55" spans="1:7" ht="16.5">
      <c r="A55" s="300" t="s">
        <v>133</v>
      </c>
      <c r="B55" s="300"/>
      <c r="C55" s="300"/>
      <c r="D55" s="300"/>
      <c r="E55" s="300"/>
      <c r="F55" s="115"/>
      <c r="G55" s="116"/>
    </row>
    <row r="56" spans="1:6" ht="16.5">
      <c r="A56" s="117" t="s">
        <v>44</v>
      </c>
      <c r="B56" s="115"/>
      <c r="C56" s="115"/>
      <c r="D56" s="118"/>
      <c r="E56" s="113"/>
      <c r="F56" s="92"/>
    </row>
    <row r="57" spans="1:6" ht="16.5">
      <c r="A57" s="119" t="s">
        <v>53</v>
      </c>
      <c r="B57" s="114"/>
      <c r="C57" s="120"/>
      <c r="D57" s="120"/>
      <c r="E57" s="120"/>
      <c r="F57" s="92"/>
    </row>
    <row r="58" spans="1:6" ht="16.5">
      <c r="A58" s="335" t="s">
        <v>54</v>
      </c>
      <c r="B58" s="335"/>
      <c r="C58" s="335"/>
      <c r="D58" s="335"/>
      <c r="E58" s="335"/>
      <c r="F58" s="335"/>
    </row>
    <row r="59" spans="1:7" ht="33" customHeight="1">
      <c r="A59" s="312" t="s">
        <v>52</v>
      </c>
      <c r="B59" s="312"/>
      <c r="C59" s="312"/>
      <c r="D59" s="312"/>
      <c r="E59" s="312"/>
      <c r="F59" s="312"/>
      <c r="G59" s="312"/>
    </row>
    <row r="60" spans="1:5" ht="16.5">
      <c r="A60" s="121"/>
      <c r="B60" s="121"/>
      <c r="C60" s="121"/>
      <c r="D60" s="121"/>
      <c r="E60" s="121"/>
    </row>
    <row r="61" spans="1:7" ht="16.5">
      <c r="A61" s="71"/>
      <c r="D61" s="122"/>
      <c r="E61" s="122"/>
      <c r="F61" s="122"/>
      <c r="G61" s="71"/>
    </row>
    <row r="62" spans="1:7" ht="16.5">
      <c r="A62" s="123"/>
      <c r="D62" s="122"/>
      <c r="E62" s="122"/>
      <c r="F62" s="122"/>
      <c r="G62" s="71"/>
    </row>
    <row r="63" spans="1:7" ht="16.5">
      <c r="A63" s="88"/>
      <c r="D63" s="122"/>
      <c r="E63" s="122"/>
      <c r="F63" s="122"/>
      <c r="G63" s="71"/>
    </row>
    <row r="64" spans="1:7" ht="16.5">
      <c r="A64" s="88"/>
      <c r="D64" s="122"/>
      <c r="E64" s="122"/>
      <c r="F64" s="122"/>
      <c r="G64" s="71"/>
    </row>
    <row r="65" spans="1:7" ht="16.5">
      <c r="A65" s="88"/>
      <c r="D65" s="122"/>
      <c r="E65" s="122"/>
      <c r="F65" s="122"/>
      <c r="G65" s="71"/>
    </row>
    <row r="66" spans="1:7" ht="16.5">
      <c r="A66" s="88"/>
      <c r="D66" s="122"/>
      <c r="E66" s="122"/>
      <c r="F66" s="122"/>
      <c r="G66" s="71"/>
    </row>
    <row r="67" spans="1:7" ht="16.5">
      <c r="A67" s="88"/>
      <c r="D67" s="122"/>
      <c r="E67" s="122"/>
      <c r="F67" s="122"/>
      <c r="G67" s="71"/>
    </row>
    <row r="68" spans="1:7" ht="16.5">
      <c r="A68" s="88"/>
      <c r="D68" s="122"/>
      <c r="E68" s="122"/>
      <c r="F68" s="122"/>
      <c r="G68" s="71"/>
    </row>
    <row r="69" spans="1:7" ht="16.5">
      <c r="A69" s="88"/>
      <c r="D69" s="122"/>
      <c r="E69" s="122"/>
      <c r="F69" s="122"/>
      <c r="G69" s="71"/>
    </row>
    <row r="70" spans="1:7" ht="16.5">
      <c r="A70" s="88"/>
      <c r="D70" s="122"/>
      <c r="E70" s="122"/>
      <c r="F70" s="122"/>
      <c r="G70" s="71"/>
    </row>
    <row r="71" spans="1:7" ht="16.5">
      <c r="A71" s="88"/>
      <c r="D71" s="122"/>
      <c r="E71" s="122"/>
      <c r="F71" s="122"/>
      <c r="G71" s="71"/>
    </row>
    <row r="72" spans="1:7" ht="16.5">
      <c r="A72" s="88"/>
      <c r="D72" s="122"/>
      <c r="E72" s="122"/>
      <c r="F72" s="122"/>
      <c r="G72" s="71"/>
    </row>
    <row r="73" spans="1:7" ht="16.5">
      <c r="A73" s="88"/>
      <c r="D73" s="122"/>
      <c r="E73" s="122"/>
      <c r="F73" s="122"/>
      <c r="G73" s="71"/>
    </row>
    <row r="74" spans="1:7" ht="16.5">
      <c r="A74" s="88"/>
      <c r="D74" s="122"/>
      <c r="E74" s="122"/>
      <c r="F74" s="122"/>
      <c r="G74" s="71"/>
    </row>
    <row r="75" spans="1:7" ht="16.5">
      <c r="A75" s="88"/>
      <c r="D75" s="122"/>
      <c r="E75" s="122"/>
      <c r="F75" s="122"/>
      <c r="G75" s="71"/>
    </row>
    <row r="76" spans="1:7" ht="16.5">
      <c r="A76" s="88"/>
      <c r="D76" s="122"/>
      <c r="E76" s="122"/>
      <c r="F76" s="122"/>
      <c r="G76" s="71"/>
    </row>
    <row r="77" spans="1:7" ht="16.5">
      <c r="A77" s="88"/>
      <c r="D77" s="122"/>
      <c r="E77" s="122"/>
      <c r="F77" s="122"/>
      <c r="G77" s="71"/>
    </row>
    <row r="78" spans="1:7" ht="16.5">
      <c r="A78" s="88"/>
      <c r="D78" s="122"/>
      <c r="E78" s="122"/>
      <c r="F78" s="122"/>
      <c r="G78" s="71"/>
    </row>
    <row r="79" spans="1:7" ht="16.5">
      <c r="A79" s="88"/>
      <c r="D79" s="122"/>
      <c r="E79" s="122"/>
      <c r="F79" s="122"/>
      <c r="G79" s="71"/>
    </row>
    <row r="80" spans="1:7" ht="16.5">
      <c r="A80" s="88"/>
      <c r="D80" s="122"/>
      <c r="E80" s="122"/>
      <c r="F80" s="122"/>
      <c r="G80" s="71"/>
    </row>
    <row r="81" spans="1:7" ht="16.5">
      <c r="A81" s="88"/>
      <c r="D81" s="122"/>
      <c r="E81" s="122"/>
      <c r="F81" s="122"/>
      <c r="G81" s="71"/>
    </row>
    <row r="82" spans="1:7" ht="16.5">
      <c r="A82" s="88"/>
      <c r="D82" s="122"/>
      <c r="E82" s="122"/>
      <c r="F82" s="122"/>
      <c r="G82" s="71"/>
    </row>
    <row r="83" spans="1:7" ht="16.5">
      <c r="A83" s="88"/>
      <c r="D83" s="122"/>
      <c r="E83" s="122"/>
      <c r="F83" s="122"/>
      <c r="G83" s="71"/>
    </row>
    <row r="84" spans="1:7" ht="16.5">
      <c r="A84" s="88"/>
      <c r="D84" s="122"/>
      <c r="E84" s="122"/>
      <c r="F84" s="122"/>
      <c r="G84" s="71"/>
    </row>
    <row r="85" spans="1:7" ht="16.5">
      <c r="A85" s="88"/>
      <c r="D85" s="122"/>
      <c r="E85" s="122"/>
      <c r="F85" s="122"/>
      <c r="G85" s="71"/>
    </row>
    <row r="86" spans="1:7" ht="16.5">
      <c r="A86" s="88"/>
      <c r="D86" s="122"/>
      <c r="E86" s="122"/>
      <c r="F86" s="122"/>
      <c r="G86" s="71"/>
    </row>
    <row r="87" spans="1:7" ht="16.5">
      <c r="A87" s="88"/>
      <c r="D87" s="122"/>
      <c r="E87" s="122"/>
      <c r="F87" s="122"/>
      <c r="G87" s="71"/>
    </row>
    <row r="88" spans="1:7" ht="16.5">
      <c r="A88" s="88"/>
      <c r="D88" s="122"/>
      <c r="E88" s="122"/>
      <c r="F88" s="122"/>
      <c r="G88" s="71"/>
    </row>
    <row r="90" spans="2:7" ht="16.5">
      <c r="B90" s="124"/>
      <c r="C90" s="124"/>
      <c r="D90" s="124"/>
      <c r="E90" s="124"/>
      <c r="F90" s="124"/>
      <c r="G90" s="124"/>
    </row>
    <row r="91" spans="2:7" ht="16.5">
      <c r="B91" s="124"/>
      <c r="C91" s="124"/>
      <c r="D91" s="124"/>
      <c r="E91" s="124"/>
      <c r="F91" s="124"/>
      <c r="G91" s="124"/>
    </row>
    <row r="92" spans="2:7" ht="16.5">
      <c r="B92" s="124"/>
      <c r="C92" s="124"/>
      <c r="D92" s="124"/>
      <c r="E92" s="124"/>
      <c r="F92" s="124"/>
      <c r="G92" s="124"/>
    </row>
    <row r="93" spans="2:7" ht="16.5">
      <c r="B93" s="124"/>
      <c r="C93" s="124"/>
      <c r="D93" s="124"/>
      <c r="E93" s="124"/>
      <c r="F93" s="124"/>
      <c r="G93" s="124"/>
    </row>
    <row r="94" spans="2:7" ht="16.5">
      <c r="B94" s="124"/>
      <c r="C94" s="124"/>
      <c r="D94" s="124"/>
      <c r="E94" s="124"/>
      <c r="F94" s="124"/>
      <c r="G94" s="124"/>
    </row>
    <row r="95" spans="2:7" ht="16.5">
      <c r="B95" s="124"/>
      <c r="C95" s="124"/>
      <c r="D95" s="124"/>
      <c r="E95" s="124"/>
      <c r="F95" s="124"/>
      <c r="G95" s="124"/>
    </row>
    <row r="96" spans="2:7" ht="16.5">
      <c r="B96" s="124"/>
      <c r="C96" s="124"/>
      <c r="D96" s="124"/>
      <c r="E96" s="124"/>
      <c r="F96" s="124"/>
      <c r="G96" s="124"/>
    </row>
    <row r="97" spans="2:7" ht="16.5">
      <c r="B97" s="124"/>
      <c r="C97" s="124"/>
      <c r="D97" s="124"/>
      <c r="E97" s="124"/>
      <c r="F97" s="124"/>
      <c r="G97" s="124"/>
    </row>
    <row r="98" spans="2:7" ht="16.5">
      <c r="B98" s="124"/>
      <c r="C98" s="124"/>
      <c r="D98" s="124"/>
      <c r="E98" s="124"/>
      <c r="F98" s="124"/>
      <c r="G98" s="124"/>
    </row>
    <row r="99" spans="2:7" ht="16.5">
      <c r="B99" s="124"/>
      <c r="C99" s="124"/>
      <c r="D99" s="124"/>
      <c r="E99" s="124"/>
      <c r="F99" s="124"/>
      <c r="G99" s="124"/>
    </row>
    <row r="100" spans="2:7" ht="16.5">
      <c r="B100" s="124"/>
      <c r="C100" s="124"/>
      <c r="D100" s="124"/>
      <c r="E100" s="124"/>
      <c r="F100" s="124"/>
      <c r="G100" s="124"/>
    </row>
    <row r="101" spans="2:7" ht="16.5">
      <c r="B101" s="124"/>
      <c r="C101" s="124"/>
      <c r="D101" s="124"/>
      <c r="E101" s="124"/>
      <c r="F101" s="124"/>
      <c r="G101" s="124"/>
    </row>
    <row r="102" spans="2:7" ht="16.5">
      <c r="B102" s="124"/>
      <c r="C102" s="124"/>
      <c r="D102" s="124"/>
      <c r="E102" s="124"/>
      <c r="F102" s="124"/>
      <c r="G102" s="124"/>
    </row>
    <row r="103" spans="2:7" ht="16.5">
      <c r="B103" s="124"/>
      <c r="C103" s="124"/>
      <c r="D103" s="124"/>
      <c r="E103" s="124"/>
      <c r="F103" s="124"/>
      <c r="G103" s="124"/>
    </row>
    <row r="104" spans="2:7" ht="16.5">
      <c r="B104" s="124"/>
      <c r="C104" s="124"/>
      <c r="D104" s="124"/>
      <c r="E104" s="124"/>
      <c r="F104" s="124"/>
      <c r="G104" s="124"/>
    </row>
    <row r="105" spans="2:7" ht="16.5">
      <c r="B105" s="124"/>
      <c r="C105" s="124"/>
      <c r="D105" s="124"/>
      <c r="E105" s="124"/>
      <c r="F105" s="124"/>
      <c r="G105" s="124"/>
    </row>
    <row r="106" spans="2:7" ht="16.5">
      <c r="B106" s="124"/>
      <c r="C106" s="124"/>
      <c r="D106" s="124"/>
      <c r="E106" s="124"/>
      <c r="F106" s="124"/>
      <c r="G106" s="124"/>
    </row>
    <row r="107" spans="2:7" ht="16.5">
      <c r="B107" s="124"/>
      <c r="C107" s="124"/>
      <c r="D107" s="124"/>
      <c r="E107" s="124"/>
      <c r="F107" s="124"/>
      <c r="G107" s="124"/>
    </row>
    <row r="108" spans="2:7" ht="16.5">
      <c r="B108" s="124"/>
      <c r="C108" s="124"/>
      <c r="D108" s="124"/>
      <c r="E108" s="124"/>
      <c r="F108" s="124"/>
      <c r="G108" s="124"/>
    </row>
    <row r="109" spans="2:7" ht="16.5">
      <c r="B109" s="124"/>
      <c r="C109" s="124"/>
      <c r="D109" s="124"/>
      <c r="E109" s="124"/>
      <c r="F109" s="124"/>
      <c r="G109" s="124"/>
    </row>
    <row r="110" spans="2:7" ht="16.5">
      <c r="B110" s="124"/>
      <c r="C110" s="124"/>
      <c r="D110" s="124"/>
      <c r="E110" s="124"/>
      <c r="F110" s="124"/>
      <c r="G110" s="124"/>
    </row>
    <row r="111" spans="2:7" ht="16.5">
      <c r="B111" s="124"/>
      <c r="C111" s="124"/>
      <c r="D111" s="124"/>
      <c r="E111" s="124"/>
      <c r="F111" s="124"/>
      <c r="G111" s="124"/>
    </row>
    <row r="112" spans="2:7" ht="16.5">
      <c r="B112" s="124"/>
      <c r="C112" s="124"/>
      <c r="D112" s="124"/>
      <c r="E112" s="124"/>
      <c r="F112" s="124"/>
      <c r="G112" s="124"/>
    </row>
    <row r="113" spans="2:7" ht="16.5">
      <c r="B113" s="124"/>
      <c r="C113" s="124"/>
      <c r="D113" s="124"/>
      <c r="E113" s="124"/>
      <c r="F113" s="124"/>
      <c r="G113" s="124"/>
    </row>
    <row r="114" spans="2:7" ht="16.5">
      <c r="B114" s="124"/>
      <c r="C114" s="124"/>
      <c r="D114" s="124"/>
      <c r="E114" s="124"/>
      <c r="F114" s="124"/>
      <c r="G114" s="124"/>
    </row>
    <row r="115" spans="2:7" ht="16.5">
      <c r="B115" s="124"/>
      <c r="C115" s="124"/>
      <c r="D115" s="124"/>
      <c r="E115" s="124"/>
      <c r="F115" s="124"/>
      <c r="G115" s="124"/>
    </row>
    <row r="116" spans="2:7" ht="16.5">
      <c r="B116" s="124"/>
      <c r="C116" s="124"/>
      <c r="D116" s="124"/>
      <c r="E116" s="124"/>
      <c r="F116" s="124"/>
      <c r="G116" s="124"/>
    </row>
    <row r="117" spans="2:7" ht="16.5">
      <c r="B117" s="124"/>
      <c r="C117" s="124"/>
      <c r="D117" s="124"/>
      <c r="E117" s="124"/>
      <c r="F117" s="124"/>
      <c r="G117" s="124"/>
    </row>
  </sheetData>
  <sheetProtection/>
  <mergeCells count="11">
    <mergeCell ref="F14:F15"/>
    <mergeCell ref="H13:L13"/>
    <mergeCell ref="H14:K14"/>
    <mergeCell ref="L14:L15"/>
    <mergeCell ref="A6:L7"/>
    <mergeCell ref="A8:L11"/>
    <mergeCell ref="A59:G59"/>
    <mergeCell ref="A58:F58"/>
    <mergeCell ref="B13:F13"/>
    <mergeCell ref="A14:A15"/>
    <mergeCell ref="B14:E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J66"/>
  <sheetViews>
    <sheetView zoomScalePageLayoutView="0" workbookViewId="0" topLeftCell="A1">
      <selection activeCell="K54" sqref="K54"/>
    </sheetView>
  </sheetViews>
  <sheetFormatPr defaultColWidth="11.421875" defaultRowHeight="15"/>
  <cols>
    <col min="1" max="1" width="25.421875" style="88" customWidth="1"/>
    <col min="2" max="4" width="11.421875" style="88" customWidth="1"/>
    <col min="5" max="5" width="14.8515625" style="88" customWidth="1"/>
    <col min="6" max="6" width="2.7109375" style="88" customWidth="1"/>
    <col min="7" max="9" width="11.421875" style="88" customWidth="1"/>
    <col min="10" max="10" width="17.7109375" style="88" customWidth="1"/>
    <col min="11" max="16384" width="11.421875" style="88" customWidth="1"/>
  </cols>
  <sheetData>
    <row r="1" ht="15" customHeight="1"/>
    <row r="2" ht="15" customHeight="1"/>
    <row r="3" ht="15" customHeight="1"/>
    <row r="4" ht="9.75" customHeight="1"/>
    <row r="5" ht="15" customHeight="1"/>
    <row r="6" spans="1:10" ht="16.5" customHeight="1">
      <c r="A6" s="310" t="s">
        <v>6</v>
      </c>
      <c r="B6" s="310"/>
      <c r="C6" s="310"/>
      <c r="D6" s="310"/>
      <c r="E6" s="310"/>
      <c r="F6" s="310"/>
      <c r="G6" s="310"/>
      <c r="H6" s="310"/>
      <c r="I6" s="310"/>
      <c r="J6" s="310"/>
    </row>
    <row r="7" spans="1:10" ht="17.25" customHeight="1">
      <c r="A7" s="310"/>
      <c r="B7" s="310"/>
      <c r="C7" s="310"/>
      <c r="D7" s="310"/>
      <c r="E7" s="310"/>
      <c r="F7" s="310"/>
      <c r="G7" s="310"/>
      <c r="H7" s="310"/>
      <c r="I7" s="310"/>
      <c r="J7" s="310"/>
    </row>
    <row r="8" spans="1:10" ht="6" customHeight="1">
      <c r="A8" s="311" t="s">
        <v>156</v>
      </c>
      <c r="B8" s="311"/>
      <c r="C8" s="311"/>
      <c r="D8" s="311"/>
      <c r="E8" s="311"/>
      <c r="F8" s="311"/>
      <c r="G8" s="311"/>
      <c r="H8" s="311"/>
      <c r="I8" s="311"/>
      <c r="J8" s="311"/>
    </row>
    <row r="9" spans="1:10" ht="26.25" customHeight="1">
      <c r="A9" s="311"/>
      <c r="B9" s="311"/>
      <c r="C9" s="311"/>
      <c r="D9" s="311"/>
      <c r="E9" s="311"/>
      <c r="F9" s="311"/>
      <c r="G9" s="311"/>
      <c r="H9" s="311"/>
      <c r="I9" s="311"/>
      <c r="J9" s="311"/>
    </row>
    <row r="10" spans="1:10" ht="15" customHeight="1">
      <c r="A10" s="311"/>
      <c r="B10" s="311"/>
      <c r="C10" s="311"/>
      <c r="D10" s="311"/>
      <c r="E10" s="311"/>
      <c r="F10" s="311"/>
      <c r="G10" s="311"/>
      <c r="H10" s="311"/>
      <c r="I10" s="311"/>
      <c r="J10" s="311"/>
    </row>
    <row r="11" spans="1:10" ht="9" customHeight="1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5" ht="17.25" thickBot="1">
      <c r="A12" s="109"/>
      <c r="B12" s="106"/>
      <c r="C12" s="106"/>
      <c r="D12" s="106"/>
      <c r="E12" s="106"/>
    </row>
    <row r="13" spans="1:10" ht="15.75" customHeight="1" thickBot="1">
      <c r="A13" s="157"/>
      <c r="B13" s="320" t="s">
        <v>147</v>
      </c>
      <c r="C13" s="320"/>
      <c r="D13" s="320"/>
      <c r="E13" s="320"/>
      <c r="G13" s="320" t="s">
        <v>161</v>
      </c>
      <c r="H13" s="320"/>
      <c r="I13" s="320"/>
      <c r="J13" s="320"/>
    </row>
    <row r="14" spans="1:10" ht="17.25" thickBot="1">
      <c r="A14" s="337" t="s">
        <v>10</v>
      </c>
      <c r="B14" s="320" t="s">
        <v>20</v>
      </c>
      <c r="C14" s="320"/>
      <c r="D14" s="320"/>
      <c r="E14" s="320"/>
      <c r="G14" s="320" t="s">
        <v>20</v>
      </c>
      <c r="H14" s="320"/>
      <c r="I14" s="320"/>
      <c r="J14" s="320"/>
    </row>
    <row r="15" spans="1:10" ht="27" thickBot="1">
      <c r="A15" s="338"/>
      <c r="B15" s="82">
        <v>2022</v>
      </c>
      <c r="C15" s="82">
        <v>2023</v>
      </c>
      <c r="D15" s="19" t="s">
        <v>2</v>
      </c>
      <c r="E15" s="19" t="s">
        <v>3</v>
      </c>
      <c r="G15" s="161">
        <v>2022</v>
      </c>
      <c r="H15" s="161">
        <v>2023</v>
      </c>
      <c r="I15" s="19" t="s">
        <v>2</v>
      </c>
      <c r="J15" s="19" t="s">
        <v>3</v>
      </c>
    </row>
    <row r="16" spans="1:10" s="100" customFormat="1" ht="16.5">
      <c r="A16" s="51" t="s">
        <v>11</v>
      </c>
      <c r="B16" s="201">
        <v>255991.59008999998</v>
      </c>
      <c r="C16" s="201">
        <v>186538.77869999997</v>
      </c>
      <c r="D16" s="53">
        <v>-27.130895731997374</v>
      </c>
      <c r="E16" s="53"/>
      <c r="G16" s="201">
        <v>1013987.7125700002</v>
      </c>
      <c r="H16" s="201">
        <v>841205.12106</v>
      </c>
      <c r="I16" s="201">
        <v>-17.03990979062995</v>
      </c>
      <c r="J16" s="53"/>
    </row>
    <row r="17" spans="1:10" ht="16.5">
      <c r="A17" s="54"/>
      <c r="B17" s="202"/>
      <c r="C17" s="202"/>
      <c r="D17" s="55"/>
      <c r="E17" s="55"/>
      <c r="G17" s="202"/>
      <c r="H17" s="202"/>
      <c r="I17" s="202"/>
      <c r="J17" s="55"/>
    </row>
    <row r="18" spans="1:10" s="100" customFormat="1" ht="16.5">
      <c r="A18" s="56" t="s">
        <v>72</v>
      </c>
      <c r="B18" s="201">
        <v>8388.568480000002</v>
      </c>
      <c r="C18" s="201">
        <v>12997.12118</v>
      </c>
      <c r="D18" s="53">
        <v>54.93848814595357</v>
      </c>
      <c r="E18" s="53">
        <v>1.8002750396525726</v>
      </c>
      <c r="G18" s="201">
        <v>46961.21947</v>
      </c>
      <c r="H18" s="201">
        <v>60899.321639999995</v>
      </c>
      <c r="I18" s="201">
        <v>29.680026045541695</v>
      </c>
      <c r="J18" s="53">
        <v>1.3745829458498282</v>
      </c>
    </row>
    <row r="19" spans="1:10" s="100" customFormat="1" ht="16.5">
      <c r="A19" s="54" t="s">
        <v>73</v>
      </c>
      <c r="B19" s="202">
        <v>830.22786</v>
      </c>
      <c r="C19" s="202">
        <v>3442.68498</v>
      </c>
      <c r="D19" s="55">
        <v>314.6674841771752</v>
      </c>
      <c r="E19" s="55">
        <v>1.0205245879685063</v>
      </c>
      <c r="G19" s="202">
        <v>4544.550799999999</v>
      </c>
      <c r="H19" s="202">
        <v>17219.059289999997</v>
      </c>
      <c r="I19" s="202">
        <v>278.89463772745154</v>
      </c>
      <c r="J19" s="55">
        <v>1.2499666744359113</v>
      </c>
    </row>
    <row r="20" spans="1:10" ht="16.5">
      <c r="A20" s="57" t="s">
        <v>74</v>
      </c>
      <c r="B20" s="203">
        <v>0</v>
      </c>
      <c r="C20" s="203">
        <v>0</v>
      </c>
      <c r="D20" s="58" t="s">
        <v>176</v>
      </c>
      <c r="E20" s="58">
        <v>0</v>
      </c>
      <c r="G20" s="203">
        <v>171.90625</v>
      </c>
      <c r="H20" s="203">
        <v>171.90625</v>
      </c>
      <c r="I20" s="203">
        <v>0</v>
      </c>
      <c r="J20" s="58">
        <v>0</v>
      </c>
    </row>
    <row r="21" spans="1:10" ht="16.5">
      <c r="A21" s="59" t="s">
        <v>75</v>
      </c>
      <c r="B21" s="204">
        <v>650.20058</v>
      </c>
      <c r="C21" s="204">
        <v>1965.48159</v>
      </c>
      <c r="D21" s="60">
        <v>202.28850149595382</v>
      </c>
      <c r="E21" s="60">
        <v>0.5137985234349228</v>
      </c>
      <c r="G21" s="204">
        <v>1919.7414099999999</v>
      </c>
      <c r="H21" s="204">
        <v>9506.95681</v>
      </c>
      <c r="I21" s="204">
        <v>395.22069797931795</v>
      </c>
      <c r="J21" s="60">
        <v>0.7482551618667884</v>
      </c>
    </row>
    <row r="22" spans="1:10" ht="16.5">
      <c r="A22" s="57" t="s">
        <v>76</v>
      </c>
      <c r="B22" s="203">
        <v>180.02728</v>
      </c>
      <c r="C22" s="203">
        <v>1477.2033900000001</v>
      </c>
      <c r="D22" s="58">
        <v>720.5441919691284</v>
      </c>
      <c r="E22" s="58">
        <v>0.5067260645335836</v>
      </c>
      <c r="G22" s="203">
        <v>2452.90314</v>
      </c>
      <c r="H22" s="203">
        <v>7540.19623</v>
      </c>
      <c r="I22" s="203">
        <v>207.39885758391586</v>
      </c>
      <c r="J22" s="58">
        <v>0.5017115125691229</v>
      </c>
    </row>
    <row r="23" spans="1:10" s="100" customFormat="1" ht="16.5">
      <c r="A23" s="54" t="s">
        <v>77</v>
      </c>
      <c r="B23" s="202">
        <v>7558.340620000001</v>
      </c>
      <c r="C23" s="202">
        <v>9554.4362</v>
      </c>
      <c r="D23" s="55">
        <v>26.409177362530656</v>
      </c>
      <c r="E23" s="55">
        <v>0.7797504516840666</v>
      </c>
      <c r="G23" s="202">
        <v>42416.66867</v>
      </c>
      <c r="H23" s="202">
        <v>43680.26235</v>
      </c>
      <c r="I23" s="202">
        <v>2.9790026412274573</v>
      </c>
      <c r="J23" s="55">
        <v>0.1246162714139168</v>
      </c>
    </row>
    <row r="24" spans="1:10" ht="16.5">
      <c r="A24" s="57" t="s">
        <v>78</v>
      </c>
      <c r="B24" s="203">
        <v>2793.28346</v>
      </c>
      <c r="C24" s="203">
        <v>6369.906159999999</v>
      </c>
      <c r="D24" s="58">
        <v>128.04367158641315</v>
      </c>
      <c r="E24" s="58">
        <v>1.3971641407214008</v>
      </c>
      <c r="G24" s="203">
        <v>17663.7547</v>
      </c>
      <c r="H24" s="203">
        <v>27118.95401</v>
      </c>
      <c r="I24" s="203">
        <v>53.528819158703556</v>
      </c>
      <c r="J24" s="58">
        <v>0.932476714736054</v>
      </c>
    </row>
    <row r="25" spans="1:10" ht="16.5">
      <c r="A25" s="59" t="s">
        <v>79</v>
      </c>
      <c r="B25" s="204">
        <v>306.93944999999997</v>
      </c>
      <c r="C25" s="204">
        <v>79.89569999999999</v>
      </c>
      <c r="D25" s="60">
        <v>-73.97020813062642</v>
      </c>
      <c r="E25" s="60">
        <v>-0.08869187847935837</v>
      </c>
      <c r="G25" s="204">
        <v>863.91573</v>
      </c>
      <c r="H25" s="204">
        <v>390.32604000000003</v>
      </c>
      <c r="I25" s="204">
        <v>-54.81896828062154</v>
      </c>
      <c r="J25" s="60">
        <v>-0.046705663602142115</v>
      </c>
    </row>
    <row r="26" spans="1:10" ht="16.5">
      <c r="A26" s="57" t="s">
        <v>80</v>
      </c>
      <c r="B26" s="203">
        <v>786.2061</v>
      </c>
      <c r="C26" s="203">
        <v>940.2185200000001</v>
      </c>
      <c r="D26" s="58">
        <v>19.58931888216082</v>
      </c>
      <c r="E26" s="58">
        <v>0.06016307799246584</v>
      </c>
      <c r="G26" s="203">
        <v>5691.393590000001</v>
      </c>
      <c r="H26" s="203">
        <v>6046.08691</v>
      </c>
      <c r="I26" s="203">
        <v>6.232099649955836</v>
      </c>
      <c r="J26" s="58">
        <v>0.034980041237483266</v>
      </c>
    </row>
    <row r="27" spans="1:10" ht="16.5">
      <c r="A27" s="59" t="s">
        <v>81</v>
      </c>
      <c r="B27" s="204">
        <v>0</v>
      </c>
      <c r="C27" s="204">
        <v>33.11725</v>
      </c>
      <c r="D27" s="60" t="s">
        <v>176</v>
      </c>
      <c r="E27" s="60">
        <v>0.012936850772463595</v>
      </c>
      <c r="G27" s="204">
        <v>402.78032</v>
      </c>
      <c r="H27" s="204">
        <v>445.78711</v>
      </c>
      <c r="I27" s="204">
        <v>10.67748046875776</v>
      </c>
      <c r="J27" s="60">
        <v>0.004241352184731826</v>
      </c>
    </row>
    <row r="28" spans="1:10" ht="16.5">
      <c r="A28" s="57" t="s">
        <v>82</v>
      </c>
      <c r="B28" s="203">
        <v>813.86739</v>
      </c>
      <c r="C28" s="203">
        <v>462.36369</v>
      </c>
      <c r="D28" s="58">
        <v>-43.189308764416765</v>
      </c>
      <c r="E28" s="58">
        <v>-0.13731064363341797</v>
      </c>
      <c r="G28" s="203">
        <v>3694.25222</v>
      </c>
      <c r="H28" s="203">
        <v>907.81832</v>
      </c>
      <c r="I28" s="203">
        <v>-75.42619545343334</v>
      </c>
      <c r="J28" s="58">
        <v>-0.27479957256460735</v>
      </c>
    </row>
    <row r="29" spans="1:10" ht="16.5">
      <c r="A29" s="59" t="s">
        <v>83</v>
      </c>
      <c r="B29" s="204">
        <v>0</v>
      </c>
      <c r="C29" s="204">
        <v>0</v>
      </c>
      <c r="D29" s="60" t="s">
        <v>176</v>
      </c>
      <c r="E29" s="60">
        <v>0</v>
      </c>
      <c r="G29" s="204">
        <v>0</v>
      </c>
      <c r="H29" s="204">
        <v>0</v>
      </c>
      <c r="I29" s="204" t="s">
        <v>176</v>
      </c>
      <c r="J29" s="60">
        <v>0</v>
      </c>
    </row>
    <row r="30" spans="1:10" ht="16.5">
      <c r="A30" s="57" t="s">
        <v>84</v>
      </c>
      <c r="B30" s="203">
        <v>42.43</v>
      </c>
      <c r="C30" s="203">
        <v>0</v>
      </c>
      <c r="D30" s="58">
        <v>-100</v>
      </c>
      <c r="E30" s="58">
        <v>-0.0165747632510438</v>
      </c>
      <c r="G30" s="203">
        <v>222.95786</v>
      </c>
      <c r="H30" s="203">
        <v>219.96</v>
      </c>
      <c r="I30" s="203">
        <v>-1.344585923097752</v>
      </c>
      <c r="J30" s="58">
        <v>-0.0002956505254291281</v>
      </c>
    </row>
    <row r="31" spans="1:10" ht="16.5">
      <c r="A31" s="59" t="s">
        <v>85</v>
      </c>
      <c r="B31" s="204">
        <v>708.29889</v>
      </c>
      <c r="C31" s="204">
        <v>0</v>
      </c>
      <c r="D31" s="60">
        <v>-100</v>
      </c>
      <c r="E31" s="60">
        <v>-0.2766883434533848</v>
      </c>
      <c r="G31" s="204">
        <v>2188.82854</v>
      </c>
      <c r="H31" s="204">
        <v>566.31663</v>
      </c>
      <c r="I31" s="204">
        <v>-74.12695331540222</v>
      </c>
      <c r="J31" s="60">
        <v>-0.16001297549135643</v>
      </c>
    </row>
    <row r="32" spans="1:10" ht="16.5">
      <c r="A32" s="57" t="s">
        <v>86</v>
      </c>
      <c r="B32" s="203">
        <v>2107.315330000001</v>
      </c>
      <c r="C32" s="203">
        <v>1668.9348800000002</v>
      </c>
      <c r="D32" s="58">
        <v>-20.80279319184758</v>
      </c>
      <c r="E32" s="58">
        <v>-0.171247988985059</v>
      </c>
      <c r="G32" s="203">
        <v>11688.785710000002</v>
      </c>
      <c r="H32" s="203">
        <v>7985.013330000002</v>
      </c>
      <c r="I32" s="203">
        <v>-31.686545308392</v>
      </c>
      <c r="J32" s="58">
        <v>-0.36526797456081717</v>
      </c>
    </row>
    <row r="33" spans="1:10" ht="16.5">
      <c r="A33" s="57"/>
      <c r="B33" s="203"/>
      <c r="C33" s="203"/>
      <c r="D33" s="58"/>
      <c r="E33" s="58"/>
      <c r="G33" s="203"/>
      <c r="H33" s="203"/>
      <c r="I33" s="203"/>
      <c r="J33" s="58"/>
    </row>
    <row r="34" spans="1:10" ht="16.5">
      <c r="A34" s="59" t="s">
        <v>87</v>
      </c>
      <c r="B34" s="204">
        <v>88293.20262999994</v>
      </c>
      <c r="C34" s="204">
        <v>53224.867969999985</v>
      </c>
      <c r="D34" s="60">
        <v>-39.71804580127958</v>
      </c>
      <c r="E34" s="60">
        <v>-13.699018255900846</v>
      </c>
      <c r="G34" s="204">
        <v>443294.5319900001</v>
      </c>
      <c r="H34" s="204">
        <v>296105.5798699999</v>
      </c>
      <c r="I34" s="204">
        <v>-33.20342153990759</v>
      </c>
      <c r="J34" s="60">
        <v>-14.515851651391593</v>
      </c>
    </row>
    <row r="35" spans="1:10" ht="16.5">
      <c r="A35" s="57" t="s">
        <v>88</v>
      </c>
      <c r="B35" s="203">
        <v>273.92148</v>
      </c>
      <c r="C35" s="203">
        <v>33.59167</v>
      </c>
      <c r="D35" s="58">
        <v>-87.73675215247815</v>
      </c>
      <c r="E35" s="58">
        <v>-0.09388191616588118</v>
      </c>
      <c r="G35" s="203">
        <v>479.0322499999999</v>
      </c>
      <c r="H35" s="203">
        <v>197.51008</v>
      </c>
      <c r="I35" s="203">
        <v>-58.76893883449392</v>
      </c>
      <c r="J35" s="58">
        <v>-0.0277638640498383</v>
      </c>
    </row>
    <row r="36" spans="1:10" ht="16.5">
      <c r="A36" s="59" t="s">
        <v>89</v>
      </c>
      <c r="B36" s="204">
        <v>1586.97893</v>
      </c>
      <c r="C36" s="204">
        <v>677.98554</v>
      </c>
      <c r="D36" s="60">
        <v>-57.2782267499922</v>
      </c>
      <c r="E36" s="60">
        <v>-0.35508720801352167</v>
      </c>
      <c r="G36" s="204">
        <v>4984.16505</v>
      </c>
      <c r="H36" s="204">
        <v>5560.55231</v>
      </c>
      <c r="I36" s="204">
        <v>11.564369442380329</v>
      </c>
      <c r="J36" s="60">
        <v>0.0568436138677775</v>
      </c>
    </row>
    <row r="37" spans="1:10" ht="16.5">
      <c r="A37" s="57"/>
      <c r="B37" s="203"/>
      <c r="C37" s="203"/>
      <c r="D37" s="58"/>
      <c r="E37" s="58"/>
      <c r="G37" s="203"/>
      <c r="H37" s="203"/>
      <c r="I37" s="203"/>
      <c r="J37" s="58"/>
    </row>
    <row r="38" spans="1:10" ht="16.5">
      <c r="A38" s="54" t="s">
        <v>90</v>
      </c>
      <c r="B38" s="202">
        <v>28906.30783</v>
      </c>
      <c r="C38" s="202">
        <v>22142.04428</v>
      </c>
      <c r="D38" s="55">
        <v>-23.40064870886004</v>
      </c>
      <c r="E38" s="55">
        <v>-2.6423772545113158</v>
      </c>
      <c r="G38" s="202">
        <v>144838.00467999995</v>
      </c>
      <c r="H38" s="202">
        <v>147847.0849</v>
      </c>
      <c r="I38" s="202">
        <v>2.077548794356976</v>
      </c>
      <c r="J38" s="55">
        <v>0.29675706940998087</v>
      </c>
    </row>
    <row r="39" spans="1:10" s="100" customFormat="1" ht="16.5">
      <c r="A39" s="57" t="s">
        <v>91</v>
      </c>
      <c r="B39" s="203">
        <v>6284.071180000002</v>
      </c>
      <c r="C39" s="203">
        <v>4207.101169999997</v>
      </c>
      <c r="D39" s="58">
        <v>-33.05134443114319</v>
      </c>
      <c r="E39" s="58">
        <v>-0.811343063758382</v>
      </c>
      <c r="G39" s="203">
        <v>40720.54022999999</v>
      </c>
      <c r="H39" s="203">
        <v>30417.64685</v>
      </c>
      <c r="I39" s="203">
        <v>-25.301465358285093</v>
      </c>
      <c r="J39" s="58">
        <v>-1.0160767484930184</v>
      </c>
    </row>
    <row r="40" spans="1:10" ht="16.5">
      <c r="A40" s="59" t="s">
        <v>95</v>
      </c>
      <c r="B40" s="204">
        <v>3780.9035400000007</v>
      </c>
      <c r="C40" s="204">
        <v>4341.903769999998</v>
      </c>
      <c r="D40" s="60">
        <v>14.837729237599051</v>
      </c>
      <c r="E40" s="60">
        <v>0.2191479141181022</v>
      </c>
      <c r="G40" s="204">
        <v>24631.84474</v>
      </c>
      <c r="H40" s="204">
        <v>43781.27517000001</v>
      </c>
      <c r="I40" s="204">
        <v>77.74257524002243</v>
      </c>
      <c r="J40" s="60">
        <v>1.8885268719346573</v>
      </c>
    </row>
    <row r="41" spans="1:10" ht="16.5">
      <c r="A41" s="57" t="s">
        <v>97</v>
      </c>
      <c r="B41" s="203">
        <v>480.5783800000001</v>
      </c>
      <c r="C41" s="203">
        <v>549.9267300000001</v>
      </c>
      <c r="D41" s="58">
        <v>14.43018514482488</v>
      </c>
      <c r="E41" s="58">
        <v>0.027090089160983363</v>
      </c>
      <c r="G41" s="203">
        <v>1776.7535900000003</v>
      </c>
      <c r="H41" s="203">
        <v>1622.7974800000002</v>
      </c>
      <c r="I41" s="203">
        <v>-8.665023156080975</v>
      </c>
      <c r="J41" s="58">
        <v>-0.015183232310556405</v>
      </c>
    </row>
    <row r="42" spans="1:10" ht="16.5">
      <c r="A42" s="59" t="s">
        <v>92</v>
      </c>
      <c r="B42" s="204">
        <v>4976.160519999999</v>
      </c>
      <c r="C42" s="204">
        <v>3975.7315099999987</v>
      </c>
      <c r="D42" s="60">
        <v>-20.104436060274054</v>
      </c>
      <c r="E42" s="60">
        <v>-0.39080542046255345</v>
      </c>
      <c r="G42" s="204">
        <v>26553.376359999987</v>
      </c>
      <c r="H42" s="204">
        <v>21094.992729999998</v>
      </c>
      <c r="I42" s="204">
        <v>-20.556269590719545</v>
      </c>
      <c r="J42" s="60">
        <v>-0.5383086562425353</v>
      </c>
    </row>
    <row r="43" spans="1:10" ht="16.5">
      <c r="A43" s="57" t="s">
        <v>93</v>
      </c>
      <c r="B43" s="203">
        <v>7513.2575000000015</v>
      </c>
      <c r="C43" s="203">
        <v>3102.4674900000005</v>
      </c>
      <c r="D43" s="58">
        <v>-58.70675948481734</v>
      </c>
      <c r="E43" s="58">
        <v>-1.723021450997387</v>
      </c>
      <c r="G43" s="203">
        <v>20756.0413</v>
      </c>
      <c r="H43" s="203">
        <v>17813.994840000003</v>
      </c>
      <c r="I43" s="203">
        <v>-14.174410319755903</v>
      </c>
      <c r="J43" s="58">
        <v>-0.2901461648428895</v>
      </c>
    </row>
    <row r="44" spans="1:10" ht="16.5">
      <c r="A44" s="59" t="s">
        <v>96</v>
      </c>
      <c r="B44" s="204">
        <v>2029.0094199999999</v>
      </c>
      <c r="C44" s="204">
        <v>1148.9923500000002</v>
      </c>
      <c r="D44" s="60">
        <v>-43.371758717611065</v>
      </c>
      <c r="E44" s="60">
        <v>-0.3437679611625556</v>
      </c>
      <c r="G44" s="204">
        <v>11625.22558</v>
      </c>
      <c r="H44" s="204">
        <v>6178.8751600000005</v>
      </c>
      <c r="I44" s="204">
        <v>-46.84941709320361</v>
      </c>
      <c r="J44" s="60">
        <v>-0.5371219347615136</v>
      </c>
    </row>
    <row r="45" spans="1:10" ht="16.5">
      <c r="A45" s="57" t="s">
        <v>105</v>
      </c>
      <c r="B45" s="203">
        <v>55.948809999999995</v>
      </c>
      <c r="C45" s="203">
        <v>165.72965000000002</v>
      </c>
      <c r="D45" s="58">
        <v>196.2165772605352</v>
      </c>
      <c r="E45" s="58">
        <v>0.04288454943437944</v>
      </c>
      <c r="G45" s="203">
        <v>515.1134</v>
      </c>
      <c r="H45" s="203">
        <v>972.8805500000001</v>
      </c>
      <c r="I45" s="203">
        <v>88.8672571903585</v>
      </c>
      <c r="J45" s="58">
        <v>0.04514523640920337</v>
      </c>
    </row>
    <row r="46" spans="1:10" ht="16.5">
      <c r="A46" s="59" t="s">
        <v>106</v>
      </c>
      <c r="B46" s="204">
        <v>43.09977</v>
      </c>
      <c r="C46" s="204">
        <v>0</v>
      </c>
      <c r="D46" s="60">
        <v>-100</v>
      </c>
      <c r="E46" s="60">
        <v>-0.016836400752402544</v>
      </c>
      <c r="G46" s="204">
        <v>61.457570000000004</v>
      </c>
      <c r="H46" s="204">
        <v>223.27425</v>
      </c>
      <c r="I46" s="204">
        <v>263.2982072021396</v>
      </c>
      <c r="J46" s="60">
        <v>0.015958445846436135</v>
      </c>
    </row>
    <row r="47" spans="1:10" ht="16.5">
      <c r="A47" s="57" t="s">
        <v>98</v>
      </c>
      <c r="B47" s="203">
        <v>241.85211000000004</v>
      </c>
      <c r="C47" s="203">
        <v>88.24777</v>
      </c>
      <c r="D47" s="58">
        <v>-63.51168075399467</v>
      </c>
      <c r="E47" s="58">
        <v>-0.060003666505605416</v>
      </c>
      <c r="G47" s="203">
        <v>521.94097</v>
      </c>
      <c r="H47" s="203">
        <v>311.86120999999997</v>
      </c>
      <c r="I47" s="203">
        <v>-40.24971636160311</v>
      </c>
      <c r="J47" s="58">
        <v>-0.020718176107631804</v>
      </c>
    </row>
    <row r="48" spans="1:10" ht="16.5">
      <c r="A48" s="59" t="s">
        <v>107</v>
      </c>
      <c r="B48" s="204">
        <v>188.04561999999996</v>
      </c>
      <c r="C48" s="204">
        <v>981.0477599999999</v>
      </c>
      <c r="D48" s="60">
        <v>421.70731761792706</v>
      </c>
      <c r="E48" s="60">
        <v>0.3097766374751612</v>
      </c>
      <c r="G48" s="204">
        <v>2662.0155999999997</v>
      </c>
      <c r="H48" s="204">
        <v>3450.44368</v>
      </c>
      <c r="I48" s="204">
        <v>29.61771073017003</v>
      </c>
      <c r="J48" s="60">
        <v>0.07775519074108812</v>
      </c>
    </row>
    <row r="49" spans="1:10" ht="16.5">
      <c r="A49" s="57" t="s">
        <v>108</v>
      </c>
      <c r="B49" s="203">
        <v>231.49067000000002</v>
      </c>
      <c r="C49" s="203">
        <v>180.25499</v>
      </c>
      <c r="D49" s="58">
        <v>-22.132935206416747</v>
      </c>
      <c r="E49" s="58">
        <v>-0.020014595003682308</v>
      </c>
      <c r="G49" s="203">
        <v>636.47158</v>
      </c>
      <c r="H49" s="203">
        <v>955.05289</v>
      </c>
      <c r="I49" s="203">
        <v>50.05428679156421</v>
      </c>
      <c r="J49" s="58">
        <v>0.03141865587232221</v>
      </c>
    </row>
    <row r="50" spans="1:10" ht="16.5">
      <c r="A50" s="59" t="s">
        <v>94</v>
      </c>
      <c r="B50" s="204">
        <v>1163.18248</v>
      </c>
      <c r="C50" s="204">
        <v>1325.5885</v>
      </c>
      <c r="D50" s="60">
        <v>13.962213392347532</v>
      </c>
      <c r="E50" s="60">
        <v>0.06344193570691224</v>
      </c>
      <c r="G50" s="204">
        <v>3495.11318</v>
      </c>
      <c r="H50" s="204">
        <v>10938.629169999998</v>
      </c>
      <c r="I50" s="204">
        <v>212.96924038379777</v>
      </c>
      <c r="J50" s="60">
        <v>0.7340834506893631</v>
      </c>
    </row>
    <row r="51" spans="1:10" ht="16.5">
      <c r="A51" s="57" t="s">
        <v>99</v>
      </c>
      <c r="B51" s="203">
        <v>1063.5277800000001</v>
      </c>
      <c r="C51" s="203">
        <v>1227.67625</v>
      </c>
      <c r="D51" s="58">
        <v>15.43433778476382</v>
      </c>
      <c r="E51" s="58">
        <v>0.06412260259889378</v>
      </c>
      <c r="G51" s="203">
        <v>3860.1742000000013</v>
      </c>
      <c r="H51" s="203">
        <v>6070.32163</v>
      </c>
      <c r="I51" s="203">
        <v>57.255121543478495</v>
      </c>
      <c r="J51" s="58">
        <v>0.21796589865948918</v>
      </c>
    </row>
    <row r="52" spans="1:10" ht="16.5">
      <c r="A52" s="59" t="s">
        <v>109</v>
      </c>
      <c r="B52" s="204">
        <v>855.180049999999</v>
      </c>
      <c r="C52" s="204">
        <v>847.3763399999989</v>
      </c>
      <c r="D52" s="60">
        <v>-0.9125224565283196</v>
      </c>
      <c r="E52" s="60">
        <v>-0.003048424363181836</v>
      </c>
      <c r="G52" s="204">
        <v>7021.93637999997</v>
      </c>
      <c r="H52" s="204">
        <v>4015.039289999986</v>
      </c>
      <c r="I52" s="204">
        <v>-42.82148010574822</v>
      </c>
      <c r="J52" s="60">
        <v>-0.29654176798443244</v>
      </c>
    </row>
    <row r="53" spans="1:10" ht="16.5">
      <c r="A53" s="57"/>
      <c r="B53" s="203"/>
      <c r="C53" s="203"/>
      <c r="D53" s="58"/>
      <c r="E53" s="58"/>
      <c r="G53" s="203"/>
      <c r="H53" s="203"/>
      <c r="I53" s="203"/>
      <c r="J53" s="58"/>
    </row>
    <row r="54" spans="1:10" ht="16.5">
      <c r="A54" s="59" t="s">
        <v>100</v>
      </c>
      <c r="B54" s="204">
        <v>16948.11878</v>
      </c>
      <c r="C54" s="204">
        <v>7616.715700000002</v>
      </c>
      <c r="D54" s="60">
        <v>-55.05863630724448</v>
      </c>
      <c r="E54" s="60">
        <v>-3.6451990773287988</v>
      </c>
      <c r="G54" s="204">
        <v>65176.50421999999</v>
      </c>
      <c r="H54" s="204">
        <v>37219.54785</v>
      </c>
      <c r="I54" s="204">
        <v>-42.89422500420197</v>
      </c>
      <c r="J54" s="60">
        <v>-2.7571296992486967</v>
      </c>
    </row>
    <row r="55" spans="1:10" ht="16.5">
      <c r="A55" s="57" t="s">
        <v>118</v>
      </c>
      <c r="B55" s="203">
        <v>3318.0538699999997</v>
      </c>
      <c r="C55" s="203">
        <v>2775.78441</v>
      </c>
      <c r="D55" s="58">
        <v>-16.3429974691761</v>
      </c>
      <c r="E55" s="58">
        <v>-0.21183096671627052</v>
      </c>
      <c r="G55" s="203">
        <v>5078.15381</v>
      </c>
      <c r="H55" s="203">
        <v>5592.24149</v>
      </c>
      <c r="I55" s="203">
        <v>10.123515341099921</v>
      </c>
      <c r="J55" s="58">
        <v>0.050699596615132625</v>
      </c>
    </row>
    <row r="56" spans="1:10" ht="16.5">
      <c r="A56" s="59" t="s">
        <v>101</v>
      </c>
      <c r="B56" s="204">
        <v>42370.222040000015</v>
      </c>
      <c r="C56" s="204">
        <v>43130.17015000001</v>
      </c>
      <c r="D56" s="60">
        <v>1.7935901050567082</v>
      </c>
      <c r="E56" s="60">
        <v>0.29686448282649425</v>
      </c>
      <c r="G56" s="204">
        <v>168245.46199999997</v>
      </c>
      <c r="H56" s="204">
        <v>140541.86918</v>
      </c>
      <c r="I56" s="204">
        <v>-16.46617536703603</v>
      </c>
      <c r="J56" s="60">
        <v>-2.732142853071058</v>
      </c>
    </row>
    <row r="57" spans="1:10" ht="16.5">
      <c r="A57" s="57" t="s">
        <v>112</v>
      </c>
      <c r="B57" s="203">
        <v>144.86312999999996</v>
      </c>
      <c r="C57" s="203">
        <v>0</v>
      </c>
      <c r="D57" s="58">
        <v>-100</v>
      </c>
      <c r="E57" s="58">
        <v>-0.056589019174055614</v>
      </c>
      <c r="G57" s="203">
        <v>9864.363449999999</v>
      </c>
      <c r="H57" s="203">
        <v>82.32664</v>
      </c>
      <c r="I57" s="203">
        <v>-99.16541355742524</v>
      </c>
      <c r="J57" s="58">
        <v>-0.964709600396139</v>
      </c>
    </row>
    <row r="58" spans="1:10" ht="16.5">
      <c r="A58" s="59" t="s">
        <v>134</v>
      </c>
      <c r="B58" s="204">
        <v>45211.84611</v>
      </c>
      <c r="C58" s="204">
        <v>32301.4136</v>
      </c>
      <c r="D58" s="60">
        <v>-28.555419919348214</v>
      </c>
      <c r="E58" s="60">
        <v>-5.043303377841838</v>
      </c>
      <c r="G58" s="204">
        <v>45435.796279999995</v>
      </c>
      <c r="H58" s="204">
        <v>99569.92646</v>
      </c>
      <c r="I58" s="204">
        <v>119.14423122772222</v>
      </c>
      <c r="J58" s="60">
        <v>5.338736309022372</v>
      </c>
    </row>
    <row r="59" spans="1:5" ht="16.5">
      <c r="A59" s="57"/>
      <c r="B59" s="203"/>
      <c r="C59" s="203"/>
      <c r="D59" s="58"/>
      <c r="E59" s="58"/>
    </row>
    <row r="60" spans="1:10" ht="17.25" thickBot="1">
      <c r="A60" s="159" t="s">
        <v>102</v>
      </c>
      <c r="B60" s="205">
        <v>20549.506810000035</v>
      </c>
      <c r="C60" s="205">
        <v>11639.084199999983</v>
      </c>
      <c r="D60" s="160">
        <v>-43.360761367099876</v>
      </c>
      <c r="E60" s="160">
        <v>-3.4807481788239136</v>
      </c>
      <c r="F60" s="160"/>
      <c r="G60" s="160">
        <v>79630.47937000019</v>
      </c>
      <c r="H60" s="160">
        <v>47589.16064000013</v>
      </c>
      <c r="I60" s="160">
        <v>-40.237505768515106</v>
      </c>
      <c r="J60" s="160">
        <v>-3.1599316572377205</v>
      </c>
    </row>
    <row r="61" spans="1:5" ht="16.5">
      <c r="A61" s="92" t="s">
        <v>51</v>
      </c>
      <c r="B61" s="101"/>
      <c r="C61" s="102"/>
      <c r="D61" s="102"/>
      <c r="E61" s="102"/>
    </row>
    <row r="62" spans="1:5" ht="16.5">
      <c r="A62" s="296" t="str">
        <f>+'Cuadro I.1.2'!A53</f>
        <v>Actualizado: 21 de julio de 2023</v>
      </c>
      <c r="B62" s="101"/>
      <c r="C62" s="102"/>
      <c r="D62" s="102"/>
      <c r="E62" s="102"/>
    </row>
    <row r="63" spans="1:5" ht="16.5">
      <c r="A63" s="313" t="s">
        <v>48</v>
      </c>
      <c r="B63" s="313"/>
      <c r="C63" s="313"/>
      <c r="D63" s="313"/>
      <c r="E63" s="313"/>
    </row>
    <row r="64" ht="16.5">
      <c r="A64" s="113" t="s">
        <v>122</v>
      </c>
    </row>
    <row r="65" ht="16.5">
      <c r="A65" s="113" t="s">
        <v>24</v>
      </c>
    </row>
    <row r="66" ht="16.5">
      <c r="A66" s="114" t="s">
        <v>45</v>
      </c>
    </row>
  </sheetData>
  <sheetProtection/>
  <mergeCells count="8">
    <mergeCell ref="G13:J13"/>
    <mergeCell ref="G14:J14"/>
    <mergeCell ref="A6:J7"/>
    <mergeCell ref="A8:J11"/>
    <mergeCell ref="A63:E63"/>
    <mergeCell ref="B13:E13"/>
    <mergeCell ref="A14:A15"/>
    <mergeCell ref="B14:E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M29"/>
  <sheetViews>
    <sheetView zoomScalePageLayoutView="0" workbookViewId="0" topLeftCell="A10">
      <selection activeCell="K20" sqref="K20"/>
    </sheetView>
  </sheetViews>
  <sheetFormatPr defaultColWidth="11.421875" defaultRowHeight="15"/>
  <cols>
    <col min="1" max="1" width="12.57421875" style="88" customWidth="1"/>
    <col min="2" max="2" width="40.7109375" style="88" customWidth="1"/>
    <col min="3" max="4" width="11.57421875" style="88" bestFit="1" customWidth="1"/>
    <col min="5" max="5" width="11.00390625" style="88" customWidth="1"/>
    <col min="6" max="6" width="13.00390625" style="88" customWidth="1"/>
    <col min="7" max="7" width="15.00390625" style="88" customWidth="1"/>
    <col min="8" max="8" width="2.140625" style="88" customWidth="1"/>
    <col min="9" max="16384" width="11.421875" style="88" customWidth="1"/>
  </cols>
  <sheetData>
    <row r="4" ht="8.25" customHeight="1"/>
    <row r="5" ht="16.5"/>
    <row r="6" spans="1:13" ht="16.5" customHeight="1">
      <c r="A6" s="310" t="s">
        <v>6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</row>
    <row r="7" spans="1:13" ht="16.5" customHeight="1">
      <c r="A7" s="310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</row>
    <row r="8" spans="1:13" ht="16.5" customHeight="1">
      <c r="A8" s="311" t="s">
        <v>157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</row>
    <row r="9" spans="1:13" ht="16.5">
      <c r="A9" s="311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</row>
    <row r="10" spans="1:13" ht="16.5">
      <c r="A10" s="311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</row>
    <row r="11" spans="1:13" ht="16.5">
      <c r="A11" s="311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</row>
    <row r="12" spans="1:7" ht="17.25" thickBot="1">
      <c r="A12" s="89"/>
      <c r="B12" s="89"/>
      <c r="C12" s="106"/>
      <c r="D12" s="106"/>
      <c r="E12" s="106"/>
      <c r="F12" s="106"/>
      <c r="G12" s="106"/>
    </row>
    <row r="13" spans="1:13" ht="17.25" thickBot="1">
      <c r="A13" s="76"/>
      <c r="B13" s="76"/>
      <c r="C13" s="321" t="s">
        <v>147</v>
      </c>
      <c r="D13" s="321"/>
      <c r="E13" s="321"/>
      <c r="F13" s="321"/>
      <c r="G13" s="321"/>
      <c r="H13" s="172"/>
      <c r="I13" s="321" t="s">
        <v>161</v>
      </c>
      <c r="J13" s="321"/>
      <c r="K13" s="321"/>
      <c r="L13" s="321"/>
      <c r="M13" s="321"/>
    </row>
    <row r="14" spans="1:13" ht="15.75" customHeight="1" thickBot="1">
      <c r="A14" s="329" t="s">
        <v>15</v>
      </c>
      <c r="B14" s="330" t="s">
        <v>16</v>
      </c>
      <c r="C14" s="321" t="s">
        <v>20</v>
      </c>
      <c r="D14" s="321"/>
      <c r="E14" s="321"/>
      <c r="F14" s="321"/>
      <c r="G14" s="324" t="s">
        <v>143</v>
      </c>
      <c r="I14" s="321" t="s">
        <v>20</v>
      </c>
      <c r="J14" s="321"/>
      <c r="K14" s="321"/>
      <c r="L14" s="321"/>
      <c r="M14" s="324" t="s">
        <v>143</v>
      </c>
    </row>
    <row r="15" spans="1:13" ht="27" thickBot="1">
      <c r="A15" s="323"/>
      <c r="B15" s="331"/>
      <c r="C15" s="241">
        <v>2022</v>
      </c>
      <c r="D15" s="241">
        <v>2023</v>
      </c>
      <c r="E15" s="27" t="s">
        <v>2</v>
      </c>
      <c r="F15" s="27" t="s">
        <v>3</v>
      </c>
      <c r="G15" s="325"/>
      <c r="I15" s="241">
        <v>2022</v>
      </c>
      <c r="J15" s="241">
        <v>2023</v>
      </c>
      <c r="K15" s="27" t="s">
        <v>2</v>
      </c>
      <c r="L15" s="27" t="s">
        <v>3</v>
      </c>
      <c r="M15" s="325"/>
    </row>
    <row r="16" spans="1:13" s="100" customFormat="1" ht="16.5">
      <c r="A16" s="253"/>
      <c r="B16" s="66" t="s">
        <v>17</v>
      </c>
      <c r="C16" s="147">
        <v>255991.5900900001</v>
      </c>
      <c r="D16" s="147">
        <v>186538.77870000032</v>
      </c>
      <c r="E16" s="62">
        <v>-27.130895731997274</v>
      </c>
      <c r="F16" s="62"/>
      <c r="G16" s="62">
        <v>100</v>
      </c>
      <c r="I16" s="147">
        <v>1013987.7125700002</v>
      </c>
      <c r="J16" s="147">
        <v>841205.1210599999</v>
      </c>
      <c r="K16" s="62">
        <v>-17.03990979062997</v>
      </c>
      <c r="L16" s="62"/>
      <c r="M16" s="62">
        <v>100</v>
      </c>
    </row>
    <row r="17" spans="1:13" ht="39">
      <c r="A17" s="254">
        <v>103</v>
      </c>
      <c r="B17" s="206" t="s">
        <v>217</v>
      </c>
      <c r="C17" s="152">
        <v>219646.5936900001</v>
      </c>
      <c r="D17" s="152">
        <v>156201.3138400003</v>
      </c>
      <c r="E17" s="63">
        <v>-28.885164474502968</v>
      </c>
      <c r="F17" s="63">
        <v>-24.784126629977983</v>
      </c>
      <c r="G17" s="63">
        <v>83.73664442781089</v>
      </c>
      <c r="I17" s="276">
        <v>860528.2397200001</v>
      </c>
      <c r="J17" s="277">
        <v>694931.90401</v>
      </c>
      <c r="K17" s="152">
        <v>-19.24356785361071</v>
      </c>
      <c r="L17" s="152">
        <v>-16.331197474798607</v>
      </c>
      <c r="M17" s="63">
        <v>82.61146854816083</v>
      </c>
    </row>
    <row r="18" spans="1:13" ht="39">
      <c r="A18" s="255">
        <v>101</v>
      </c>
      <c r="B18" s="252" t="s">
        <v>218</v>
      </c>
      <c r="C18" s="151">
        <v>34877.292120000035</v>
      </c>
      <c r="D18" s="151">
        <v>27758.383209999996</v>
      </c>
      <c r="E18" s="64">
        <v>-20.411300526160314</v>
      </c>
      <c r="F18" s="64">
        <v>-2.780915149398936</v>
      </c>
      <c r="G18" s="64">
        <v>14.880757450783047</v>
      </c>
      <c r="H18" s="207"/>
      <c r="I18" s="278">
        <v>142557.26710000014</v>
      </c>
      <c r="J18" s="279">
        <v>135738.8827199999</v>
      </c>
      <c r="K18" s="151">
        <v>-4.78290901523618</v>
      </c>
      <c r="L18" s="151">
        <v>-0.6724326434606112</v>
      </c>
      <c r="M18" s="64">
        <v>16.136240653047356</v>
      </c>
    </row>
    <row r="19" spans="1:13" ht="39">
      <c r="A19" s="254">
        <v>107</v>
      </c>
      <c r="B19" s="206" t="s">
        <v>219</v>
      </c>
      <c r="C19" s="152"/>
      <c r="D19" s="152">
        <v>1.89058</v>
      </c>
      <c r="E19" s="63" t="s">
        <v>176</v>
      </c>
      <c r="F19" s="63">
        <v>0.0007385320741729524</v>
      </c>
      <c r="G19" s="63">
        <v>0.0010135050809143079</v>
      </c>
      <c r="H19" s="207"/>
      <c r="I19" s="276">
        <v>3.63159</v>
      </c>
      <c r="J19" s="277">
        <v>48.90874</v>
      </c>
      <c r="K19" s="152" t="s">
        <v>197</v>
      </c>
      <c r="L19" s="152">
        <v>0.0044652562786232294</v>
      </c>
      <c r="M19" s="63">
        <v>0.005814127705067968</v>
      </c>
    </row>
    <row r="20" spans="1:13" ht="26.25">
      <c r="A20" s="255">
        <v>104</v>
      </c>
      <c r="B20" s="252" t="s">
        <v>220</v>
      </c>
      <c r="C20" s="151">
        <v>50.58675</v>
      </c>
      <c r="D20" s="151">
        <v>61.268769999999996</v>
      </c>
      <c r="E20" s="64">
        <v>21.116240912887264</v>
      </c>
      <c r="F20" s="64">
        <v>0.00417280114407058</v>
      </c>
      <c r="G20" s="64">
        <v>0.03284505796970777</v>
      </c>
      <c r="I20" s="278">
        <v>1124.00047</v>
      </c>
      <c r="J20" s="279">
        <v>748.0394399999999</v>
      </c>
      <c r="K20" s="151">
        <v>-33.44847622706067</v>
      </c>
      <c r="L20" s="151">
        <v>-0.037077473951544135</v>
      </c>
      <c r="M20" s="64">
        <v>0.08892473681774521</v>
      </c>
    </row>
    <row r="21" spans="1:13" ht="45" customHeight="1">
      <c r="A21" s="254">
        <v>116</v>
      </c>
      <c r="B21" s="206" t="s">
        <v>221</v>
      </c>
      <c r="C21" s="152">
        <v>0.73189</v>
      </c>
      <c r="D21" s="152">
        <v>40.959830000000004</v>
      </c>
      <c r="E21" s="63" t="s">
        <v>197</v>
      </c>
      <c r="F21" s="63">
        <v>0.0157145553046711</v>
      </c>
      <c r="G21" s="63">
        <v>0.021957809676599934</v>
      </c>
      <c r="H21" s="207"/>
      <c r="I21" s="276">
        <v>68.50813000000001</v>
      </c>
      <c r="J21" s="277">
        <v>78.7962</v>
      </c>
      <c r="K21" s="152">
        <v>15.017297946973574</v>
      </c>
      <c r="L21" s="152">
        <v>0.0010146148589832895</v>
      </c>
      <c r="M21" s="63">
        <v>0.009367061377456803</v>
      </c>
    </row>
    <row r="22" spans="1:13" ht="45" customHeight="1">
      <c r="A22" s="272">
        <v>115</v>
      </c>
      <c r="B22" s="273" t="s">
        <v>222</v>
      </c>
      <c r="C22" s="274">
        <v>1416.3856400000002</v>
      </c>
      <c r="D22" s="274">
        <v>2474.9624699999977</v>
      </c>
      <c r="E22" s="275">
        <v>74.73789624130877</v>
      </c>
      <c r="F22" s="275">
        <v>0.41352015885671434</v>
      </c>
      <c r="G22" s="275">
        <v>1.3267817486788303</v>
      </c>
      <c r="H22" s="235"/>
      <c r="I22" s="280">
        <v>9706.06556</v>
      </c>
      <c r="J22" s="281">
        <v>9658.589949999998</v>
      </c>
      <c r="K22" s="274">
        <v>-0.48913341566180213</v>
      </c>
      <c r="L22" s="274">
        <v>-0.004682069556806771</v>
      </c>
      <c r="M22" s="275">
        <v>1.1481848728915534</v>
      </c>
    </row>
    <row r="23" spans="1:7" ht="16.5">
      <c r="A23" s="92" t="s">
        <v>51</v>
      </c>
      <c r="B23" s="101"/>
      <c r="C23" s="102"/>
      <c r="D23" s="102"/>
      <c r="E23" s="102"/>
      <c r="F23" s="108"/>
      <c r="G23" s="108"/>
    </row>
    <row r="24" spans="1:7" ht="16.5">
      <c r="A24" s="296" t="str">
        <f>+'Cuadro I.2'!A62</f>
        <v>Actualizado: 21 de julio de 2023</v>
      </c>
      <c r="B24" s="101"/>
      <c r="C24" s="102"/>
      <c r="D24" s="102"/>
      <c r="E24" s="102"/>
      <c r="F24" s="108"/>
      <c r="G24" s="108"/>
    </row>
    <row r="25" spans="1:7" ht="16.5">
      <c r="A25" s="313" t="s">
        <v>48</v>
      </c>
      <c r="B25" s="313"/>
      <c r="C25" s="313"/>
      <c r="D25" s="313"/>
      <c r="E25" s="313"/>
      <c r="F25" s="105"/>
      <c r="G25" s="105"/>
    </row>
    <row r="26" spans="1:7" ht="16.5">
      <c r="A26" s="113" t="s">
        <v>24</v>
      </c>
      <c r="B26" s="105"/>
      <c r="C26" s="91"/>
      <c r="D26" s="91"/>
      <c r="E26" s="105"/>
      <c r="F26" s="105"/>
      <c r="G26" s="105"/>
    </row>
    <row r="27" spans="1:7" ht="16.5">
      <c r="A27" s="114" t="s">
        <v>45</v>
      </c>
      <c r="C27" s="91"/>
      <c r="D27" s="91"/>
      <c r="E27" s="91"/>
      <c r="F27" s="91"/>
      <c r="G27" s="91"/>
    </row>
    <row r="28" spans="1:5" ht="16.5">
      <c r="A28" s="114"/>
      <c r="B28" s="101"/>
      <c r="C28" s="102"/>
      <c r="D28" s="102"/>
      <c r="E28" s="102"/>
    </row>
    <row r="29" spans="1:5" ht="16.5">
      <c r="A29" s="313"/>
      <c r="B29" s="313"/>
      <c r="C29" s="313"/>
      <c r="D29" s="313"/>
      <c r="E29" s="313"/>
    </row>
  </sheetData>
  <sheetProtection/>
  <mergeCells count="12">
    <mergeCell ref="C14:F14"/>
    <mergeCell ref="G14:G15"/>
    <mergeCell ref="A29:E29"/>
    <mergeCell ref="A25:E25"/>
    <mergeCell ref="I13:M13"/>
    <mergeCell ref="I14:L14"/>
    <mergeCell ref="M14:M15"/>
    <mergeCell ref="A6:M7"/>
    <mergeCell ref="A8:M11"/>
    <mergeCell ref="C13:G13"/>
    <mergeCell ref="A14:A15"/>
    <mergeCell ref="B14:B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6:M28"/>
  <sheetViews>
    <sheetView zoomScale="68" zoomScaleNormal="68" zoomScalePageLayoutView="0" workbookViewId="0" topLeftCell="A1">
      <selection activeCell="J14" sqref="J14:M14"/>
    </sheetView>
  </sheetViews>
  <sheetFormatPr defaultColWidth="11.421875" defaultRowHeight="15"/>
  <cols>
    <col min="1" max="1" width="12.57421875" style="88" customWidth="1"/>
    <col min="2" max="2" width="72.00390625" style="88" customWidth="1"/>
    <col min="3" max="3" width="12.28125" style="88" bestFit="1" customWidth="1"/>
    <col min="4" max="4" width="12.8515625" style="88" bestFit="1" customWidth="1"/>
    <col min="5" max="5" width="11.00390625" style="88" customWidth="1"/>
    <col min="6" max="6" width="17.421875" style="88" customWidth="1"/>
    <col min="7" max="7" width="2.7109375" style="88" customWidth="1"/>
    <col min="8" max="8" width="11.140625" style="88" customWidth="1"/>
    <col min="9" max="9" width="59.8515625" style="88" customWidth="1"/>
    <col min="10" max="10" width="12.8515625" style="88" bestFit="1" customWidth="1"/>
    <col min="11" max="11" width="12.57421875" style="88" bestFit="1" customWidth="1"/>
    <col min="12" max="12" width="11.421875" style="88" customWidth="1"/>
    <col min="13" max="13" width="13.7109375" style="88" customWidth="1"/>
    <col min="14" max="16384" width="11.421875" style="88" customWidth="1"/>
  </cols>
  <sheetData>
    <row r="4" ht="6" customHeight="1"/>
    <row r="5" ht="16.5"/>
    <row r="6" spans="1:13" ht="16.5" customHeight="1">
      <c r="A6" s="310" t="s">
        <v>6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</row>
    <row r="7" spans="1:13" ht="16.5" customHeight="1">
      <c r="A7" s="310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</row>
    <row r="8" spans="1:13" ht="16.5" customHeight="1">
      <c r="A8" s="311" t="s">
        <v>158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</row>
    <row r="9" spans="1:13" ht="16.5">
      <c r="A9" s="311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</row>
    <row r="10" spans="1:13" ht="16.5">
      <c r="A10" s="311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</row>
    <row r="11" spans="1:13" ht="16.5">
      <c r="A11" s="311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</row>
    <row r="12" spans="1:6" ht="17.25" thickBot="1">
      <c r="A12" s="89"/>
      <c r="B12" s="89"/>
      <c r="C12" s="106"/>
      <c r="D12" s="106"/>
      <c r="E12" s="106"/>
      <c r="F12" s="106"/>
    </row>
    <row r="13" spans="1:13" ht="17.25" thickBot="1">
      <c r="A13" s="76"/>
      <c r="B13" s="76"/>
      <c r="C13" s="321" t="s">
        <v>147</v>
      </c>
      <c r="D13" s="321"/>
      <c r="E13" s="321"/>
      <c r="F13" s="321"/>
      <c r="G13" s="172"/>
      <c r="H13" s="172"/>
      <c r="I13" s="172"/>
      <c r="J13" s="339" t="s">
        <v>225</v>
      </c>
      <c r="K13" s="339"/>
      <c r="L13" s="339"/>
      <c r="M13" s="339"/>
    </row>
    <row r="14" spans="1:13" ht="15.75" customHeight="1" thickBot="1">
      <c r="A14" s="329" t="s">
        <v>58</v>
      </c>
      <c r="B14" s="330" t="s">
        <v>59</v>
      </c>
      <c r="C14" s="321" t="s">
        <v>20</v>
      </c>
      <c r="D14" s="321"/>
      <c r="E14" s="321"/>
      <c r="F14" s="321"/>
      <c r="H14" s="322" t="s">
        <v>58</v>
      </c>
      <c r="I14" s="332" t="s">
        <v>59</v>
      </c>
      <c r="J14" s="321" t="s">
        <v>20</v>
      </c>
      <c r="K14" s="321"/>
      <c r="L14" s="321"/>
      <c r="M14" s="321"/>
    </row>
    <row r="15" spans="1:13" ht="36.75" customHeight="1" thickBot="1">
      <c r="A15" s="323"/>
      <c r="B15" s="331"/>
      <c r="C15" s="146">
        <v>2022</v>
      </c>
      <c r="D15" s="146">
        <v>2023</v>
      </c>
      <c r="E15" s="27" t="s">
        <v>2</v>
      </c>
      <c r="F15" s="27" t="s">
        <v>3</v>
      </c>
      <c r="H15" s="323"/>
      <c r="I15" s="331"/>
      <c r="J15" s="241">
        <v>2022</v>
      </c>
      <c r="K15" s="241">
        <v>2023</v>
      </c>
      <c r="L15" s="27" t="s">
        <v>2</v>
      </c>
      <c r="M15" s="27" t="s">
        <v>3</v>
      </c>
    </row>
    <row r="16" spans="1:13" s="100" customFormat="1" ht="16.5">
      <c r="A16" s="65"/>
      <c r="B16" s="66" t="s">
        <v>120</v>
      </c>
      <c r="C16" s="147">
        <v>255991.59008999998</v>
      </c>
      <c r="D16" s="147">
        <v>186538.7786999999</v>
      </c>
      <c r="E16" s="147">
        <v>-27.130895731997395</v>
      </c>
      <c r="F16" s="147"/>
      <c r="H16" s="174"/>
      <c r="I16" s="66" t="s">
        <v>120</v>
      </c>
      <c r="J16" s="147">
        <v>1013987.7125699989</v>
      </c>
      <c r="K16" s="147">
        <v>841205.1210600004</v>
      </c>
      <c r="L16" s="147">
        <v>-17.039909790629814</v>
      </c>
      <c r="M16" s="147"/>
    </row>
    <row r="17" spans="1:13" ht="52.5" customHeight="1">
      <c r="A17" s="67" t="s">
        <v>202</v>
      </c>
      <c r="B17" s="68" t="s">
        <v>207</v>
      </c>
      <c r="C17" s="152">
        <v>30895.348999999955</v>
      </c>
      <c r="D17" s="152">
        <v>20333.04339</v>
      </c>
      <c r="E17" s="152">
        <v>-34.18736460947559</v>
      </c>
      <c r="F17" s="152">
        <v>-4.126036174190927</v>
      </c>
      <c r="H17" s="233" t="s">
        <v>199</v>
      </c>
      <c r="I17" s="68" t="s">
        <v>204</v>
      </c>
      <c r="J17" s="152">
        <v>61154.74501000011</v>
      </c>
      <c r="K17" s="152">
        <v>37625.584599999995</v>
      </c>
      <c r="L17" s="152">
        <v>-38.474791132155964</v>
      </c>
      <c r="M17" s="152">
        <v>-2.320458139513778</v>
      </c>
    </row>
    <row r="18" spans="1:13" ht="54" customHeight="1">
      <c r="A18" s="69" t="s">
        <v>200</v>
      </c>
      <c r="B18" s="70" t="s">
        <v>205</v>
      </c>
      <c r="C18" s="151">
        <v>31366.81708</v>
      </c>
      <c r="D18" s="151">
        <v>26495.42441000004</v>
      </c>
      <c r="E18" s="151">
        <v>-15.530401626584045</v>
      </c>
      <c r="F18" s="151">
        <v>-1.9029502759396533</v>
      </c>
      <c r="H18" s="234" t="s">
        <v>202</v>
      </c>
      <c r="I18" s="70" t="s">
        <v>207</v>
      </c>
      <c r="J18" s="151">
        <v>152444.91386999944</v>
      </c>
      <c r="K18" s="151">
        <v>130562.36442000003</v>
      </c>
      <c r="L18" s="151">
        <v>-14.354397857222189</v>
      </c>
      <c r="M18" s="151">
        <v>-2.1580685030725935</v>
      </c>
    </row>
    <row r="19" spans="1:13" ht="36" customHeight="1">
      <c r="A19" s="67" t="s">
        <v>212</v>
      </c>
      <c r="B19" s="68" t="s">
        <v>213</v>
      </c>
      <c r="C19" s="152">
        <v>3219.95626</v>
      </c>
      <c r="D19" s="152">
        <v>314.84176</v>
      </c>
      <c r="E19" s="152">
        <v>-90.22217276951457</v>
      </c>
      <c r="F19" s="152">
        <v>-1.1348476326814632</v>
      </c>
      <c r="H19" s="233" t="s">
        <v>200</v>
      </c>
      <c r="I19" s="68" t="s">
        <v>205</v>
      </c>
      <c r="J19" s="152">
        <v>132884.25004000016</v>
      </c>
      <c r="K19" s="152">
        <v>111585.76424000025</v>
      </c>
      <c r="L19" s="152">
        <v>-16.027848141212186</v>
      </c>
      <c r="M19" s="152">
        <v>-2.1004678395971803</v>
      </c>
    </row>
    <row r="20" spans="1:13" ht="39" customHeight="1">
      <c r="A20" s="69" t="s">
        <v>214</v>
      </c>
      <c r="B20" s="70" t="s">
        <v>215</v>
      </c>
      <c r="C20" s="151">
        <v>845.8894600000006</v>
      </c>
      <c r="D20" s="151">
        <v>1710.9712399999996</v>
      </c>
      <c r="E20" s="151">
        <v>102.26889220253419</v>
      </c>
      <c r="F20" s="151">
        <v>0.3379336718428362</v>
      </c>
      <c r="H20" s="234" t="s">
        <v>214</v>
      </c>
      <c r="I20" s="70" t="s">
        <v>215</v>
      </c>
      <c r="J20" s="151">
        <v>6219.245050000003</v>
      </c>
      <c r="K20" s="151">
        <v>8840.721509999998</v>
      </c>
      <c r="L20" s="151">
        <v>42.151039859733345</v>
      </c>
      <c r="M20" s="151">
        <v>0.25853138331979786</v>
      </c>
    </row>
    <row r="21" spans="1:13" ht="55.5" customHeight="1">
      <c r="A21" s="67" t="s">
        <v>208</v>
      </c>
      <c r="B21" s="68" t="s">
        <v>209</v>
      </c>
      <c r="C21" s="152">
        <v>20076.48325999996</v>
      </c>
      <c r="D21" s="152">
        <v>33284.197270000004</v>
      </c>
      <c r="E21" s="152">
        <v>65.78698987742972</v>
      </c>
      <c r="F21" s="152">
        <v>5.159432778770802</v>
      </c>
      <c r="H21" s="233" t="s">
        <v>208</v>
      </c>
      <c r="I21" s="68" t="s">
        <v>209</v>
      </c>
      <c r="J21" s="152">
        <v>91611.25996999993</v>
      </c>
      <c r="K21" s="152">
        <v>96633.66432000024</v>
      </c>
      <c r="L21" s="152">
        <v>5.482300267068707</v>
      </c>
      <c r="M21" s="152">
        <v>0.4953121509994243</v>
      </c>
    </row>
    <row r="22" spans="1:13" ht="17.25" thickBot="1">
      <c r="A22" s="326" t="s">
        <v>121</v>
      </c>
      <c r="B22" s="326"/>
      <c r="C22" s="153">
        <v>169587.09503000005</v>
      </c>
      <c r="D22" s="153">
        <v>104400.30062999985</v>
      </c>
      <c r="E22" s="153">
        <v>-38.43853471779125</v>
      </c>
      <c r="F22" s="153">
        <v>-25.464428099798997</v>
      </c>
      <c r="G22" s="171"/>
      <c r="H22" s="326" t="s">
        <v>119</v>
      </c>
      <c r="I22" s="326"/>
      <c r="J22" s="153">
        <v>569673.2986299994</v>
      </c>
      <c r="K22" s="153">
        <v>455957.0219699999</v>
      </c>
      <c r="L22" s="153">
        <v>-19.96166520942344</v>
      </c>
      <c r="M22" s="153">
        <v>-11.214758842765491</v>
      </c>
    </row>
    <row r="23" spans="1:6" ht="16.5">
      <c r="A23" s="92" t="s">
        <v>51</v>
      </c>
      <c r="B23" s="101"/>
      <c r="C23" s="102"/>
      <c r="D23" s="102"/>
      <c r="E23" s="102"/>
      <c r="F23" s="107"/>
    </row>
    <row r="24" spans="1:6" ht="16.5">
      <c r="A24" s="296" t="str">
        <f>+'Cuadro I.3'!A24</f>
        <v>Actualizado: 21 de julio de 2023</v>
      </c>
      <c r="B24" s="101"/>
      <c r="C24" s="102"/>
      <c r="D24" s="102"/>
      <c r="E24" s="102"/>
      <c r="F24" s="107"/>
    </row>
    <row r="25" spans="1:6" ht="27.75" customHeight="1">
      <c r="A25" s="327" t="s">
        <v>60</v>
      </c>
      <c r="B25" s="327"/>
      <c r="C25" s="327"/>
      <c r="D25" s="327"/>
      <c r="E25" s="327"/>
      <c r="F25" s="327"/>
    </row>
    <row r="26" spans="1:6" ht="16.5">
      <c r="A26" s="327" t="s">
        <v>131</v>
      </c>
      <c r="B26" s="327"/>
      <c r="C26" s="327"/>
      <c r="D26" s="327"/>
      <c r="E26" s="327"/>
      <c r="F26" s="327"/>
    </row>
    <row r="27" spans="1:6" ht="16.5">
      <c r="A27" s="105"/>
      <c r="B27" s="105"/>
      <c r="C27" s="91"/>
      <c r="D27" s="91"/>
      <c r="E27" s="105"/>
      <c r="F27" s="105"/>
    </row>
    <row r="28" spans="3:6" ht="16.5">
      <c r="C28" s="91"/>
      <c r="D28" s="91"/>
      <c r="E28" s="91"/>
      <c r="F28" s="91"/>
    </row>
  </sheetData>
  <sheetProtection/>
  <mergeCells count="14">
    <mergeCell ref="I14:I15"/>
    <mergeCell ref="H22:I22"/>
    <mergeCell ref="J13:M13"/>
    <mergeCell ref="J14:M14"/>
    <mergeCell ref="A8:M11"/>
    <mergeCell ref="A6:M7"/>
    <mergeCell ref="A22:B22"/>
    <mergeCell ref="H14:H15"/>
    <mergeCell ref="A26:F26"/>
    <mergeCell ref="A25:F25"/>
    <mergeCell ref="C13:F13"/>
    <mergeCell ref="A14:A15"/>
    <mergeCell ref="B14:B15"/>
    <mergeCell ref="C14:F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Y56"/>
  <sheetViews>
    <sheetView zoomScale="90" zoomScaleNormal="90" zoomScalePageLayoutView="0" workbookViewId="0" topLeftCell="E1">
      <selection activeCell="M23" sqref="M23"/>
    </sheetView>
  </sheetViews>
  <sheetFormatPr defaultColWidth="11.421875" defaultRowHeight="15"/>
  <cols>
    <col min="1" max="1" width="37.7109375" style="88" customWidth="1"/>
    <col min="2" max="6" width="11.7109375" style="88" bestFit="1" customWidth="1"/>
    <col min="7" max="7" width="11.28125" style="88" bestFit="1" customWidth="1"/>
    <col min="8" max="8" width="2.28125" style="88" customWidth="1"/>
    <col min="9" max="16384" width="11.421875" style="88" customWidth="1"/>
  </cols>
  <sheetData>
    <row r="1" ht="15" customHeight="1"/>
    <row r="4" ht="16.5"/>
    <row r="5" spans="1:14" ht="16.5" customHeight="1">
      <c r="A5" s="310" t="s">
        <v>6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</row>
    <row r="6" spans="1:14" ht="16.5" customHeight="1">
      <c r="A6" s="310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</row>
    <row r="7" spans="1:14" ht="16.5" customHeight="1">
      <c r="A7" s="311" t="s">
        <v>159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</row>
    <row r="8" spans="1:14" ht="16.5">
      <c r="A8" s="311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</row>
    <row r="9" spans="1:14" ht="16.5">
      <c r="A9" s="311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</row>
    <row r="10" spans="1:14" ht="16.5">
      <c r="A10" s="311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</row>
    <row r="11" spans="1:8" ht="17.25" thickBot="1">
      <c r="A11" s="98"/>
      <c r="B11" s="99"/>
      <c r="C11" s="99"/>
      <c r="D11" s="99"/>
      <c r="E11" s="99"/>
      <c r="F11" s="99"/>
      <c r="G11" s="99"/>
      <c r="H11" s="207"/>
    </row>
    <row r="12" spans="1:14" ht="17.25" thickBot="1">
      <c r="A12" s="76"/>
      <c r="B12" s="321" t="s">
        <v>147</v>
      </c>
      <c r="C12" s="321"/>
      <c r="D12" s="321"/>
      <c r="E12" s="321"/>
      <c r="F12" s="321"/>
      <c r="G12" s="321"/>
      <c r="H12" s="207"/>
      <c r="I12" s="321" t="s">
        <v>161</v>
      </c>
      <c r="J12" s="321"/>
      <c r="K12" s="321"/>
      <c r="L12" s="321"/>
      <c r="M12" s="321"/>
      <c r="N12" s="321"/>
    </row>
    <row r="13" spans="1:14" ht="17.25" thickBot="1">
      <c r="A13" s="341" t="s">
        <v>27</v>
      </c>
      <c r="B13" s="340" t="s">
        <v>28</v>
      </c>
      <c r="C13" s="340"/>
      <c r="D13" s="340" t="s">
        <v>29</v>
      </c>
      <c r="E13" s="340"/>
      <c r="F13" s="340" t="s">
        <v>30</v>
      </c>
      <c r="G13" s="340"/>
      <c r="I13" s="340" t="s">
        <v>28</v>
      </c>
      <c r="J13" s="340"/>
      <c r="K13" s="340" t="s">
        <v>29</v>
      </c>
      <c r="L13" s="340"/>
      <c r="M13" s="340" t="s">
        <v>30</v>
      </c>
      <c r="N13" s="340"/>
    </row>
    <row r="14" spans="1:14" ht="17.25" thickBot="1">
      <c r="A14" s="342"/>
      <c r="B14" s="211">
        <v>2022</v>
      </c>
      <c r="C14" s="211">
        <v>2023</v>
      </c>
      <c r="D14" s="211">
        <v>2022</v>
      </c>
      <c r="E14" s="211">
        <v>2023</v>
      </c>
      <c r="F14" s="211">
        <v>2022</v>
      </c>
      <c r="G14" s="211">
        <v>2023</v>
      </c>
      <c r="H14" s="212"/>
      <c r="I14" s="211">
        <v>2022</v>
      </c>
      <c r="J14" s="211">
        <v>2023</v>
      </c>
      <c r="K14" s="211">
        <v>2022</v>
      </c>
      <c r="L14" s="211">
        <v>2023</v>
      </c>
      <c r="M14" s="211">
        <v>2022</v>
      </c>
      <c r="N14" s="211">
        <v>2023</v>
      </c>
    </row>
    <row r="15" spans="1:14" s="100" customFormat="1" ht="16.5">
      <c r="A15" s="72" t="s">
        <v>4</v>
      </c>
      <c r="B15" s="184">
        <v>346057.07311002596</v>
      </c>
      <c r="C15" s="184">
        <v>351449.2228885739</v>
      </c>
      <c r="D15" s="184">
        <v>238378.50547330582</v>
      </c>
      <c r="E15" s="184">
        <v>177343.83493737213</v>
      </c>
      <c r="F15" s="184">
        <v>107678.56763672014</v>
      </c>
      <c r="G15" s="184">
        <v>174105.38795120176</v>
      </c>
      <c r="H15" s="232"/>
      <c r="I15" s="184">
        <v>1171066.0399332726</v>
      </c>
      <c r="J15" s="184">
        <v>1512164.7342631181</v>
      </c>
      <c r="K15" s="184">
        <v>943530.4520466267</v>
      </c>
      <c r="L15" s="184">
        <v>790642.6088886051</v>
      </c>
      <c r="M15" s="184">
        <v>227535.58788664592</v>
      </c>
      <c r="N15" s="184">
        <v>721522.125374513</v>
      </c>
    </row>
    <row r="16" spans="1:25" s="100" customFormat="1" ht="16.5">
      <c r="A16" s="73" t="s">
        <v>103</v>
      </c>
      <c r="B16" s="185">
        <v>218848.421964</v>
      </c>
      <c r="C16" s="185">
        <v>191143.491382</v>
      </c>
      <c r="D16" s="185">
        <v>128551.98396069201</v>
      </c>
      <c r="E16" s="185">
        <v>94086.49791096797</v>
      </c>
      <c r="F16" s="185">
        <v>90296.438003308</v>
      </c>
      <c r="G16" s="185">
        <v>97056.99347103204</v>
      </c>
      <c r="H16" s="232"/>
      <c r="I16" s="185">
        <v>534093.8373349999</v>
      </c>
      <c r="J16" s="185">
        <v>792091.3517800001</v>
      </c>
      <c r="K16" s="185">
        <v>469788.33866733406</v>
      </c>
      <c r="L16" s="185">
        <v>384364.97331720905</v>
      </c>
      <c r="M16" s="185">
        <v>64305.498667665874</v>
      </c>
      <c r="N16" s="185">
        <v>407726.3784627911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</row>
    <row r="17" spans="1:14" s="100" customFormat="1" ht="16.5">
      <c r="A17" s="74" t="s">
        <v>104</v>
      </c>
      <c r="B17" s="184">
        <v>127208.65114602598</v>
      </c>
      <c r="C17" s="184">
        <v>160305.7315065739</v>
      </c>
      <c r="D17" s="184">
        <v>109826.5215126138</v>
      </c>
      <c r="E17" s="184">
        <v>83257.33702640416</v>
      </c>
      <c r="F17" s="184">
        <v>17382.129633412173</v>
      </c>
      <c r="G17" s="184">
        <v>77048.39448016975</v>
      </c>
      <c r="H17" s="232"/>
      <c r="I17" s="184">
        <v>636972.2025982728</v>
      </c>
      <c r="J17" s="184">
        <v>720073.382483118</v>
      </c>
      <c r="K17" s="184">
        <v>473742.1133792927</v>
      </c>
      <c r="L17" s="184">
        <v>406277.63557139604</v>
      </c>
      <c r="M17" s="184">
        <v>163230.0892189801</v>
      </c>
      <c r="N17" s="184">
        <v>313795.74691172194</v>
      </c>
    </row>
    <row r="18" spans="1:14" ht="16.5">
      <c r="A18" s="25" t="s">
        <v>166</v>
      </c>
      <c r="B18" s="186">
        <v>26927.19473999999</v>
      </c>
      <c r="C18" s="186">
        <v>32882.10606999998</v>
      </c>
      <c r="D18" s="186">
        <v>2460.086690000001</v>
      </c>
      <c r="E18" s="186">
        <v>2158.79985</v>
      </c>
      <c r="F18" s="186">
        <v>24467.10804999999</v>
      </c>
      <c r="G18" s="186">
        <v>30723.30621999998</v>
      </c>
      <c r="H18" s="232"/>
      <c r="I18" s="186">
        <v>136103.01067999995</v>
      </c>
      <c r="J18" s="186">
        <v>145259.63526</v>
      </c>
      <c r="K18" s="186">
        <v>11497.42422</v>
      </c>
      <c r="L18" s="186">
        <v>10549.248259999998</v>
      </c>
      <c r="M18" s="186">
        <v>124605.58645999995</v>
      </c>
      <c r="N18" s="186">
        <v>134710.38700000002</v>
      </c>
    </row>
    <row r="19" spans="1:14" ht="16.5">
      <c r="A19" s="75" t="s">
        <v>167</v>
      </c>
      <c r="B19" s="187">
        <v>10492.622229999997</v>
      </c>
      <c r="C19" s="187">
        <v>14827.371489999998</v>
      </c>
      <c r="D19" s="187">
        <v>1003.1709499999998</v>
      </c>
      <c r="E19" s="187">
        <v>540.0617599999999</v>
      </c>
      <c r="F19" s="187">
        <v>9489.451279999997</v>
      </c>
      <c r="G19" s="187">
        <v>14287.309729999997</v>
      </c>
      <c r="H19" s="232"/>
      <c r="I19" s="187">
        <v>58711.573000000004</v>
      </c>
      <c r="J19" s="187">
        <v>77857.28126999999</v>
      </c>
      <c r="K19" s="187">
        <v>5357.785889999999</v>
      </c>
      <c r="L19" s="187">
        <v>7409.13876</v>
      </c>
      <c r="M19" s="187">
        <v>53353.787110000005</v>
      </c>
      <c r="N19" s="187">
        <v>70448.14250999999</v>
      </c>
    </row>
    <row r="20" spans="1:14" ht="16.5">
      <c r="A20" s="25" t="s">
        <v>164</v>
      </c>
      <c r="B20" s="186">
        <v>815.8198600000001</v>
      </c>
      <c r="C20" s="186">
        <v>11040.746250000002</v>
      </c>
      <c r="D20" s="186">
        <v>2728.7433799999994</v>
      </c>
      <c r="E20" s="186">
        <v>1865.3516899999995</v>
      </c>
      <c r="F20" s="186">
        <v>-1912.9235199999994</v>
      </c>
      <c r="G20" s="186">
        <v>9175.394560000002</v>
      </c>
      <c r="H20" s="232"/>
      <c r="I20" s="186">
        <v>14076.857179999997</v>
      </c>
      <c r="J20" s="186">
        <v>49142.56531000003</v>
      </c>
      <c r="K20" s="186">
        <v>20186.95007</v>
      </c>
      <c r="L20" s="186">
        <v>9722.373619999998</v>
      </c>
      <c r="M20" s="186">
        <v>-6110.092890000002</v>
      </c>
      <c r="N20" s="186">
        <v>39420.19169000003</v>
      </c>
    </row>
    <row r="21" spans="1:14" ht="16.5">
      <c r="A21" s="75" t="s">
        <v>168</v>
      </c>
      <c r="B21" s="187">
        <v>9466.185539999997</v>
      </c>
      <c r="C21" s="187">
        <v>12859.788739999998</v>
      </c>
      <c r="D21" s="187">
        <v>4757.07121</v>
      </c>
      <c r="E21" s="187">
        <v>5331.880419999998</v>
      </c>
      <c r="F21" s="187">
        <v>4709.114329999997</v>
      </c>
      <c r="G21" s="187">
        <v>7527.9083200000005</v>
      </c>
      <c r="H21" s="232"/>
      <c r="I21" s="187">
        <v>43778.47962</v>
      </c>
      <c r="J21" s="187">
        <v>56572.6351</v>
      </c>
      <c r="K21" s="187">
        <v>27099.87962</v>
      </c>
      <c r="L21" s="187">
        <v>30520.15923</v>
      </c>
      <c r="M21" s="187">
        <v>16678.6</v>
      </c>
      <c r="N21" s="187">
        <v>26052.47587</v>
      </c>
    </row>
    <row r="22" spans="1:14" ht="16.5">
      <c r="A22" s="25" t="s">
        <v>169</v>
      </c>
      <c r="B22" s="186">
        <v>9664.00559</v>
      </c>
      <c r="C22" s="186">
        <v>11953.16472</v>
      </c>
      <c r="D22" s="186">
        <v>2596.8671199999994</v>
      </c>
      <c r="E22" s="186">
        <v>4868.546200000002</v>
      </c>
      <c r="F22" s="186">
        <v>7067.138470000002</v>
      </c>
      <c r="G22" s="186">
        <v>7084.618519999999</v>
      </c>
      <c r="H22" s="232"/>
      <c r="I22" s="186">
        <v>47792.875250000005</v>
      </c>
      <c r="J22" s="186">
        <v>51403.68212</v>
      </c>
      <c r="K22" s="186">
        <v>15884.06788</v>
      </c>
      <c r="L22" s="186">
        <v>19435.54741</v>
      </c>
      <c r="M22" s="186">
        <v>31908.807370000002</v>
      </c>
      <c r="N22" s="186">
        <v>31968.13471</v>
      </c>
    </row>
    <row r="23" spans="1:14" ht="16.5">
      <c r="A23" s="75" t="s">
        <v>165</v>
      </c>
      <c r="B23" s="187">
        <v>19410.385790000004</v>
      </c>
      <c r="C23" s="187">
        <v>25874.085800000004</v>
      </c>
      <c r="D23" s="187">
        <v>21531.862019999982</v>
      </c>
      <c r="E23" s="187">
        <v>18985.49944000001</v>
      </c>
      <c r="F23" s="187">
        <v>-2121.4762299999784</v>
      </c>
      <c r="G23" s="187">
        <v>6888.586359999994</v>
      </c>
      <c r="H23" s="232"/>
      <c r="I23" s="187">
        <v>82123.53824000001</v>
      </c>
      <c r="J23" s="187">
        <v>111963.44589999999</v>
      </c>
      <c r="K23" s="187">
        <v>93481.48122</v>
      </c>
      <c r="L23" s="187">
        <v>77094.63333000001</v>
      </c>
      <c r="M23" s="187">
        <v>-11357.942979999993</v>
      </c>
      <c r="N23" s="187">
        <v>34868.81256999998</v>
      </c>
    </row>
    <row r="24" spans="1:14" ht="16.5">
      <c r="A24" s="25" t="s">
        <v>173</v>
      </c>
      <c r="B24" s="186">
        <v>8718.275246025998</v>
      </c>
      <c r="C24" s="186">
        <v>9504.952196573999</v>
      </c>
      <c r="D24" s="186">
        <v>4395.8292010059995</v>
      </c>
      <c r="E24" s="186">
        <v>3389.102608904002</v>
      </c>
      <c r="F24" s="186">
        <v>4322.446045019999</v>
      </c>
      <c r="G24" s="186">
        <v>6115.849587669996</v>
      </c>
      <c r="H24" s="232"/>
      <c r="I24" s="186">
        <v>41341.365338273</v>
      </c>
      <c r="J24" s="186">
        <v>40739.262593119005</v>
      </c>
      <c r="K24" s="186">
        <v>22573.729130187996</v>
      </c>
      <c r="L24" s="186">
        <v>21404.659997049002</v>
      </c>
      <c r="M24" s="186">
        <v>18767.636208085</v>
      </c>
      <c r="N24" s="186">
        <v>19334.602596070003</v>
      </c>
    </row>
    <row r="25" spans="1:14" ht="16.5">
      <c r="A25" s="75" t="s">
        <v>196</v>
      </c>
      <c r="B25" s="187">
        <v>12875.73374</v>
      </c>
      <c r="C25" s="187">
        <v>11202.116779999998</v>
      </c>
      <c r="D25" s="187">
        <v>4927.935720000001</v>
      </c>
      <c r="E25" s="187">
        <v>6322.734629999999</v>
      </c>
      <c r="F25" s="187">
        <v>7947.798019999998</v>
      </c>
      <c r="G25" s="187">
        <v>4879.3821499999995</v>
      </c>
      <c r="H25" s="232"/>
      <c r="I25" s="187">
        <v>61264.81247999999</v>
      </c>
      <c r="J25" s="187">
        <v>41771.60375</v>
      </c>
      <c r="K25" s="187">
        <v>24199.081390000003</v>
      </c>
      <c r="L25" s="187">
        <v>21729.25539</v>
      </c>
      <c r="M25" s="187">
        <v>37065.73108999999</v>
      </c>
      <c r="N25" s="187">
        <v>20042.348360000004</v>
      </c>
    </row>
    <row r="26" spans="1:14" ht="16.5">
      <c r="A26" s="25" t="s">
        <v>170</v>
      </c>
      <c r="B26" s="186">
        <v>1737.28748</v>
      </c>
      <c r="C26" s="186">
        <v>3751.56495</v>
      </c>
      <c r="D26" s="186">
        <v>1146.9628100000004</v>
      </c>
      <c r="E26" s="186">
        <v>1140.06405</v>
      </c>
      <c r="F26" s="186">
        <v>590.3246699999995</v>
      </c>
      <c r="G26" s="186">
        <v>2611.5009</v>
      </c>
      <c r="H26" s="232"/>
      <c r="I26" s="186">
        <v>7645.49676</v>
      </c>
      <c r="J26" s="186">
        <v>14538.22939</v>
      </c>
      <c r="K26" s="186">
        <v>3923.0354500000003</v>
      </c>
      <c r="L26" s="186">
        <v>7171.856699999999</v>
      </c>
      <c r="M26" s="186">
        <v>3722.4613099999997</v>
      </c>
      <c r="N26" s="186">
        <v>7366.372690000001</v>
      </c>
    </row>
    <row r="27" spans="1:14" ht="16.5">
      <c r="A27" s="75" t="s">
        <v>195</v>
      </c>
      <c r="B27" s="187">
        <v>7279.778500000001</v>
      </c>
      <c r="C27" s="187">
        <v>6285.57009</v>
      </c>
      <c r="D27" s="187">
        <v>5610.099200000001</v>
      </c>
      <c r="E27" s="187">
        <v>3852.3550500000006</v>
      </c>
      <c r="F27" s="187">
        <v>1669.6793000000007</v>
      </c>
      <c r="G27" s="187">
        <v>2433.2150399999996</v>
      </c>
      <c r="H27" s="232"/>
      <c r="I27" s="187">
        <v>31072.8551</v>
      </c>
      <c r="J27" s="187">
        <v>30770.152580000005</v>
      </c>
      <c r="K27" s="187">
        <v>17464.329830000002</v>
      </c>
      <c r="L27" s="187">
        <v>17642.260260000003</v>
      </c>
      <c r="M27" s="187">
        <v>13608.525269999998</v>
      </c>
      <c r="N27" s="187">
        <v>13127.892320000003</v>
      </c>
    </row>
    <row r="28" spans="1:14" ht="16.5">
      <c r="A28" s="25" t="s">
        <v>174</v>
      </c>
      <c r="B28" s="186">
        <v>7949.988890000004</v>
      </c>
      <c r="C28" s="186">
        <v>8602.632580000005</v>
      </c>
      <c r="D28" s="186">
        <v>6527.310100000001</v>
      </c>
      <c r="E28" s="186">
        <v>6330.346139999997</v>
      </c>
      <c r="F28" s="186">
        <v>1422.6787900000036</v>
      </c>
      <c r="G28" s="186">
        <v>2272.286440000008</v>
      </c>
      <c r="H28" s="232"/>
      <c r="I28" s="186">
        <v>37687.57598</v>
      </c>
      <c r="J28" s="186">
        <v>43458.09125000001</v>
      </c>
      <c r="K28" s="186">
        <v>43825.785299999974</v>
      </c>
      <c r="L28" s="186">
        <v>31575.224570000006</v>
      </c>
      <c r="M28" s="186">
        <v>-6138.209319999973</v>
      </c>
      <c r="N28" s="186">
        <v>11882.866680000006</v>
      </c>
    </row>
    <row r="29" spans="1:14" ht="16.5">
      <c r="A29" s="75" t="s">
        <v>177</v>
      </c>
      <c r="B29" s="187">
        <v>1815.98235</v>
      </c>
      <c r="C29" s="187">
        <v>2204.3523599999994</v>
      </c>
      <c r="D29" s="187">
        <v>587.00369</v>
      </c>
      <c r="E29" s="187">
        <v>588.5398399999999</v>
      </c>
      <c r="F29" s="187">
        <v>1228.97866</v>
      </c>
      <c r="G29" s="187">
        <v>1615.8125199999995</v>
      </c>
      <c r="H29" s="232"/>
      <c r="I29" s="187">
        <v>7611.751580000001</v>
      </c>
      <c r="J29" s="187">
        <v>8389.21969</v>
      </c>
      <c r="K29" s="187">
        <v>2546.8961600000002</v>
      </c>
      <c r="L29" s="187">
        <v>4046.8257200000003</v>
      </c>
      <c r="M29" s="187">
        <v>5064.855420000001</v>
      </c>
      <c r="N29" s="187">
        <v>4342.393969999999</v>
      </c>
    </row>
    <row r="30" spans="1:14" ht="16.5">
      <c r="A30" s="25" t="s">
        <v>192</v>
      </c>
      <c r="B30" s="186">
        <v>1510.6579199999999</v>
      </c>
      <c r="C30" s="186">
        <v>901.56408</v>
      </c>
      <c r="D30" s="186">
        <v>0</v>
      </c>
      <c r="E30" s="186">
        <v>0</v>
      </c>
      <c r="F30" s="186">
        <v>1510.6579199999999</v>
      </c>
      <c r="G30" s="186">
        <v>901.56408</v>
      </c>
      <c r="H30" s="232"/>
      <c r="I30" s="186">
        <v>14681.21466</v>
      </c>
      <c r="J30" s="186">
        <v>3307.19504</v>
      </c>
      <c r="K30" s="186">
        <v>33.448</v>
      </c>
      <c r="L30" s="186">
        <v>0</v>
      </c>
      <c r="M30" s="186">
        <v>14647.76666</v>
      </c>
      <c r="N30" s="186">
        <v>3307.19504</v>
      </c>
    </row>
    <row r="31" spans="1:14" ht="16.5">
      <c r="A31" s="75" t="s">
        <v>172</v>
      </c>
      <c r="B31" s="187">
        <v>102.25071</v>
      </c>
      <c r="C31" s="187">
        <v>952.9622199999999</v>
      </c>
      <c r="D31" s="187">
        <v>746.63635</v>
      </c>
      <c r="E31" s="187">
        <v>187.47359</v>
      </c>
      <c r="F31" s="187">
        <v>-644.38564</v>
      </c>
      <c r="G31" s="187">
        <v>765.4886299999998</v>
      </c>
      <c r="H31" s="232"/>
      <c r="I31" s="187">
        <v>1503.24268</v>
      </c>
      <c r="J31" s="187">
        <v>3412.64149</v>
      </c>
      <c r="K31" s="187">
        <v>3329.702949999999</v>
      </c>
      <c r="L31" s="187">
        <v>1895.3057400000002</v>
      </c>
      <c r="M31" s="187">
        <v>-1826.460269999999</v>
      </c>
      <c r="N31" s="187">
        <v>1517.3357499999997</v>
      </c>
    </row>
    <row r="32" spans="1:14" ht="16.5">
      <c r="A32" s="25" t="s">
        <v>187</v>
      </c>
      <c r="B32" s="186">
        <v>2284.1210000000005</v>
      </c>
      <c r="C32" s="186">
        <v>2281.34346</v>
      </c>
      <c r="D32" s="186">
        <v>3166.3318</v>
      </c>
      <c r="E32" s="186">
        <v>1600.2712500000007</v>
      </c>
      <c r="F32" s="186">
        <v>-882.2107999999994</v>
      </c>
      <c r="G32" s="186">
        <v>681.0722099999994</v>
      </c>
      <c r="H32" s="232"/>
      <c r="I32" s="186">
        <v>14559.3606</v>
      </c>
      <c r="J32" s="186">
        <v>11332.44487</v>
      </c>
      <c r="K32" s="186">
        <v>14201.80491</v>
      </c>
      <c r="L32" s="186">
        <v>13210.211050000005</v>
      </c>
      <c r="M32" s="186">
        <v>357.55568999999923</v>
      </c>
      <c r="N32" s="186">
        <v>-1877.766180000006</v>
      </c>
    </row>
    <row r="33" spans="1:14" ht="16.5">
      <c r="A33" s="75" t="s">
        <v>193</v>
      </c>
      <c r="B33" s="187">
        <v>1969.3900800000001</v>
      </c>
      <c r="C33" s="187">
        <v>1037.19474</v>
      </c>
      <c r="D33" s="187">
        <v>308.8599</v>
      </c>
      <c r="E33" s="187">
        <v>518.71514</v>
      </c>
      <c r="F33" s="187">
        <v>1660.5301800000002</v>
      </c>
      <c r="G33" s="187">
        <v>518.4795999999999</v>
      </c>
      <c r="H33" s="232"/>
      <c r="I33" s="187">
        <v>12402.94789</v>
      </c>
      <c r="J33" s="187">
        <v>3150.75589</v>
      </c>
      <c r="K33" s="187">
        <v>3397.6263000000004</v>
      </c>
      <c r="L33" s="187">
        <v>1959.69967</v>
      </c>
      <c r="M33" s="187">
        <v>9005.32159</v>
      </c>
      <c r="N33" s="187">
        <v>1191.05622</v>
      </c>
    </row>
    <row r="34" spans="1:14" ht="16.5">
      <c r="A34" s="25" t="s">
        <v>191</v>
      </c>
      <c r="B34" s="186">
        <v>658.4802</v>
      </c>
      <c r="C34" s="186">
        <v>368.28775</v>
      </c>
      <c r="D34" s="186">
        <v>0</v>
      </c>
      <c r="E34" s="186">
        <v>0</v>
      </c>
      <c r="F34" s="186">
        <v>658.4802</v>
      </c>
      <c r="G34" s="186">
        <v>368.28775</v>
      </c>
      <c r="H34" s="232"/>
      <c r="I34" s="186">
        <v>2695.71327</v>
      </c>
      <c r="J34" s="186">
        <v>1851.64142</v>
      </c>
      <c r="K34" s="186"/>
      <c r="L34" s="186">
        <v>34.545</v>
      </c>
      <c r="M34" s="186">
        <v>2695.71327</v>
      </c>
      <c r="N34" s="186">
        <v>1817.0964199999999</v>
      </c>
    </row>
    <row r="35" spans="1:14" ht="16.5">
      <c r="A35" s="75" t="s">
        <v>175</v>
      </c>
      <c r="B35" s="187">
        <v>0</v>
      </c>
      <c r="C35" s="187">
        <v>500.20198999999997</v>
      </c>
      <c r="D35" s="187">
        <v>1098.6674500000001</v>
      </c>
      <c r="E35" s="187">
        <v>327.1895</v>
      </c>
      <c r="F35" s="187">
        <v>-1098.6674500000001</v>
      </c>
      <c r="G35" s="187">
        <v>173.01248999999996</v>
      </c>
      <c r="H35" s="232"/>
      <c r="I35" s="187">
        <v>1329.5102499999998</v>
      </c>
      <c r="J35" s="187">
        <v>2196.15949</v>
      </c>
      <c r="K35" s="187">
        <v>3901.6491800000003</v>
      </c>
      <c r="L35" s="187">
        <v>1029.82597</v>
      </c>
      <c r="M35" s="187">
        <v>-2572.1389300000005</v>
      </c>
      <c r="N35" s="187">
        <v>1166.33352</v>
      </c>
    </row>
    <row r="36" spans="1:14" ht="16.5">
      <c r="A36" s="25" t="s">
        <v>178</v>
      </c>
      <c r="B36" s="186">
        <v>3.6745799999999997</v>
      </c>
      <c r="C36" s="186">
        <v>235.4874</v>
      </c>
      <c r="D36" s="186">
        <v>7260.818159999998</v>
      </c>
      <c r="E36" s="186">
        <v>67.73691</v>
      </c>
      <c r="F36" s="186">
        <v>-7257.143579999998</v>
      </c>
      <c r="G36" s="186">
        <v>167.75049</v>
      </c>
      <c r="H36" s="232"/>
      <c r="I36" s="186">
        <v>1986.76454</v>
      </c>
      <c r="J36" s="186">
        <v>11625.09077</v>
      </c>
      <c r="K36" s="186">
        <v>18418.774209999996</v>
      </c>
      <c r="L36" s="186">
        <v>497.8164499999999</v>
      </c>
      <c r="M36" s="186">
        <v>-16432.009669999996</v>
      </c>
      <c r="N36" s="186">
        <v>11127.27432</v>
      </c>
    </row>
    <row r="37" spans="1:14" ht="16.5">
      <c r="A37" s="75" t="s">
        <v>182</v>
      </c>
      <c r="B37" s="187">
        <v>0</v>
      </c>
      <c r="C37" s="187">
        <v>0</v>
      </c>
      <c r="D37" s="187">
        <v>0</v>
      </c>
      <c r="E37" s="187">
        <v>0</v>
      </c>
      <c r="F37" s="187">
        <v>0</v>
      </c>
      <c r="G37" s="187">
        <v>0</v>
      </c>
      <c r="H37" s="232"/>
      <c r="I37" s="187">
        <v>0</v>
      </c>
      <c r="J37" s="187">
        <v>279.65015</v>
      </c>
      <c r="K37" s="187">
        <v>32.09553</v>
      </c>
      <c r="L37" s="187">
        <v>125.31617999999999</v>
      </c>
      <c r="M37" s="187">
        <v>-32.09553</v>
      </c>
      <c r="N37" s="187">
        <v>154.33397000000002</v>
      </c>
    </row>
    <row r="38" spans="1:14" ht="16.5">
      <c r="A38" s="25" t="s">
        <v>183</v>
      </c>
      <c r="B38" s="186">
        <v>0</v>
      </c>
      <c r="C38" s="186">
        <v>0</v>
      </c>
      <c r="D38" s="186">
        <v>0</v>
      </c>
      <c r="E38" s="186">
        <v>0</v>
      </c>
      <c r="F38" s="186">
        <v>0</v>
      </c>
      <c r="G38" s="186">
        <v>0</v>
      </c>
      <c r="H38" s="232"/>
      <c r="I38" s="186">
        <v>94.40114</v>
      </c>
      <c r="J38" s="186">
        <v>36.026210000000006</v>
      </c>
      <c r="K38" s="186">
        <v>49.9447</v>
      </c>
      <c r="L38" s="186">
        <v>119.40381</v>
      </c>
      <c r="M38" s="186">
        <v>44.45644</v>
      </c>
      <c r="N38" s="186">
        <v>-83.37759999999999</v>
      </c>
    </row>
    <row r="39" spans="1:14" ht="16.5">
      <c r="A39" s="75" t="s">
        <v>184</v>
      </c>
      <c r="B39" s="187">
        <v>0</v>
      </c>
      <c r="C39" s="187">
        <v>0</v>
      </c>
      <c r="D39" s="187">
        <v>163.56699</v>
      </c>
      <c r="E39" s="187">
        <v>0</v>
      </c>
      <c r="F39" s="187">
        <v>-163.56699</v>
      </c>
      <c r="G39" s="187">
        <v>0</v>
      </c>
      <c r="H39" s="232"/>
      <c r="I39" s="187">
        <v>193.5608</v>
      </c>
      <c r="J39" s="187">
        <v>0</v>
      </c>
      <c r="K39" s="187">
        <v>9683.22425</v>
      </c>
      <c r="L39" s="187">
        <v>312.33171</v>
      </c>
      <c r="M39" s="187">
        <v>-9489.66345</v>
      </c>
      <c r="N39" s="187">
        <v>-312.33171</v>
      </c>
    </row>
    <row r="40" spans="1:14" ht="16.5">
      <c r="A40" s="25" t="s">
        <v>216</v>
      </c>
      <c r="B40" s="186">
        <v>0</v>
      </c>
      <c r="C40" s="186">
        <v>0</v>
      </c>
      <c r="D40" s="186">
        <v>867.4991200000001</v>
      </c>
      <c r="E40" s="186">
        <v>0</v>
      </c>
      <c r="F40" s="186">
        <v>-867.4991200000001</v>
      </c>
      <c r="G40" s="186">
        <v>0</v>
      </c>
      <c r="H40" s="232"/>
      <c r="I40" s="186">
        <v>0</v>
      </c>
      <c r="J40" s="186">
        <v>0</v>
      </c>
      <c r="K40" s="186">
        <v>17343.858780000002</v>
      </c>
      <c r="L40" s="186">
        <v>0</v>
      </c>
      <c r="M40" s="186">
        <v>-17343.858780000002</v>
      </c>
      <c r="N40" s="186">
        <v>0</v>
      </c>
    </row>
    <row r="41" spans="1:14" ht="16.5">
      <c r="A41" s="75" t="s">
        <v>181</v>
      </c>
      <c r="B41" s="187">
        <v>0</v>
      </c>
      <c r="C41" s="187">
        <v>0</v>
      </c>
      <c r="D41" s="187">
        <v>0</v>
      </c>
      <c r="E41" s="187">
        <v>0.0605</v>
      </c>
      <c r="F41" s="187">
        <v>0</v>
      </c>
      <c r="G41" s="187">
        <v>-0.0605</v>
      </c>
      <c r="H41" s="232"/>
      <c r="I41" s="187">
        <v>74.9338</v>
      </c>
      <c r="J41" s="187">
        <v>0</v>
      </c>
      <c r="K41" s="187">
        <v>0</v>
      </c>
      <c r="L41" s="187">
        <v>54.09241</v>
      </c>
      <c r="M41" s="187">
        <v>74.9338</v>
      </c>
      <c r="N41" s="187">
        <v>-54.09241</v>
      </c>
    </row>
    <row r="42" spans="1:14" ht="16.5">
      <c r="A42" s="25" t="s">
        <v>186</v>
      </c>
      <c r="B42" s="186">
        <v>0.81421</v>
      </c>
      <c r="C42" s="186">
        <v>0.15389</v>
      </c>
      <c r="D42" s="186">
        <v>32.5364</v>
      </c>
      <c r="E42" s="186">
        <v>51.21155</v>
      </c>
      <c r="F42" s="186">
        <v>-31.72219</v>
      </c>
      <c r="G42" s="186">
        <v>-51.057660000000006</v>
      </c>
      <c r="H42" s="232"/>
      <c r="I42" s="186">
        <v>159.53939</v>
      </c>
      <c r="J42" s="186">
        <v>5.1966</v>
      </c>
      <c r="K42" s="186">
        <v>154.39296000000002</v>
      </c>
      <c r="L42" s="186">
        <v>232.00128999999998</v>
      </c>
      <c r="M42" s="186">
        <v>5.146429999999981</v>
      </c>
      <c r="N42" s="186">
        <v>-226.80469</v>
      </c>
    </row>
    <row r="43" spans="1:14" ht="16.5">
      <c r="A43" s="75" t="s">
        <v>179</v>
      </c>
      <c r="B43" s="187">
        <v>111</v>
      </c>
      <c r="C43" s="187">
        <v>120.24</v>
      </c>
      <c r="D43" s="187">
        <v>1.9778799999999999</v>
      </c>
      <c r="E43" s="187">
        <v>382.54859999999996</v>
      </c>
      <c r="F43" s="187">
        <v>109.02212</v>
      </c>
      <c r="G43" s="187">
        <v>-262.30859999999996</v>
      </c>
      <c r="H43" s="232"/>
      <c r="I43" s="187">
        <v>157.07594</v>
      </c>
      <c r="J43" s="187">
        <v>147.67629</v>
      </c>
      <c r="K43" s="187">
        <v>58.4726</v>
      </c>
      <c r="L43" s="187">
        <v>1043.7024000000001</v>
      </c>
      <c r="M43" s="187">
        <v>98.60334</v>
      </c>
      <c r="N43" s="187">
        <v>-896.0261100000001</v>
      </c>
    </row>
    <row r="44" spans="1:14" ht="16.5">
      <c r="A44" s="25" t="s">
        <v>185</v>
      </c>
      <c r="B44" s="186">
        <v>0.00239</v>
      </c>
      <c r="C44" s="186"/>
      <c r="D44" s="186">
        <v>1842.5057</v>
      </c>
      <c r="E44" s="186">
        <v>333.16177</v>
      </c>
      <c r="F44" s="186">
        <v>-1842.5033099999998</v>
      </c>
      <c r="G44" s="186">
        <v>-333.16177</v>
      </c>
      <c r="H44" s="232"/>
      <c r="I44" s="186">
        <v>10.800080000000001</v>
      </c>
      <c r="J44" s="186"/>
      <c r="K44" s="186">
        <v>4739.0855</v>
      </c>
      <c r="L44" s="186">
        <v>1833.48287</v>
      </c>
      <c r="M44" s="186">
        <v>-4728.28542</v>
      </c>
      <c r="N44" s="186">
        <v>-1833.48287</v>
      </c>
    </row>
    <row r="45" spans="1:14" ht="16.5">
      <c r="A45" s="75" t="s">
        <v>189</v>
      </c>
      <c r="B45" s="187">
        <v>303.71677999999997</v>
      </c>
      <c r="C45" s="187">
        <v>156.21696</v>
      </c>
      <c r="D45" s="187">
        <v>539.697721608</v>
      </c>
      <c r="E45" s="187">
        <v>929.0378375</v>
      </c>
      <c r="F45" s="187">
        <v>-235.98094160800008</v>
      </c>
      <c r="G45" s="187">
        <v>-772.8208775</v>
      </c>
      <c r="H45" s="232"/>
      <c r="I45" s="187">
        <v>307.83678</v>
      </c>
      <c r="J45" s="187">
        <v>559.96714</v>
      </c>
      <c r="K45" s="187">
        <v>1894.865889105</v>
      </c>
      <c r="L45" s="187">
        <v>3555.809584347</v>
      </c>
      <c r="M45" s="187">
        <v>-1587.0291091049999</v>
      </c>
      <c r="N45" s="187">
        <v>-2995.8424443470003</v>
      </c>
    </row>
    <row r="46" spans="1:14" ht="16.5">
      <c r="A46" s="25" t="s">
        <v>188</v>
      </c>
      <c r="B46" s="186">
        <v>198.28061000000002</v>
      </c>
      <c r="C46" s="186">
        <v>167.61158</v>
      </c>
      <c r="D46" s="186">
        <v>2280.77622</v>
      </c>
      <c r="E46" s="186">
        <v>1265.1651</v>
      </c>
      <c r="F46" s="186">
        <v>-2082.49561</v>
      </c>
      <c r="G46" s="186">
        <v>-1097.55352</v>
      </c>
      <c r="H46" s="232"/>
      <c r="I46" s="186">
        <v>1050.2344699999999</v>
      </c>
      <c r="J46" s="186">
        <v>1072.5232399999998</v>
      </c>
      <c r="K46" s="186">
        <v>9537.12976</v>
      </c>
      <c r="L46" s="186">
        <v>34455.874760000006</v>
      </c>
      <c r="M46" s="186">
        <v>-8486.89529</v>
      </c>
      <c r="N46" s="186">
        <v>-33383.351520000004</v>
      </c>
    </row>
    <row r="47" spans="1:14" ht="16.5">
      <c r="A47" s="75" t="s">
        <v>180</v>
      </c>
      <c r="B47" s="187"/>
      <c r="C47" s="187">
        <v>7.06168</v>
      </c>
      <c r="D47" s="187">
        <v>196.47634000000005</v>
      </c>
      <c r="E47" s="187">
        <v>2091.55104</v>
      </c>
      <c r="F47" s="187">
        <v>-196.47634000000005</v>
      </c>
      <c r="G47" s="187">
        <v>-2084.48936</v>
      </c>
      <c r="H47" s="232"/>
      <c r="I47" s="187">
        <v>0</v>
      </c>
      <c r="J47" s="187">
        <v>7.06168</v>
      </c>
      <c r="K47" s="187">
        <v>2734.5144800000003</v>
      </c>
      <c r="L47" s="187">
        <v>6398.65926</v>
      </c>
      <c r="M47" s="187">
        <v>-2734.5144800000003</v>
      </c>
      <c r="N47" s="187">
        <v>-6391.597580000001</v>
      </c>
    </row>
    <row r="48" spans="1:14" ht="16.5">
      <c r="A48" s="25" t="s">
        <v>194</v>
      </c>
      <c r="B48" s="186">
        <v>1022.448</v>
      </c>
      <c r="C48" s="186">
        <v>72.1565</v>
      </c>
      <c r="D48" s="186">
        <v>4631.389649999999</v>
      </c>
      <c r="E48" s="186">
        <v>2537.11682</v>
      </c>
      <c r="F48" s="186">
        <v>-3608.9416499999993</v>
      </c>
      <c r="G48" s="186">
        <v>-2464.96032</v>
      </c>
      <c r="H48" s="232"/>
      <c r="I48" s="186">
        <v>1022.448</v>
      </c>
      <c r="J48" s="186">
        <v>301.48491</v>
      </c>
      <c r="K48" s="186">
        <v>7448.63711</v>
      </c>
      <c r="L48" s="186">
        <v>6201.06019</v>
      </c>
      <c r="M48" s="186">
        <v>-6426.189109999999</v>
      </c>
      <c r="N48" s="186">
        <v>-5899.57528</v>
      </c>
    </row>
    <row r="49" spans="1:14" ht="16.5">
      <c r="A49" s="75" t="s">
        <v>190</v>
      </c>
      <c r="B49" s="187">
        <v>312.59135000000003</v>
      </c>
      <c r="C49" s="187">
        <v>84.10453999999999</v>
      </c>
      <c r="D49" s="187">
        <v>13432.51274</v>
      </c>
      <c r="E49" s="187">
        <v>5985.71647</v>
      </c>
      <c r="F49" s="187">
        <v>-13119.92139</v>
      </c>
      <c r="G49" s="187">
        <v>-5901.61193</v>
      </c>
      <c r="H49" s="232"/>
      <c r="I49" s="187">
        <v>2194.12983</v>
      </c>
      <c r="J49" s="187">
        <v>1407.63713</v>
      </c>
      <c r="K49" s="187">
        <v>43513.412299999996</v>
      </c>
      <c r="L49" s="187">
        <v>25601.113699999998</v>
      </c>
      <c r="M49" s="187">
        <v>-41319.28247</v>
      </c>
      <c r="N49" s="187">
        <v>-24193.47657</v>
      </c>
    </row>
    <row r="50" spans="1:14" ht="16.5">
      <c r="A50" s="25" t="s">
        <v>171</v>
      </c>
      <c r="B50" s="186">
        <v>1577.8513599999999</v>
      </c>
      <c r="C50" s="186">
        <v>2432.58269</v>
      </c>
      <c r="D50" s="186">
        <v>12739.259109999997</v>
      </c>
      <c r="E50" s="186">
        <v>10982.844970000002</v>
      </c>
      <c r="F50" s="186">
        <v>-11161.407749999997</v>
      </c>
      <c r="G50" s="186">
        <v>-8550.262280000003</v>
      </c>
      <c r="H50" s="232"/>
      <c r="I50" s="186">
        <v>13337.614460000003</v>
      </c>
      <c r="J50" s="186">
        <v>7496.18522</v>
      </c>
      <c r="K50" s="186">
        <v>36224.186349999996</v>
      </c>
      <c r="L50" s="186">
        <v>44608.27582000001</v>
      </c>
      <c r="M50" s="186">
        <v>-22886.571889999992</v>
      </c>
      <c r="N50" s="186">
        <v>-37112.09060000001</v>
      </c>
    </row>
    <row r="51" spans="1:14" ht="16.5">
      <c r="A51" s="298" t="s">
        <v>71</v>
      </c>
      <c r="B51" s="266">
        <v>0.11199999997916166</v>
      </c>
      <c r="C51" s="266">
        <v>0.1099999999278225</v>
      </c>
      <c r="D51" s="266">
        <v>2244.067889999831</v>
      </c>
      <c r="E51" s="266">
        <v>624.2543000001606</v>
      </c>
      <c r="F51" s="266">
        <v>-2243.955889999852</v>
      </c>
      <c r="G51" s="266">
        <v>-624.1443000002328</v>
      </c>
      <c r="H51" s="282"/>
      <c r="I51" s="266">
        <v>0.6828099997946993</v>
      </c>
      <c r="J51" s="266">
        <v>18.240729998680763</v>
      </c>
      <c r="K51" s="266">
        <v>9004.841459999734</v>
      </c>
      <c r="L51" s="266">
        <v>4807.9244600000675</v>
      </c>
      <c r="M51" s="266">
        <v>-9004.15864999994</v>
      </c>
      <c r="N51" s="266">
        <v>-4789.683730001387</v>
      </c>
    </row>
    <row r="52" spans="1:10" ht="16.5">
      <c r="A52" s="313" t="s">
        <v>48</v>
      </c>
      <c r="B52" s="313"/>
      <c r="C52" s="313"/>
      <c r="D52" s="313"/>
      <c r="E52" s="313"/>
      <c r="F52" s="103"/>
      <c r="G52" s="103"/>
      <c r="H52" s="103"/>
      <c r="I52" s="103"/>
      <c r="J52" s="103"/>
    </row>
    <row r="53" spans="1:10" ht="16.5">
      <c r="A53" s="297" t="str">
        <f>+'Cuadro I.4'!A24</f>
        <v>Actualizado: 21 de julio de 2023</v>
      </c>
      <c r="B53" s="291"/>
      <c r="C53" s="291"/>
      <c r="D53" s="291"/>
      <c r="E53" s="291"/>
      <c r="F53" s="103"/>
      <c r="G53" s="103"/>
      <c r="H53" s="103"/>
      <c r="I53" s="103"/>
      <c r="J53" s="103"/>
    </row>
    <row r="54" spans="1:7" ht="15" customHeight="1">
      <c r="A54" s="92" t="s">
        <v>35</v>
      </c>
      <c r="B54" s="104"/>
      <c r="C54" s="104"/>
      <c r="D54" s="104"/>
      <c r="E54" s="104"/>
      <c r="F54" s="104"/>
      <c r="G54" s="104"/>
    </row>
    <row r="55" spans="1:7" ht="16.5">
      <c r="A55" s="92" t="s">
        <v>36</v>
      </c>
      <c r="B55" s="104"/>
      <c r="C55" s="104"/>
      <c r="D55" s="104"/>
      <c r="E55" s="104"/>
      <c r="F55" s="104"/>
      <c r="G55" s="104"/>
    </row>
    <row r="56" spans="1:7" ht="24" customHeight="1">
      <c r="A56" s="312" t="s">
        <v>52</v>
      </c>
      <c r="B56" s="312"/>
      <c r="C56" s="312"/>
      <c r="D56" s="312"/>
      <c r="E56" s="312"/>
      <c r="F56" s="312"/>
      <c r="G56" s="312"/>
    </row>
  </sheetData>
  <sheetProtection/>
  <mergeCells count="13">
    <mergeCell ref="A52:E52"/>
    <mergeCell ref="A56:G56"/>
    <mergeCell ref="B13:C13"/>
    <mergeCell ref="D13:E13"/>
    <mergeCell ref="F13:G13"/>
    <mergeCell ref="I12:N12"/>
    <mergeCell ref="I13:J13"/>
    <mergeCell ref="K13:L13"/>
    <mergeCell ref="M13:N13"/>
    <mergeCell ref="A5:N6"/>
    <mergeCell ref="A7:N10"/>
    <mergeCell ref="B12:G12"/>
    <mergeCell ref="A13:A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N52"/>
  <sheetViews>
    <sheetView zoomScalePageLayoutView="0" workbookViewId="0" topLeftCell="A1">
      <selection activeCell="P30" sqref="P30"/>
    </sheetView>
  </sheetViews>
  <sheetFormatPr defaultColWidth="11.421875" defaultRowHeight="15"/>
  <cols>
    <col min="1" max="1" width="22.140625" style="88" customWidth="1"/>
    <col min="2" max="3" width="12.28125" style="88" bestFit="1" customWidth="1"/>
    <col min="4" max="4" width="11.7109375" style="88" bestFit="1" customWidth="1"/>
    <col min="5" max="6" width="12.28125" style="88" bestFit="1" customWidth="1"/>
    <col min="7" max="7" width="11.421875" style="88" bestFit="1" customWidth="1"/>
    <col min="8" max="8" width="1.28515625" style="88" customWidth="1"/>
    <col min="9" max="10" width="13.7109375" style="88" bestFit="1" customWidth="1"/>
    <col min="11" max="11" width="12.28125" style="88" bestFit="1" customWidth="1"/>
    <col min="12" max="12" width="13.7109375" style="88" bestFit="1" customWidth="1"/>
    <col min="13" max="14" width="12.28125" style="88" bestFit="1" customWidth="1"/>
    <col min="15" max="16384" width="11.421875" style="88" customWidth="1"/>
  </cols>
  <sheetData>
    <row r="4" ht="16.5"/>
    <row r="5" spans="1:14" ht="16.5" customHeight="1">
      <c r="A5" s="310" t="s">
        <v>6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</row>
    <row r="6" spans="1:14" ht="16.5" customHeight="1">
      <c r="A6" s="310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</row>
    <row r="7" spans="1:14" ht="16.5" customHeight="1">
      <c r="A7" s="311" t="s">
        <v>160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</row>
    <row r="8" spans="1:14" ht="16.5">
      <c r="A8" s="311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</row>
    <row r="9" spans="1:14" ht="16.5">
      <c r="A9" s="311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</row>
    <row r="10" spans="1:14" ht="16.5">
      <c r="A10" s="311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</row>
    <row r="11" spans="2:14" ht="17.25" thickBo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14" ht="17.25" thickBot="1">
      <c r="A12" s="76"/>
      <c r="B12" s="321" t="s">
        <v>147</v>
      </c>
      <c r="C12" s="321"/>
      <c r="D12" s="321"/>
      <c r="E12" s="321"/>
      <c r="F12" s="321"/>
      <c r="G12" s="321"/>
      <c r="H12" s="249"/>
      <c r="I12" s="321" t="s">
        <v>161</v>
      </c>
      <c r="J12" s="321"/>
      <c r="K12" s="321"/>
      <c r="L12" s="321"/>
      <c r="M12" s="321"/>
      <c r="N12" s="321"/>
    </row>
    <row r="13" spans="1:14" ht="17.25" thickBot="1">
      <c r="A13" s="343"/>
      <c r="B13" s="331" t="s">
        <v>28</v>
      </c>
      <c r="C13" s="331"/>
      <c r="D13" s="331" t="s">
        <v>29</v>
      </c>
      <c r="E13" s="331"/>
      <c r="F13" s="331" t="s">
        <v>30</v>
      </c>
      <c r="G13" s="331"/>
      <c r="H13" s="242"/>
      <c r="I13" s="331" t="s">
        <v>28</v>
      </c>
      <c r="J13" s="331"/>
      <c r="K13" s="331" t="s">
        <v>29</v>
      </c>
      <c r="L13" s="331"/>
      <c r="M13" s="331" t="s">
        <v>30</v>
      </c>
      <c r="N13" s="331"/>
    </row>
    <row r="14" spans="1:14" ht="17.25" thickBot="1">
      <c r="A14" s="342"/>
      <c r="B14" s="82">
        <v>2022</v>
      </c>
      <c r="C14" s="82">
        <v>2023</v>
      </c>
      <c r="D14" s="260">
        <v>2022</v>
      </c>
      <c r="E14" s="260">
        <v>2023</v>
      </c>
      <c r="F14" s="260">
        <v>2022</v>
      </c>
      <c r="G14" s="260">
        <v>2023</v>
      </c>
      <c r="H14" s="143"/>
      <c r="I14" s="260">
        <v>2022</v>
      </c>
      <c r="J14" s="260">
        <v>2023</v>
      </c>
      <c r="K14" s="260">
        <v>2022</v>
      </c>
      <c r="L14" s="260">
        <v>2023</v>
      </c>
      <c r="M14" s="260">
        <v>2022</v>
      </c>
      <c r="N14" s="260">
        <v>2023</v>
      </c>
    </row>
    <row r="15" spans="1:14" ht="16.5">
      <c r="A15" s="236" t="s">
        <v>11</v>
      </c>
      <c r="B15" s="184">
        <v>346057.073110026</v>
      </c>
      <c r="C15" s="184">
        <v>351449.2228885738</v>
      </c>
      <c r="D15" s="184">
        <v>238378.50547330585</v>
      </c>
      <c r="E15" s="184">
        <v>177343.83493737195</v>
      </c>
      <c r="F15" s="184">
        <v>107678.56763672017</v>
      </c>
      <c r="G15" s="184">
        <v>174105.38795120182</v>
      </c>
      <c r="H15" s="185"/>
      <c r="I15" s="184">
        <v>1171066.039933273</v>
      </c>
      <c r="J15" s="184">
        <v>1512164.734263119</v>
      </c>
      <c r="K15" s="184">
        <v>943530.4520466267</v>
      </c>
      <c r="L15" s="184">
        <v>790642.608888605</v>
      </c>
      <c r="M15" s="184">
        <v>227535.5878866464</v>
      </c>
      <c r="N15" s="184">
        <v>721522.125374514</v>
      </c>
    </row>
    <row r="16" spans="1:14" ht="16.5">
      <c r="A16" s="237" t="s">
        <v>87</v>
      </c>
      <c r="B16" s="186">
        <v>105365.96875413496</v>
      </c>
      <c r="C16" s="186">
        <v>143347.610177943</v>
      </c>
      <c r="D16" s="186">
        <v>85824.40587003893</v>
      </c>
      <c r="E16" s="186">
        <v>50805.090532500966</v>
      </c>
      <c r="F16" s="186">
        <v>19541.562884096027</v>
      </c>
      <c r="G16" s="186">
        <v>92542.51964544202</v>
      </c>
      <c r="H16" s="186"/>
      <c r="I16" s="186">
        <v>343455.186401571</v>
      </c>
      <c r="J16" s="186">
        <v>590503.3134636842</v>
      </c>
      <c r="K16" s="186">
        <v>434311.44405919476</v>
      </c>
      <c r="L16" s="186">
        <v>279846.73250120203</v>
      </c>
      <c r="M16" s="186">
        <v>-90856.25765762379</v>
      </c>
      <c r="N16" s="186">
        <v>310656.58096248214</v>
      </c>
    </row>
    <row r="17" spans="1:14" ht="16.5">
      <c r="A17" s="238" t="s">
        <v>88</v>
      </c>
      <c r="B17" s="187">
        <v>34111.265276000006</v>
      </c>
      <c r="C17" s="187">
        <v>57597.738443999995</v>
      </c>
      <c r="D17" s="187">
        <v>258.25198</v>
      </c>
      <c r="E17" s="187">
        <v>28.41618</v>
      </c>
      <c r="F17" s="187">
        <v>33853.013296000005</v>
      </c>
      <c r="G17" s="187">
        <v>57569.322263999995</v>
      </c>
      <c r="H17" s="186"/>
      <c r="I17" s="187">
        <v>46476.683404</v>
      </c>
      <c r="J17" s="187">
        <v>214801.62406099998</v>
      </c>
      <c r="K17" s="187">
        <v>432.58953</v>
      </c>
      <c r="L17" s="187">
        <v>168.82897</v>
      </c>
      <c r="M17" s="187">
        <v>46044.093874000006</v>
      </c>
      <c r="N17" s="187">
        <v>214632.79509099998</v>
      </c>
    </row>
    <row r="18" spans="1:14" ht="16.5">
      <c r="A18" s="237" t="s">
        <v>96</v>
      </c>
      <c r="B18" s="186">
        <v>77757.677370088</v>
      </c>
      <c r="C18" s="186">
        <v>24260.480889915</v>
      </c>
      <c r="D18" s="186">
        <v>1944.5130617870002</v>
      </c>
      <c r="E18" s="186">
        <v>1094.9356299999997</v>
      </c>
      <c r="F18" s="186">
        <v>75813.164308301</v>
      </c>
      <c r="G18" s="186">
        <v>23165.545259915</v>
      </c>
      <c r="H18" s="186"/>
      <c r="I18" s="186">
        <v>176537.12590008398</v>
      </c>
      <c r="J18" s="186">
        <v>74294.018459915</v>
      </c>
      <c r="K18" s="186">
        <v>10947.482534973999</v>
      </c>
      <c r="L18" s="186">
        <v>5544.874059260999</v>
      </c>
      <c r="M18" s="186">
        <v>165589.64336510998</v>
      </c>
      <c r="N18" s="186">
        <v>68749.144400654</v>
      </c>
    </row>
    <row r="19" spans="1:14" ht="16.5">
      <c r="A19" s="238" t="s">
        <v>76</v>
      </c>
      <c r="B19" s="187">
        <v>12317.385044188002</v>
      </c>
      <c r="C19" s="187">
        <v>14533.132984141</v>
      </c>
      <c r="D19" s="187">
        <v>170.78147687</v>
      </c>
      <c r="E19" s="187">
        <v>1419.963256396</v>
      </c>
      <c r="F19" s="187">
        <v>12146.603567318001</v>
      </c>
      <c r="G19" s="187">
        <v>13113.169727745</v>
      </c>
      <c r="H19" s="186"/>
      <c r="I19" s="187">
        <v>70585.904207006</v>
      </c>
      <c r="J19" s="187">
        <v>99292.36259707302</v>
      </c>
      <c r="K19" s="187">
        <v>2380.14564577</v>
      </c>
      <c r="L19" s="187">
        <v>7167.696490597</v>
      </c>
      <c r="M19" s="187">
        <v>68205.758561236</v>
      </c>
      <c r="N19" s="187">
        <v>92124.66610647603</v>
      </c>
    </row>
    <row r="20" spans="1:14" ht="16.5">
      <c r="A20" s="237" t="s">
        <v>86</v>
      </c>
      <c r="B20" s="186">
        <v>7165.647701496</v>
      </c>
      <c r="C20" s="186">
        <v>13800.459514622002</v>
      </c>
      <c r="D20" s="186">
        <v>1971.96825684</v>
      </c>
      <c r="E20" s="186">
        <v>1529.25135</v>
      </c>
      <c r="F20" s="186">
        <v>5193.679444656</v>
      </c>
      <c r="G20" s="186">
        <v>12271.208164622001</v>
      </c>
      <c r="H20" s="186"/>
      <c r="I20" s="186">
        <v>34554.21535548901</v>
      </c>
      <c r="J20" s="186">
        <v>59402.966308626994</v>
      </c>
      <c r="K20" s="186">
        <v>10914.895399866999</v>
      </c>
      <c r="L20" s="186">
        <v>7490.300059383</v>
      </c>
      <c r="M20" s="186">
        <v>23639.319955622013</v>
      </c>
      <c r="N20" s="186">
        <v>51912.666249243994</v>
      </c>
    </row>
    <row r="21" spans="1:14" ht="16.5">
      <c r="A21" s="238" t="s">
        <v>100</v>
      </c>
      <c r="B21" s="187">
        <v>9814.246309999999</v>
      </c>
      <c r="C21" s="187">
        <v>15782.5777</v>
      </c>
      <c r="D21" s="187">
        <v>15024.875734578998</v>
      </c>
      <c r="E21" s="187">
        <v>7421.915742553998</v>
      </c>
      <c r="F21" s="187">
        <v>-5210.6294245789995</v>
      </c>
      <c r="G21" s="187">
        <v>8360.661957446002</v>
      </c>
      <c r="H21" s="186"/>
      <c r="I21" s="187">
        <v>45399.5953</v>
      </c>
      <c r="J21" s="187">
        <v>61451.076680000006</v>
      </c>
      <c r="K21" s="187">
        <v>57176.601368314994</v>
      </c>
      <c r="L21" s="187">
        <v>35982.568405502</v>
      </c>
      <c r="M21" s="187">
        <v>-11777.006068314993</v>
      </c>
      <c r="N21" s="187">
        <v>25468.508274498003</v>
      </c>
    </row>
    <row r="22" spans="1:14" ht="16.5">
      <c r="A22" s="237" t="s">
        <v>223</v>
      </c>
      <c r="B22" s="186">
        <v>269.11843</v>
      </c>
      <c r="C22" s="186">
        <v>1718.3673388839998</v>
      </c>
      <c r="D22" s="186">
        <v>260.52964000000003</v>
      </c>
      <c r="E22" s="186">
        <v>0</v>
      </c>
      <c r="F22" s="186">
        <v>8.58878999999996</v>
      </c>
      <c r="G22" s="186">
        <v>1718.3673388839998</v>
      </c>
      <c r="H22" s="186"/>
      <c r="I22" s="186">
        <v>11667.839408680002</v>
      </c>
      <c r="J22" s="186">
        <v>18707.015028884</v>
      </c>
      <c r="K22" s="186">
        <v>1504.7418499999999</v>
      </c>
      <c r="L22" s="186">
        <v>80.18153</v>
      </c>
      <c r="M22" s="186">
        <v>10163.097558680001</v>
      </c>
      <c r="N22" s="186">
        <v>18626.833498884</v>
      </c>
    </row>
    <row r="23" spans="1:14" ht="16.5">
      <c r="A23" s="238" t="s">
        <v>224</v>
      </c>
      <c r="B23" s="187">
        <v>5586.716289985998</v>
      </c>
      <c r="C23" s="187">
        <v>6895.675814591</v>
      </c>
      <c r="D23" s="187">
        <v>590.0498789279999</v>
      </c>
      <c r="E23" s="187">
        <v>1835.94721</v>
      </c>
      <c r="F23" s="187">
        <v>4996.666411057998</v>
      </c>
      <c r="G23" s="187">
        <v>5059.728604591</v>
      </c>
      <c r="H23" s="186"/>
      <c r="I23" s="187">
        <v>31220.17759573299</v>
      </c>
      <c r="J23" s="187">
        <v>28297.540588327</v>
      </c>
      <c r="K23" s="187">
        <v>1736.5323289399998</v>
      </c>
      <c r="L23" s="187">
        <v>8507.665206067999</v>
      </c>
      <c r="M23" s="187">
        <v>29483.645266792988</v>
      </c>
      <c r="N23" s="187">
        <v>19789.875382259</v>
      </c>
    </row>
    <row r="24" spans="1:14" ht="16.5">
      <c r="A24" s="237" t="s">
        <v>135</v>
      </c>
      <c r="B24" s="186">
        <v>4243.968260012</v>
      </c>
      <c r="C24" s="186">
        <v>2495.84206</v>
      </c>
      <c r="D24" s="186">
        <v>467.6165</v>
      </c>
      <c r="E24" s="186">
        <v>780.0704587</v>
      </c>
      <c r="F24" s="186">
        <v>3776.3517600120003</v>
      </c>
      <c r="G24" s="186">
        <v>1715.7716013</v>
      </c>
      <c r="H24" s="186"/>
      <c r="I24" s="186">
        <v>10229.029330012001</v>
      </c>
      <c r="J24" s="186">
        <v>17904.85098</v>
      </c>
      <c r="K24" s="186">
        <v>2074.01914</v>
      </c>
      <c r="L24" s="186">
        <v>1889.6118887</v>
      </c>
      <c r="M24" s="186">
        <v>8155.010190012001</v>
      </c>
      <c r="N24" s="186">
        <v>16015.2390913</v>
      </c>
    </row>
    <row r="25" spans="1:14" ht="16.5">
      <c r="A25" s="238" t="s">
        <v>81</v>
      </c>
      <c r="B25" s="187">
        <v>29983.43059244401</v>
      </c>
      <c r="C25" s="187">
        <v>2706.5236902380007</v>
      </c>
      <c r="D25" s="187">
        <v>0</v>
      </c>
      <c r="E25" s="187">
        <v>31.742829999999998</v>
      </c>
      <c r="F25" s="187">
        <v>29983.43059244401</v>
      </c>
      <c r="G25" s="187">
        <v>2674.7808602380005</v>
      </c>
      <c r="H25" s="186"/>
      <c r="I25" s="187">
        <v>72911.607952709</v>
      </c>
      <c r="J25" s="187">
        <v>15080.193963177999</v>
      </c>
      <c r="K25" s="187">
        <v>387.34448</v>
      </c>
      <c r="L25" s="187">
        <v>426.34836000000007</v>
      </c>
      <c r="M25" s="187">
        <v>72524.263472709</v>
      </c>
      <c r="N25" s="187">
        <v>14653.845603177999</v>
      </c>
    </row>
    <row r="26" spans="1:14" ht="16.5">
      <c r="A26" s="237" t="s">
        <v>79</v>
      </c>
      <c r="B26" s="186">
        <v>4382.02364</v>
      </c>
      <c r="C26" s="186">
        <v>6775.9696549519995</v>
      </c>
      <c r="D26" s="186">
        <v>295.53548</v>
      </c>
      <c r="E26" s="186">
        <v>71.41781999999999</v>
      </c>
      <c r="F26" s="186">
        <v>4086.4881600000003</v>
      </c>
      <c r="G26" s="186">
        <v>6704.551834952</v>
      </c>
      <c r="H26" s="186"/>
      <c r="I26" s="186">
        <v>22622.364437334</v>
      </c>
      <c r="J26" s="186">
        <v>22338.198575479997</v>
      </c>
      <c r="K26" s="186">
        <v>809.39564752</v>
      </c>
      <c r="L26" s="186">
        <v>360.52616</v>
      </c>
      <c r="M26" s="186">
        <v>21812.968789814</v>
      </c>
      <c r="N26" s="186">
        <v>21977.672415479996</v>
      </c>
    </row>
    <row r="27" spans="1:14" ht="16.5">
      <c r="A27" s="238" t="s">
        <v>123</v>
      </c>
      <c r="B27" s="187">
        <v>3486.4699139829995</v>
      </c>
      <c r="C27" s="187">
        <v>3684.5382258960003</v>
      </c>
      <c r="D27" s="187">
        <v>157.11258</v>
      </c>
      <c r="E27" s="187">
        <v>0.42919999999999997</v>
      </c>
      <c r="F27" s="187">
        <v>3329.3573339829995</v>
      </c>
      <c r="G27" s="187">
        <v>3684.1090258960003</v>
      </c>
      <c r="H27" s="186"/>
      <c r="I27" s="187">
        <v>18094.725110145002</v>
      </c>
      <c r="J27" s="187">
        <v>12389.872253042999</v>
      </c>
      <c r="K27" s="187">
        <v>920.63928</v>
      </c>
      <c r="L27" s="187">
        <v>225.15654</v>
      </c>
      <c r="M27" s="187">
        <v>17174.085830145003</v>
      </c>
      <c r="N27" s="187">
        <v>12164.715713042999</v>
      </c>
    </row>
    <row r="28" spans="1:14" ht="16.5">
      <c r="A28" s="237" t="s">
        <v>126</v>
      </c>
      <c r="B28" s="186">
        <v>2043.5506119999998</v>
      </c>
      <c r="C28" s="186">
        <v>1983.619226</v>
      </c>
      <c r="D28" s="186">
        <v>113.43748000000001</v>
      </c>
      <c r="E28" s="186">
        <v>162.31395</v>
      </c>
      <c r="F28" s="186">
        <v>1930.1131319999997</v>
      </c>
      <c r="G28" s="186">
        <v>1821.305276</v>
      </c>
      <c r="H28" s="186"/>
      <c r="I28" s="186">
        <v>9633.667583851999</v>
      </c>
      <c r="J28" s="186">
        <v>7433.8828004239995</v>
      </c>
      <c r="K28" s="186">
        <v>216.3899</v>
      </c>
      <c r="L28" s="186">
        <v>694.8253</v>
      </c>
      <c r="M28" s="186">
        <v>9417.277683851999</v>
      </c>
      <c r="N28" s="186">
        <v>6739.057500424</v>
      </c>
    </row>
    <row r="29" spans="1:14" ht="16.5">
      <c r="A29" s="238" t="s">
        <v>95</v>
      </c>
      <c r="B29" s="187">
        <v>4851.359711086999</v>
      </c>
      <c r="C29" s="187">
        <v>8806.396000035998</v>
      </c>
      <c r="D29" s="187">
        <v>3361.0617418850006</v>
      </c>
      <c r="E29" s="187">
        <v>4114.517381678001</v>
      </c>
      <c r="F29" s="187">
        <v>1490.297969201998</v>
      </c>
      <c r="G29" s="187">
        <v>4691.878618357998</v>
      </c>
      <c r="H29" s="186"/>
      <c r="I29" s="187">
        <v>23059.521581153</v>
      </c>
      <c r="J29" s="187">
        <v>35911.084650067</v>
      </c>
      <c r="K29" s="187">
        <v>22882.487468408</v>
      </c>
      <c r="L29" s="187">
        <v>42198.817930196</v>
      </c>
      <c r="M29" s="187">
        <v>177.03411274500104</v>
      </c>
      <c r="N29" s="187">
        <v>-6287.733280128996</v>
      </c>
    </row>
    <row r="30" spans="1:14" ht="16.5">
      <c r="A30" s="237" t="s">
        <v>138</v>
      </c>
      <c r="B30" s="186">
        <v>113.03993000000001</v>
      </c>
      <c r="C30" s="186">
        <v>265.22993999999994</v>
      </c>
      <c r="D30" s="186">
        <v>0</v>
      </c>
      <c r="E30" s="186">
        <v>0</v>
      </c>
      <c r="F30" s="186">
        <v>113.03993000000001</v>
      </c>
      <c r="G30" s="186">
        <v>265.22993999999994</v>
      </c>
      <c r="H30" s="186"/>
      <c r="I30" s="186">
        <v>1397.33197</v>
      </c>
      <c r="J30" s="186">
        <v>2261.17051</v>
      </c>
      <c r="K30" s="186">
        <v>0</v>
      </c>
      <c r="L30" s="186">
        <v>0</v>
      </c>
      <c r="M30" s="186">
        <v>1397.33197</v>
      </c>
      <c r="N30" s="186">
        <v>2261.17051</v>
      </c>
    </row>
    <row r="31" spans="1:14" ht="16.5">
      <c r="A31" s="238" t="s">
        <v>127</v>
      </c>
      <c r="B31" s="187">
        <v>824.528850814</v>
      </c>
      <c r="C31" s="187">
        <v>987.770681179</v>
      </c>
      <c r="D31" s="187">
        <v>58.93786</v>
      </c>
      <c r="E31" s="187">
        <v>0</v>
      </c>
      <c r="F31" s="187">
        <v>765.590990814</v>
      </c>
      <c r="G31" s="187">
        <v>987.770681179</v>
      </c>
      <c r="H31" s="186"/>
      <c r="I31" s="187">
        <v>4205.069602083</v>
      </c>
      <c r="J31" s="187">
        <v>7937.585917643001</v>
      </c>
      <c r="K31" s="187">
        <v>129.37907</v>
      </c>
      <c r="L31" s="187">
        <v>15.47139</v>
      </c>
      <c r="M31" s="187">
        <v>4075.690532083</v>
      </c>
      <c r="N31" s="187">
        <v>7922.114527643002</v>
      </c>
    </row>
    <row r="32" spans="1:14" ht="16.5">
      <c r="A32" s="237" t="s">
        <v>137</v>
      </c>
      <c r="B32" s="186">
        <v>592.6477</v>
      </c>
      <c r="C32" s="186">
        <v>265.29683</v>
      </c>
      <c r="D32" s="186">
        <v>44588.43718000001</v>
      </c>
      <c r="E32" s="186">
        <v>31618.956990000002</v>
      </c>
      <c r="F32" s="186">
        <v>-43995.78948000001</v>
      </c>
      <c r="G32" s="186">
        <v>-31353.660160000003</v>
      </c>
      <c r="H32" s="186"/>
      <c r="I32" s="186">
        <v>1540.2986</v>
      </c>
      <c r="J32" s="186">
        <v>1123.5196299999998</v>
      </c>
      <c r="K32" s="186">
        <v>44799.61768000001</v>
      </c>
      <c r="L32" s="186">
        <v>96089.08513</v>
      </c>
      <c r="M32" s="186">
        <v>-43259.31908000001</v>
      </c>
      <c r="N32" s="186">
        <v>-94965.56550000001</v>
      </c>
    </row>
    <row r="33" spans="1:14" ht="16.5">
      <c r="A33" s="238" t="s">
        <v>89</v>
      </c>
      <c r="B33" s="187">
        <v>4166.852194000002</v>
      </c>
      <c r="C33" s="187">
        <v>1129.274816</v>
      </c>
      <c r="D33" s="187">
        <v>1546.39394</v>
      </c>
      <c r="E33" s="187">
        <v>624.9419400000002</v>
      </c>
      <c r="F33" s="187">
        <v>2620.458254000002</v>
      </c>
      <c r="G33" s="187">
        <v>504.33287599999994</v>
      </c>
      <c r="H33" s="186"/>
      <c r="I33" s="187">
        <v>12858.098946000002</v>
      </c>
      <c r="J33" s="187">
        <v>4812.0007160000005</v>
      </c>
      <c r="K33" s="187">
        <v>4791.968019999999</v>
      </c>
      <c r="L33" s="187">
        <v>5342.122661040001</v>
      </c>
      <c r="M33" s="187">
        <v>8066.130926000003</v>
      </c>
      <c r="N33" s="187">
        <v>-530.1219450400004</v>
      </c>
    </row>
    <row r="34" spans="1:14" ht="16.5">
      <c r="A34" s="237" t="s">
        <v>111</v>
      </c>
      <c r="B34" s="186">
        <v>12.816879999999998</v>
      </c>
      <c r="C34" s="186">
        <v>14.96032</v>
      </c>
      <c r="D34" s="186">
        <v>0</v>
      </c>
      <c r="E34" s="186">
        <v>0</v>
      </c>
      <c r="F34" s="186">
        <v>12.816879999999998</v>
      </c>
      <c r="G34" s="186">
        <v>14.96032</v>
      </c>
      <c r="H34" s="186"/>
      <c r="I34" s="186">
        <v>26011.918130000002</v>
      </c>
      <c r="J34" s="186">
        <v>65.94879999999999</v>
      </c>
      <c r="K34" s="186">
        <v>0</v>
      </c>
      <c r="L34" s="186">
        <v>0</v>
      </c>
      <c r="M34" s="186">
        <v>26011.918130000002</v>
      </c>
      <c r="N34" s="186">
        <v>65.94879999999999</v>
      </c>
    </row>
    <row r="35" spans="1:14" ht="16.5">
      <c r="A35" s="238" t="s">
        <v>128</v>
      </c>
      <c r="B35" s="187">
        <v>87.60282000000001</v>
      </c>
      <c r="C35" s="187">
        <v>0</v>
      </c>
      <c r="D35" s="187">
        <v>12.525</v>
      </c>
      <c r="E35" s="187">
        <v>0</v>
      </c>
      <c r="F35" s="187">
        <v>75.07782</v>
      </c>
      <c r="G35" s="187">
        <v>0</v>
      </c>
      <c r="H35" s="186"/>
      <c r="I35" s="187">
        <v>259.49894522</v>
      </c>
      <c r="J35" s="187">
        <v>20818.02917</v>
      </c>
      <c r="K35" s="187">
        <v>12.525</v>
      </c>
      <c r="L35" s="187">
        <v>0</v>
      </c>
      <c r="M35" s="187">
        <v>246.97394522</v>
      </c>
      <c r="N35" s="187">
        <v>20818.02917</v>
      </c>
    </row>
    <row r="36" spans="1:14" ht="16.5">
      <c r="A36" s="237" t="s">
        <v>112</v>
      </c>
      <c r="B36" s="186">
        <v>0</v>
      </c>
      <c r="C36" s="186">
        <v>0</v>
      </c>
      <c r="D36" s="186">
        <v>122.20816000000002</v>
      </c>
      <c r="E36" s="186">
        <v>0</v>
      </c>
      <c r="F36" s="186">
        <v>-122.20816000000002</v>
      </c>
      <c r="G36" s="186">
        <v>0</v>
      </c>
      <c r="H36" s="186"/>
      <c r="I36" s="186">
        <v>513.59888</v>
      </c>
      <c r="J36" s="186">
        <v>22.901500000000002</v>
      </c>
      <c r="K36" s="186">
        <v>8652.577679999999</v>
      </c>
      <c r="L36" s="186">
        <v>63.064679999999996</v>
      </c>
      <c r="M36" s="186">
        <v>-8138.978799999999</v>
      </c>
      <c r="N36" s="186">
        <v>-40.16318</v>
      </c>
    </row>
    <row r="37" spans="1:14" ht="16.5">
      <c r="A37" s="238" t="s">
        <v>124</v>
      </c>
      <c r="B37" s="187">
        <v>8.15691</v>
      </c>
      <c r="C37" s="187">
        <v>9330.34969</v>
      </c>
      <c r="D37" s="187">
        <v>29.927459996</v>
      </c>
      <c r="E37" s="187">
        <v>188.3508</v>
      </c>
      <c r="F37" s="187">
        <v>-21.770549996</v>
      </c>
      <c r="G37" s="187">
        <v>9141.998889999999</v>
      </c>
      <c r="H37" s="186"/>
      <c r="I37" s="187">
        <v>37310.01582</v>
      </c>
      <c r="J37" s="187">
        <v>9425.179269999999</v>
      </c>
      <c r="K37" s="187">
        <v>203.226209996</v>
      </c>
      <c r="L37" s="187">
        <v>235.093073</v>
      </c>
      <c r="M37" s="187">
        <v>37106.789610004</v>
      </c>
      <c r="N37" s="187">
        <v>9190.086196999999</v>
      </c>
    </row>
    <row r="38" spans="1:14" ht="16.5">
      <c r="A38" s="237" t="s">
        <v>136</v>
      </c>
      <c r="B38" s="186">
        <v>27.183640022000002</v>
      </c>
      <c r="C38" s="186">
        <v>173.03479999999996</v>
      </c>
      <c r="D38" s="186">
        <v>317.337590006</v>
      </c>
      <c r="E38" s="186">
        <v>1534.1480084679993</v>
      </c>
      <c r="F38" s="186">
        <v>-290.153949984</v>
      </c>
      <c r="G38" s="186">
        <v>-1361.1132084679994</v>
      </c>
      <c r="H38" s="186"/>
      <c r="I38" s="186">
        <v>1198.533644981</v>
      </c>
      <c r="J38" s="186">
        <v>992.16569929</v>
      </c>
      <c r="K38" s="186">
        <v>3428.8339947390004</v>
      </c>
      <c r="L38" s="186">
        <v>4276.131055563999</v>
      </c>
      <c r="M38" s="186">
        <v>-2230.3003497580003</v>
      </c>
      <c r="N38" s="186">
        <v>-3283.9653562739995</v>
      </c>
    </row>
    <row r="39" spans="1:14" ht="16.5">
      <c r="A39" s="238" t="s">
        <v>118</v>
      </c>
      <c r="B39" s="187">
        <v>726.6746499999999</v>
      </c>
      <c r="C39" s="187">
        <v>846.25019</v>
      </c>
      <c r="D39" s="187">
        <v>3200.3729000000003</v>
      </c>
      <c r="E39" s="187">
        <v>2676.104002</v>
      </c>
      <c r="F39" s="187">
        <v>-2473.6982500000004</v>
      </c>
      <c r="G39" s="187">
        <v>-1829.853812</v>
      </c>
      <c r="H39" s="186"/>
      <c r="I39" s="187">
        <v>5834.2783399909995</v>
      </c>
      <c r="J39" s="187">
        <v>5556.5962899999995</v>
      </c>
      <c r="K39" s="187">
        <v>4876.0985027940005</v>
      </c>
      <c r="L39" s="187">
        <v>5379.70436</v>
      </c>
      <c r="M39" s="187">
        <v>958.179837196999</v>
      </c>
      <c r="N39" s="187">
        <v>176.89192999999977</v>
      </c>
    </row>
    <row r="40" spans="1:14" ht="16.5">
      <c r="A40" s="237" t="s">
        <v>129</v>
      </c>
      <c r="B40" s="186">
        <v>291.23394</v>
      </c>
      <c r="C40" s="186">
        <v>282.04528</v>
      </c>
      <c r="D40" s="186">
        <v>5246.075789989998</v>
      </c>
      <c r="E40" s="186">
        <v>999.934994398</v>
      </c>
      <c r="F40" s="186">
        <v>-4954.841849989998</v>
      </c>
      <c r="G40" s="186">
        <v>-717.889714398</v>
      </c>
      <c r="H40" s="186"/>
      <c r="I40" s="186">
        <v>1680.56808</v>
      </c>
      <c r="J40" s="186">
        <v>1119.33081</v>
      </c>
      <c r="K40" s="186">
        <v>20601.498039776</v>
      </c>
      <c r="L40" s="186">
        <v>7160.351858757998</v>
      </c>
      <c r="M40" s="186">
        <v>-18920.929959776</v>
      </c>
      <c r="N40" s="186">
        <v>-6041.021048757999</v>
      </c>
    </row>
    <row r="41" spans="1:14" ht="16.5">
      <c r="A41" s="238" t="s">
        <v>99</v>
      </c>
      <c r="B41" s="187">
        <v>6.086720000000001</v>
      </c>
      <c r="C41" s="187">
        <v>0.7665737029999999</v>
      </c>
      <c r="D41" s="187">
        <v>1003.6450507</v>
      </c>
      <c r="E41" s="187">
        <v>1136.4066587999998</v>
      </c>
      <c r="F41" s="187">
        <v>-997.5583306999999</v>
      </c>
      <c r="G41" s="187">
        <v>-1135.6400850969999</v>
      </c>
      <c r="H41" s="186"/>
      <c r="I41" s="187">
        <v>7.233790000000001</v>
      </c>
      <c r="J41" s="187">
        <v>39.892623703</v>
      </c>
      <c r="K41" s="187">
        <v>3628.3810744460006</v>
      </c>
      <c r="L41" s="187">
        <v>5387.204389479999</v>
      </c>
      <c r="M41" s="187">
        <v>-3621.1472844460004</v>
      </c>
      <c r="N41" s="187">
        <v>-5347.311765776999</v>
      </c>
    </row>
    <row r="42" spans="1:14" ht="16.5">
      <c r="A42" s="237" t="s">
        <v>94</v>
      </c>
      <c r="B42" s="186">
        <v>0.14029999999999998</v>
      </c>
      <c r="C42" s="186">
        <v>0.01269</v>
      </c>
      <c r="D42" s="186">
        <v>1064.2357901729997</v>
      </c>
      <c r="E42" s="186">
        <v>1274.7466760000002</v>
      </c>
      <c r="F42" s="186">
        <v>-1064.0954901729997</v>
      </c>
      <c r="G42" s="186">
        <v>-1274.7339860000002</v>
      </c>
      <c r="H42" s="186"/>
      <c r="I42" s="186">
        <v>430.88908000000004</v>
      </c>
      <c r="J42" s="186">
        <v>0.5333399999999999</v>
      </c>
      <c r="K42" s="186">
        <v>3054.866260121</v>
      </c>
      <c r="L42" s="186">
        <v>10331.439546</v>
      </c>
      <c r="M42" s="186">
        <v>-2623.977180121</v>
      </c>
      <c r="N42" s="186">
        <v>-10330.906206</v>
      </c>
    </row>
    <row r="43" spans="1:14" ht="16.5">
      <c r="A43" s="238" t="s">
        <v>78</v>
      </c>
      <c r="B43" s="187">
        <v>4584.265440012001</v>
      </c>
      <c r="C43" s="187">
        <v>4335.502359</v>
      </c>
      <c r="D43" s="187">
        <v>2466.221967825</v>
      </c>
      <c r="E43" s="187">
        <v>5719.020054535999</v>
      </c>
      <c r="F43" s="187">
        <v>2118.043472187001</v>
      </c>
      <c r="G43" s="187">
        <v>-1383.5176955359993</v>
      </c>
      <c r="H43" s="186"/>
      <c r="I43" s="187">
        <v>26091.255983978</v>
      </c>
      <c r="J43" s="187">
        <v>45137.89934149799</v>
      </c>
      <c r="K43" s="187">
        <v>15776.577254849</v>
      </c>
      <c r="L43" s="187">
        <v>24486.403406665</v>
      </c>
      <c r="M43" s="187">
        <v>10314.678729129</v>
      </c>
      <c r="N43" s="187">
        <v>20651.495934832994</v>
      </c>
    </row>
    <row r="44" spans="1:14" ht="16.5">
      <c r="A44" s="237" t="s">
        <v>92</v>
      </c>
      <c r="B44" s="186">
        <v>1587.75016</v>
      </c>
      <c r="C44" s="186">
        <v>1405.3456399890001</v>
      </c>
      <c r="D44" s="186">
        <v>4694.431419704999</v>
      </c>
      <c r="E44" s="186">
        <v>3649.7245977240004</v>
      </c>
      <c r="F44" s="186">
        <v>-3106.681259704999</v>
      </c>
      <c r="G44" s="186">
        <v>-2244.3789577350003</v>
      </c>
      <c r="H44" s="186"/>
      <c r="I44" s="186">
        <v>8346.206720074</v>
      </c>
      <c r="J44" s="186">
        <v>8146.882219538</v>
      </c>
      <c r="K44" s="186">
        <v>21247.269146387</v>
      </c>
      <c r="L44" s="186">
        <v>18206.223640857006</v>
      </c>
      <c r="M44" s="186">
        <v>-12901.062426313</v>
      </c>
      <c r="N44" s="186">
        <v>-10059.341421319006</v>
      </c>
    </row>
    <row r="45" spans="1:14" ht="16.5">
      <c r="A45" s="238" t="s">
        <v>91</v>
      </c>
      <c r="B45" s="187">
        <v>236.78374409</v>
      </c>
      <c r="C45" s="187">
        <v>302.56092793500005</v>
      </c>
      <c r="D45" s="187">
        <v>5652.872012108997</v>
      </c>
      <c r="E45" s="187">
        <v>3900.6968248539997</v>
      </c>
      <c r="F45" s="187">
        <v>-5416.088268018997</v>
      </c>
      <c r="G45" s="187">
        <v>-3598.1358969189996</v>
      </c>
      <c r="H45" s="186"/>
      <c r="I45" s="187">
        <v>845.3226545350001</v>
      </c>
      <c r="J45" s="187">
        <v>1251.031457927</v>
      </c>
      <c r="K45" s="187">
        <v>37526.461883024014</v>
      </c>
      <c r="L45" s="187">
        <v>27588.630749932996</v>
      </c>
      <c r="M45" s="187">
        <v>-36681.13922848902</v>
      </c>
      <c r="N45" s="187">
        <v>-26337.599292005994</v>
      </c>
    </row>
    <row r="46" spans="1:14" ht="16.5">
      <c r="A46" s="237" t="s">
        <v>101</v>
      </c>
      <c r="B46" s="186">
        <v>10101.919399999999</v>
      </c>
      <c r="C46" s="186">
        <v>432.01655</v>
      </c>
      <c r="D46" s="186">
        <v>38555.826879304</v>
      </c>
      <c r="E46" s="186">
        <v>40557.74666321097</v>
      </c>
      <c r="F46" s="186">
        <v>-28453.907479303998</v>
      </c>
      <c r="G46" s="186">
        <v>-40125.73011321097</v>
      </c>
      <c r="H46" s="186"/>
      <c r="I46" s="186">
        <v>28956.38023013</v>
      </c>
      <c r="J46" s="186">
        <v>21939.132840000002</v>
      </c>
      <c r="K46" s="186">
        <v>148414.287235861</v>
      </c>
      <c r="L46" s="186">
        <v>133862.168624633</v>
      </c>
      <c r="M46" s="186">
        <v>-119457.907005731</v>
      </c>
      <c r="N46" s="186">
        <v>-111923.03578463299</v>
      </c>
    </row>
    <row r="47" spans="1:14" ht="16.5">
      <c r="A47" s="265" t="s">
        <v>113</v>
      </c>
      <c r="B47" s="266">
        <v>21310.561925668968</v>
      </c>
      <c r="C47" s="266">
        <v>27289.873879549792</v>
      </c>
      <c r="D47" s="266">
        <v>19378.916792569944</v>
      </c>
      <c r="E47" s="266">
        <v>14167.045185552008</v>
      </c>
      <c r="F47" s="266">
        <v>1931.6451330991113</v>
      </c>
      <c r="G47" s="266">
        <v>13122.828693997784</v>
      </c>
      <c r="H47" s="190"/>
      <c r="I47" s="266">
        <v>97131.89694851311</v>
      </c>
      <c r="J47" s="266">
        <v>123706.93371781753</v>
      </c>
      <c r="K47" s="266">
        <v>79692.17636164487</v>
      </c>
      <c r="L47" s="266">
        <v>61635.380921766046</v>
      </c>
      <c r="M47" s="266">
        <v>17439.72058686812</v>
      </c>
      <c r="N47" s="266">
        <v>62071.552796051954</v>
      </c>
    </row>
    <row r="48" spans="1:8" ht="16.5">
      <c r="A48" s="92" t="s">
        <v>51</v>
      </c>
      <c r="B48" s="93"/>
      <c r="C48" s="93"/>
      <c r="D48" s="94"/>
      <c r="E48" s="93"/>
      <c r="F48" s="91"/>
      <c r="G48" s="91"/>
      <c r="H48" s="91"/>
    </row>
    <row r="49" spans="1:8" ht="16.5">
      <c r="A49" s="296" t="str">
        <f>+'Cuadro B.1'!A53</f>
        <v>Actualizado: 21 de julio de 2023</v>
      </c>
      <c r="B49" s="93"/>
      <c r="C49" s="93"/>
      <c r="D49" s="94"/>
      <c r="E49" s="93"/>
      <c r="F49" s="91"/>
      <c r="G49" s="91"/>
      <c r="H49" s="91"/>
    </row>
    <row r="50" spans="1:8" ht="16.5">
      <c r="A50" s="313" t="s">
        <v>48</v>
      </c>
      <c r="B50" s="313"/>
      <c r="C50" s="313"/>
      <c r="D50" s="313"/>
      <c r="E50" s="313"/>
      <c r="F50" s="91"/>
      <c r="G50" s="91"/>
      <c r="H50" s="91"/>
    </row>
    <row r="51" spans="1:8" ht="30.75" customHeight="1">
      <c r="A51" s="312" t="s">
        <v>52</v>
      </c>
      <c r="B51" s="312"/>
      <c r="C51" s="312"/>
      <c r="D51" s="312"/>
      <c r="E51" s="312"/>
      <c r="F51" s="312"/>
      <c r="G51" s="312"/>
      <c r="H51" s="312"/>
    </row>
    <row r="52" spans="1:8" ht="16.5">
      <c r="A52" s="95"/>
      <c r="B52" s="95"/>
      <c r="C52" s="95"/>
      <c r="D52" s="95"/>
      <c r="E52" s="95"/>
      <c r="F52" s="95"/>
      <c r="G52" s="95"/>
      <c r="H52" s="95"/>
    </row>
  </sheetData>
  <sheetProtection/>
  <mergeCells count="13">
    <mergeCell ref="I12:N12"/>
    <mergeCell ref="I13:J13"/>
    <mergeCell ref="K13:L13"/>
    <mergeCell ref="M13:N13"/>
    <mergeCell ref="A5:N6"/>
    <mergeCell ref="A7:N10"/>
    <mergeCell ref="A50:E50"/>
    <mergeCell ref="A51:H51"/>
    <mergeCell ref="B12:G12"/>
    <mergeCell ref="A13:A14"/>
    <mergeCell ref="B13:C13"/>
    <mergeCell ref="D13:E13"/>
    <mergeCell ref="F13:G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63"/>
  <sheetViews>
    <sheetView tabSelected="1" zoomScale="90" zoomScaleNormal="90" zoomScalePageLayoutView="0" workbookViewId="0" topLeftCell="A2">
      <selection activeCell="P13" sqref="P13"/>
    </sheetView>
  </sheetViews>
  <sheetFormatPr defaultColWidth="11.421875" defaultRowHeight="15"/>
  <cols>
    <col min="1" max="1" width="38.140625" style="88" customWidth="1"/>
    <col min="2" max="3" width="12.28125" style="88" bestFit="1" customWidth="1"/>
    <col min="4" max="4" width="11.8515625" style="138" customWidth="1"/>
    <col min="5" max="5" width="15.57421875" style="88" customWidth="1"/>
    <col min="6" max="6" width="15.00390625" style="88" customWidth="1"/>
    <col min="7" max="7" width="1.8515625" style="88" customWidth="1"/>
    <col min="8" max="10" width="11.421875" style="88" customWidth="1"/>
    <col min="11" max="11" width="16.7109375" style="88" customWidth="1"/>
    <col min="12" max="12" width="15.7109375" style="88" customWidth="1"/>
    <col min="13" max="16384" width="11.421875" style="88" customWidth="1"/>
  </cols>
  <sheetData>
    <row r="1" ht="16.5">
      <c r="E1" s="138"/>
    </row>
    <row r="2" ht="16.5"/>
    <row r="3" ht="16.5"/>
    <row r="4" ht="16.5"/>
    <row r="5" ht="16.5"/>
    <row r="6" spans="1:12" ht="16.5" customHeight="1">
      <c r="A6" s="310" t="s">
        <v>6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</row>
    <row r="7" spans="1:12" ht="16.5" customHeight="1">
      <c r="A7" s="310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</row>
    <row r="8" spans="1:12" ht="15" customHeight="1">
      <c r="A8" s="311" t="s">
        <v>146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</row>
    <row r="9" spans="1:12" ht="16.5">
      <c r="A9" s="311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</row>
    <row r="10" spans="1:12" ht="25.5" customHeight="1">
      <c r="A10" s="311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</row>
    <row r="11" spans="1:12" ht="16.5">
      <c r="A11" s="311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</row>
    <row r="12" ht="15" customHeight="1" thickBot="1">
      <c r="G12" s="96"/>
    </row>
    <row r="13" spans="1:12" ht="17.25" thickBot="1">
      <c r="A13" s="156"/>
      <c r="B13" s="307" t="s">
        <v>147</v>
      </c>
      <c r="C13" s="307"/>
      <c r="D13" s="307"/>
      <c r="E13" s="307"/>
      <c r="F13" s="307"/>
      <c r="G13" s="307"/>
      <c r="H13" s="307" t="s">
        <v>161</v>
      </c>
      <c r="I13" s="307"/>
      <c r="J13" s="307"/>
      <c r="K13" s="307"/>
      <c r="L13" s="307"/>
    </row>
    <row r="14" spans="1:12" ht="15.75" customHeight="1" thickBot="1">
      <c r="A14" s="12" t="s">
        <v>0</v>
      </c>
      <c r="B14" s="307" t="s">
        <v>1</v>
      </c>
      <c r="C14" s="307"/>
      <c r="D14" s="307"/>
      <c r="E14" s="307"/>
      <c r="F14" s="308" t="s">
        <v>142</v>
      </c>
      <c r="G14" s="243"/>
      <c r="H14" s="307" t="s">
        <v>1</v>
      </c>
      <c r="I14" s="307"/>
      <c r="J14" s="307"/>
      <c r="K14" s="307"/>
      <c r="L14" s="308" t="s">
        <v>142</v>
      </c>
    </row>
    <row r="15" spans="1:12" ht="61.5" customHeight="1" thickBot="1">
      <c r="A15" s="13"/>
      <c r="B15" s="14">
        <v>2022</v>
      </c>
      <c r="C15" s="14">
        <v>2023</v>
      </c>
      <c r="D15" s="15" t="s">
        <v>2</v>
      </c>
      <c r="E15" s="15" t="s">
        <v>50</v>
      </c>
      <c r="F15" s="309"/>
      <c r="G15" s="16"/>
      <c r="H15" s="14">
        <v>2022</v>
      </c>
      <c r="I15" s="14">
        <v>2023</v>
      </c>
      <c r="J15" s="15" t="s">
        <v>2</v>
      </c>
      <c r="K15" s="15" t="s">
        <v>50</v>
      </c>
      <c r="L15" s="309"/>
    </row>
    <row r="16" spans="1:12" s="100" customFormat="1" ht="16.5">
      <c r="A16" s="1" t="s">
        <v>4</v>
      </c>
      <c r="B16" s="184">
        <v>346057.07311002596</v>
      </c>
      <c r="C16" s="184">
        <v>351449.22288857395</v>
      </c>
      <c r="D16" s="2">
        <v>1.5581677698677243</v>
      </c>
      <c r="E16" s="2">
        <v>1.5581677698677172</v>
      </c>
      <c r="F16" s="2">
        <v>100</v>
      </c>
      <c r="G16" s="3"/>
      <c r="H16" s="184">
        <v>1171066.0399332729</v>
      </c>
      <c r="I16" s="184">
        <v>1512164.7342631188</v>
      </c>
      <c r="J16" s="2">
        <v>29.127195452553778</v>
      </c>
      <c r="K16" s="2">
        <v>29.127195452553785</v>
      </c>
      <c r="L16" s="2">
        <v>100</v>
      </c>
    </row>
    <row r="17" spans="1:12" s="100" customFormat="1" ht="16.5">
      <c r="A17" s="4" t="s">
        <v>103</v>
      </c>
      <c r="B17" s="185">
        <v>218848.421964</v>
      </c>
      <c r="C17" s="185">
        <v>191143.49138199998</v>
      </c>
      <c r="D17" s="5">
        <v>-12.659415285414955</v>
      </c>
      <c r="E17" s="5">
        <v>-8.005884790336731</v>
      </c>
      <c r="F17" s="5">
        <v>54.38722834866007</v>
      </c>
      <c r="G17" s="3"/>
      <c r="H17" s="185">
        <v>534093.837335</v>
      </c>
      <c r="I17" s="185">
        <v>792091.35178</v>
      </c>
      <c r="J17" s="5">
        <v>48.30565275426986</v>
      </c>
      <c r="K17" s="5">
        <v>22.030996173341396</v>
      </c>
      <c r="L17" s="5">
        <v>52.38128715956254</v>
      </c>
    </row>
    <row r="18" spans="1:12" s="100" customFormat="1" ht="16.5">
      <c r="A18" s="6" t="s">
        <v>104</v>
      </c>
      <c r="B18" s="184">
        <v>127208.65114602595</v>
      </c>
      <c r="C18" s="184">
        <v>160305.73150657397</v>
      </c>
      <c r="D18" s="2">
        <v>26.01794772790653</v>
      </c>
      <c r="E18" s="2">
        <v>9.564052560204448</v>
      </c>
      <c r="F18" s="2">
        <v>45.61277165133994</v>
      </c>
      <c r="G18" s="3"/>
      <c r="H18" s="184">
        <v>636972.2025982728</v>
      </c>
      <c r="I18" s="184">
        <v>720073.3824831188</v>
      </c>
      <c r="J18" s="2">
        <v>13.04628044141769</v>
      </c>
      <c r="K18" s="2">
        <v>7.096199279212388</v>
      </c>
      <c r="L18" s="2">
        <v>47.61871284043746</v>
      </c>
    </row>
    <row r="19" spans="1:12" ht="16.5">
      <c r="A19" s="7" t="s">
        <v>164</v>
      </c>
      <c r="B19" s="186">
        <v>815.8198599999998</v>
      </c>
      <c r="C19" s="186">
        <v>11040.746250000004</v>
      </c>
      <c r="D19" s="9" t="s">
        <v>197</v>
      </c>
      <c r="E19" s="9">
        <v>2.95469365735203</v>
      </c>
      <c r="F19" s="9">
        <v>3.1414911546128086</v>
      </c>
      <c r="G19" s="8"/>
      <c r="H19" s="186">
        <v>14076.857180000005</v>
      </c>
      <c r="I19" s="186">
        <v>49142.56531000002</v>
      </c>
      <c r="J19" s="9">
        <v>249.10182494300196</v>
      </c>
      <c r="K19" s="9">
        <v>2.994340791574662</v>
      </c>
      <c r="L19" s="9">
        <v>3.249815591946555</v>
      </c>
    </row>
    <row r="20" spans="1:12" ht="16.5">
      <c r="A20" s="10" t="s">
        <v>165</v>
      </c>
      <c r="B20" s="187">
        <v>19410.38579</v>
      </c>
      <c r="C20" s="187">
        <v>25874.085799999993</v>
      </c>
      <c r="D20" s="11">
        <v>33.30021401908465</v>
      </c>
      <c r="E20" s="11">
        <v>1.8678132921574224</v>
      </c>
      <c r="F20" s="11">
        <v>7.362112110346963</v>
      </c>
      <c r="G20" s="8"/>
      <c r="H20" s="187">
        <v>82123.53824000001</v>
      </c>
      <c r="I20" s="187">
        <v>111963.44590000002</v>
      </c>
      <c r="J20" s="11">
        <v>36.33538970617056</v>
      </c>
      <c r="K20" s="11">
        <v>2.5480977709592096</v>
      </c>
      <c r="L20" s="11">
        <v>7.404183113327269</v>
      </c>
    </row>
    <row r="21" spans="1:12" ht="16.5">
      <c r="A21" s="7" t="s">
        <v>166</v>
      </c>
      <c r="B21" s="186">
        <v>26927.194740000024</v>
      </c>
      <c r="C21" s="186">
        <v>32882.10607000001</v>
      </c>
      <c r="D21" s="9">
        <v>22.114859670673503</v>
      </c>
      <c r="E21" s="9">
        <v>1.7207887925777696</v>
      </c>
      <c r="F21" s="9">
        <v>9.356147041595591</v>
      </c>
      <c r="G21" s="8"/>
      <c r="H21" s="186">
        <v>136103.01068</v>
      </c>
      <c r="I21" s="186">
        <v>145259.63526000007</v>
      </c>
      <c r="J21" s="9">
        <v>6.727716407044637</v>
      </c>
      <c r="K21" s="9">
        <v>0.7819050563981691</v>
      </c>
      <c r="L21" s="9">
        <v>9.606072140730449</v>
      </c>
    </row>
    <row r="22" spans="1:12" ht="16.5">
      <c r="A22" s="10" t="s">
        <v>167</v>
      </c>
      <c r="B22" s="187">
        <v>10492.62223</v>
      </c>
      <c r="C22" s="187">
        <v>14827.37149</v>
      </c>
      <c r="D22" s="11">
        <v>41.31235419499133</v>
      </c>
      <c r="E22" s="11">
        <v>1.2526110855193533</v>
      </c>
      <c r="F22" s="11">
        <v>4.218922827068244</v>
      </c>
      <c r="G22" s="8"/>
      <c r="H22" s="187">
        <v>58711.57300000002</v>
      </c>
      <c r="I22" s="187">
        <v>77857.28126999998</v>
      </c>
      <c r="J22" s="11">
        <v>32.60976889513751</v>
      </c>
      <c r="K22" s="11">
        <v>1.6348956947885602</v>
      </c>
      <c r="L22" s="11">
        <v>5.1487301287938045</v>
      </c>
    </row>
    <row r="23" spans="1:12" ht="16.5">
      <c r="A23" s="7" t="s">
        <v>168</v>
      </c>
      <c r="B23" s="186">
        <v>9466.18554</v>
      </c>
      <c r="C23" s="186">
        <v>12859.788740000002</v>
      </c>
      <c r="D23" s="9">
        <v>35.849743126839265</v>
      </c>
      <c r="E23" s="9">
        <v>0.9806484142923538</v>
      </c>
      <c r="F23" s="9">
        <v>3.6590744558502446</v>
      </c>
      <c r="G23" s="8"/>
      <c r="H23" s="186">
        <v>43778.47962</v>
      </c>
      <c r="I23" s="186">
        <v>56572.6351</v>
      </c>
      <c r="J23" s="9">
        <v>29.224759724536085</v>
      </c>
      <c r="K23" s="9">
        <v>1.0925221160652059</v>
      </c>
      <c r="L23" s="9">
        <v>3.7411687905529663</v>
      </c>
    </row>
    <row r="24" spans="1:12" ht="16.5">
      <c r="A24" s="10" t="s">
        <v>169</v>
      </c>
      <c r="B24" s="187">
        <v>9664.00559</v>
      </c>
      <c r="C24" s="187">
        <v>11953.16472</v>
      </c>
      <c r="D24" s="11">
        <v>23.68747729584042</v>
      </c>
      <c r="E24" s="11">
        <v>0.6614975701629947</v>
      </c>
      <c r="F24" s="11">
        <v>3.4011071704061555</v>
      </c>
      <c r="G24" s="8"/>
      <c r="H24" s="187">
        <v>47792.87525</v>
      </c>
      <c r="I24" s="187">
        <v>51403.682120000005</v>
      </c>
      <c r="J24" s="11">
        <v>7.555115383019362</v>
      </c>
      <c r="K24" s="11">
        <v>0.3083350337958524</v>
      </c>
      <c r="L24" s="11">
        <v>3.399344063201496</v>
      </c>
    </row>
    <row r="25" spans="1:12" ht="16.5">
      <c r="A25" s="7" t="s">
        <v>170</v>
      </c>
      <c r="B25" s="186">
        <v>1737.28748</v>
      </c>
      <c r="C25" s="186">
        <v>3751.564949999999</v>
      </c>
      <c r="D25" s="9">
        <v>115.94382007518979</v>
      </c>
      <c r="E25" s="9">
        <v>0.5820651061680732</v>
      </c>
      <c r="F25" s="9">
        <v>1.0674557533989548</v>
      </c>
      <c r="G25" s="8"/>
      <c r="H25" s="186">
        <v>7645.49676</v>
      </c>
      <c r="I25" s="186">
        <v>14538.229389999999</v>
      </c>
      <c r="J25" s="9">
        <v>90.15415016669235</v>
      </c>
      <c r="K25" s="9">
        <v>0.5885861595297175</v>
      </c>
      <c r="L25" s="9">
        <v>0.9614183600892205</v>
      </c>
    </row>
    <row r="26" spans="1:12" ht="16.5">
      <c r="A26" s="10" t="s">
        <v>171</v>
      </c>
      <c r="B26" s="187">
        <v>1577.85136</v>
      </c>
      <c r="C26" s="187">
        <v>2432.5826899999997</v>
      </c>
      <c r="D26" s="11">
        <v>54.17058613176336</v>
      </c>
      <c r="E26" s="11">
        <v>0.24699143477071628</v>
      </c>
      <c r="F26" s="11">
        <v>0.6921576522510177</v>
      </c>
      <c r="G26" s="8"/>
      <c r="H26" s="187">
        <v>13337.614459999999</v>
      </c>
      <c r="I26" s="187">
        <v>7496.18522</v>
      </c>
      <c r="J26" s="11">
        <v>-43.796656872326466</v>
      </c>
      <c r="K26" s="11">
        <v>-0.49881296535017294</v>
      </c>
      <c r="L26" s="11">
        <v>0.4957254358701142</v>
      </c>
    </row>
    <row r="27" spans="1:12" ht="16.5">
      <c r="A27" s="7" t="s">
        <v>172</v>
      </c>
      <c r="B27" s="186">
        <v>102.25071</v>
      </c>
      <c r="C27" s="186">
        <v>952.96222</v>
      </c>
      <c r="D27" s="9">
        <v>831.9859197065723</v>
      </c>
      <c r="E27" s="9">
        <v>0.24582982869115447</v>
      </c>
      <c r="F27" s="9">
        <v>0.2711521773095894</v>
      </c>
      <c r="G27" s="8"/>
      <c r="H27" s="186">
        <v>1503.24268</v>
      </c>
      <c r="I27" s="186">
        <v>3412.6414900000004</v>
      </c>
      <c r="J27" s="9">
        <v>127.0186667398241</v>
      </c>
      <c r="K27" s="9">
        <v>0.1630479191514082</v>
      </c>
      <c r="L27" s="9">
        <v>0.22567921422020124</v>
      </c>
    </row>
    <row r="28" spans="1:12" ht="16.5">
      <c r="A28" s="10" t="s">
        <v>173</v>
      </c>
      <c r="B28" s="187">
        <v>8718.275246026</v>
      </c>
      <c r="C28" s="187">
        <v>9504.952196574002</v>
      </c>
      <c r="D28" s="11">
        <v>9.023309408665314</v>
      </c>
      <c r="E28" s="11">
        <v>0.22732578284793073</v>
      </c>
      <c r="F28" s="11">
        <v>2.7045022659183746</v>
      </c>
      <c r="G28" s="8"/>
      <c r="H28" s="187">
        <v>41341.365338273</v>
      </c>
      <c r="I28" s="187">
        <v>40739.26259311901</v>
      </c>
      <c r="J28" s="11">
        <v>-1.4564171749706811</v>
      </c>
      <c r="K28" s="11">
        <v>-0.05141492662431681</v>
      </c>
      <c r="L28" s="11">
        <v>2.694102148399284</v>
      </c>
    </row>
    <row r="29" spans="1:12" ht="16.5">
      <c r="A29" s="7" t="s">
        <v>174</v>
      </c>
      <c r="B29" s="186">
        <v>7949.98889</v>
      </c>
      <c r="C29" s="186">
        <v>8602.63258</v>
      </c>
      <c r="D29" s="9">
        <v>8.209366063654965</v>
      </c>
      <c r="E29" s="9">
        <v>0.18859423508806517</v>
      </c>
      <c r="F29" s="9">
        <v>2.4477597387453724</v>
      </c>
      <c r="G29" s="8"/>
      <c r="H29" s="186">
        <v>37687.57597999998</v>
      </c>
      <c r="I29" s="186">
        <v>43458.09124999999</v>
      </c>
      <c r="J29" s="9">
        <v>15.311452434781959</v>
      </c>
      <c r="K29" s="9">
        <v>0.4927574597183959</v>
      </c>
      <c r="L29" s="9">
        <v>2.873899269392578</v>
      </c>
    </row>
    <row r="30" spans="1:12" ht="16.5">
      <c r="A30" s="10" t="s">
        <v>175</v>
      </c>
      <c r="B30" s="187">
        <v>0</v>
      </c>
      <c r="C30" s="187">
        <v>500.20198999999997</v>
      </c>
      <c r="D30" s="11" t="s">
        <v>176</v>
      </c>
      <c r="E30" s="11">
        <v>0.14454320655973557</v>
      </c>
      <c r="F30" s="11">
        <v>0.14232553593057387</v>
      </c>
      <c r="G30" s="8"/>
      <c r="H30" s="187">
        <v>1329.51025</v>
      </c>
      <c r="I30" s="187">
        <v>2196.15949</v>
      </c>
      <c r="J30" s="11">
        <v>65.18560048709665</v>
      </c>
      <c r="K30" s="11">
        <v>0.07400515517035927</v>
      </c>
      <c r="L30" s="11">
        <v>0.14523282022379613</v>
      </c>
    </row>
    <row r="31" spans="1:12" ht="16.5">
      <c r="A31" s="7" t="s">
        <v>177</v>
      </c>
      <c r="B31" s="186">
        <v>1815.98235</v>
      </c>
      <c r="C31" s="186">
        <v>2204.35236</v>
      </c>
      <c r="D31" s="9">
        <v>21.386221622693636</v>
      </c>
      <c r="E31" s="9">
        <v>0.1122271556277426</v>
      </c>
      <c r="F31" s="9">
        <v>0.6272178785550719</v>
      </c>
      <c r="G31" s="8"/>
      <c r="H31" s="186">
        <v>7611.75158</v>
      </c>
      <c r="I31" s="186">
        <v>8389.21969</v>
      </c>
      <c r="J31" s="9">
        <v>10.214049970348604</v>
      </c>
      <c r="K31" s="9">
        <v>0.06638977508427277</v>
      </c>
      <c r="L31" s="9">
        <v>0.5547821278934987</v>
      </c>
    </row>
    <row r="32" spans="1:12" ht="16.5">
      <c r="A32" s="10" t="s">
        <v>178</v>
      </c>
      <c r="B32" s="187">
        <v>3.6745799999999997</v>
      </c>
      <c r="C32" s="187">
        <v>235.4874</v>
      </c>
      <c r="D32" s="11" t="s">
        <v>197</v>
      </c>
      <c r="E32" s="11">
        <v>0.06698687529102954</v>
      </c>
      <c r="F32" s="11">
        <v>0.06700467227229029</v>
      </c>
      <c r="G32" s="8"/>
      <c r="H32" s="187">
        <v>1986.7645400000001</v>
      </c>
      <c r="I32" s="187">
        <v>11625.09077</v>
      </c>
      <c r="J32" s="11">
        <v>485.1267493429292</v>
      </c>
      <c r="K32" s="11">
        <v>0.8230386589085268</v>
      </c>
      <c r="L32" s="11">
        <v>0.7687714510591952</v>
      </c>
    </row>
    <row r="33" spans="1:12" ht="16.5">
      <c r="A33" s="7" t="s">
        <v>179</v>
      </c>
      <c r="B33" s="186">
        <v>111</v>
      </c>
      <c r="C33" s="186">
        <v>120.24</v>
      </c>
      <c r="D33" s="9">
        <v>8.324324324324328</v>
      </c>
      <c r="E33" s="9">
        <v>0.0026700797983869595</v>
      </c>
      <c r="F33" s="9">
        <v>0.03421262366487627</v>
      </c>
      <c r="G33" s="8"/>
      <c r="H33" s="186">
        <v>157.07594</v>
      </c>
      <c r="I33" s="186">
        <v>147.67629</v>
      </c>
      <c r="J33" s="9">
        <v>-5.984143720546897</v>
      </c>
      <c r="K33" s="9">
        <v>-0.0008026575512799943</v>
      </c>
      <c r="L33" s="9">
        <v>0.009765886391469311</v>
      </c>
    </row>
    <row r="34" spans="1:244" ht="16.5">
      <c r="A34" s="10" t="s">
        <v>180</v>
      </c>
      <c r="B34" s="187">
        <v>0</v>
      </c>
      <c r="C34" s="187">
        <v>7.06168</v>
      </c>
      <c r="D34" s="11" t="s">
        <v>176</v>
      </c>
      <c r="E34" s="11">
        <v>0.0020406113756139864</v>
      </c>
      <c r="F34" s="11">
        <v>0.002009303062889084</v>
      </c>
      <c r="G34" s="8"/>
      <c r="H34" s="187">
        <v>0</v>
      </c>
      <c r="I34" s="187">
        <v>7.06168</v>
      </c>
      <c r="J34" s="11" t="s">
        <v>176</v>
      </c>
      <c r="K34" s="11">
        <v>0.0006030129607722528</v>
      </c>
      <c r="L34" s="11">
        <v>0.00046699144874855</v>
      </c>
      <c r="M34" s="9"/>
      <c r="N34" s="139"/>
      <c r="O34" s="139"/>
      <c r="P34" s="9"/>
      <c r="Q34" s="9"/>
      <c r="R34" s="9"/>
      <c r="S34" s="9"/>
      <c r="T34" s="139"/>
      <c r="U34" s="139"/>
      <c r="V34" s="9"/>
      <c r="W34" s="9"/>
      <c r="X34" s="9"/>
      <c r="Y34" s="25"/>
      <c r="Z34" s="139"/>
      <c r="AA34" s="139"/>
      <c r="AB34" s="9"/>
      <c r="AC34" s="9"/>
      <c r="AD34" s="9"/>
      <c r="AE34" s="9"/>
      <c r="AF34" s="139"/>
      <c r="AG34" s="139"/>
      <c r="AH34" s="9"/>
      <c r="AI34" s="9"/>
      <c r="AJ34" s="9"/>
      <c r="AK34" s="25"/>
      <c r="AL34" s="139"/>
      <c r="AM34" s="139"/>
      <c r="AN34" s="9"/>
      <c r="AO34" s="9"/>
      <c r="AP34" s="9"/>
      <c r="AQ34" s="9"/>
      <c r="AR34" s="139"/>
      <c r="AS34" s="139"/>
      <c r="AT34" s="9"/>
      <c r="AU34" s="9"/>
      <c r="AV34" s="9"/>
      <c r="AW34" s="25"/>
      <c r="AX34" s="139"/>
      <c r="AY34" s="139"/>
      <c r="AZ34" s="9"/>
      <c r="BA34" s="9"/>
      <c r="BB34" s="9"/>
      <c r="BC34" s="9"/>
      <c r="BD34" s="139"/>
      <c r="BE34" s="139"/>
      <c r="BF34" s="9"/>
      <c r="BG34" s="9"/>
      <c r="BH34" s="9"/>
      <c r="BI34" s="25"/>
      <c r="BJ34" s="139"/>
      <c r="BK34" s="139"/>
      <c r="BL34" s="9"/>
      <c r="BM34" s="9"/>
      <c r="BN34" s="9"/>
      <c r="BO34" s="9"/>
      <c r="BP34" s="139"/>
      <c r="BQ34" s="139"/>
      <c r="BR34" s="9"/>
      <c r="BS34" s="9"/>
      <c r="BT34" s="9"/>
      <c r="BU34" s="25"/>
      <c r="BV34" s="139"/>
      <c r="BW34" s="139"/>
      <c r="BX34" s="9"/>
      <c r="BY34" s="9"/>
      <c r="BZ34" s="9"/>
      <c r="CA34" s="9"/>
      <c r="CB34" s="139"/>
      <c r="CC34" s="139"/>
      <c r="CD34" s="9"/>
      <c r="CE34" s="9"/>
      <c r="CF34" s="9"/>
      <c r="CG34" s="25"/>
      <c r="CH34" s="139"/>
      <c r="CI34" s="139"/>
      <c r="CJ34" s="9"/>
      <c r="CK34" s="9"/>
      <c r="CL34" s="9"/>
      <c r="CM34" s="9"/>
      <c r="CN34" s="139"/>
      <c r="CO34" s="139"/>
      <c r="CP34" s="9"/>
      <c r="CQ34" s="9"/>
      <c r="CR34" s="9"/>
      <c r="CS34" s="25"/>
      <c r="CT34" s="139"/>
      <c r="CU34" s="139"/>
      <c r="CV34" s="9"/>
      <c r="CW34" s="9"/>
      <c r="CX34" s="9"/>
      <c r="CY34" s="9"/>
      <c r="CZ34" s="139"/>
      <c r="DA34" s="139"/>
      <c r="DB34" s="9"/>
      <c r="DC34" s="9"/>
      <c r="DD34" s="9"/>
      <c r="DE34" s="25"/>
      <c r="DF34" s="139"/>
      <c r="DG34" s="139"/>
      <c r="DH34" s="9"/>
      <c r="DI34" s="9"/>
      <c r="DJ34" s="9"/>
      <c r="DK34" s="9"/>
      <c r="DL34" s="139"/>
      <c r="DM34" s="139"/>
      <c r="DN34" s="9"/>
      <c r="DO34" s="9"/>
      <c r="DP34" s="9"/>
      <c r="DQ34" s="25"/>
      <c r="DR34" s="139"/>
      <c r="DS34" s="139"/>
      <c r="DT34" s="9"/>
      <c r="DU34" s="9"/>
      <c r="DV34" s="9"/>
      <c r="DW34" s="9"/>
      <c r="DX34" s="139"/>
      <c r="DY34" s="139"/>
      <c r="DZ34" s="9"/>
      <c r="EA34" s="9"/>
      <c r="EB34" s="9"/>
      <c r="EC34" s="25"/>
      <c r="ED34" s="139"/>
      <c r="EE34" s="139"/>
      <c r="EF34" s="9"/>
      <c r="EG34" s="9"/>
      <c r="EH34" s="9"/>
      <c r="EI34" s="9"/>
      <c r="EJ34" s="139"/>
      <c r="EK34" s="139"/>
      <c r="EL34" s="9"/>
      <c r="EM34" s="9"/>
      <c r="EN34" s="9"/>
      <c r="EO34" s="25"/>
      <c r="EP34" s="139"/>
      <c r="EQ34" s="139"/>
      <c r="ER34" s="9"/>
      <c r="ES34" s="9"/>
      <c r="ET34" s="9"/>
      <c r="EU34" s="9"/>
      <c r="EV34" s="139"/>
      <c r="EW34" s="139"/>
      <c r="EX34" s="9"/>
      <c r="EY34" s="9"/>
      <c r="EZ34" s="9"/>
      <c r="FA34" s="25"/>
      <c r="FB34" s="139"/>
      <c r="FC34" s="139"/>
      <c r="FD34" s="9"/>
      <c r="FE34" s="9"/>
      <c r="FF34" s="9"/>
      <c r="FG34" s="9"/>
      <c r="FH34" s="139"/>
      <c r="FI34" s="139"/>
      <c r="FJ34" s="9"/>
      <c r="FK34" s="9"/>
      <c r="FL34" s="9"/>
      <c r="FM34" s="25"/>
      <c r="FN34" s="139"/>
      <c r="FO34" s="139"/>
      <c r="FP34" s="9"/>
      <c r="FQ34" s="9"/>
      <c r="FR34" s="9"/>
      <c r="FS34" s="9"/>
      <c r="FT34" s="139"/>
      <c r="FU34" s="139"/>
      <c r="FV34" s="9"/>
      <c r="FW34" s="9"/>
      <c r="FX34" s="9"/>
      <c r="FY34" s="25"/>
      <c r="FZ34" s="139"/>
      <c r="GA34" s="139"/>
      <c r="GB34" s="9"/>
      <c r="GC34" s="9"/>
      <c r="GD34" s="9"/>
      <c r="GE34" s="9"/>
      <c r="GF34" s="139"/>
      <c r="GG34" s="139"/>
      <c r="GH34" s="9"/>
      <c r="GI34" s="9"/>
      <c r="GJ34" s="9"/>
      <c r="GK34" s="25"/>
      <c r="GL34" s="139"/>
      <c r="GM34" s="139"/>
      <c r="GN34" s="9"/>
      <c r="GO34" s="9"/>
      <c r="GP34" s="9"/>
      <c r="GQ34" s="9"/>
      <c r="GR34" s="139"/>
      <c r="GS34" s="139"/>
      <c r="GT34" s="9"/>
      <c r="GU34" s="9"/>
      <c r="GV34" s="9"/>
      <c r="GW34" s="25"/>
      <c r="GX34" s="139"/>
      <c r="GY34" s="139"/>
      <c r="GZ34" s="9"/>
      <c r="HA34" s="9"/>
      <c r="HB34" s="9"/>
      <c r="HC34" s="9"/>
      <c r="HD34" s="139"/>
      <c r="HE34" s="139"/>
      <c r="HF34" s="9"/>
      <c r="HG34" s="9"/>
      <c r="HH34" s="9"/>
      <c r="HI34" s="25"/>
      <c r="HJ34" s="139"/>
      <c r="HK34" s="139"/>
      <c r="HL34" s="9"/>
      <c r="HM34" s="9"/>
      <c r="HN34" s="9"/>
      <c r="HO34" s="9"/>
      <c r="HP34" s="139"/>
      <c r="HQ34" s="139"/>
      <c r="HR34" s="9"/>
      <c r="HS34" s="9"/>
      <c r="HT34" s="9"/>
      <c r="HU34" s="25"/>
      <c r="HV34" s="139"/>
      <c r="HW34" s="139"/>
      <c r="HX34" s="9"/>
      <c r="HY34" s="9"/>
      <c r="HZ34" s="9"/>
      <c r="IA34" s="9"/>
      <c r="IB34" s="139"/>
      <c r="IC34" s="139"/>
      <c r="ID34" s="9"/>
      <c r="IE34" s="9"/>
      <c r="IF34" s="9"/>
      <c r="IG34" s="25"/>
      <c r="IH34" s="139"/>
      <c r="II34" s="139"/>
      <c r="IJ34" s="9"/>
    </row>
    <row r="35" spans="1:12" ht="16.5">
      <c r="A35" s="7" t="s">
        <v>181</v>
      </c>
      <c r="B35" s="186">
        <v>0</v>
      </c>
      <c r="C35" s="186">
        <v>0</v>
      </c>
      <c r="D35" s="9" t="s">
        <v>176</v>
      </c>
      <c r="E35" s="9">
        <v>0</v>
      </c>
      <c r="F35" s="9">
        <v>0</v>
      </c>
      <c r="G35" s="8"/>
      <c r="H35" s="186">
        <v>74.9338</v>
      </c>
      <c r="I35" s="186">
        <v>0</v>
      </c>
      <c r="J35" s="9">
        <v>-100</v>
      </c>
      <c r="K35" s="9">
        <v>-0.006398768083503618</v>
      </c>
      <c r="L35" s="9">
        <v>0</v>
      </c>
    </row>
    <row r="36" spans="1:12" ht="16.5">
      <c r="A36" s="10" t="s">
        <v>182</v>
      </c>
      <c r="B36" s="187">
        <v>0</v>
      </c>
      <c r="C36" s="187">
        <v>0</v>
      </c>
      <c r="D36" s="11" t="s">
        <v>176</v>
      </c>
      <c r="E36" s="11">
        <v>0</v>
      </c>
      <c r="F36" s="11">
        <v>0</v>
      </c>
      <c r="G36" s="8"/>
      <c r="H36" s="187">
        <v>0</v>
      </c>
      <c r="I36" s="187">
        <v>279.65015</v>
      </c>
      <c r="J36" s="11" t="s">
        <v>176</v>
      </c>
      <c r="K36" s="11">
        <v>0.0238799641065447</v>
      </c>
      <c r="L36" s="11">
        <v>0.01849336541605529</v>
      </c>
    </row>
    <row r="37" spans="1:12" ht="16.5">
      <c r="A37" s="7" t="s">
        <v>183</v>
      </c>
      <c r="B37" s="186">
        <v>0</v>
      </c>
      <c r="C37" s="186">
        <v>0</v>
      </c>
      <c r="D37" s="9" t="s">
        <v>176</v>
      </c>
      <c r="E37" s="9">
        <v>0</v>
      </c>
      <c r="F37" s="9">
        <v>0</v>
      </c>
      <c r="G37" s="8"/>
      <c r="H37" s="186">
        <v>94.40114</v>
      </c>
      <c r="I37" s="186">
        <v>36.02621</v>
      </c>
      <c r="J37" s="9">
        <v>-61.83710281464821</v>
      </c>
      <c r="K37" s="9">
        <v>-0.004984768408391912</v>
      </c>
      <c r="L37" s="9">
        <v>0.002382426278282151</v>
      </c>
    </row>
    <row r="38" spans="1:12" ht="16.5">
      <c r="A38" s="10" t="s">
        <v>184</v>
      </c>
      <c r="B38" s="187">
        <v>0</v>
      </c>
      <c r="C38" s="187">
        <v>0</v>
      </c>
      <c r="D38" s="11" t="s">
        <v>176</v>
      </c>
      <c r="E38" s="11">
        <v>0</v>
      </c>
      <c r="F38" s="11">
        <v>0</v>
      </c>
      <c r="G38" s="8"/>
      <c r="H38" s="187">
        <v>193.5608</v>
      </c>
      <c r="I38" s="187">
        <v>0</v>
      </c>
      <c r="J38" s="11">
        <v>-100</v>
      </c>
      <c r="K38" s="11">
        <v>-0.01652859816608029</v>
      </c>
      <c r="L38" s="11">
        <v>0</v>
      </c>
    </row>
    <row r="39" spans="1:12" ht="16.5">
      <c r="A39" s="7" t="s">
        <v>185</v>
      </c>
      <c r="B39" s="186">
        <v>0.00239</v>
      </c>
      <c r="C39" s="186">
        <v>0</v>
      </c>
      <c r="D39" s="9">
        <v>-100</v>
      </c>
      <c r="E39" s="9">
        <v>-6.906375236087487E-07</v>
      </c>
      <c r="F39" s="9">
        <v>0</v>
      </c>
      <c r="G39" s="8"/>
      <c r="H39" s="186">
        <v>10.80008</v>
      </c>
      <c r="I39" s="186">
        <v>0</v>
      </c>
      <c r="J39" s="9">
        <v>-100</v>
      </c>
      <c r="K39" s="9">
        <v>-0.0009222434629404321</v>
      </c>
      <c r="L39" s="9">
        <v>0</v>
      </c>
    </row>
    <row r="40" spans="1:12" ht="16.5">
      <c r="A40" s="10" t="s">
        <v>186</v>
      </c>
      <c r="B40" s="187">
        <v>0.8142100000000001</v>
      </c>
      <c r="C40" s="187">
        <v>0.15389000000000003</v>
      </c>
      <c r="D40" s="11">
        <v>-81.09947065253435</v>
      </c>
      <c r="E40" s="11">
        <v>-0.00019081245589511672</v>
      </c>
      <c r="F40" s="11">
        <v>4.3787264269692365E-05</v>
      </c>
      <c r="G40" s="8"/>
      <c r="H40" s="187">
        <v>159.53939000000003</v>
      </c>
      <c r="I40" s="187">
        <v>5.196599999999999</v>
      </c>
      <c r="J40" s="11">
        <v>-96.74274798217543</v>
      </c>
      <c r="K40" s="11">
        <v>-0.013179682847672233</v>
      </c>
      <c r="L40" s="11">
        <v>0.00034365303476888143</v>
      </c>
    </row>
    <row r="41" spans="1:12" ht="16.5">
      <c r="A41" s="7" t="s">
        <v>187</v>
      </c>
      <c r="B41" s="186">
        <v>2284.121</v>
      </c>
      <c r="C41" s="186">
        <v>2281.34346</v>
      </c>
      <c r="D41" s="9">
        <v>-0.12160213929122143</v>
      </c>
      <c r="E41" s="9">
        <v>-0.0008026248315164328</v>
      </c>
      <c r="F41" s="9">
        <v>0.6491246278052787</v>
      </c>
      <c r="G41" s="8"/>
      <c r="H41" s="186">
        <v>14559.3606</v>
      </c>
      <c r="I41" s="186">
        <v>11332.444870000001</v>
      </c>
      <c r="J41" s="9">
        <v>-22.163856083075505</v>
      </c>
      <c r="K41" s="9">
        <v>-0.2755536938108006</v>
      </c>
      <c r="L41" s="9">
        <v>0.7494186720021828</v>
      </c>
    </row>
    <row r="42" spans="1:12" ht="16.5">
      <c r="A42" s="10" t="s">
        <v>188</v>
      </c>
      <c r="B42" s="187">
        <v>198.28061000000002</v>
      </c>
      <c r="C42" s="187">
        <v>167.61157999999995</v>
      </c>
      <c r="D42" s="11">
        <v>-15.467488222877702</v>
      </c>
      <c r="E42" s="11">
        <v>-0.008862419636268817</v>
      </c>
      <c r="F42" s="11">
        <v>0.04769154947118513</v>
      </c>
      <c r="G42" s="8"/>
      <c r="H42" s="187">
        <v>1050.2344699999999</v>
      </c>
      <c r="I42" s="187">
        <v>1072.5232400000002</v>
      </c>
      <c r="J42" s="11">
        <v>2.1222660878765787</v>
      </c>
      <c r="K42" s="11">
        <v>0.0019032889042935913</v>
      </c>
      <c r="L42" s="11">
        <v>0.07092634920643372</v>
      </c>
    </row>
    <row r="43" spans="1:12" ht="16.5">
      <c r="A43" s="177" t="s">
        <v>189</v>
      </c>
      <c r="B43" s="188">
        <v>303.71678</v>
      </c>
      <c r="C43" s="188">
        <v>156.21696</v>
      </c>
      <c r="D43" s="179">
        <v>-48.56492288638119</v>
      </c>
      <c r="E43" s="179">
        <v>-0.04262297507009883</v>
      </c>
      <c r="F43" s="179">
        <v>0.0444493684510232</v>
      </c>
      <c r="G43" s="178"/>
      <c r="H43" s="188">
        <v>307.83678000000003</v>
      </c>
      <c r="I43" s="188">
        <v>559.96714</v>
      </c>
      <c r="J43" s="179">
        <v>81.90391024750193</v>
      </c>
      <c r="K43" s="179">
        <v>0.0215299864740648</v>
      </c>
      <c r="L43" s="179">
        <v>0.037030829202142</v>
      </c>
    </row>
    <row r="44" spans="1:12" ht="16.5">
      <c r="A44" s="10" t="s">
        <v>190</v>
      </c>
      <c r="B44" s="187">
        <v>312.59135</v>
      </c>
      <c r="C44" s="187">
        <v>84.10454</v>
      </c>
      <c r="D44" s="11">
        <v>-73.0944122414136</v>
      </c>
      <c r="E44" s="11">
        <v>-0.06602575926178354</v>
      </c>
      <c r="F44" s="11">
        <v>0.023930779902923593</v>
      </c>
      <c r="G44" s="8"/>
      <c r="H44" s="187">
        <v>2194.12983</v>
      </c>
      <c r="I44" s="187">
        <v>1407.63713</v>
      </c>
      <c r="J44" s="11">
        <v>-35.84531276346578</v>
      </c>
      <c r="K44" s="11">
        <v>-0.06716040540675348</v>
      </c>
      <c r="L44" s="11">
        <v>0.09308755177959792</v>
      </c>
    </row>
    <row r="45" spans="1:12" ht="16.5">
      <c r="A45" s="177" t="s">
        <v>191</v>
      </c>
      <c r="B45" s="188">
        <v>658.4802</v>
      </c>
      <c r="C45" s="188">
        <v>368.28775</v>
      </c>
      <c r="D45" s="179">
        <v>-44.07003430019611</v>
      </c>
      <c r="E45" s="179">
        <v>-0.0838568180075128</v>
      </c>
      <c r="F45" s="179">
        <v>0.10479116925427509</v>
      </c>
      <c r="G45" s="178"/>
      <c r="H45" s="188">
        <v>2695.71327</v>
      </c>
      <c r="I45" s="188">
        <v>1851.6414200000002</v>
      </c>
      <c r="J45" s="179">
        <v>-31.31163315451573</v>
      </c>
      <c r="K45" s="179">
        <v>-0.07207722034601012</v>
      </c>
      <c r="L45" s="179">
        <v>0.12244971583088196</v>
      </c>
    </row>
    <row r="46" spans="1:12" ht="16.5">
      <c r="A46" s="10" t="s">
        <v>192</v>
      </c>
      <c r="B46" s="187">
        <v>1510.6579199999999</v>
      </c>
      <c r="C46" s="187">
        <v>901.56408</v>
      </c>
      <c r="D46" s="11">
        <v>-40.31977272525072</v>
      </c>
      <c r="E46" s="11">
        <v>-0.17600964908072939</v>
      </c>
      <c r="F46" s="11">
        <v>0.25652754972397207</v>
      </c>
      <c r="G46" s="8"/>
      <c r="H46" s="187">
        <v>14681.214659999998</v>
      </c>
      <c r="I46" s="187">
        <v>3307.19504</v>
      </c>
      <c r="J46" s="11">
        <v>-77.47328734991741</v>
      </c>
      <c r="K46" s="11">
        <v>-0.9712534760762157</v>
      </c>
      <c r="L46" s="11">
        <v>0.21870600239937504</v>
      </c>
    </row>
    <row r="47" spans="1:12" ht="16.5">
      <c r="A47" s="177" t="s">
        <v>193</v>
      </c>
      <c r="B47" s="188">
        <v>1969.3900800000001</v>
      </c>
      <c r="C47" s="188">
        <v>1037.19474</v>
      </c>
      <c r="D47" s="179">
        <v>-47.33421527135956</v>
      </c>
      <c r="E47" s="179">
        <v>-0.26937618457624085</v>
      </c>
      <c r="F47" s="179">
        <v>0.295119372145785</v>
      </c>
      <c r="G47" s="178"/>
      <c r="H47" s="188">
        <v>12402.94789</v>
      </c>
      <c r="I47" s="188">
        <v>3150.7558899999995</v>
      </c>
      <c r="J47" s="179">
        <v>-74.59671750664754</v>
      </c>
      <c r="K47" s="179">
        <v>-0.7900657763525606</v>
      </c>
      <c r="L47" s="179">
        <v>0.2083606249113705</v>
      </c>
    </row>
    <row r="48" spans="1:12" ht="16.5">
      <c r="A48" s="10" t="s">
        <v>194</v>
      </c>
      <c r="B48" s="187">
        <v>1022.448</v>
      </c>
      <c r="C48" s="187">
        <v>72.1565</v>
      </c>
      <c r="D48" s="11">
        <v>-92.94277068369247</v>
      </c>
      <c r="E48" s="11">
        <v>-0.2746054260529051</v>
      </c>
      <c r="F48" s="11">
        <v>0.020531130900487728</v>
      </c>
      <c r="G48" s="8"/>
      <c r="H48" s="187">
        <v>1022.448</v>
      </c>
      <c r="I48" s="187">
        <v>301.48491</v>
      </c>
      <c r="J48" s="11">
        <v>-70.5134236655556</v>
      </c>
      <c r="K48" s="11">
        <v>-0.06156468255548426</v>
      </c>
      <c r="L48" s="11">
        <v>0.01993730598054942</v>
      </c>
    </row>
    <row r="49" spans="1:12" ht="16.5">
      <c r="A49" s="177" t="s">
        <v>195</v>
      </c>
      <c r="B49" s="188">
        <v>7279.7785</v>
      </c>
      <c r="C49" s="188">
        <v>6285.570090000002</v>
      </c>
      <c r="D49" s="179">
        <v>-13.65712445783891</v>
      </c>
      <c r="E49" s="179">
        <v>-0.287296081269201</v>
      </c>
      <c r="F49" s="179">
        <v>1.7884717565566577</v>
      </c>
      <c r="G49" s="178"/>
      <c r="H49" s="188">
        <v>31072.8551</v>
      </c>
      <c r="I49" s="188">
        <v>30770.152580000005</v>
      </c>
      <c r="J49" s="179">
        <v>-0.9741702815072029</v>
      </c>
      <c r="K49" s="179">
        <v>-0.025848458556380238</v>
      </c>
      <c r="L49" s="179">
        <v>2.03484130285543</v>
      </c>
    </row>
    <row r="50" spans="1:12" ht="16.5">
      <c r="A50" s="189" t="s">
        <v>196</v>
      </c>
      <c r="B50" s="286">
        <v>12875.733739999996</v>
      </c>
      <c r="C50" s="286">
        <v>11202.11678000001</v>
      </c>
      <c r="D50" s="287">
        <v>-12.998225917026362</v>
      </c>
      <c r="E50" s="287">
        <v>-0.48362454925690074</v>
      </c>
      <c r="F50" s="287">
        <v>3.1874068999013296</v>
      </c>
      <c r="G50" s="178"/>
      <c r="H50" s="286">
        <v>61264.81247999998</v>
      </c>
      <c r="I50" s="286">
        <v>41771.60375000001</v>
      </c>
      <c r="J50" s="287">
        <v>-31.817952166855267</v>
      </c>
      <c r="K50" s="287">
        <v>-1.664569551612195</v>
      </c>
      <c r="L50" s="287">
        <v>2.7623712419371693</v>
      </c>
    </row>
    <row r="51" spans="1:12" ht="16.5">
      <c r="A51" s="283" t="s">
        <v>114</v>
      </c>
      <c r="B51" s="190">
        <v>0.11199999993550591</v>
      </c>
      <c r="C51" s="190">
        <v>0.10999999995692633</v>
      </c>
      <c r="D51" s="191">
        <v>-1.7857142676172</v>
      </c>
      <c r="E51" s="191">
        <v>-5.779393441103564E-07</v>
      </c>
      <c r="F51" s="191">
        <v>3.1298973733056606E-05</v>
      </c>
      <c r="G51" s="261"/>
      <c r="H51" s="190">
        <v>0.6828099999111146</v>
      </c>
      <c r="I51" s="190">
        <v>18.24072999949567</v>
      </c>
      <c r="J51" s="191" t="s">
        <v>197</v>
      </c>
      <c r="K51" s="191">
        <v>0.0014993108331093782</v>
      </c>
      <c r="L51" s="191">
        <v>0.0012062660625652283</v>
      </c>
    </row>
    <row r="52" spans="1:12" ht="16.5">
      <c r="A52" s="137" t="s">
        <v>163</v>
      </c>
      <c r="B52" s="137"/>
      <c r="C52" s="137"/>
      <c r="D52" s="137"/>
      <c r="E52" s="137"/>
      <c r="F52" s="179"/>
      <c r="G52" s="178"/>
      <c r="H52" s="188"/>
      <c r="I52" s="188"/>
      <c r="J52" s="179"/>
      <c r="K52" s="179"/>
      <c r="L52" s="179"/>
    </row>
    <row r="53" spans="1:7" ht="16.5">
      <c r="A53" s="137" t="s">
        <v>48</v>
      </c>
      <c r="B53" s="137"/>
      <c r="C53" s="137"/>
      <c r="D53" s="137"/>
      <c r="E53" s="137"/>
      <c r="F53" s="91"/>
      <c r="G53" s="91"/>
    </row>
    <row r="54" spans="1:7" ht="16.5">
      <c r="A54" s="137" t="s">
        <v>46</v>
      </c>
      <c r="B54" s="137"/>
      <c r="C54" s="137"/>
      <c r="D54" s="137"/>
      <c r="E54" s="137"/>
      <c r="F54" s="183"/>
      <c r="G54" s="183"/>
    </row>
    <row r="55" spans="1:13" ht="22.5" customHeight="1">
      <c r="A55" s="183" t="s">
        <v>5</v>
      </c>
      <c r="B55" s="140"/>
      <c r="C55" s="140"/>
      <c r="D55" s="141"/>
      <c r="E55" s="140"/>
      <c r="F55" s="140"/>
      <c r="G55" s="140"/>
      <c r="I55" s="92"/>
      <c r="J55" s="101"/>
      <c r="K55" s="102"/>
      <c r="L55" s="102"/>
      <c r="M55" s="102"/>
    </row>
    <row r="56" spans="1:13" ht="16.5">
      <c r="A56" s="137" t="s">
        <v>56</v>
      </c>
      <c r="B56" s="140"/>
      <c r="C56" s="140"/>
      <c r="D56" s="141"/>
      <c r="E56" s="140"/>
      <c r="F56" s="140"/>
      <c r="G56" s="140"/>
      <c r="I56" s="313"/>
      <c r="J56" s="313"/>
      <c r="K56" s="313"/>
      <c r="L56" s="313"/>
      <c r="M56" s="313"/>
    </row>
    <row r="57" spans="1:13" ht="16.5">
      <c r="A57" s="137" t="s">
        <v>57</v>
      </c>
      <c r="B57" s="140"/>
      <c r="C57" s="140"/>
      <c r="D57" s="141"/>
      <c r="E57" s="140"/>
      <c r="F57" s="140"/>
      <c r="G57" s="140"/>
      <c r="I57" s="183"/>
      <c r="J57" s="183"/>
      <c r="K57" s="183"/>
      <c r="L57" s="183"/>
      <c r="M57" s="183"/>
    </row>
    <row r="58" spans="1:13" ht="34.5" customHeight="1">
      <c r="A58" s="312" t="s">
        <v>52</v>
      </c>
      <c r="B58" s="312"/>
      <c r="C58" s="312"/>
      <c r="D58" s="312"/>
      <c r="E58" s="312"/>
      <c r="F58" s="312"/>
      <c r="G58" s="312"/>
      <c r="I58" s="183"/>
      <c r="J58" s="140"/>
      <c r="K58" s="140"/>
      <c r="L58" s="141"/>
      <c r="M58" s="140"/>
    </row>
    <row r="59" spans="1:13" ht="16.5">
      <c r="A59" s="183"/>
      <c r="B59" s="183"/>
      <c r="C59" s="183"/>
      <c r="D59" s="183"/>
      <c r="E59" s="183"/>
      <c r="F59" s="183"/>
      <c r="G59" s="183"/>
      <c r="I59" s="137"/>
      <c r="J59" s="140"/>
      <c r="K59" s="140"/>
      <c r="L59" s="141"/>
      <c r="M59" s="140"/>
    </row>
    <row r="60" spans="1:13" ht="16.5">
      <c r="A60" s="183"/>
      <c r="B60" s="140"/>
      <c r="C60" s="140"/>
      <c r="D60" s="141"/>
      <c r="E60" s="140"/>
      <c r="F60" s="140"/>
      <c r="G60" s="140"/>
      <c r="I60" s="137"/>
      <c r="J60" s="140"/>
      <c r="K60" s="140"/>
      <c r="L60" s="141"/>
      <c r="M60" s="140"/>
    </row>
    <row r="61" spans="1:13" ht="16.5">
      <c r="A61" s="137"/>
      <c r="B61" s="140"/>
      <c r="C61" s="140"/>
      <c r="D61" s="141"/>
      <c r="E61" s="140"/>
      <c r="F61" s="140"/>
      <c r="G61" s="140"/>
      <c r="I61" s="312"/>
      <c r="J61" s="312"/>
      <c r="K61" s="312"/>
      <c r="L61" s="312"/>
      <c r="M61" s="312"/>
    </row>
    <row r="62" spans="1:12" ht="16.5">
      <c r="A62" s="137"/>
      <c r="B62" s="140"/>
      <c r="C62" s="140"/>
      <c r="D62" s="141"/>
      <c r="E62" s="140"/>
      <c r="F62" s="140"/>
      <c r="G62" s="140"/>
      <c r="L62" s="138"/>
    </row>
    <row r="63" spans="1:7" ht="16.5">
      <c r="A63" s="312"/>
      <c r="B63" s="312"/>
      <c r="C63" s="312"/>
      <c r="D63" s="312"/>
      <c r="E63" s="312"/>
      <c r="F63" s="312"/>
      <c r="G63" s="312"/>
    </row>
  </sheetData>
  <sheetProtection/>
  <mergeCells count="12">
    <mergeCell ref="A63:G63"/>
    <mergeCell ref="I56:M56"/>
    <mergeCell ref="I61:M61"/>
    <mergeCell ref="A58:G58"/>
    <mergeCell ref="H13:L13"/>
    <mergeCell ref="H14:K14"/>
    <mergeCell ref="L14:L15"/>
    <mergeCell ref="A6:L7"/>
    <mergeCell ref="A8:L11"/>
    <mergeCell ref="B13:G13"/>
    <mergeCell ref="B14:E14"/>
    <mergeCell ref="F14:F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59"/>
  <sheetViews>
    <sheetView zoomScale="59" zoomScaleNormal="59" zoomScalePageLayoutView="0" workbookViewId="0" topLeftCell="A1">
      <selection activeCell="L11" sqref="L11"/>
    </sheetView>
  </sheetViews>
  <sheetFormatPr defaultColWidth="11.421875" defaultRowHeight="15"/>
  <cols>
    <col min="1" max="1" width="38.140625" style="88" customWidth="1"/>
    <col min="2" max="2" width="12.57421875" style="88" bestFit="1" customWidth="1"/>
    <col min="3" max="3" width="12.28125" style="88" bestFit="1" customWidth="1"/>
    <col min="4" max="4" width="11.8515625" style="138" customWidth="1"/>
    <col min="5" max="5" width="15.57421875" style="88" customWidth="1"/>
    <col min="6" max="6" width="15.00390625" style="88" customWidth="1"/>
    <col min="7" max="7" width="1.8515625" style="88" customWidth="1"/>
    <col min="8" max="16384" width="11.421875" style="88" customWidth="1"/>
  </cols>
  <sheetData>
    <row r="1" ht="16.5">
      <c r="E1" s="138"/>
    </row>
    <row r="2" ht="16.5"/>
    <row r="3" ht="16.5"/>
    <row r="4" ht="16.5"/>
    <row r="5" ht="16.5"/>
    <row r="6" spans="1:7" ht="16.5" customHeight="1">
      <c r="A6" s="310" t="s">
        <v>6</v>
      </c>
      <c r="B6" s="310"/>
      <c r="C6" s="310"/>
      <c r="D6" s="310"/>
      <c r="E6" s="310"/>
      <c r="F6" s="310"/>
      <c r="G6" s="310"/>
    </row>
    <row r="7" spans="1:7" ht="16.5" customHeight="1">
      <c r="A7" s="310"/>
      <c r="B7" s="310"/>
      <c r="C7" s="310"/>
      <c r="D7" s="310"/>
      <c r="E7" s="310"/>
      <c r="F7" s="310"/>
      <c r="G7" s="310"/>
    </row>
    <row r="8" spans="1:7" ht="15" customHeight="1">
      <c r="A8" s="311" t="s">
        <v>148</v>
      </c>
      <c r="B8" s="311"/>
      <c r="C8" s="311"/>
      <c r="D8" s="311"/>
      <c r="E8" s="311"/>
      <c r="F8" s="311"/>
      <c r="G8" s="311"/>
    </row>
    <row r="9" spans="1:7" ht="16.5">
      <c r="A9" s="311"/>
      <c r="B9" s="311"/>
      <c r="C9" s="311"/>
      <c r="D9" s="311"/>
      <c r="E9" s="311"/>
      <c r="F9" s="311"/>
      <c r="G9" s="311"/>
    </row>
    <row r="10" spans="1:7" ht="25.5" customHeight="1">
      <c r="A10" s="311"/>
      <c r="B10" s="311"/>
      <c r="C10" s="311"/>
      <c r="D10" s="311"/>
      <c r="E10" s="311"/>
      <c r="F10" s="311"/>
      <c r="G10" s="311"/>
    </row>
    <row r="11" spans="1:7" ht="16.5">
      <c r="A11" s="311"/>
      <c r="B11" s="311"/>
      <c r="C11" s="311"/>
      <c r="D11" s="311"/>
      <c r="E11" s="311"/>
      <c r="F11" s="311"/>
      <c r="G11" s="311"/>
    </row>
    <row r="12" ht="15" customHeight="1" thickBot="1">
      <c r="G12" s="96"/>
    </row>
    <row r="13" spans="1:7" ht="17.25" thickBot="1">
      <c r="A13" s="156"/>
      <c r="B13" s="307" t="s">
        <v>147</v>
      </c>
      <c r="C13" s="307"/>
      <c r="D13" s="307"/>
      <c r="E13" s="307"/>
      <c r="F13" s="307"/>
      <c r="G13" s="307"/>
    </row>
    <row r="14" spans="1:7" ht="15.75" customHeight="1" thickBot="1">
      <c r="A14" s="12" t="s">
        <v>0</v>
      </c>
      <c r="B14" s="307" t="s">
        <v>1</v>
      </c>
      <c r="C14" s="307"/>
      <c r="D14" s="307"/>
      <c r="E14" s="307"/>
      <c r="F14" s="308" t="s">
        <v>142</v>
      </c>
      <c r="G14" s="243"/>
    </row>
    <row r="15" spans="1:7" ht="61.5" customHeight="1" thickBot="1">
      <c r="A15" s="13"/>
      <c r="B15" s="14">
        <v>2019</v>
      </c>
      <c r="C15" s="14">
        <v>2023</v>
      </c>
      <c r="D15" s="15" t="s">
        <v>2</v>
      </c>
      <c r="E15" s="15" t="s">
        <v>50</v>
      </c>
      <c r="F15" s="309"/>
      <c r="G15" s="16"/>
    </row>
    <row r="16" spans="1:9" s="100" customFormat="1" ht="16.5">
      <c r="A16" s="1" t="s">
        <v>4</v>
      </c>
      <c r="B16" s="184">
        <v>265687.8215280138</v>
      </c>
      <c r="C16" s="184">
        <v>351449.22288857395</v>
      </c>
      <c r="D16" s="2">
        <v>32.27901108426137</v>
      </c>
      <c r="E16" s="2"/>
      <c r="F16" s="2">
        <v>100</v>
      </c>
      <c r="G16" s="3"/>
      <c r="H16" s="217"/>
      <c r="I16" s="88"/>
    </row>
    <row r="17" spans="1:9" s="100" customFormat="1" ht="16.5">
      <c r="A17" s="4" t="s">
        <v>103</v>
      </c>
      <c r="B17" s="185">
        <v>168829.92399799987</v>
      </c>
      <c r="C17" s="185">
        <v>191143.49138199998</v>
      </c>
      <c r="D17" s="5">
        <v>13.216595053531188</v>
      </c>
      <c r="E17" s="5">
        <v>8.398415574967329</v>
      </c>
      <c r="F17" s="5">
        <v>54.38722834866007</v>
      </c>
      <c r="G17" s="3"/>
      <c r="H17" s="217"/>
      <c r="I17" s="88"/>
    </row>
    <row r="18" spans="1:9" s="100" customFormat="1" ht="16.5">
      <c r="A18" s="6" t="s">
        <v>104</v>
      </c>
      <c r="B18" s="184">
        <v>96857.89753001396</v>
      </c>
      <c r="C18" s="184">
        <v>160305.73150657397</v>
      </c>
      <c r="D18" s="2">
        <v>65.50610285227287</v>
      </c>
      <c r="E18" s="2">
        <v>23.880595509294032</v>
      </c>
      <c r="F18" s="2">
        <v>45.61277165133994</v>
      </c>
      <c r="G18" s="3"/>
      <c r="H18" s="217"/>
      <c r="I18" s="88"/>
    </row>
    <row r="19" spans="1:8" ht="16.5">
      <c r="A19" s="213" t="s">
        <v>166</v>
      </c>
      <c r="B19" s="9">
        <v>4247.5120400000005</v>
      </c>
      <c r="C19" s="9">
        <v>32882.10607000001</v>
      </c>
      <c r="D19" s="9">
        <v>674.1498025276935</v>
      </c>
      <c r="E19" s="9">
        <v>10.777533522356354</v>
      </c>
      <c r="F19" s="9">
        <v>9.356147041595591</v>
      </c>
      <c r="G19" s="8"/>
      <c r="H19" s="219"/>
    </row>
    <row r="20" spans="1:8" ht="16.5">
      <c r="A20" s="214" t="s">
        <v>165</v>
      </c>
      <c r="B20" s="11">
        <v>15627.021440000004</v>
      </c>
      <c r="C20" s="11">
        <v>25874.085799999993</v>
      </c>
      <c r="D20" s="11">
        <v>65.57272861846144</v>
      </c>
      <c r="E20" s="11">
        <v>3.856806194980055</v>
      </c>
      <c r="F20" s="11">
        <v>7.362112110346963</v>
      </c>
      <c r="G20" s="8"/>
      <c r="H20" s="219"/>
    </row>
    <row r="21" spans="1:8" ht="16.5">
      <c r="A21" s="213" t="s">
        <v>164</v>
      </c>
      <c r="B21" s="9">
        <v>2361.3459799999987</v>
      </c>
      <c r="C21" s="9">
        <v>11040.746250000004</v>
      </c>
      <c r="D21" s="9">
        <v>367.56156630634916</v>
      </c>
      <c r="E21" s="9">
        <v>3.2667663199929016</v>
      </c>
      <c r="F21" s="9">
        <v>3.1414911546128086</v>
      </c>
      <c r="G21" s="8"/>
      <c r="H21" s="219"/>
    </row>
    <row r="22" spans="1:8" ht="16.5">
      <c r="A22" s="214" t="s">
        <v>168</v>
      </c>
      <c r="B22" s="11">
        <v>5214.6323299999995</v>
      </c>
      <c r="C22" s="11">
        <v>12859.788740000002</v>
      </c>
      <c r="D22" s="11">
        <v>146.60969223116834</v>
      </c>
      <c r="E22" s="11">
        <v>2.8774959898543586</v>
      </c>
      <c r="F22" s="11">
        <v>3.6590744558502446</v>
      </c>
      <c r="G22" s="8"/>
      <c r="H22" s="219"/>
    </row>
    <row r="23" spans="1:8" ht="16.5">
      <c r="A23" s="213" t="s">
        <v>169</v>
      </c>
      <c r="B23" s="9">
        <v>6471.4076399999985</v>
      </c>
      <c r="C23" s="9">
        <v>11953.16472</v>
      </c>
      <c r="D23" s="9">
        <v>84.70733702691</v>
      </c>
      <c r="E23" s="9">
        <v>2.063232348578692</v>
      </c>
      <c r="F23" s="9">
        <v>3.4011071704061555</v>
      </c>
      <c r="G23" s="8"/>
      <c r="H23" s="219"/>
    </row>
    <row r="24" spans="1:8" ht="16.5">
      <c r="A24" s="214" t="s">
        <v>170</v>
      </c>
      <c r="B24" s="11">
        <v>1456.4857700000002</v>
      </c>
      <c r="C24" s="11">
        <v>3751.564949999999</v>
      </c>
      <c r="D24" s="11">
        <v>157.57649180465378</v>
      </c>
      <c r="E24" s="11">
        <v>0.8638255102550902</v>
      </c>
      <c r="F24" s="11">
        <v>1.0674557533989548</v>
      </c>
      <c r="G24" s="8"/>
      <c r="H24" s="219"/>
    </row>
    <row r="25" spans="1:8" ht="16.5">
      <c r="A25" s="213" t="s">
        <v>173</v>
      </c>
      <c r="B25" s="9">
        <v>7426.371160014</v>
      </c>
      <c r="C25" s="9">
        <v>9504.952196574002</v>
      </c>
      <c r="D25" s="9">
        <v>27.989188686821343</v>
      </c>
      <c r="E25" s="9">
        <v>0.7823395986333679</v>
      </c>
      <c r="F25" s="9">
        <v>2.7045022659183746</v>
      </c>
      <c r="G25" s="8"/>
      <c r="H25" s="219"/>
    </row>
    <row r="26" spans="1:8" ht="16.5">
      <c r="A26" s="214" t="s">
        <v>187</v>
      </c>
      <c r="B26" s="11">
        <v>213.56888</v>
      </c>
      <c r="C26" s="11">
        <v>2281.34346</v>
      </c>
      <c r="D26" s="11">
        <v>968.2003201964629</v>
      </c>
      <c r="E26" s="11">
        <v>0.778272247522635</v>
      </c>
      <c r="F26" s="11">
        <v>0.6491246278052787</v>
      </c>
      <c r="G26" s="8"/>
      <c r="H26" s="219"/>
    </row>
    <row r="27" spans="1:8" ht="16.5">
      <c r="A27" s="213" t="s">
        <v>171</v>
      </c>
      <c r="B27" s="9">
        <v>845.84986</v>
      </c>
      <c r="C27" s="9">
        <v>2432.5826899999997</v>
      </c>
      <c r="D27" s="9">
        <v>187.5903638501518</v>
      </c>
      <c r="E27" s="9">
        <v>0.5972169973295883</v>
      </c>
      <c r="F27" s="9">
        <v>0.6921576522510177</v>
      </c>
      <c r="G27" s="8"/>
      <c r="H27" s="219"/>
    </row>
    <row r="28" spans="1:8" ht="16.5">
      <c r="A28" s="214" t="s">
        <v>195</v>
      </c>
      <c r="B28" s="11">
        <v>5013.32211</v>
      </c>
      <c r="C28" s="11">
        <v>6285.570090000002</v>
      </c>
      <c r="D28" s="11">
        <v>25.377343647284654</v>
      </c>
      <c r="E28" s="11">
        <v>0.4788506950311449</v>
      </c>
      <c r="F28" s="11">
        <v>1.7884717565566577</v>
      </c>
      <c r="G28" s="8"/>
      <c r="H28" s="219"/>
    </row>
    <row r="29" spans="1:8" ht="16.5">
      <c r="A29" s="213" t="s">
        <v>174</v>
      </c>
      <c r="B29" s="9">
        <v>7699.22987</v>
      </c>
      <c r="C29" s="9">
        <v>8602.63258</v>
      </c>
      <c r="D29" s="9">
        <v>11.733676293003036</v>
      </c>
      <c r="E29" s="9">
        <v>0.3400241323837817</v>
      </c>
      <c r="F29" s="9">
        <v>2.4477597387453724</v>
      </c>
      <c r="G29" s="8"/>
      <c r="H29" s="219"/>
    </row>
    <row r="30" spans="1:8" ht="16.5">
      <c r="A30" s="214" t="s">
        <v>193</v>
      </c>
      <c r="B30" s="11">
        <v>287.35444</v>
      </c>
      <c r="C30" s="11">
        <v>1037.19474</v>
      </c>
      <c r="D30" s="11">
        <v>260.9461332840376</v>
      </c>
      <c r="E30" s="11">
        <v>0.28222607106624104</v>
      </c>
      <c r="F30" s="11">
        <v>0.295119372145785</v>
      </c>
      <c r="G30" s="8"/>
      <c r="H30" s="219"/>
    </row>
    <row r="31" spans="1:8" ht="16.5">
      <c r="A31" s="213" t="s">
        <v>172</v>
      </c>
      <c r="B31" s="9">
        <v>232.60881</v>
      </c>
      <c r="C31" s="9">
        <v>952.96222</v>
      </c>
      <c r="D31" s="9">
        <v>309.68449131397904</v>
      </c>
      <c r="E31" s="9">
        <v>0.27112774904665576</v>
      </c>
      <c r="F31" s="9">
        <v>0.2711521773095894</v>
      </c>
      <c r="G31" s="8"/>
      <c r="H31" s="219"/>
    </row>
    <row r="32" spans="1:8" ht="16.5">
      <c r="A32" s="214" t="s">
        <v>191</v>
      </c>
      <c r="B32" s="11">
        <v>0</v>
      </c>
      <c r="C32" s="11">
        <v>368.28775</v>
      </c>
      <c r="D32" s="11" t="s">
        <v>176</v>
      </c>
      <c r="E32" s="11">
        <v>0.13861672239318965</v>
      </c>
      <c r="F32" s="11">
        <v>0.10479116925427509</v>
      </c>
      <c r="G32" s="8"/>
      <c r="H32" s="219"/>
    </row>
    <row r="33" spans="1:8" ht="16.5">
      <c r="A33" s="213" t="s">
        <v>177</v>
      </c>
      <c r="B33" s="9">
        <v>1906.2262699999999</v>
      </c>
      <c r="C33" s="9">
        <v>2204.35236</v>
      </c>
      <c r="D33" s="9">
        <v>15.639596132519994</v>
      </c>
      <c r="E33" s="9">
        <v>0.11220916648923855</v>
      </c>
      <c r="F33" s="9">
        <v>0.6272178785550719</v>
      </c>
      <c r="G33" s="8"/>
      <c r="H33" s="219"/>
    </row>
    <row r="34" spans="1:244" ht="16.5">
      <c r="A34" s="214" t="s">
        <v>194</v>
      </c>
      <c r="B34" s="11">
        <v>0</v>
      </c>
      <c r="C34" s="11">
        <v>72.1565</v>
      </c>
      <c r="D34" s="11" t="s">
        <v>176</v>
      </c>
      <c r="E34" s="11">
        <v>0.02715837691958037</v>
      </c>
      <c r="F34" s="11">
        <v>0.020531130900487728</v>
      </c>
      <c r="G34" s="8"/>
      <c r="H34" s="219"/>
      <c r="J34" s="9"/>
      <c r="K34" s="9"/>
      <c r="L34" s="9"/>
      <c r="M34" s="25"/>
      <c r="N34" s="218"/>
      <c r="O34" s="218"/>
      <c r="P34" s="9"/>
      <c r="Q34" s="9"/>
      <c r="R34" s="9"/>
      <c r="S34" s="9"/>
      <c r="T34" s="218"/>
      <c r="U34" s="218"/>
      <c r="V34" s="9"/>
      <c r="W34" s="9"/>
      <c r="X34" s="9"/>
      <c r="Y34" s="25"/>
      <c r="Z34" s="218"/>
      <c r="AA34" s="218"/>
      <c r="AB34" s="9"/>
      <c r="AC34" s="9"/>
      <c r="AD34" s="9"/>
      <c r="AE34" s="9"/>
      <c r="AF34" s="218"/>
      <c r="AG34" s="218"/>
      <c r="AH34" s="9"/>
      <c r="AI34" s="9"/>
      <c r="AJ34" s="9"/>
      <c r="AK34" s="25"/>
      <c r="AL34" s="218"/>
      <c r="AM34" s="218"/>
      <c r="AN34" s="9"/>
      <c r="AO34" s="9"/>
      <c r="AP34" s="9"/>
      <c r="AQ34" s="9"/>
      <c r="AR34" s="218"/>
      <c r="AS34" s="218"/>
      <c r="AT34" s="9"/>
      <c r="AU34" s="9"/>
      <c r="AV34" s="9"/>
      <c r="AW34" s="25"/>
      <c r="AX34" s="218"/>
      <c r="AY34" s="218"/>
      <c r="AZ34" s="9"/>
      <c r="BA34" s="9"/>
      <c r="BB34" s="9"/>
      <c r="BC34" s="9"/>
      <c r="BD34" s="218"/>
      <c r="BE34" s="218"/>
      <c r="BF34" s="9"/>
      <c r="BG34" s="9"/>
      <c r="BH34" s="9"/>
      <c r="BI34" s="25"/>
      <c r="BJ34" s="218"/>
      <c r="BK34" s="218"/>
      <c r="BL34" s="9"/>
      <c r="BM34" s="9"/>
      <c r="BN34" s="9"/>
      <c r="BO34" s="9"/>
      <c r="BP34" s="218"/>
      <c r="BQ34" s="218"/>
      <c r="BR34" s="9"/>
      <c r="BS34" s="9"/>
      <c r="BT34" s="9"/>
      <c r="BU34" s="25"/>
      <c r="BV34" s="218"/>
      <c r="BW34" s="218"/>
      <c r="BX34" s="9"/>
      <c r="BY34" s="9"/>
      <c r="BZ34" s="9"/>
      <c r="CA34" s="9"/>
      <c r="CB34" s="218"/>
      <c r="CC34" s="218"/>
      <c r="CD34" s="9"/>
      <c r="CE34" s="9"/>
      <c r="CF34" s="9"/>
      <c r="CG34" s="25"/>
      <c r="CH34" s="218"/>
      <c r="CI34" s="218"/>
      <c r="CJ34" s="9"/>
      <c r="CK34" s="9"/>
      <c r="CL34" s="9"/>
      <c r="CM34" s="9"/>
      <c r="CN34" s="218"/>
      <c r="CO34" s="218"/>
      <c r="CP34" s="9"/>
      <c r="CQ34" s="9"/>
      <c r="CR34" s="9"/>
      <c r="CS34" s="25"/>
      <c r="CT34" s="218"/>
      <c r="CU34" s="218"/>
      <c r="CV34" s="9"/>
      <c r="CW34" s="9"/>
      <c r="CX34" s="9"/>
      <c r="CY34" s="9"/>
      <c r="CZ34" s="218"/>
      <c r="DA34" s="218"/>
      <c r="DB34" s="9"/>
      <c r="DC34" s="9"/>
      <c r="DD34" s="9"/>
      <c r="DE34" s="25"/>
      <c r="DF34" s="218"/>
      <c r="DG34" s="218"/>
      <c r="DH34" s="9"/>
      <c r="DI34" s="9"/>
      <c r="DJ34" s="9"/>
      <c r="DK34" s="9"/>
      <c r="DL34" s="218"/>
      <c r="DM34" s="218"/>
      <c r="DN34" s="9"/>
      <c r="DO34" s="9"/>
      <c r="DP34" s="9"/>
      <c r="DQ34" s="25"/>
      <c r="DR34" s="218"/>
      <c r="DS34" s="218"/>
      <c r="DT34" s="9"/>
      <c r="DU34" s="9"/>
      <c r="DV34" s="9"/>
      <c r="DW34" s="9"/>
      <c r="DX34" s="218"/>
      <c r="DY34" s="218"/>
      <c r="DZ34" s="9"/>
      <c r="EA34" s="9"/>
      <c r="EB34" s="9"/>
      <c r="EC34" s="25"/>
      <c r="ED34" s="218"/>
      <c r="EE34" s="218"/>
      <c r="EF34" s="9"/>
      <c r="EG34" s="9"/>
      <c r="EH34" s="9"/>
      <c r="EI34" s="9"/>
      <c r="EJ34" s="218"/>
      <c r="EK34" s="218"/>
      <c r="EL34" s="9"/>
      <c r="EM34" s="9"/>
      <c r="EN34" s="9"/>
      <c r="EO34" s="25"/>
      <c r="EP34" s="218"/>
      <c r="EQ34" s="218"/>
      <c r="ER34" s="9"/>
      <c r="ES34" s="9"/>
      <c r="ET34" s="9"/>
      <c r="EU34" s="9"/>
      <c r="EV34" s="218"/>
      <c r="EW34" s="218"/>
      <c r="EX34" s="9"/>
      <c r="EY34" s="9"/>
      <c r="EZ34" s="9"/>
      <c r="FA34" s="25"/>
      <c r="FB34" s="218"/>
      <c r="FC34" s="218"/>
      <c r="FD34" s="9"/>
      <c r="FE34" s="9"/>
      <c r="FF34" s="9"/>
      <c r="FG34" s="9"/>
      <c r="FH34" s="218"/>
      <c r="FI34" s="218"/>
      <c r="FJ34" s="9"/>
      <c r="FK34" s="9"/>
      <c r="FL34" s="9"/>
      <c r="FM34" s="25"/>
      <c r="FN34" s="218"/>
      <c r="FO34" s="218"/>
      <c r="FP34" s="9"/>
      <c r="FQ34" s="9"/>
      <c r="FR34" s="9"/>
      <c r="FS34" s="9"/>
      <c r="FT34" s="218"/>
      <c r="FU34" s="218"/>
      <c r="FV34" s="9"/>
      <c r="FW34" s="9"/>
      <c r="FX34" s="9"/>
      <c r="FY34" s="25"/>
      <c r="FZ34" s="218"/>
      <c r="GA34" s="218"/>
      <c r="GB34" s="9"/>
      <c r="GC34" s="9"/>
      <c r="GD34" s="9"/>
      <c r="GE34" s="9"/>
      <c r="GF34" s="218"/>
      <c r="GG34" s="218"/>
      <c r="GH34" s="9"/>
      <c r="GI34" s="9"/>
      <c r="GJ34" s="9"/>
      <c r="GK34" s="25"/>
      <c r="GL34" s="218"/>
      <c r="GM34" s="218"/>
      <c r="GN34" s="9"/>
      <c r="GO34" s="9"/>
      <c r="GP34" s="9"/>
      <c r="GQ34" s="9"/>
      <c r="GR34" s="218"/>
      <c r="GS34" s="218"/>
      <c r="GT34" s="9"/>
      <c r="GU34" s="9"/>
      <c r="GV34" s="9"/>
      <c r="GW34" s="25"/>
      <c r="GX34" s="218"/>
      <c r="GY34" s="218"/>
      <c r="GZ34" s="9"/>
      <c r="HA34" s="9"/>
      <c r="HB34" s="9"/>
      <c r="HC34" s="9"/>
      <c r="HD34" s="218"/>
      <c r="HE34" s="218"/>
      <c r="HF34" s="9"/>
      <c r="HG34" s="9"/>
      <c r="HH34" s="9"/>
      <c r="HI34" s="25"/>
      <c r="HJ34" s="218"/>
      <c r="HK34" s="218"/>
      <c r="HL34" s="9"/>
      <c r="HM34" s="9"/>
      <c r="HN34" s="9"/>
      <c r="HO34" s="9"/>
      <c r="HP34" s="218"/>
      <c r="HQ34" s="218"/>
      <c r="HR34" s="9"/>
      <c r="HS34" s="9"/>
      <c r="HT34" s="9"/>
      <c r="HU34" s="25"/>
      <c r="HV34" s="218"/>
      <c r="HW34" s="218"/>
      <c r="HX34" s="9"/>
      <c r="HY34" s="9"/>
      <c r="HZ34" s="9"/>
      <c r="IA34" s="9"/>
      <c r="IB34" s="218"/>
      <c r="IC34" s="218"/>
      <c r="ID34" s="9"/>
      <c r="IE34" s="9"/>
      <c r="IF34" s="9"/>
      <c r="IG34" s="25"/>
      <c r="IH34" s="218"/>
      <c r="II34" s="218"/>
      <c r="IJ34" s="9"/>
    </row>
    <row r="35" spans="1:8" ht="16.5">
      <c r="A35" s="213" t="s">
        <v>188</v>
      </c>
      <c r="B35" s="9">
        <v>131.36488</v>
      </c>
      <c r="C35" s="9">
        <v>167.61157999999995</v>
      </c>
      <c r="D35" s="9">
        <v>27.592382377999325</v>
      </c>
      <c r="E35" s="9">
        <v>0.013642589935639236</v>
      </c>
      <c r="F35" s="9">
        <v>0.04769154947118513</v>
      </c>
      <c r="G35" s="8"/>
      <c r="H35" s="219"/>
    </row>
    <row r="36" spans="1:8" ht="16.5">
      <c r="A36" s="214" t="s">
        <v>180</v>
      </c>
      <c r="B36" s="11">
        <v>0</v>
      </c>
      <c r="C36" s="11">
        <v>7.06168</v>
      </c>
      <c r="D36" s="11" t="s">
        <v>176</v>
      </c>
      <c r="E36" s="11">
        <v>0.002657886221275455</v>
      </c>
      <c r="F36" s="11">
        <v>0.002009303062889084</v>
      </c>
      <c r="G36" s="8"/>
      <c r="H36" s="219"/>
    </row>
    <row r="37" spans="1:8" ht="16.5">
      <c r="A37" s="213" t="s">
        <v>186</v>
      </c>
      <c r="B37" s="9">
        <v>0</v>
      </c>
      <c r="C37" s="9">
        <v>0.15389000000000003</v>
      </c>
      <c r="D37" s="9" t="s">
        <v>176</v>
      </c>
      <c r="E37" s="9">
        <v>5.792136015680118E-05</v>
      </c>
      <c r="F37" s="9">
        <v>4.3787264269692365E-05</v>
      </c>
      <c r="G37" s="8"/>
      <c r="H37" s="219"/>
    </row>
    <row r="38" spans="1:8" ht="16.5">
      <c r="A38" s="214" t="s">
        <v>183</v>
      </c>
      <c r="B38" s="11">
        <v>0.00791</v>
      </c>
      <c r="C38" s="11">
        <v>0</v>
      </c>
      <c r="D38" s="11">
        <v>-100</v>
      </c>
      <c r="E38" s="11">
        <v>-2.9771782366644833E-06</v>
      </c>
      <c r="F38" s="11">
        <v>0</v>
      </c>
      <c r="G38" s="8"/>
      <c r="H38" s="219"/>
    </row>
    <row r="39" spans="1:8" ht="16.5">
      <c r="A39" s="213" t="s">
        <v>189</v>
      </c>
      <c r="B39" s="9">
        <v>211.04672</v>
      </c>
      <c r="C39" s="9">
        <v>156.21696</v>
      </c>
      <c r="D39" s="9">
        <v>-25.979915726716808</v>
      </c>
      <c r="E39" s="9">
        <v>-0.020636911276047634</v>
      </c>
      <c r="F39" s="9">
        <v>0.0444493684510232</v>
      </c>
      <c r="G39" s="8"/>
      <c r="H39" s="219"/>
    </row>
    <row r="40" spans="1:8" ht="16.5">
      <c r="A40" s="214" t="s">
        <v>175</v>
      </c>
      <c r="B40" s="11">
        <v>615.2768000000001</v>
      </c>
      <c r="C40" s="11">
        <v>500.20198999999997</v>
      </c>
      <c r="D40" s="11">
        <v>-18.70293337892801</v>
      </c>
      <c r="E40" s="11">
        <v>-0.04331203791659934</v>
      </c>
      <c r="F40" s="11">
        <v>0.14232553593057387</v>
      </c>
      <c r="G40" s="8"/>
      <c r="H40" s="219"/>
    </row>
    <row r="41" spans="1:8" ht="16.5">
      <c r="A41" s="213" t="s">
        <v>192</v>
      </c>
      <c r="B41" s="9">
        <v>1157.4286299999999</v>
      </c>
      <c r="C41" s="9">
        <v>901.56408</v>
      </c>
      <c r="D41" s="9">
        <v>-22.106291771960052</v>
      </c>
      <c r="E41" s="9">
        <v>-0.0963027016174401</v>
      </c>
      <c r="F41" s="9">
        <v>0.25652754972397207</v>
      </c>
      <c r="G41" s="8"/>
      <c r="H41" s="219"/>
    </row>
    <row r="42" spans="1:8" ht="16.5">
      <c r="A42" s="214" t="s">
        <v>190</v>
      </c>
      <c r="B42" s="11">
        <v>1286.4778999999999</v>
      </c>
      <c r="C42" s="11">
        <v>84.10454</v>
      </c>
      <c r="D42" s="11">
        <v>-93.46241859265518</v>
      </c>
      <c r="E42" s="11">
        <v>-0.4525511756936978</v>
      </c>
      <c r="F42" s="11">
        <v>0.023930779902923593</v>
      </c>
      <c r="G42" s="8"/>
      <c r="H42" s="219"/>
    </row>
    <row r="43" spans="1:8" ht="16.5">
      <c r="A43" s="213" t="s">
        <v>196</v>
      </c>
      <c r="B43" s="9">
        <v>12842.093710000001</v>
      </c>
      <c r="C43" s="9">
        <v>11202.11678000001</v>
      </c>
      <c r="D43" s="9">
        <v>-12.770323648416914</v>
      </c>
      <c r="E43" s="9">
        <v>-0.6172570954017456</v>
      </c>
      <c r="F43" s="9">
        <v>3.1874068999013296</v>
      </c>
      <c r="G43" s="8"/>
      <c r="H43" s="219"/>
    </row>
    <row r="44" spans="1:8" ht="16.5">
      <c r="A44" s="214" t="s">
        <v>179</v>
      </c>
      <c r="B44" s="11">
        <v>1958.7104</v>
      </c>
      <c r="C44" s="11">
        <v>120.24</v>
      </c>
      <c r="D44" s="11">
        <v>-93.86126708675259</v>
      </c>
      <c r="E44" s="11">
        <v>-0.6919663797258971</v>
      </c>
      <c r="F44" s="11">
        <v>0.03421262366487627</v>
      </c>
      <c r="G44" s="8"/>
      <c r="H44" s="219"/>
    </row>
    <row r="45" spans="1:8" ht="16.5">
      <c r="A45" s="213" t="s">
        <v>178</v>
      </c>
      <c r="B45" s="9">
        <v>2462.4149399999997</v>
      </c>
      <c r="C45" s="9">
        <v>235.4874</v>
      </c>
      <c r="D45" s="9">
        <v>-90.43672956272756</v>
      </c>
      <c r="E45" s="9">
        <v>-0.838174488839036</v>
      </c>
      <c r="F45" s="9">
        <v>0.06700467227229029</v>
      </c>
      <c r="G45" s="8"/>
      <c r="H45" s="219"/>
    </row>
    <row r="46" spans="1:8" ht="16.5">
      <c r="A46" s="214" t="s">
        <v>167</v>
      </c>
      <c r="B46" s="11">
        <v>17190.139040000002</v>
      </c>
      <c r="C46" s="11">
        <v>14827.37149</v>
      </c>
      <c r="D46" s="11">
        <v>-13.744900750959843</v>
      </c>
      <c r="E46" s="11">
        <v>-0.8893021653801603</v>
      </c>
      <c r="F46" s="11">
        <v>4.218922827068244</v>
      </c>
      <c r="G46" s="8"/>
      <c r="H46" s="219"/>
    </row>
    <row r="47" spans="1:8" ht="16.5">
      <c r="A47" s="292" t="s">
        <v>114</v>
      </c>
      <c r="B47" s="191">
        <v>0</v>
      </c>
      <c r="C47" s="191">
        <v>0.1099999999278225</v>
      </c>
      <c r="D47" s="191" t="s">
        <v>176</v>
      </c>
      <c r="E47" s="191">
        <v>4.1401972922655864E-05</v>
      </c>
      <c r="F47" s="191">
        <v>3.129897372477552E-05</v>
      </c>
      <c r="G47" s="8"/>
      <c r="H47" s="219"/>
    </row>
    <row r="48" spans="1:7" ht="16.5">
      <c r="A48" s="137" t="str">
        <f>+'Cuadro E.1.1'!A52</f>
        <v>Actualizado: 21 de julio de 2023</v>
      </c>
      <c r="B48" s="137"/>
      <c r="C48" s="137"/>
      <c r="D48" s="137"/>
      <c r="E48" s="137"/>
      <c r="F48" s="137"/>
      <c r="G48" s="137"/>
    </row>
    <row r="49" spans="1:7" ht="16.5">
      <c r="A49" s="137" t="s">
        <v>48</v>
      </c>
      <c r="B49" s="137"/>
      <c r="C49" s="137"/>
      <c r="D49" s="137"/>
      <c r="E49" s="137"/>
      <c r="F49" s="137"/>
      <c r="G49" s="137"/>
    </row>
    <row r="50" spans="1:7" ht="16.5">
      <c r="A50" s="137" t="s">
        <v>46</v>
      </c>
      <c r="B50" s="137"/>
      <c r="C50" s="137"/>
      <c r="D50" s="137"/>
      <c r="E50" s="137"/>
      <c r="F50" s="137"/>
      <c r="G50" s="137"/>
    </row>
    <row r="51" spans="1:8" ht="22.5" customHeight="1">
      <c r="A51" s="137" t="s">
        <v>5</v>
      </c>
      <c r="B51" s="137"/>
      <c r="C51" s="137"/>
      <c r="D51" s="137"/>
      <c r="E51" s="137"/>
      <c r="F51" s="137"/>
      <c r="G51" s="137"/>
      <c r="H51" s="91"/>
    </row>
    <row r="52" spans="1:8" ht="16.5">
      <c r="A52" s="137" t="s">
        <v>56</v>
      </c>
      <c r="B52" s="137"/>
      <c r="C52" s="137"/>
      <c r="D52" s="137"/>
      <c r="E52" s="137"/>
      <c r="F52" s="137"/>
      <c r="G52" s="137"/>
      <c r="H52" s="91"/>
    </row>
    <row r="53" spans="1:8" ht="16.5">
      <c r="A53" s="137" t="s">
        <v>57</v>
      </c>
      <c r="B53" s="137"/>
      <c r="C53" s="137"/>
      <c r="D53" s="137"/>
      <c r="E53" s="137"/>
      <c r="F53" s="137"/>
      <c r="G53" s="137"/>
      <c r="H53" s="216"/>
    </row>
    <row r="54" spans="1:8" ht="39" customHeight="1">
      <c r="A54" s="137" t="s">
        <v>52</v>
      </c>
      <c r="B54" s="137"/>
      <c r="C54" s="137"/>
      <c r="D54" s="137"/>
      <c r="E54" s="137"/>
      <c r="F54" s="137"/>
      <c r="G54" s="137"/>
      <c r="H54" s="140"/>
    </row>
    <row r="55" spans="1:8" ht="16.5">
      <c r="A55" s="216"/>
      <c r="B55" s="216"/>
      <c r="C55" s="216"/>
      <c r="D55" s="216"/>
      <c r="E55" s="216"/>
      <c r="F55" s="216"/>
      <c r="G55" s="216"/>
      <c r="H55" s="140"/>
    </row>
    <row r="56" spans="1:8" ht="16.5">
      <c r="A56" s="216"/>
      <c r="B56" s="140"/>
      <c r="C56" s="140"/>
      <c r="D56" s="141"/>
      <c r="E56" s="140"/>
      <c r="F56" s="140"/>
      <c r="G56" s="140"/>
      <c r="H56" s="140"/>
    </row>
    <row r="57" spans="1:8" ht="16.5">
      <c r="A57" s="137"/>
      <c r="B57" s="140"/>
      <c r="C57" s="140"/>
      <c r="D57" s="141"/>
      <c r="E57" s="140"/>
      <c r="F57" s="140"/>
      <c r="G57" s="140"/>
      <c r="H57" s="215"/>
    </row>
    <row r="58" spans="1:7" ht="16.5">
      <c r="A58" s="137"/>
      <c r="B58" s="140"/>
      <c r="C58" s="140"/>
      <c r="D58" s="141"/>
      <c r="E58" s="140"/>
      <c r="F58" s="140"/>
      <c r="G58" s="140"/>
    </row>
    <row r="59" spans="1:7" ht="16.5">
      <c r="A59" s="312"/>
      <c r="B59" s="312"/>
      <c r="C59" s="312"/>
      <c r="D59" s="312"/>
      <c r="E59" s="312"/>
      <c r="F59" s="312"/>
      <c r="G59" s="312"/>
    </row>
  </sheetData>
  <sheetProtection/>
  <mergeCells count="6">
    <mergeCell ref="A59:G59"/>
    <mergeCell ref="A6:G7"/>
    <mergeCell ref="A8:G11"/>
    <mergeCell ref="B13:G13"/>
    <mergeCell ref="B14:E14"/>
    <mergeCell ref="F14:F1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zoomScale="75" zoomScaleNormal="75" zoomScalePageLayoutView="0" workbookViewId="0" topLeftCell="A2">
      <selection activeCell="D53" sqref="D53"/>
    </sheetView>
  </sheetViews>
  <sheetFormatPr defaultColWidth="11.421875" defaultRowHeight="15"/>
  <cols>
    <col min="1" max="1" width="39.140625" style="88" bestFit="1" customWidth="1"/>
    <col min="2" max="3" width="14.421875" style="88" bestFit="1" customWidth="1"/>
    <col min="4" max="4" width="11.8515625" style="88" customWidth="1"/>
    <col min="5" max="5" width="16.421875" style="88" customWidth="1"/>
    <col min="6" max="6" width="14.140625" style="88" customWidth="1"/>
    <col min="7" max="7" width="1.7109375" style="88" customWidth="1"/>
    <col min="8" max="8" width="13.7109375" style="112" bestFit="1" customWidth="1"/>
    <col min="9" max="9" width="11.8515625" style="112" bestFit="1" customWidth="1"/>
    <col min="10" max="10" width="11.421875" style="112" customWidth="1"/>
    <col min="11" max="11" width="16.7109375" style="112" customWidth="1"/>
    <col min="12" max="12" width="14.8515625" style="112" customWidth="1"/>
    <col min="13" max="16384" width="11.421875" style="112" customWidth="1"/>
  </cols>
  <sheetData>
    <row r="1" ht="15" customHeight="1" hidden="1">
      <c r="G1" s="96"/>
    </row>
    <row r="2" ht="16.5">
      <c r="G2" s="97"/>
    </row>
    <row r="3" ht="16.5">
      <c r="G3" s="97"/>
    </row>
    <row r="4" ht="16.5">
      <c r="G4" s="97"/>
    </row>
    <row r="5" ht="16.5">
      <c r="G5" s="97"/>
    </row>
    <row r="6" spans="1:12" ht="16.5" customHeight="1">
      <c r="A6" s="314" t="s">
        <v>6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</row>
    <row r="7" spans="1:12" ht="16.5" customHeight="1">
      <c r="A7" s="314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</row>
    <row r="8" spans="1:12" ht="16.5" customHeight="1">
      <c r="A8" s="311" t="s">
        <v>149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</row>
    <row r="9" spans="1:12" ht="16.5">
      <c r="A9" s="311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</row>
    <row r="10" spans="1:12" ht="16.5">
      <c r="A10" s="311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</row>
    <row r="11" spans="1:12" ht="16.5">
      <c r="A11" s="311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</row>
    <row r="12" ht="17.25" thickBot="1">
      <c r="G12" s="97"/>
    </row>
    <row r="13" spans="1:12" ht="21.75" customHeight="1" thickBot="1">
      <c r="A13" s="155"/>
      <c r="B13" s="307" t="s">
        <v>147</v>
      </c>
      <c r="C13" s="307"/>
      <c r="D13" s="307"/>
      <c r="E13" s="307"/>
      <c r="F13" s="307"/>
      <c r="G13" s="244"/>
      <c r="H13" s="307" t="s">
        <v>162</v>
      </c>
      <c r="I13" s="307"/>
      <c r="J13" s="307"/>
      <c r="K13" s="307"/>
      <c r="L13" s="307"/>
    </row>
    <row r="14" spans="1:12" ht="15.75" customHeight="1" thickBot="1">
      <c r="A14" s="318" t="s">
        <v>0</v>
      </c>
      <c r="B14" s="317" t="s">
        <v>7</v>
      </c>
      <c r="C14" s="317"/>
      <c r="D14" s="317"/>
      <c r="E14" s="317"/>
      <c r="F14" s="315" t="s">
        <v>143</v>
      </c>
      <c r="G14" s="80"/>
      <c r="H14" s="317" t="s">
        <v>7</v>
      </c>
      <c r="I14" s="317"/>
      <c r="J14" s="317"/>
      <c r="K14" s="317"/>
      <c r="L14" s="315" t="s">
        <v>143</v>
      </c>
    </row>
    <row r="15" spans="1:12" ht="42.75" customHeight="1" thickBot="1">
      <c r="A15" s="319"/>
      <c r="B15" s="241">
        <v>2022</v>
      </c>
      <c r="C15" s="241">
        <v>2023</v>
      </c>
      <c r="D15" s="15" t="s">
        <v>2</v>
      </c>
      <c r="E15" s="15" t="s">
        <v>3</v>
      </c>
      <c r="F15" s="316"/>
      <c r="G15" s="240"/>
      <c r="H15" s="241">
        <v>2022</v>
      </c>
      <c r="I15" s="241">
        <v>2023</v>
      </c>
      <c r="J15" s="15" t="s">
        <v>2</v>
      </c>
      <c r="K15" s="15" t="s">
        <v>3</v>
      </c>
      <c r="L15" s="316"/>
    </row>
    <row r="16" spans="1:17" ht="16.5">
      <c r="A16" s="1" t="s">
        <v>4</v>
      </c>
      <c r="B16" s="195">
        <v>467261.6707240001</v>
      </c>
      <c r="C16" s="195">
        <v>518645.0224539997</v>
      </c>
      <c r="D16" s="43">
        <v>10.99669734313613</v>
      </c>
      <c r="E16" s="43"/>
      <c r="F16" s="43">
        <v>100</v>
      </c>
      <c r="G16" s="45"/>
      <c r="H16" s="195">
        <v>1596009.3126469997</v>
      </c>
      <c r="I16" s="195">
        <v>2246570.218968</v>
      </c>
      <c r="J16" s="43">
        <v>40.76172370460904</v>
      </c>
      <c r="K16" s="43"/>
      <c r="L16" s="43">
        <v>100</v>
      </c>
      <c r="M16" s="124"/>
      <c r="N16" s="124"/>
      <c r="O16" s="124"/>
      <c r="P16" s="124"/>
      <c r="Q16" s="124"/>
    </row>
    <row r="17" spans="1:17" ht="16.5">
      <c r="A17" s="4" t="s">
        <v>103</v>
      </c>
      <c r="B17" s="196">
        <v>424792.43306000007</v>
      </c>
      <c r="C17" s="196">
        <v>468234.01283999986</v>
      </c>
      <c r="D17" s="46">
        <v>10.226542753378997</v>
      </c>
      <c r="E17" s="46">
        <v>9.297056125465867</v>
      </c>
      <c r="F17" s="46">
        <v>90.28024806341008</v>
      </c>
      <c r="G17" s="45"/>
      <c r="H17" s="196">
        <v>1390143.2316879998</v>
      </c>
      <c r="I17" s="196">
        <v>2024289.2874599998</v>
      </c>
      <c r="J17" s="46">
        <v>45.61731779264066</v>
      </c>
      <c r="K17" s="46">
        <v>39.733230298027614</v>
      </c>
      <c r="L17" s="46">
        <v>90.1057652402199</v>
      </c>
      <c r="M17" s="124"/>
      <c r="N17" s="124"/>
      <c r="O17" s="124"/>
      <c r="P17" s="124"/>
      <c r="Q17" s="124"/>
    </row>
    <row r="18" spans="1:17" ht="16.5">
      <c r="A18" s="6" t="s">
        <v>104</v>
      </c>
      <c r="B18" s="195">
        <v>42469.237664000015</v>
      </c>
      <c r="C18" s="195">
        <v>50411.009613999864</v>
      </c>
      <c r="D18" s="43">
        <v>18.700057704901706</v>
      </c>
      <c r="E18" s="43">
        <v>1.6996412176702713</v>
      </c>
      <c r="F18" s="43">
        <v>9.719751936589919</v>
      </c>
      <c r="G18" s="45"/>
      <c r="H18" s="195">
        <v>205866.08095899998</v>
      </c>
      <c r="I18" s="195">
        <v>222280.9315079999</v>
      </c>
      <c r="J18" s="43">
        <v>7.97355760236631</v>
      </c>
      <c r="K18" s="43">
        <v>1.0284934065814246</v>
      </c>
      <c r="L18" s="43">
        <v>9.894234759780108</v>
      </c>
      <c r="M18" s="124"/>
      <c r="N18" s="124"/>
      <c r="O18" s="124"/>
      <c r="P18" s="124"/>
      <c r="Q18" s="124"/>
    </row>
    <row r="19" spans="1:17" ht="16.5">
      <c r="A19" s="7" t="s">
        <v>164</v>
      </c>
      <c r="B19" s="197">
        <v>337.14449</v>
      </c>
      <c r="C19" s="197">
        <v>3628.66021</v>
      </c>
      <c r="D19" s="47">
        <v>976.2923071944613</v>
      </c>
      <c r="E19" s="47">
        <v>0.7044266470433902</v>
      </c>
      <c r="F19" s="47">
        <v>0.6996423474442651</v>
      </c>
      <c r="G19" s="41"/>
      <c r="H19" s="197">
        <v>4359.703280000001</v>
      </c>
      <c r="I19" s="197">
        <v>14473.824249999996</v>
      </c>
      <c r="J19" s="47">
        <v>231.99103976635755</v>
      </c>
      <c r="K19" s="47">
        <v>0.6337131550457943</v>
      </c>
      <c r="L19" s="47">
        <v>0.6442631584713516</v>
      </c>
      <c r="M19" s="124"/>
      <c r="N19" s="124"/>
      <c r="O19" s="124"/>
      <c r="P19" s="124"/>
      <c r="Q19" s="124"/>
    </row>
    <row r="20" spans="1:17" ht="16.5">
      <c r="A20" s="10" t="s">
        <v>168</v>
      </c>
      <c r="B20" s="198">
        <v>2228.2013000000006</v>
      </c>
      <c r="C20" s="198">
        <v>5049.656210000007</v>
      </c>
      <c r="D20" s="50">
        <v>126.624776226457</v>
      </c>
      <c r="E20" s="50">
        <v>0.6038275952804548</v>
      </c>
      <c r="F20" s="50">
        <v>0.9736247320194571</v>
      </c>
      <c r="G20" s="41"/>
      <c r="H20" s="198">
        <v>11840.01098</v>
      </c>
      <c r="I20" s="198">
        <v>21383.50015000002</v>
      </c>
      <c r="J20" s="50">
        <v>80.60371891648384</v>
      </c>
      <c r="K20" s="50">
        <v>0.5979594914876805</v>
      </c>
      <c r="L20" s="50">
        <v>0.9518287017898286</v>
      </c>
      <c r="M20" s="124"/>
      <c r="N20" s="124"/>
      <c r="O20" s="124"/>
      <c r="P20" s="124"/>
      <c r="Q20" s="124"/>
    </row>
    <row r="21" spans="1:17" ht="16.5">
      <c r="A21" s="7" t="s">
        <v>165</v>
      </c>
      <c r="B21" s="197">
        <v>6881.3720600000015</v>
      </c>
      <c r="C21" s="197">
        <v>8608.50246</v>
      </c>
      <c r="D21" s="47">
        <v>25.09863418139315</v>
      </c>
      <c r="E21" s="47">
        <v>0.3696280923971124</v>
      </c>
      <c r="F21" s="47">
        <v>1.6598062426721767</v>
      </c>
      <c r="G21" s="41"/>
      <c r="H21" s="197">
        <v>27315.17579</v>
      </c>
      <c r="I21" s="197">
        <v>37748.49444000001</v>
      </c>
      <c r="J21" s="47">
        <v>38.19605163888278</v>
      </c>
      <c r="K21" s="47">
        <v>0.6537128929840785</v>
      </c>
      <c r="L21" s="47">
        <v>1.6802721820705173</v>
      </c>
      <c r="M21" s="124"/>
      <c r="N21" s="124"/>
      <c r="O21" s="124"/>
      <c r="P21" s="124"/>
      <c r="Q21" s="124"/>
    </row>
    <row r="22" spans="1:17" ht="16.5">
      <c r="A22" s="10" t="s">
        <v>170</v>
      </c>
      <c r="B22" s="198">
        <v>1285.0237700000002</v>
      </c>
      <c r="C22" s="198">
        <v>2371.3650999999995</v>
      </c>
      <c r="D22" s="50">
        <v>84.53861752300497</v>
      </c>
      <c r="E22" s="50">
        <v>0.23249099981104043</v>
      </c>
      <c r="F22" s="50">
        <v>0.45722314826810534</v>
      </c>
      <c r="G22" s="41"/>
      <c r="H22" s="198">
        <v>6127.56336</v>
      </c>
      <c r="I22" s="198">
        <v>9568.29436</v>
      </c>
      <c r="J22" s="50">
        <v>56.151700078055164</v>
      </c>
      <c r="K22" s="50">
        <v>0.21558339119547543</v>
      </c>
      <c r="L22" s="50">
        <v>0.42590675685157786</v>
      </c>
      <c r="M22" s="124"/>
      <c r="N22" s="124"/>
      <c r="O22" s="124"/>
      <c r="P22" s="124"/>
      <c r="Q22" s="124"/>
    </row>
    <row r="23" spans="1:17" ht="16.5">
      <c r="A23" s="7" t="s">
        <v>169</v>
      </c>
      <c r="B23" s="197">
        <v>2674.63125</v>
      </c>
      <c r="C23" s="197">
        <v>3075.9096999999997</v>
      </c>
      <c r="D23" s="47">
        <v>15.003131740123044</v>
      </c>
      <c r="E23" s="47">
        <v>0.08587874314155441</v>
      </c>
      <c r="F23" s="47">
        <v>0.5930664648907937</v>
      </c>
      <c r="G23" s="41"/>
      <c r="H23" s="197">
        <v>14648.346</v>
      </c>
      <c r="I23" s="197">
        <v>13233.294500000002</v>
      </c>
      <c r="J23" s="47">
        <v>-9.660145247797924</v>
      </c>
      <c r="K23" s="47">
        <v>-0.08866185734550124</v>
      </c>
      <c r="L23" s="47">
        <v>0.5890443302537385</v>
      </c>
      <c r="M23" s="124"/>
      <c r="N23" s="124"/>
      <c r="O23" s="124"/>
      <c r="P23" s="124"/>
      <c r="Q23" s="124"/>
    </row>
    <row r="24" spans="1:17" ht="16.5">
      <c r="A24" s="10" t="s">
        <v>175</v>
      </c>
      <c r="B24" s="198">
        <v>0</v>
      </c>
      <c r="C24" s="198">
        <v>326.01995000000005</v>
      </c>
      <c r="D24" s="50" t="s">
        <v>176</v>
      </c>
      <c r="E24" s="50">
        <v>0.06977245736737776</v>
      </c>
      <c r="F24" s="50">
        <v>0.0628599400139651</v>
      </c>
      <c r="G24" s="41"/>
      <c r="H24" s="198">
        <v>870.7597499999999</v>
      </c>
      <c r="I24" s="198">
        <v>1736.0822400000002</v>
      </c>
      <c r="J24" s="50">
        <v>99.37557288333554</v>
      </c>
      <c r="K24" s="50">
        <v>0.05421788476690358</v>
      </c>
      <c r="L24" s="50">
        <v>0.07727700765113406</v>
      </c>
      <c r="M24" s="124"/>
      <c r="N24" s="124"/>
      <c r="O24" s="124"/>
      <c r="P24" s="124"/>
      <c r="Q24" s="124"/>
    </row>
    <row r="25" spans="1:17" ht="16.5">
      <c r="A25" s="7" t="s">
        <v>172</v>
      </c>
      <c r="B25" s="197">
        <v>3.7608499999999996</v>
      </c>
      <c r="C25" s="197">
        <v>165.90705</v>
      </c>
      <c r="D25" s="47" t="s">
        <v>197</v>
      </c>
      <c r="E25" s="47">
        <v>0.03470136973759522</v>
      </c>
      <c r="F25" s="47">
        <v>0.031988555335015254</v>
      </c>
      <c r="G25" s="41"/>
      <c r="H25" s="197">
        <v>62.25355000000001</v>
      </c>
      <c r="I25" s="197">
        <v>549.8340900000001</v>
      </c>
      <c r="J25" s="47">
        <v>783.2172462453947</v>
      </c>
      <c r="K25" s="47">
        <v>0.030549980888980033</v>
      </c>
      <c r="L25" s="47">
        <v>0.024474378114589967</v>
      </c>
      <c r="M25" s="124"/>
      <c r="N25" s="124"/>
      <c r="O25" s="124"/>
      <c r="P25" s="124"/>
      <c r="Q25" s="124"/>
    </row>
    <row r="26" spans="1:17" ht="16.5">
      <c r="A26" s="10" t="s">
        <v>187</v>
      </c>
      <c r="B26" s="198">
        <v>748.08972</v>
      </c>
      <c r="C26" s="198">
        <v>871.17716</v>
      </c>
      <c r="D26" s="50">
        <v>16.453566558834677</v>
      </c>
      <c r="E26" s="50">
        <v>0.02634229334695518</v>
      </c>
      <c r="F26" s="50">
        <v>0.16797175761525165</v>
      </c>
      <c r="G26" s="41"/>
      <c r="H26" s="198">
        <v>5230.60974</v>
      </c>
      <c r="I26" s="198">
        <v>4351.049370000001</v>
      </c>
      <c r="J26" s="50">
        <v>-16.81563744421122</v>
      </c>
      <c r="K26" s="50">
        <v>-0.055109977305911724</v>
      </c>
      <c r="L26" s="50">
        <v>0.1936752002347262</v>
      </c>
      <c r="M26" s="124"/>
      <c r="N26" s="124"/>
      <c r="O26" s="124"/>
      <c r="P26" s="124"/>
      <c r="Q26" s="124"/>
    </row>
    <row r="27" spans="1:17" ht="16.5">
      <c r="A27" s="7" t="s">
        <v>171</v>
      </c>
      <c r="B27" s="197">
        <v>333.74222</v>
      </c>
      <c r="C27" s="197">
        <v>436.33516000000003</v>
      </c>
      <c r="D27" s="47">
        <v>30.7401742578449</v>
      </c>
      <c r="E27" s="47">
        <v>0.021956207073658984</v>
      </c>
      <c r="F27" s="47">
        <v>0.08412982697403598</v>
      </c>
      <c r="G27" s="41"/>
      <c r="H27" s="197">
        <v>2998.2019099999998</v>
      </c>
      <c r="I27" s="197">
        <v>2484.3833</v>
      </c>
      <c r="J27" s="47">
        <v>-17.137558624262226</v>
      </c>
      <c r="K27" s="47">
        <v>-0.03219396064474246</v>
      </c>
      <c r="L27" s="47">
        <v>0.11058560640678498</v>
      </c>
      <c r="M27" s="124"/>
      <c r="N27" s="124"/>
      <c r="O27" s="124"/>
      <c r="P27" s="124"/>
      <c r="Q27" s="124"/>
    </row>
    <row r="28" spans="1:17" ht="16.5">
      <c r="A28" s="10" t="s">
        <v>178</v>
      </c>
      <c r="B28" s="198">
        <v>2.141</v>
      </c>
      <c r="C28" s="198">
        <v>96.63551000000001</v>
      </c>
      <c r="D28" s="50" t="s">
        <v>197</v>
      </c>
      <c r="E28" s="50">
        <v>0.020223039020852103</v>
      </c>
      <c r="F28" s="50">
        <v>0.018632302599331498</v>
      </c>
      <c r="G28" s="41"/>
      <c r="H28" s="198">
        <v>1045.3697200000001</v>
      </c>
      <c r="I28" s="198">
        <v>1820.96304</v>
      </c>
      <c r="J28" s="50">
        <v>74.19320697370111</v>
      </c>
      <c r="K28" s="50">
        <v>0.04859578912567055</v>
      </c>
      <c r="L28" s="50">
        <v>0.08105524699942343</v>
      </c>
      <c r="M28" s="124"/>
      <c r="N28" s="124"/>
      <c r="O28" s="124"/>
      <c r="P28" s="124"/>
      <c r="Q28" s="124"/>
    </row>
    <row r="29" spans="1:17" ht="16.5">
      <c r="A29" s="7" t="s">
        <v>174</v>
      </c>
      <c r="B29" s="197">
        <v>453.17068000000035</v>
      </c>
      <c r="C29" s="197">
        <v>546.3949000000005</v>
      </c>
      <c r="D29" s="47">
        <v>20.571547126570522</v>
      </c>
      <c r="E29" s="47">
        <v>0.019951180642647955</v>
      </c>
      <c r="F29" s="47">
        <v>0.10535045673719194</v>
      </c>
      <c r="G29" s="41"/>
      <c r="H29" s="197">
        <v>2676.319680000001</v>
      </c>
      <c r="I29" s="197">
        <v>2814.9535000000014</v>
      </c>
      <c r="J29" s="47">
        <v>5.180017209304388</v>
      </c>
      <c r="K29" s="47">
        <v>0.0086862788895683</v>
      </c>
      <c r="L29" s="47">
        <v>0.1253000452081617</v>
      </c>
      <c r="M29" s="124"/>
      <c r="N29" s="124"/>
      <c r="O29" s="124"/>
      <c r="P29" s="124"/>
      <c r="Q29" s="124"/>
    </row>
    <row r="30" spans="1:17" ht="16.5">
      <c r="A30" s="10" t="s">
        <v>188</v>
      </c>
      <c r="B30" s="198">
        <v>167.44473999999997</v>
      </c>
      <c r="C30" s="198">
        <v>221.61199000000002</v>
      </c>
      <c r="D30" s="50">
        <v>32.34932909806547</v>
      </c>
      <c r="E30" s="50">
        <v>0.011592487335002342</v>
      </c>
      <c r="F30" s="50">
        <v>0.04272903053256536</v>
      </c>
      <c r="G30" s="41"/>
      <c r="H30" s="198">
        <v>613.6072499999999</v>
      </c>
      <c r="I30" s="198">
        <v>777.32451</v>
      </c>
      <c r="J30" s="50">
        <v>26.681115648486898</v>
      </c>
      <c r="K30" s="50">
        <v>0.010257913829366897</v>
      </c>
      <c r="L30" s="50">
        <v>0.0346004991714471</v>
      </c>
      <c r="M30" s="124"/>
      <c r="N30" s="124"/>
      <c r="O30" s="124"/>
      <c r="P30" s="124"/>
      <c r="Q30" s="124"/>
    </row>
    <row r="31" spans="1:17" ht="16.5">
      <c r="A31" s="7" t="s">
        <v>166</v>
      </c>
      <c r="B31" s="197">
        <v>1009.5767600000003</v>
      </c>
      <c r="C31" s="197">
        <v>1062.479520000001</v>
      </c>
      <c r="D31" s="47">
        <v>5.240092888033665</v>
      </c>
      <c r="E31" s="47">
        <v>0.011321870231305382</v>
      </c>
      <c r="F31" s="47">
        <v>0.20485678527730122</v>
      </c>
      <c r="G31" s="41"/>
      <c r="H31" s="197">
        <v>4953.187010000001</v>
      </c>
      <c r="I31" s="197">
        <v>5588.565650000002</v>
      </c>
      <c r="J31" s="47">
        <v>12.827673146950325</v>
      </c>
      <c r="K31" s="47">
        <v>0.03981045943561689</v>
      </c>
      <c r="L31" s="47">
        <v>0.24875989198179638</v>
      </c>
      <c r="M31" s="124"/>
      <c r="N31" s="124"/>
      <c r="O31" s="124"/>
      <c r="P31" s="124"/>
      <c r="Q31" s="124"/>
    </row>
    <row r="32" spans="1:17" ht="16.5">
      <c r="A32" s="10" t="s">
        <v>167</v>
      </c>
      <c r="B32" s="198">
        <v>52.62902999999999</v>
      </c>
      <c r="C32" s="198">
        <v>103.00557</v>
      </c>
      <c r="D32" s="50">
        <v>95.72006172258926</v>
      </c>
      <c r="E32" s="50">
        <v>0.010781226699366101</v>
      </c>
      <c r="F32" s="50">
        <v>0.01986051452159379</v>
      </c>
      <c r="G32" s="41"/>
      <c r="H32" s="198">
        <v>271.49753</v>
      </c>
      <c r="I32" s="198">
        <v>342.26034</v>
      </c>
      <c r="J32" s="50">
        <v>26.063887211054926</v>
      </c>
      <c r="K32" s="50">
        <v>0.0044337341542599815</v>
      </c>
      <c r="L32" s="50">
        <v>0.015234793780771432</v>
      </c>
      <c r="M32" s="124"/>
      <c r="N32" s="124"/>
      <c r="O32" s="124"/>
      <c r="P32" s="124"/>
      <c r="Q32" s="124"/>
    </row>
    <row r="33" spans="1:17" ht="16.5">
      <c r="A33" s="7" t="s">
        <v>194</v>
      </c>
      <c r="B33" s="197">
        <v>0.01752</v>
      </c>
      <c r="C33" s="197">
        <v>12.161999999999999</v>
      </c>
      <c r="D33" s="47" t="s">
        <v>197</v>
      </c>
      <c r="E33" s="47">
        <v>0.0025990747285525684</v>
      </c>
      <c r="F33" s="47">
        <v>0.002344956468000941</v>
      </c>
      <c r="G33" s="41"/>
      <c r="H33" s="197">
        <v>0.01752</v>
      </c>
      <c r="I33" s="197">
        <v>46.9</v>
      </c>
      <c r="J33" s="47" t="s">
        <v>197</v>
      </c>
      <c r="K33" s="47">
        <v>0.0029374816066859203</v>
      </c>
      <c r="L33" s="47">
        <v>0.0020876267122219893</v>
      </c>
      <c r="M33" s="124"/>
      <c r="N33" s="124"/>
      <c r="O33" s="124"/>
      <c r="P33" s="124"/>
      <c r="Q33" s="124"/>
    </row>
    <row r="34" spans="1:17" ht="16.5">
      <c r="A34" s="10" t="s">
        <v>179</v>
      </c>
      <c r="B34" s="198">
        <v>14.504</v>
      </c>
      <c r="C34" s="198">
        <v>14.634</v>
      </c>
      <c r="D34" s="50">
        <v>0.8963044677330556</v>
      </c>
      <c r="E34" s="50">
        <v>2.7821669986021293E-05</v>
      </c>
      <c r="F34" s="50">
        <v>0.0028215830416646747</v>
      </c>
      <c r="G34" s="41"/>
      <c r="H34" s="198">
        <v>20.08638</v>
      </c>
      <c r="I34" s="198">
        <v>17.59641</v>
      </c>
      <c r="J34" s="50">
        <v>-12.396310335660276</v>
      </c>
      <c r="K34" s="50">
        <v>-0.00015601224756454308</v>
      </c>
      <c r="L34" s="50">
        <v>0.0007832566216462714</v>
      </c>
      <c r="M34" s="124"/>
      <c r="N34" s="124"/>
      <c r="O34" s="124"/>
      <c r="P34" s="124"/>
      <c r="Q34" s="124"/>
    </row>
    <row r="35" spans="1:17" ht="16.5">
      <c r="A35" s="7" t="s">
        <v>180</v>
      </c>
      <c r="B35" s="197">
        <v>0</v>
      </c>
      <c r="C35" s="197">
        <v>0.0135</v>
      </c>
      <c r="D35" s="47" t="s">
        <v>176</v>
      </c>
      <c r="E35" s="47">
        <v>2.889173421625271E-06</v>
      </c>
      <c r="F35" s="47">
        <v>2.6029363852995154E-06</v>
      </c>
      <c r="G35" s="41"/>
      <c r="H35" s="197"/>
      <c r="I35" s="197">
        <v>0.0135</v>
      </c>
      <c r="J35" s="47" t="s">
        <v>176</v>
      </c>
      <c r="K35" s="47">
        <v>8.458597260695237E-07</v>
      </c>
      <c r="L35" s="47">
        <v>6.009160045841548E-07</v>
      </c>
      <c r="M35" s="124"/>
      <c r="N35" s="124"/>
      <c r="O35" s="124"/>
      <c r="P35" s="124"/>
      <c r="Q35" s="124"/>
    </row>
    <row r="36" spans="1:17" ht="16.5">
      <c r="A36" s="10" t="s">
        <v>181</v>
      </c>
      <c r="B36" s="198">
        <v>0</v>
      </c>
      <c r="C36" s="198">
        <v>0</v>
      </c>
      <c r="D36" s="50" t="s">
        <v>176</v>
      </c>
      <c r="E36" s="50">
        <v>0</v>
      </c>
      <c r="F36" s="50">
        <v>0</v>
      </c>
      <c r="G36" s="41"/>
      <c r="H36" s="198">
        <v>28.43</v>
      </c>
      <c r="I36" s="198"/>
      <c r="J36" s="50">
        <v>-100</v>
      </c>
      <c r="K36" s="50">
        <v>-0.0017813179268264116</v>
      </c>
      <c r="L36" s="50">
        <v>0</v>
      </c>
      <c r="M36" s="124"/>
      <c r="N36" s="124"/>
      <c r="O36" s="124"/>
      <c r="P36" s="124"/>
      <c r="Q36" s="124"/>
    </row>
    <row r="37" spans="1:17" ht="16.5">
      <c r="A37" s="7" t="s">
        <v>182</v>
      </c>
      <c r="B37" s="197">
        <v>0</v>
      </c>
      <c r="C37" s="197">
        <v>0</v>
      </c>
      <c r="D37" s="47" t="s">
        <v>176</v>
      </c>
      <c r="E37" s="47">
        <v>0</v>
      </c>
      <c r="F37" s="47">
        <v>0</v>
      </c>
      <c r="G37" s="41"/>
      <c r="H37" s="197"/>
      <c r="I37" s="197">
        <v>0.00529</v>
      </c>
      <c r="J37" s="47" t="s">
        <v>176</v>
      </c>
      <c r="K37" s="47">
        <v>3.3145170006724303E-07</v>
      </c>
      <c r="L37" s="47">
        <v>2.3547004920371693E-07</v>
      </c>
      <c r="M37" s="124"/>
      <c r="N37" s="124"/>
      <c r="O37" s="124"/>
      <c r="P37" s="124"/>
      <c r="Q37" s="124"/>
    </row>
    <row r="38" spans="1:17" ht="16.5">
      <c r="A38" s="10" t="s">
        <v>183</v>
      </c>
      <c r="B38" s="198">
        <v>0</v>
      </c>
      <c r="C38" s="198">
        <v>0</v>
      </c>
      <c r="D38" s="50" t="s">
        <v>176</v>
      </c>
      <c r="E38" s="50">
        <v>0</v>
      </c>
      <c r="F38" s="50">
        <v>0</v>
      </c>
      <c r="G38" s="41"/>
      <c r="H38" s="198">
        <v>19.262500000000003</v>
      </c>
      <c r="I38" s="198">
        <v>7.793900000000001</v>
      </c>
      <c r="J38" s="50">
        <v>-59.538481505515904</v>
      </c>
      <c r="K38" s="50">
        <v>-0.0007185797669926623</v>
      </c>
      <c r="L38" s="50">
        <v>0.0003469243887502551</v>
      </c>
      <c r="M38" s="124"/>
      <c r="N38" s="124"/>
      <c r="O38" s="124"/>
      <c r="P38" s="124"/>
      <c r="Q38" s="124"/>
    </row>
    <row r="39" spans="1:17" ht="16.5">
      <c r="A39" s="7" t="s">
        <v>184</v>
      </c>
      <c r="B39" s="197">
        <v>0</v>
      </c>
      <c r="C39" s="197">
        <v>0</v>
      </c>
      <c r="D39" s="47" t="s">
        <v>176</v>
      </c>
      <c r="E39" s="47">
        <v>0</v>
      </c>
      <c r="F39" s="47">
        <v>0</v>
      </c>
      <c r="G39" s="41"/>
      <c r="H39" s="197">
        <v>0.24194</v>
      </c>
      <c r="I39" s="197"/>
      <c r="J39" s="47">
        <v>-100</v>
      </c>
      <c r="K39" s="47">
        <v>-1.5159059416685968E-05</v>
      </c>
      <c r="L39" s="47">
        <v>0</v>
      </c>
      <c r="M39" s="124"/>
      <c r="N39" s="124"/>
      <c r="O39" s="124"/>
      <c r="P39" s="124"/>
      <c r="Q39" s="124"/>
    </row>
    <row r="40" spans="1:17" ht="16.5">
      <c r="A40" s="10" t="s">
        <v>186</v>
      </c>
      <c r="B40" s="198">
        <v>0.0157</v>
      </c>
      <c r="C40" s="198">
        <v>0.0031</v>
      </c>
      <c r="D40" s="50">
        <v>-80.2547770700637</v>
      </c>
      <c r="E40" s="50">
        <v>-2.6965618601835858E-06</v>
      </c>
      <c r="F40" s="50">
        <v>5.977113181058146E-07</v>
      </c>
      <c r="G40" s="41"/>
      <c r="H40" s="198">
        <v>0.11593999999999999</v>
      </c>
      <c r="I40" s="198">
        <v>0.09100000000000001</v>
      </c>
      <c r="J40" s="50">
        <v>-21.51112644471277</v>
      </c>
      <c r="K40" s="50">
        <v>-1.562647523568437E-06</v>
      </c>
      <c r="L40" s="50">
        <v>4.0506189938635615E-06</v>
      </c>
      <c r="M40" s="124"/>
      <c r="N40" s="124"/>
      <c r="O40" s="124"/>
      <c r="P40" s="124"/>
      <c r="Q40" s="124"/>
    </row>
    <row r="41" spans="1:17" ht="16.5">
      <c r="A41" s="7" t="s">
        <v>192</v>
      </c>
      <c r="B41" s="197">
        <v>0.02884</v>
      </c>
      <c r="C41" s="197">
        <v>0.01551</v>
      </c>
      <c r="D41" s="47">
        <v>-46.220527045769764</v>
      </c>
      <c r="E41" s="47">
        <v>-2.8527912377973976E-06</v>
      </c>
      <c r="F41" s="47">
        <v>2.990484691555221E-06</v>
      </c>
      <c r="G41" s="41"/>
      <c r="H41" s="197">
        <v>0.29179999999999995</v>
      </c>
      <c r="I41" s="197">
        <v>0.0637</v>
      </c>
      <c r="J41" s="47">
        <v>-78.16997943797121</v>
      </c>
      <c r="K41" s="47">
        <v>-1.429189655677469E-05</v>
      </c>
      <c r="L41" s="47">
        <v>2.835433295704493E-06</v>
      </c>
      <c r="M41" s="124"/>
      <c r="N41" s="124"/>
      <c r="O41" s="124"/>
      <c r="P41" s="124"/>
      <c r="Q41" s="124"/>
    </row>
    <row r="42" spans="1:17" ht="16.5">
      <c r="A42" s="189" t="s">
        <v>185</v>
      </c>
      <c r="B42" s="199">
        <v>0.023899999999999998</v>
      </c>
      <c r="C42" s="199">
        <v>0</v>
      </c>
      <c r="D42" s="192">
        <v>-100</v>
      </c>
      <c r="E42" s="192">
        <v>-5.114907020506961E-06</v>
      </c>
      <c r="F42" s="192">
        <v>0</v>
      </c>
      <c r="G42" s="193"/>
      <c r="H42" s="199">
        <v>3.9693</v>
      </c>
      <c r="I42" s="199"/>
      <c r="J42" s="192">
        <v>-100</v>
      </c>
      <c r="K42" s="192">
        <v>-0.00024870155634724154</v>
      </c>
      <c r="L42" s="192">
        <v>0</v>
      </c>
      <c r="M42" s="124"/>
      <c r="N42" s="124"/>
      <c r="O42" s="124"/>
      <c r="P42" s="124"/>
      <c r="Q42" s="124"/>
    </row>
    <row r="43" spans="1:12" ht="16.5">
      <c r="A43" s="177" t="s">
        <v>189</v>
      </c>
      <c r="B43" s="200">
        <v>5.4888</v>
      </c>
      <c r="C43" s="200">
        <v>1.9096</v>
      </c>
      <c r="D43" s="194">
        <v>-65.20915318466696</v>
      </c>
      <c r="E43" s="194">
        <v>-0.0007659947785689756</v>
      </c>
      <c r="F43" s="194">
        <v>0.0003681901719531818</v>
      </c>
      <c r="G43" s="193"/>
      <c r="H43" s="200">
        <v>5.528300000000001</v>
      </c>
      <c r="I43" s="200">
        <v>6.610909</v>
      </c>
      <c r="J43" s="194">
        <v>19.583036376462925</v>
      </c>
      <c r="K43" s="194">
        <v>6.783224830965932E-05</v>
      </c>
      <c r="L43" s="194">
        <v>0.0002942667424406985</v>
      </c>
    </row>
    <row r="44" spans="1:12" ht="16.5">
      <c r="A44" s="189" t="s">
        <v>177</v>
      </c>
      <c r="B44" s="199">
        <v>176.32311</v>
      </c>
      <c r="C44" s="199">
        <v>157.27778000000004</v>
      </c>
      <c r="D44" s="192">
        <v>-10.801380488354573</v>
      </c>
      <c r="E44" s="192">
        <v>-0.004075945277191286</v>
      </c>
      <c r="F44" s="192">
        <v>0.03032474490082463</v>
      </c>
      <c r="G44" s="193"/>
      <c r="H44" s="199">
        <v>566.39088</v>
      </c>
      <c r="I44" s="199">
        <v>526.83419</v>
      </c>
      <c r="J44" s="192">
        <v>-6.983991338278606</v>
      </c>
      <c r="K44" s="192">
        <v>-0.002478474886490153</v>
      </c>
      <c r="L44" s="192">
        <v>0.023450599743194776</v>
      </c>
    </row>
    <row r="45" spans="1:12" ht="16.5">
      <c r="A45" s="177" t="s">
        <v>190</v>
      </c>
      <c r="B45" s="200">
        <v>153.9395</v>
      </c>
      <c r="C45" s="200">
        <v>70.15726</v>
      </c>
      <c r="D45" s="194">
        <v>-54.425433368303786</v>
      </c>
      <c r="E45" s="194">
        <v>-0.01793047563053553</v>
      </c>
      <c r="F45" s="194">
        <v>0.013527028499771724</v>
      </c>
      <c r="G45" s="193"/>
      <c r="H45" s="200">
        <v>1209.6845</v>
      </c>
      <c r="I45" s="200">
        <v>772.8964599999999</v>
      </c>
      <c r="J45" s="194">
        <v>-36.107599956848254</v>
      </c>
      <c r="K45" s="194">
        <v>-0.027367511989988463</v>
      </c>
      <c r="L45" s="194">
        <v>0.034403396496328655</v>
      </c>
    </row>
    <row r="46" spans="1:12" ht="16.5">
      <c r="A46" s="189" t="s">
        <v>191</v>
      </c>
      <c r="B46" s="199">
        <v>459.76</v>
      </c>
      <c r="C46" s="199">
        <v>290.504</v>
      </c>
      <c r="D46" s="192">
        <v>-36.813989907777966</v>
      </c>
      <c r="E46" s="192">
        <v>-0.036222958270415315</v>
      </c>
      <c r="F46" s="192">
        <v>0.056012106050003736</v>
      </c>
      <c r="G46" s="193"/>
      <c r="H46" s="199">
        <v>1869.8999999999999</v>
      </c>
      <c r="I46" s="199">
        <v>1135.049</v>
      </c>
      <c r="J46" s="192">
        <v>-39.29894646772555</v>
      </c>
      <c r="K46" s="192">
        <v>-0.046043027078660405</v>
      </c>
      <c r="L46" s="192">
        <v>0.05052363778424001</v>
      </c>
    </row>
    <row r="47" spans="1:12" ht="16.5">
      <c r="A47" s="177" t="s">
        <v>196</v>
      </c>
      <c r="B47" s="200">
        <v>2224.1957899999998</v>
      </c>
      <c r="C47" s="200">
        <v>2038.1185100000002</v>
      </c>
      <c r="D47" s="194">
        <v>-8.36604766705361</v>
      </c>
      <c r="E47" s="194">
        <v>-0.0398229282773572</v>
      </c>
      <c r="F47" s="194">
        <v>0.39296983905418037</v>
      </c>
      <c r="G47" s="193"/>
      <c r="H47" s="200">
        <v>11822.65125</v>
      </c>
      <c r="I47" s="200">
        <v>7961.282749999999</v>
      </c>
      <c r="J47" s="194">
        <v>-32.660766340375645</v>
      </c>
      <c r="K47" s="194">
        <v>-0.24193897049359175</v>
      </c>
      <c r="L47" s="194">
        <v>0.3543749793699816</v>
      </c>
    </row>
    <row r="48" spans="1:12" ht="16.5">
      <c r="A48" s="189" t="s">
        <v>173</v>
      </c>
      <c r="B48" s="199">
        <v>1945.383944</v>
      </c>
      <c r="C48" s="199">
        <v>1580.8643839999988</v>
      </c>
      <c r="D48" s="192">
        <v>-18.73766672765349</v>
      </c>
      <c r="E48" s="192">
        <v>-0.07801186847515121</v>
      </c>
      <c r="F48" s="192">
        <v>0.30480662409908904</v>
      </c>
      <c r="G48" s="193"/>
      <c r="H48" s="199">
        <v>10086.896928999999</v>
      </c>
      <c r="I48" s="199">
        <v>8416.330618999997</v>
      </c>
      <c r="J48" s="192">
        <v>-16.561746608088125</v>
      </c>
      <c r="K48" s="192">
        <v>-0.10467146380426494</v>
      </c>
      <c r="L48" s="192">
        <v>0.3746302050984269</v>
      </c>
    </row>
    <row r="49" spans="1:12" ht="16.5">
      <c r="A49" s="177" t="s">
        <v>195</v>
      </c>
      <c r="B49" s="200">
        <v>19702.010489999997</v>
      </c>
      <c r="C49" s="200">
        <v>19115.623199999998</v>
      </c>
      <c r="D49" s="194">
        <v>-2.9762814830376128</v>
      </c>
      <c r="E49" s="194">
        <v>-0.1254944128182864</v>
      </c>
      <c r="F49" s="194">
        <v>3.685685270737448</v>
      </c>
      <c r="G49" s="193"/>
      <c r="H49" s="200">
        <v>87555.56638</v>
      </c>
      <c r="I49" s="200">
        <v>84737.89063000001</v>
      </c>
      <c r="J49" s="194">
        <v>-3.218157184628323</v>
      </c>
      <c r="K49" s="194">
        <v>-0.17654506948501744</v>
      </c>
      <c r="L49" s="194">
        <v>3.771878124019903</v>
      </c>
    </row>
    <row r="50" spans="1:12" ht="16.5">
      <c r="A50" s="189" t="s">
        <v>193</v>
      </c>
      <c r="B50" s="199">
        <v>1610.5625799999998</v>
      </c>
      <c r="C50" s="199">
        <v>566.025</v>
      </c>
      <c r="D50" s="192">
        <v>-64.855448212388</v>
      </c>
      <c r="E50" s="192">
        <v>-0.22354446029813183</v>
      </c>
      <c r="F50" s="192">
        <v>0.10913533833253022</v>
      </c>
      <c r="G50" s="193"/>
      <c r="H50" s="199">
        <v>9664.121579999999</v>
      </c>
      <c r="I50" s="199">
        <v>1755.2490000000003</v>
      </c>
      <c r="J50" s="192">
        <v>-81.83746980550714</v>
      </c>
      <c r="K50" s="192">
        <v>-0.49554050326204196</v>
      </c>
      <c r="L50" s="192">
        <v>0.07813016415780245</v>
      </c>
    </row>
    <row r="51" spans="1:12" ht="16.5">
      <c r="A51" s="283" t="s">
        <v>70</v>
      </c>
      <c r="B51" s="284">
        <v>0.05562000001373235</v>
      </c>
      <c r="C51" s="284">
        <v>0.04127999985212227</v>
      </c>
      <c r="D51" s="285">
        <v>-25.782093056579637</v>
      </c>
      <c r="E51" s="285">
        <v>-3.0689442468908095E-06</v>
      </c>
      <c r="F51" s="285">
        <v>7.959201007425754E-06</v>
      </c>
      <c r="G51" s="180"/>
      <c r="H51" s="284">
        <v>0.32021000000531785</v>
      </c>
      <c r="I51" s="284">
        <v>23.50040999983321</v>
      </c>
      <c r="J51" s="285" t="s">
        <v>197</v>
      </c>
      <c r="K51" s="285">
        <v>0.001452385009043792</v>
      </c>
      <c r="L51" s="285">
        <v>0.0010460572209769843</v>
      </c>
    </row>
    <row r="52" spans="1:12" ht="16.5">
      <c r="A52" s="300" t="str">
        <f>+'Cuadro E.1.1.1'!A48</f>
        <v>Actualizado: 21 de julio de 2023</v>
      </c>
      <c r="B52" s="200"/>
      <c r="C52" s="200"/>
      <c r="D52" s="194"/>
      <c r="E52" s="194"/>
      <c r="F52" s="194"/>
      <c r="G52" s="193"/>
      <c r="H52" s="200"/>
      <c r="I52" s="200"/>
      <c r="J52" s="194"/>
      <c r="K52" s="194"/>
      <c r="L52" s="194"/>
    </row>
    <row r="53" spans="1:7" ht="30.75" customHeight="1">
      <c r="A53" s="300" t="s">
        <v>48</v>
      </c>
      <c r="B53" s="182"/>
      <c r="C53" s="221"/>
      <c r="D53" s="221"/>
      <c r="E53" s="221"/>
      <c r="F53" s="115"/>
      <c r="G53" s="115"/>
    </row>
    <row r="54" spans="1:5" ht="16.5">
      <c r="A54" s="183" t="s">
        <v>9</v>
      </c>
      <c r="B54" s="114"/>
      <c r="C54" s="120"/>
      <c r="D54" s="120"/>
      <c r="E54" s="120"/>
    </row>
    <row r="55" spans="1:5" ht="16.5">
      <c r="A55" s="183" t="s">
        <v>49</v>
      </c>
      <c r="B55" s="114"/>
      <c r="C55" s="120"/>
      <c r="D55" s="120"/>
      <c r="E55" s="120"/>
    </row>
    <row r="56" spans="1:12" ht="16.5">
      <c r="A56" s="137" t="s">
        <v>55</v>
      </c>
      <c r="B56" s="114"/>
      <c r="C56" s="120"/>
      <c r="D56" s="120"/>
      <c r="E56" s="120"/>
      <c r="H56" s="102"/>
      <c r="I56" s="102"/>
      <c r="J56" s="102"/>
      <c r="K56" s="135"/>
      <c r="L56" s="136"/>
    </row>
    <row r="57" spans="1:12" ht="16.5">
      <c r="A57" s="137" t="s">
        <v>54</v>
      </c>
      <c r="B57" s="181"/>
      <c r="C57" s="220"/>
      <c r="D57" s="220"/>
      <c r="E57" s="220"/>
      <c r="H57" s="221"/>
      <c r="I57" s="221"/>
      <c r="J57" s="221"/>
      <c r="K57" s="115"/>
      <c r="L57" s="115"/>
    </row>
    <row r="58" spans="1:12" ht="28.5" customHeight="1">
      <c r="A58" s="312" t="s">
        <v>52</v>
      </c>
      <c r="B58" s="312"/>
      <c r="C58" s="312"/>
      <c r="D58" s="312"/>
      <c r="E58" s="312"/>
      <c r="F58" s="312"/>
      <c r="G58" s="312"/>
      <c r="H58" s="120"/>
      <c r="I58" s="120"/>
      <c r="J58" s="120"/>
      <c r="K58" s="88"/>
      <c r="L58" s="88"/>
    </row>
    <row r="59" spans="3:12" ht="16.5">
      <c r="C59" s="112"/>
      <c r="D59" s="112"/>
      <c r="E59" s="112"/>
      <c r="F59" s="112"/>
      <c r="G59" s="112"/>
      <c r="H59" s="120"/>
      <c r="I59" s="120"/>
      <c r="J59" s="120"/>
      <c r="K59" s="88"/>
      <c r="L59" s="88"/>
    </row>
    <row r="60" spans="6:12" ht="16.5">
      <c r="F60" s="137"/>
      <c r="G60" s="114"/>
      <c r="H60" s="120"/>
      <c r="I60" s="120"/>
      <c r="J60" s="120"/>
      <c r="K60" s="88"/>
      <c r="L60" s="88"/>
    </row>
    <row r="61" spans="6:12" ht="16.5">
      <c r="F61" s="137"/>
      <c r="G61" s="220"/>
      <c r="H61" s="220"/>
      <c r="I61" s="220"/>
      <c r="J61" s="220"/>
      <c r="K61" s="88"/>
      <c r="L61" s="88"/>
    </row>
    <row r="62" spans="6:12" ht="16.5">
      <c r="F62" s="312"/>
      <c r="G62" s="312"/>
      <c r="H62" s="312"/>
      <c r="I62" s="312"/>
      <c r="J62" s="312"/>
      <c r="K62" s="312"/>
      <c r="L62" s="312"/>
    </row>
  </sheetData>
  <sheetProtection/>
  <mergeCells count="11">
    <mergeCell ref="F62:L62"/>
    <mergeCell ref="A58:G58"/>
    <mergeCell ref="H14:K14"/>
    <mergeCell ref="L14:L15"/>
    <mergeCell ref="A6:L7"/>
    <mergeCell ref="A8:L11"/>
    <mergeCell ref="F14:F15"/>
    <mergeCell ref="B14:E14"/>
    <mergeCell ref="B13:F13"/>
    <mergeCell ref="A14:A15"/>
    <mergeCell ref="H13:L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E39" activeCellId="1" sqref="E26 E39"/>
    </sheetView>
  </sheetViews>
  <sheetFormatPr defaultColWidth="11.421875" defaultRowHeight="15"/>
  <cols>
    <col min="1" max="1" width="29.8515625" style="88" customWidth="1"/>
    <col min="2" max="2" width="13.140625" style="88" bestFit="1" customWidth="1"/>
    <col min="3" max="4" width="11.7109375" style="88" bestFit="1" customWidth="1"/>
    <col min="5" max="5" width="17.28125" style="88" customWidth="1"/>
    <col min="6" max="6" width="1.57421875" style="88" customWidth="1"/>
    <col min="7" max="7" width="13.140625" style="88" bestFit="1" customWidth="1"/>
    <col min="8" max="8" width="13.140625" style="88" customWidth="1"/>
    <col min="9" max="9" width="12.8515625" style="88" customWidth="1"/>
    <col min="10" max="10" width="14.57421875" style="88" bestFit="1" customWidth="1"/>
    <col min="11" max="11" width="11.8515625" style="132" bestFit="1" customWidth="1"/>
    <col min="12" max="12" width="12.00390625" style="132" bestFit="1" customWidth="1"/>
    <col min="13" max="14" width="12.7109375" style="132" bestFit="1" customWidth="1"/>
    <col min="15" max="16384" width="11.421875" style="88" customWidth="1"/>
  </cols>
  <sheetData>
    <row r="1" spans="7:10" ht="15" customHeight="1">
      <c r="G1" s="131"/>
      <c r="H1" s="131"/>
      <c r="I1" s="131"/>
      <c r="J1" s="131"/>
    </row>
    <row r="2" spans="7:10" ht="15" customHeight="1">
      <c r="G2" s="131"/>
      <c r="H2" s="131"/>
      <c r="I2" s="131"/>
      <c r="J2" s="131"/>
    </row>
    <row r="3" spans="7:10" ht="15" customHeight="1">
      <c r="G3" s="131"/>
      <c r="H3" s="131"/>
      <c r="I3" s="131"/>
      <c r="J3" s="131"/>
    </row>
    <row r="4" spans="7:10" ht="8.25" customHeight="1">
      <c r="G4" s="131"/>
      <c r="H4" s="131"/>
      <c r="I4" s="131"/>
      <c r="J4" s="131"/>
    </row>
    <row r="5" spans="7:10" ht="15" customHeight="1">
      <c r="G5" s="131"/>
      <c r="H5" s="131"/>
      <c r="I5" s="131"/>
      <c r="J5" s="131"/>
    </row>
    <row r="6" spans="1:10" ht="16.5" customHeight="1">
      <c r="A6" s="310" t="s">
        <v>6</v>
      </c>
      <c r="B6" s="310"/>
      <c r="C6" s="310"/>
      <c r="D6" s="310"/>
      <c r="E6" s="310"/>
      <c r="F6" s="310"/>
      <c r="G6" s="310"/>
      <c r="H6" s="310"/>
      <c r="I6" s="310"/>
      <c r="J6" s="310"/>
    </row>
    <row r="7" spans="1:10" ht="16.5" customHeight="1">
      <c r="A7" s="310"/>
      <c r="B7" s="310"/>
      <c r="C7" s="310"/>
      <c r="D7" s="310"/>
      <c r="E7" s="310"/>
      <c r="F7" s="310"/>
      <c r="G7" s="310"/>
      <c r="H7" s="310"/>
      <c r="I7" s="310"/>
      <c r="J7" s="310"/>
    </row>
    <row r="8" spans="1:10" ht="16.5" customHeight="1">
      <c r="A8" s="311" t="s">
        <v>150</v>
      </c>
      <c r="B8" s="311"/>
      <c r="C8" s="311"/>
      <c r="D8" s="311"/>
      <c r="E8" s="311"/>
      <c r="F8" s="311"/>
      <c r="G8" s="311"/>
      <c r="H8" s="311"/>
      <c r="I8" s="311"/>
      <c r="J8" s="311"/>
    </row>
    <row r="9" spans="1:10" ht="25.5" customHeight="1">
      <c r="A9" s="311"/>
      <c r="B9" s="311"/>
      <c r="C9" s="311"/>
      <c r="D9" s="311"/>
      <c r="E9" s="311"/>
      <c r="F9" s="311"/>
      <c r="G9" s="311"/>
      <c r="H9" s="311"/>
      <c r="I9" s="311"/>
      <c r="J9" s="311"/>
    </row>
    <row r="10" spans="1:10" ht="15" customHeight="1">
      <c r="A10" s="311"/>
      <c r="B10" s="311"/>
      <c r="C10" s="311"/>
      <c r="D10" s="311"/>
      <c r="E10" s="311"/>
      <c r="F10" s="311"/>
      <c r="G10" s="311"/>
      <c r="H10" s="311"/>
      <c r="I10" s="311"/>
      <c r="J10" s="311"/>
    </row>
    <row r="11" spans="1:10" ht="8.25" customHeight="1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2:10" ht="15.75" customHeight="1" thickBot="1">
      <c r="B12" s="125"/>
      <c r="C12" s="125"/>
      <c r="D12" s="125"/>
      <c r="E12" s="125"/>
      <c r="F12" s="125"/>
      <c r="G12" s="131"/>
      <c r="H12" s="125"/>
      <c r="I12" s="125"/>
      <c r="J12" s="125"/>
    </row>
    <row r="13" spans="1:10" ht="16.5" customHeight="1" thickBot="1">
      <c r="A13" s="154"/>
      <c r="B13" s="83"/>
      <c r="C13" s="320" t="s">
        <v>147</v>
      </c>
      <c r="D13" s="320"/>
      <c r="E13" s="245"/>
      <c r="F13" s="245"/>
      <c r="G13" s="245"/>
      <c r="H13" s="245" t="s">
        <v>161</v>
      </c>
      <c r="I13" s="245"/>
      <c r="J13" s="162"/>
    </row>
    <row r="14" spans="1:11" ht="17.25" thickBot="1">
      <c r="A14" s="84" t="s">
        <v>64</v>
      </c>
      <c r="B14" s="18"/>
      <c r="C14" s="320" t="s">
        <v>1</v>
      </c>
      <c r="D14" s="320"/>
      <c r="E14" s="246"/>
      <c r="F14" s="246"/>
      <c r="G14" s="246"/>
      <c r="H14" s="246" t="s">
        <v>1</v>
      </c>
      <c r="I14" s="245"/>
      <c r="J14" s="162"/>
      <c r="K14" s="112"/>
    </row>
    <row r="15" spans="1:12" ht="27" thickBot="1">
      <c r="A15" s="85"/>
      <c r="B15" s="82">
        <v>2022</v>
      </c>
      <c r="C15" s="82">
        <v>2023</v>
      </c>
      <c r="D15" s="19" t="s">
        <v>2</v>
      </c>
      <c r="E15" s="19" t="s">
        <v>3</v>
      </c>
      <c r="F15" s="19"/>
      <c r="G15" s="161">
        <v>2022</v>
      </c>
      <c r="H15" s="161">
        <v>2023</v>
      </c>
      <c r="I15" s="19" t="s">
        <v>2</v>
      </c>
      <c r="J15" s="19" t="s">
        <v>3</v>
      </c>
      <c r="L15" s="111"/>
    </row>
    <row r="16" spans="1:23" ht="16.5">
      <c r="A16" s="20" t="s">
        <v>11</v>
      </c>
      <c r="B16" s="222">
        <v>346057.07311002596</v>
      </c>
      <c r="C16" s="222">
        <v>351449.2228885739</v>
      </c>
      <c r="D16" s="222">
        <v>1.5581677698677083</v>
      </c>
      <c r="E16" s="222"/>
      <c r="F16" s="223"/>
      <c r="G16" s="222">
        <v>1171066.039933273</v>
      </c>
      <c r="H16" s="222">
        <v>1512164.7342631186</v>
      </c>
      <c r="I16" s="222">
        <v>29.127195452553735</v>
      </c>
      <c r="J16" s="222"/>
      <c r="K16" s="110"/>
      <c r="L16" s="111"/>
      <c r="M16" s="112"/>
      <c r="N16" s="112"/>
      <c r="O16" s="91"/>
      <c r="P16" s="91"/>
      <c r="Q16" s="91"/>
      <c r="R16" s="91"/>
      <c r="S16" s="91"/>
      <c r="T16" s="91"/>
      <c r="U16" s="91"/>
      <c r="V16" s="91"/>
      <c r="W16" s="91"/>
    </row>
    <row r="17" spans="1:23" ht="16.5">
      <c r="A17" s="21"/>
      <c r="B17" s="224"/>
      <c r="C17" s="224"/>
      <c r="D17" s="224"/>
      <c r="E17" s="224"/>
      <c r="F17" s="225"/>
      <c r="G17" s="224"/>
      <c r="H17" s="224"/>
      <c r="I17" s="224"/>
      <c r="J17" s="224"/>
      <c r="K17" s="110"/>
      <c r="L17" s="111"/>
      <c r="O17" s="91"/>
      <c r="P17" s="91"/>
      <c r="Q17" s="91"/>
      <c r="R17" s="91"/>
      <c r="S17" s="91"/>
      <c r="T17" s="91"/>
      <c r="U17" s="91"/>
      <c r="V17" s="91"/>
      <c r="W17" s="91"/>
    </row>
    <row r="18" spans="1:23" ht="16.5">
      <c r="A18" s="22" t="s">
        <v>72</v>
      </c>
      <c r="B18" s="222">
        <v>70626.07547812599</v>
      </c>
      <c r="C18" s="222">
        <v>58567.489012639</v>
      </c>
      <c r="D18" s="222">
        <v>-17.07384472923421</v>
      </c>
      <c r="E18" s="222">
        <v>-3.484565813701216</v>
      </c>
      <c r="F18" s="223"/>
      <c r="G18" s="222">
        <v>289910.73145927605</v>
      </c>
      <c r="H18" s="222">
        <v>315099.437364395</v>
      </c>
      <c r="I18" s="222">
        <v>8.688435153238629</v>
      </c>
      <c r="J18" s="222">
        <v>2.150921045114945</v>
      </c>
      <c r="K18" s="110"/>
      <c r="L18" s="110"/>
      <c r="O18" s="91"/>
      <c r="P18" s="91"/>
      <c r="Q18" s="91"/>
      <c r="R18" s="91"/>
      <c r="S18" s="91"/>
      <c r="T18" s="91"/>
      <c r="U18" s="91"/>
      <c r="V18" s="91"/>
      <c r="W18" s="91"/>
    </row>
    <row r="19" spans="1:23" ht="16.5">
      <c r="A19" s="23" t="s">
        <v>73</v>
      </c>
      <c r="B19" s="226">
        <v>18186.694074174004</v>
      </c>
      <c r="C19" s="226">
        <v>22648.855774732</v>
      </c>
      <c r="D19" s="226">
        <v>24.535309618994944</v>
      </c>
      <c r="E19" s="226">
        <v>1.2894294170774803</v>
      </c>
      <c r="F19" s="223"/>
      <c r="G19" s="226">
        <v>104775.257742744</v>
      </c>
      <c r="H19" s="226">
        <v>132410.11253275</v>
      </c>
      <c r="I19" s="226">
        <v>26.37536321586363</v>
      </c>
      <c r="J19" s="226">
        <v>2.3598032773267534</v>
      </c>
      <c r="K19" s="110"/>
      <c r="L19" s="110"/>
      <c r="O19" s="91"/>
      <c r="P19" s="91"/>
      <c r="Q19" s="91"/>
      <c r="R19" s="91"/>
      <c r="S19" s="91"/>
      <c r="T19" s="91"/>
      <c r="U19" s="91"/>
      <c r="V19" s="91"/>
      <c r="W19" s="91"/>
    </row>
    <row r="20" spans="1:23" ht="16.5">
      <c r="A20" s="24" t="s">
        <v>74</v>
      </c>
      <c r="B20" s="227">
        <v>282.59274000000005</v>
      </c>
      <c r="C20" s="227">
        <v>1220.046976</v>
      </c>
      <c r="D20" s="227">
        <v>331.73330496742415</v>
      </c>
      <c r="E20" s="227">
        <v>0.27089584604500894</v>
      </c>
      <c r="F20" s="225"/>
      <c r="G20" s="227">
        <v>2969.1759400050005</v>
      </c>
      <c r="H20" s="227">
        <v>4820.209347350001</v>
      </c>
      <c r="I20" s="227">
        <v>62.34165454479208</v>
      </c>
      <c r="J20" s="227">
        <v>0.15806396430473482</v>
      </c>
      <c r="K20" s="110"/>
      <c r="L20" s="110"/>
      <c r="M20" s="110"/>
      <c r="N20" s="110"/>
      <c r="O20" s="91"/>
      <c r="P20" s="91"/>
      <c r="Q20" s="91"/>
      <c r="R20" s="91"/>
      <c r="S20" s="91"/>
      <c r="T20" s="91"/>
      <c r="U20" s="91"/>
      <c r="V20" s="91"/>
      <c r="W20" s="91"/>
    </row>
    <row r="21" spans="1:23" ht="16.5">
      <c r="A21" s="21" t="s">
        <v>75</v>
      </c>
      <c r="B21" s="224">
        <v>5586.716289986</v>
      </c>
      <c r="C21" s="224">
        <v>6895.675814590999</v>
      </c>
      <c r="D21" s="224">
        <v>23.42985497493875</v>
      </c>
      <c r="E21" s="224">
        <v>0.378249608609741</v>
      </c>
      <c r="F21" s="225"/>
      <c r="G21" s="224">
        <v>31220.177595732992</v>
      </c>
      <c r="H21" s="224">
        <v>28297.540588327</v>
      </c>
      <c r="I21" s="224">
        <v>-9.361372139681365</v>
      </c>
      <c r="J21" s="224">
        <v>-0.24957063972007276</v>
      </c>
      <c r="K21" s="110"/>
      <c r="L21" s="110"/>
      <c r="M21" s="110"/>
      <c r="N21" s="110"/>
      <c r="O21" s="91"/>
      <c r="P21" s="91"/>
      <c r="Q21" s="91"/>
      <c r="R21" s="91"/>
      <c r="S21" s="91"/>
      <c r="T21" s="91"/>
      <c r="U21" s="91"/>
      <c r="V21" s="91"/>
      <c r="W21" s="91"/>
    </row>
    <row r="22" spans="1:23" ht="16.5">
      <c r="A22" s="24" t="s">
        <v>76</v>
      </c>
      <c r="B22" s="227">
        <v>12317.385044188004</v>
      </c>
      <c r="C22" s="227">
        <v>14533.132984141</v>
      </c>
      <c r="D22" s="227">
        <v>17.988785217025452</v>
      </c>
      <c r="E22" s="227">
        <v>0.6402839624227297</v>
      </c>
      <c r="F22" s="225"/>
      <c r="G22" s="227">
        <v>70585.904207006</v>
      </c>
      <c r="H22" s="227">
        <v>99292.362597073</v>
      </c>
      <c r="I22" s="227">
        <v>40.66882575574877</v>
      </c>
      <c r="J22" s="227">
        <v>2.4513099527420925</v>
      </c>
      <c r="K22" s="110"/>
      <c r="L22" s="110"/>
      <c r="M22" s="110"/>
      <c r="N22" s="110"/>
      <c r="O22" s="91"/>
      <c r="P22" s="91"/>
      <c r="Q22" s="91"/>
      <c r="R22" s="91"/>
      <c r="S22" s="91"/>
      <c r="T22" s="91"/>
      <c r="U22" s="91"/>
      <c r="V22" s="91"/>
      <c r="W22" s="91"/>
    </row>
    <row r="23" spans="1:23" ht="16.5">
      <c r="A23" s="23" t="s">
        <v>77</v>
      </c>
      <c r="B23" s="226">
        <v>52439.381403951986</v>
      </c>
      <c r="C23" s="226">
        <v>35918.633237907</v>
      </c>
      <c r="D23" s="226">
        <v>-31.504468061478562</v>
      </c>
      <c r="E23" s="226">
        <v>-4.773995230778696</v>
      </c>
      <c r="F23" s="223"/>
      <c r="G23" s="226">
        <v>185135.47371653203</v>
      </c>
      <c r="H23" s="226">
        <v>182689.324831645</v>
      </c>
      <c r="I23" s="226">
        <v>-1.3212750834734095</v>
      </c>
      <c r="J23" s="226">
        <v>-0.20888223221180607</v>
      </c>
      <c r="K23" s="110"/>
      <c r="L23" s="110"/>
      <c r="M23" s="110"/>
      <c r="N23" s="110"/>
      <c r="O23" s="91"/>
      <c r="P23" s="91"/>
      <c r="Q23" s="91"/>
      <c r="R23" s="91"/>
      <c r="S23" s="91"/>
      <c r="T23" s="91"/>
      <c r="U23" s="91"/>
      <c r="V23" s="91"/>
      <c r="W23" s="91"/>
    </row>
    <row r="24" spans="1:23" ht="16.5">
      <c r="A24" s="24" t="s">
        <v>78</v>
      </c>
      <c r="B24" s="227">
        <v>4584.265440012</v>
      </c>
      <c r="C24" s="227">
        <v>4335.502359</v>
      </c>
      <c r="D24" s="227">
        <v>-5.426454559999229</v>
      </c>
      <c r="E24" s="227">
        <v>-0.07188498670937662</v>
      </c>
      <c r="F24" s="225"/>
      <c r="G24" s="227">
        <v>26091.255983978</v>
      </c>
      <c r="H24" s="227">
        <v>45137.899341498</v>
      </c>
      <c r="I24" s="227">
        <v>73.00010152526224</v>
      </c>
      <c r="J24" s="227">
        <v>1.6264363159745685</v>
      </c>
      <c r="K24" s="110"/>
      <c r="L24" s="110"/>
      <c r="M24" s="110"/>
      <c r="N24" s="110"/>
      <c r="O24" s="91"/>
      <c r="P24" s="91"/>
      <c r="Q24" s="91"/>
      <c r="R24" s="91"/>
      <c r="S24" s="91"/>
      <c r="T24" s="91"/>
      <c r="U24" s="91"/>
      <c r="V24" s="91"/>
      <c r="W24" s="91"/>
    </row>
    <row r="25" spans="1:23" ht="16.5">
      <c r="A25" s="21" t="s">
        <v>86</v>
      </c>
      <c r="B25" s="224">
        <v>7165.647701496</v>
      </c>
      <c r="C25" s="224">
        <v>13800.459514621996</v>
      </c>
      <c r="D25" s="224">
        <v>92.59193431657016</v>
      </c>
      <c r="E25" s="224">
        <v>1.9172594143210917</v>
      </c>
      <c r="F25" s="225"/>
      <c r="G25" s="224">
        <v>34554.21535548901</v>
      </c>
      <c r="H25" s="224">
        <v>59402.966308626994</v>
      </c>
      <c r="I25" s="224">
        <v>71.91235771814655</v>
      </c>
      <c r="J25" s="224">
        <v>2.1218915164300944</v>
      </c>
      <c r="K25" s="110"/>
      <c r="L25" s="110"/>
      <c r="M25" s="110"/>
      <c r="N25" s="110"/>
      <c r="O25" s="91"/>
      <c r="P25" s="91"/>
      <c r="Q25" s="91"/>
      <c r="R25" s="91"/>
      <c r="S25" s="91"/>
      <c r="T25" s="91"/>
      <c r="U25" s="91"/>
      <c r="V25" s="91"/>
      <c r="W25" s="91"/>
    </row>
    <row r="26" spans="1:23" ht="16.5">
      <c r="A26" s="24" t="s">
        <v>81</v>
      </c>
      <c r="B26" s="227">
        <v>29983.430592443987</v>
      </c>
      <c r="C26" s="227">
        <v>2706.5236902380007</v>
      </c>
      <c r="D26" s="227">
        <v>-90.97326877959034</v>
      </c>
      <c r="E26" s="227">
        <v>-7.882198926630093</v>
      </c>
      <c r="F26" s="225"/>
      <c r="G26" s="227">
        <v>72911.60795270899</v>
      </c>
      <c r="H26" s="227">
        <v>15080.193963178</v>
      </c>
      <c r="I26" s="227">
        <v>-79.31715622982952</v>
      </c>
      <c r="J26" s="227">
        <v>-4.9383563366611</v>
      </c>
      <c r="K26" s="110"/>
      <c r="L26" s="110"/>
      <c r="M26" s="110"/>
      <c r="N26" s="110"/>
      <c r="O26" s="91"/>
      <c r="P26" s="91"/>
      <c r="Q26" s="91"/>
      <c r="R26" s="91"/>
      <c r="S26" s="91"/>
      <c r="T26" s="91"/>
      <c r="U26" s="91"/>
      <c r="V26" s="91"/>
      <c r="W26" s="91"/>
    </row>
    <row r="27" spans="1:23" ht="16.5">
      <c r="A27" s="21" t="s">
        <v>80</v>
      </c>
      <c r="B27" s="224">
        <v>5836.521280000001</v>
      </c>
      <c r="C27" s="224">
        <v>4928.482059095</v>
      </c>
      <c r="D27" s="224">
        <v>-15.557884180369172</v>
      </c>
      <c r="E27" s="224">
        <v>-0.26239579868847157</v>
      </c>
      <c r="F27" s="225"/>
      <c r="G27" s="224">
        <v>24125.495141022002</v>
      </c>
      <c r="H27" s="224">
        <v>27736.072292862016</v>
      </c>
      <c r="I27" s="224">
        <v>14.965815751075453</v>
      </c>
      <c r="J27" s="224">
        <v>0.3083154176382524</v>
      </c>
      <c r="K27" s="110"/>
      <c r="L27" s="110"/>
      <c r="M27" s="110"/>
      <c r="N27" s="110"/>
      <c r="O27" s="91"/>
      <c r="P27" s="91"/>
      <c r="Q27" s="91"/>
      <c r="R27" s="91"/>
      <c r="S27" s="91"/>
      <c r="T27" s="91"/>
      <c r="U27" s="91"/>
      <c r="V27" s="91"/>
      <c r="W27" s="91"/>
    </row>
    <row r="28" spans="1:23" ht="16.5">
      <c r="A28" s="24" t="s">
        <v>84</v>
      </c>
      <c r="B28" s="227">
        <v>36.22587</v>
      </c>
      <c r="C28" s="227">
        <v>294.76246</v>
      </c>
      <c r="D28" s="227">
        <v>713.6794506246503</v>
      </c>
      <c r="E28" s="227">
        <v>0.07470923442671563</v>
      </c>
      <c r="F28" s="225"/>
      <c r="G28" s="227">
        <v>506.82280999999995</v>
      </c>
      <c r="H28" s="227">
        <v>844.40977</v>
      </c>
      <c r="I28" s="227">
        <v>66.60847802015857</v>
      </c>
      <c r="J28" s="227">
        <v>0.028827320448916408</v>
      </c>
      <c r="K28" s="110"/>
      <c r="L28" s="110"/>
      <c r="M28" s="110"/>
      <c r="N28" s="110"/>
      <c r="O28" s="91"/>
      <c r="P28" s="91"/>
      <c r="Q28" s="91"/>
      <c r="R28" s="91"/>
      <c r="S28" s="91"/>
      <c r="T28" s="91"/>
      <c r="U28" s="91"/>
      <c r="V28" s="91"/>
      <c r="W28" s="91"/>
    </row>
    <row r="29" spans="1:23" ht="16.5">
      <c r="A29" s="21" t="s">
        <v>82</v>
      </c>
      <c r="B29" s="224">
        <v>386.95675</v>
      </c>
      <c r="C29" s="224">
        <v>2373.5047600000003</v>
      </c>
      <c r="D29" s="224">
        <v>513.3772727830694</v>
      </c>
      <c r="E29" s="224">
        <v>0.5740521331197856</v>
      </c>
      <c r="F29" s="225"/>
      <c r="G29" s="224">
        <v>3889.4976859999992</v>
      </c>
      <c r="H29" s="224">
        <v>10192.23489</v>
      </c>
      <c r="I29" s="224">
        <v>162.04501745010174</v>
      </c>
      <c r="J29" s="224">
        <v>0.5382051045011201</v>
      </c>
      <c r="K29" s="110"/>
      <c r="L29" s="110"/>
      <c r="M29" s="110"/>
      <c r="N29" s="110"/>
      <c r="O29" s="91"/>
      <c r="P29" s="91"/>
      <c r="Q29" s="91"/>
      <c r="R29" s="91"/>
      <c r="S29" s="91"/>
      <c r="T29" s="91"/>
      <c r="U29" s="91"/>
      <c r="V29" s="91"/>
      <c r="W29" s="91"/>
    </row>
    <row r="30" spans="1:23" ht="16.5">
      <c r="A30" s="24" t="s">
        <v>83</v>
      </c>
      <c r="B30" s="227">
        <v>28.56273</v>
      </c>
      <c r="C30" s="227">
        <v>546.8184</v>
      </c>
      <c r="D30" s="227" t="s">
        <v>197</v>
      </c>
      <c r="E30" s="227">
        <v>0.1497601726045995</v>
      </c>
      <c r="F30" s="225"/>
      <c r="G30" s="227">
        <v>326.50509999999997</v>
      </c>
      <c r="H30" s="227">
        <v>1365.36917</v>
      </c>
      <c r="I30" s="227">
        <v>318.176981002747</v>
      </c>
      <c r="J30" s="227">
        <v>0.08871097227438977</v>
      </c>
      <c r="K30" s="110"/>
      <c r="L30" s="110"/>
      <c r="M30" s="110"/>
      <c r="N30" s="110"/>
      <c r="O30" s="91"/>
      <c r="P30" s="91"/>
      <c r="Q30" s="91"/>
      <c r="R30" s="91"/>
      <c r="S30" s="91"/>
      <c r="T30" s="91"/>
      <c r="U30" s="91"/>
      <c r="V30" s="91"/>
      <c r="W30" s="91"/>
    </row>
    <row r="31" spans="1:23" ht="16.5">
      <c r="A31" s="21" t="s">
        <v>79</v>
      </c>
      <c r="B31" s="224">
        <v>4382.023639999999</v>
      </c>
      <c r="C31" s="224">
        <v>6775.969654952001</v>
      </c>
      <c r="D31" s="224">
        <v>54.63106116314796</v>
      </c>
      <c r="E31" s="224">
        <v>0.691777802267566</v>
      </c>
      <c r="F31" s="225"/>
      <c r="G31" s="224">
        <v>22622.364437334</v>
      </c>
      <c r="H31" s="224">
        <v>22338.19857548</v>
      </c>
      <c r="I31" s="224">
        <v>-1.256128034897344</v>
      </c>
      <c r="J31" s="224">
        <v>-0.02426557104074082</v>
      </c>
      <c r="K31" s="110"/>
      <c r="L31" s="110"/>
      <c r="M31" s="110"/>
      <c r="N31" s="110"/>
      <c r="O31" s="91"/>
      <c r="P31" s="91"/>
      <c r="Q31" s="91"/>
      <c r="R31" s="91"/>
      <c r="S31" s="91"/>
      <c r="T31" s="91"/>
      <c r="U31" s="91"/>
      <c r="V31" s="91"/>
      <c r="W31" s="91"/>
    </row>
    <row r="32" spans="1:23" ht="16.5">
      <c r="A32" s="24" t="s">
        <v>85</v>
      </c>
      <c r="B32" s="227">
        <v>35.7474</v>
      </c>
      <c r="C32" s="227">
        <v>156.61034</v>
      </c>
      <c r="D32" s="227">
        <v>338.1027431365638</v>
      </c>
      <c r="E32" s="227">
        <v>0.034925724509486514</v>
      </c>
      <c r="F32" s="225"/>
      <c r="G32" s="227">
        <v>107.70925</v>
      </c>
      <c r="H32" s="227">
        <v>591.9805200000001</v>
      </c>
      <c r="I32" s="227">
        <v>449.60973175470076</v>
      </c>
      <c r="J32" s="227">
        <v>0.04135302822269474</v>
      </c>
      <c r="K32" s="110"/>
      <c r="L32" s="110"/>
      <c r="M32" s="110"/>
      <c r="N32" s="110"/>
      <c r="O32" s="91"/>
      <c r="P32" s="91"/>
      <c r="Q32" s="91"/>
      <c r="R32" s="91"/>
      <c r="S32" s="91"/>
      <c r="T32" s="91"/>
      <c r="U32" s="91"/>
      <c r="V32" s="91"/>
      <c r="W32" s="91"/>
    </row>
    <row r="33" spans="1:23" ht="16.5">
      <c r="A33" s="21"/>
      <c r="B33" s="224"/>
      <c r="C33" s="224"/>
      <c r="D33" s="224"/>
      <c r="E33" s="224"/>
      <c r="F33" s="225"/>
      <c r="G33" s="224"/>
      <c r="H33" s="224"/>
      <c r="I33" s="224"/>
      <c r="J33" s="224"/>
      <c r="K33" s="110"/>
      <c r="L33" s="110"/>
      <c r="M33" s="110"/>
      <c r="N33" s="110"/>
      <c r="O33" s="91"/>
      <c r="P33" s="91"/>
      <c r="Q33" s="91"/>
      <c r="R33" s="91"/>
      <c r="S33" s="91"/>
      <c r="T33" s="91"/>
      <c r="U33" s="91"/>
      <c r="V33" s="91"/>
      <c r="W33" s="91"/>
    </row>
    <row r="34" spans="1:23" ht="16.5">
      <c r="A34" s="24" t="s">
        <v>87</v>
      </c>
      <c r="B34" s="227">
        <v>105365.96875413509</v>
      </c>
      <c r="C34" s="227">
        <v>143347.61017794302</v>
      </c>
      <c r="D34" s="227">
        <v>36.04735179006016</v>
      </c>
      <c r="E34" s="227">
        <v>10.975542583905511</v>
      </c>
      <c r="F34" s="225"/>
      <c r="G34" s="227">
        <v>343455.1864015711</v>
      </c>
      <c r="H34" s="227">
        <v>590503.3134636839</v>
      </c>
      <c r="I34" s="227">
        <v>71.9302362705514</v>
      </c>
      <c r="J34" s="227">
        <v>21.096003012450907</v>
      </c>
      <c r="K34" s="110"/>
      <c r="L34" s="110"/>
      <c r="M34" s="110"/>
      <c r="N34" s="110"/>
      <c r="O34" s="91"/>
      <c r="P34" s="91"/>
      <c r="Q34" s="91"/>
      <c r="R34" s="91"/>
      <c r="S34" s="91"/>
      <c r="T34" s="91"/>
      <c r="U34" s="91"/>
      <c r="V34" s="91"/>
      <c r="W34" s="91"/>
    </row>
    <row r="35" spans="1:23" ht="16.5">
      <c r="A35" s="21" t="s">
        <v>88</v>
      </c>
      <c r="B35" s="224">
        <v>34111.26527599999</v>
      </c>
      <c r="C35" s="224">
        <v>57597.73844400002</v>
      </c>
      <c r="D35" s="224">
        <v>68.8525417570032</v>
      </c>
      <c r="E35" s="224">
        <v>6.786878521778602</v>
      </c>
      <c r="F35" s="225"/>
      <c r="G35" s="224">
        <v>46476.68340399999</v>
      </c>
      <c r="H35" s="224">
        <v>214801.62406099995</v>
      </c>
      <c r="I35" s="224">
        <v>362.170723745131</v>
      </c>
      <c r="J35" s="224">
        <v>14.373650581361838</v>
      </c>
      <c r="K35" s="110"/>
      <c r="L35" s="110"/>
      <c r="M35" s="110"/>
      <c r="N35" s="110"/>
      <c r="O35" s="91"/>
      <c r="P35" s="91"/>
      <c r="Q35" s="91"/>
      <c r="R35" s="91"/>
      <c r="S35" s="91"/>
      <c r="T35" s="91"/>
      <c r="U35" s="91"/>
      <c r="V35" s="91"/>
      <c r="W35" s="91"/>
    </row>
    <row r="36" spans="1:23" ht="16.5">
      <c r="A36" s="24" t="s">
        <v>89</v>
      </c>
      <c r="B36" s="227">
        <v>4166.852194</v>
      </c>
      <c r="C36" s="227">
        <v>1129.274816</v>
      </c>
      <c r="D36" s="227">
        <v>-72.89861114761682</v>
      </c>
      <c r="E36" s="227">
        <v>-0.8777677481639647</v>
      </c>
      <c r="F36" s="225"/>
      <c r="G36" s="227">
        <v>12858.098946000002</v>
      </c>
      <c r="H36" s="227">
        <v>4812.000716</v>
      </c>
      <c r="I36" s="227">
        <v>-62.57611069716527</v>
      </c>
      <c r="J36" s="227">
        <v>-0.6870746785944255</v>
      </c>
      <c r="K36" s="110"/>
      <c r="L36" s="110"/>
      <c r="M36" s="110"/>
      <c r="N36" s="110"/>
      <c r="O36" s="91"/>
      <c r="P36" s="91"/>
      <c r="Q36" s="91"/>
      <c r="R36" s="91"/>
      <c r="S36" s="91"/>
      <c r="T36" s="91"/>
      <c r="U36" s="91"/>
      <c r="V36" s="91"/>
      <c r="W36" s="91"/>
    </row>
    <row r="37" spans="1:23" ht="16.5">
      <c r="A37" s="21"/>
      <c r="B37" s="224"/>
      <c r="C37" s="224"/>
      <c r="D37" s="224"/>
      <c r="E37" s="224"/>
      <c r="F37" s="225"/>
      <c r="G37" s="224"/>
      <c r="H37" s="224"/>
      <c r="I37" s="224"/>
      <c r="J37" s="224"/>
      <c r="K37" s="110"/>
      <c r="L37" s="110"/>
      <c r="M37" s="110"/>
      <c r="N37" s="110"/>
      <c r="O37" s="91"/>
      <c r="P37" s="91"/>
      <c r="Q37" s="91"/>
      <c r="R37" s="91"/>
      <c r="S37" s="91"/>
      <c r="T37" s="91"/>
      <c r="U37" s="91"/>
      <c r="V37" s="91"/>
      <c r="W37" s="91"/>
    </row>
    <row r="38" spans="1:23" ht="16.5">
      <c r="A38" s="22" t="s">
        <v>90</v>
      </c>
      <c r="B38" s="222">
        <v>87953.40960527603</v>
      </c>
      <c r="C38" s="222">
        <v>36054.65153159</v>
      </c>
      <c r="D38" s="222">
        <v>-59.00710194931749</v>
      </c>
      <c r="E38" s="222">
        <v>-14.997167261246888</v>
      </c>
      <c r="F38" s="225"/>
      <c r="G38" s="222">
        <v>217995.74125583</v>
      </c>
      <c r="H38" s="222">
        <v>124824.832481077</v>
      </c>
      <c r="I38" s="222">
        <v>-42.73978392330693</v>
      </c>
      <c r="J38" s="222">
        <v>-7.956076395150341</v>
      </c>
      <c r="K38" s="110"/>
      <c r="L38" s="110"/>
      <c r="M38" s="110"/>
      <c r="N38" s="110"/>
      <c r="O38" s="91"/>
      <c r="P38" s="91"/>
      <c r="Q38" s="91"/>
      <c r="R38" s="91"/>
      <c r="S38" s="91"/>
      <c r="T38" s="91"/>
      <c r="U38" s="91"/>
      <c r="V38" s="91"/>
      <c r="W38" s="91"/>
    </row>
    <row r="39" spans="1:23" ht="16.5">
      <c r="A39" s="21" t="s">
        <v>96</v>
      </c>
      <c r="B39" s="224">
        <v>77757.67737008801</v>
      </c>
      <c r="C39" s="224">
        <v>24260.48088991501</v>
      </c>
      <c r="D39" s="224">
        <v>-68.79988997813406</v>
      </c>
      <c r="E39" s="224">
        <v>-15.459067488316883</v>
      </c>
      <c r="F39" s="223"/>
      <c r="G39" s="224">
        <v>176537.125900084</v>
      </c>
      <c r="H39" s="224">
        <v>74294.01845991501</v>
      </c>
      <c r="I39" s="224">
        <v>-57.915923870900826</v>
      </c>
      <c r="J39" s="224">
        <v>-8.730772130152008</v>
      </c>
      <c r="K39" s="110"/>
      <c r="L39" s="110"/>
      <c r="M39" s="133"/>
      <c r="N39" s="110"/>
      <c r="O39" s="91"/>
      <c r="P39" s="91"/>
      <c r="Q39" s="91"/>
      <c r="R39" s="91"/>
      <c r="S39" s="91"/>
      <c r="T39" s="91"/>
      <c r="U39" s="91"/>
      <c r="V39" s="91"/>
      <c r="W39" s="91"/>
    </row>
    <row r="40" spans="1:23" ht="16.5">
      <c r="A40" s="24" t="s">
        <v>95</v>
      </c>
      <c r="B40" s="227">
        <v>4851.359711087</v>
      </c>
      <c r="C40" s="227">
        <v>8806.396000035998</v>
      </c>
      <c r="D40" s="227">
        <v>81.52428441680797</v>
      </c>
      <c r="E40" s="227">
        <v>1.1428855516244651</v>
      </c>
      <c r="F40" s="225"/>
      <c r="G40" s="227">
        <v>23059.521581153</v>
      </c>
      <c r="H40" s="227">
        <v>35911.084650067</v>
      </c>
      <c r="I40" s="227">
        <v>55.732132272066906</v>
      </c>
      <c r="J40" s="227">
        <v>1.0974242810120494</v>
      </c>
      <c r="K40" s="110"/>
      <c r="L40" s="110"/>
      <c r="M40" s="110"/>
      <c r="N40" s="110"/>
      <c r="O40" s="91"/>
      <c r="P40" s="91"/>
      <c r="Q40" s="91"/>
      <c r="R40" s="91"/>
      <c r="S40" s="91"/>
      <c r="T40" s="91"/>
      <c r="U40" s="91"/>
      <c r="V40" s="91"/>
      <c r="W40" s="91"/>
    </row>
    <row r="41" spans="1:23" ht="16.5">
      <c r="A41" s="21" t="s">
        <v>115</v>
      </c>
      <c r="B41" s="224">
        <v>252.54786999999996</v>
      </c>
      <c r="C41" s="224">
        <v>92.72052</v>
      </c>
      <c r="D41" s="224">
        <v>-63.28596238012223</v>
      </c>
      <c r="E41" s="224">
        <v>-0.04618525740960197</v>
      </c>
      <c r="F41" s="225"/>
      <c r="G41" s="224">
        <v>2267.34656</v>
      </c>
      <c r="H41" s="224">
        <v>458.07632</v>
      </c>
      <c r="I41" s="224">
        <v>-79.79681059431867</v>
      </c>
      <c r="J41" s="224">
        <v>-0.15449771219589728</v>
      </c>
      <c r="K41" s="110"/>
      <c r="L41" s="110"/>
      <c r="M41" s="110"/>
      <c r="N41" s="110"/>
      <c r="O41" s="91"/>
      <c r="P41" s="91"/>
      <c r="Q41" s="91"/>
      <c r="R41" s="91"/>
      <c r="S41" s="91"/>
      <c r="T41" s="91"/>
      <c r="U41" s="91"/>
      <c r="V41" s="91"/>
      <c r="W41" s="91"/>
    </row>
    <row r="42" spans="1:23" ht="16.5">
      <c r="A42" s="24" t="s">
        <v>98</v>
      </c>
      <c r="B42" s="227">
        <v>127.19744</v>
      </c>
      <c r="C42" s="227">
        <v>65.73051</v>
      </c>
      <c r="D42" s="227">
        <v>-48.32403073520977</v>
      </c>
      <c r="E42" s="227">
        <v>-0.017762078794574185</v>
      </c>
      <c r="F42" s="225"/>
      <c r="G42" s="227">
        <v>379.50376</v>
      </c>
      <c r="H42" s="227">
        <v>113.71826999999999</v>
      </c>
      <c r="I42" s="227">
        <v>-70.03500834879739</v>
      </c>
      <c r="J42" s="227">
        <v>-0.02269602916801723</v>
      </c>
      <c r="K42" s="110"/>
      <c r="L42" s="110"/>
      <c r="M42" s="110"/>
      <c r="N42" s="110"/>
      <c r="O42" s="91"/>
      <c r="P42" s="91"/>
      <c r="Q42" s="91"/>
      <c r="R42" s="91"/>
      <c r="S42" s="91"/>
      <c r="T42" s="91"/>
      <c r="U42" s="91"/>
      <c r="V42" s="91"/>
      <c r="W42" s="91"/>
    </row>
    <row r="43" spans="1:23" ht="16.5">
      <c r="A43" s="21" t="s">
        <v>97</v>
      </c>
      <c r="B43" s="224">
        <v>0.47918000000000005</v>
      </c>
      <c r="C43" s="224">
        <v>3.6586900019999997</v>
      </c>
      <c r="D43" s="224">
        <v>663.531449977044</v>
      </c>
      <c r="E43" s="224">
        <v>0.0009187819724144466</v>
      </c>
      <c r="F43" s="225"/>
      <c r="G43" s="224">
        <v>17.425899993</v>
      </c>
      <c r="H43" s="224">
        <v>7.364160002</v>
      </c>
      <c r="I43" s="224">
        <v>-57.740145387278766</v>
      </c>
      <c r="J43" s="224">
        <v>-0.0008591949256400019</v>
      </c>
      <c r="K43" s="110"/>
      <c r="L43" s="110"/>
      <c r="M43" s="110"/>
      <c r="N43" s="110"/>
      <c r="O43" s="91"/>
      <c r="P43" s="91"/>
      <c r="Q43" s="91"/>
      <c r="R43" s="91"/>
      <c r="S43" s="91"/>
      <c r="T43" s="91"/>
      <c r="U43" s="91"/>
      <c r="V43" s="91"/>
      <c r="W43" s="91"/>
    </row>
    <row r="44" spans="1:23" ht="16.5">
      <c r="A44" s="24" t="s">
        <v>116</v>
      </c>
      <c r="B44" s="227">
        <v>0.09036</v>
      </c>
      <c r="C44" s="227">
        <v>0</v>
      </c>
      <c r="D44" s="227">
        <v>-100</v>
      </c>
      <c r="E44" s="227">
        <v>-2.61112998465634E-05</v>
      </c>
      <c r="F44" s="225"/>
      <c r="G44" s="227">
        <v>1.7994599999999998</v>
      </c>
      <c r="H44" s="227">
        <v>0.28214</v>
      </c>
      <c r="I44" s="227">
        <v>-84.32085181109889</v>
      </c>
      <c r="J44" s="227">
        <v>-0.00012956741535143963</v>
      </c>
      <c r="K44" s="110"/>
      <c r="L44" s="110"/>
      <c r="M44" s="110"/>
      <c r="N44" s="110"/>
      <c r="O44" s="91"/>
      <c r="P44" s="91"/>
      <c r="Q44" s="91"/>
      <c r="R44" s="91"/>
      <c r="S44" s="91"/>
      <c r="T44" s="91"/>
      <c r="U44" s="91"/>
      <c r="V44" s="91"/>
      <c r="W44" s="91"/>
    </row>
    <row r="45" spans="1:23" ht="16.5">
      <c r="A45" s="21" t="s">
        <v>94</v>
      </c>
      <c r="B45" s="224">
        <v>0.14029999999999998</v>
      </c>
      <c r="C45" s="224">
        <v>0.01269</v>
      </c>
      <c r="D45" s="224">
        <v>-90.9550962223806</v>
      </c>
      <c r="E45" s="224">
        <v>-3.687542024590477E-05</v>
      </c>
      <c r="F45" s="225"/>
      <c r="G45" s="224">
        <v>430.88908000000004</v>
      </c>
      <c r="H45" s="224">
        <v>0.5333399999999999</v>
      </c>
      <c r="I45" s="224">
        <v>-99.87622336588339</v>
      </c>
      <c r="J45" s="224">
        <v>-0.03674905815085557</v>
      </c>
      <c r="K45" s="110"/>
      <c r="L45" s="110"/>
      <c r="M45" s="110"/>
      <c r="N45" s="110"/>
      <c r="O45" s="91"/>
      <c r="P45" s="91"/>
      <c r="Q45" s="91"/>
      <c r="R45" s="91"/>
      <c r="S45" s="91"/>
      <c r="T45" s="91"/>
      <c r="U45" s="91"/>
      <c r="V45" s="91"/>
      <c r="W45" s="91"/>
    </row>
    <row r="46" spans="1:23" ht="16.5">
      <c r="A46" s="24" t="s">
        <v>92</v>
      </c>
      <c r="B46" s="227">
        <v>1587.75016</v>
      </c>
      <c r="C46" s="227">
        <v>1405.3456399890001</v>
      </c>
      <c r="D46" s="227">
        <v>-11.488238175394045</v>
      </c>
      <c r="E46" s="227">
        <v>-0.0527093748934893</v>
      </c>
      <c r="F46" s="225"/>
      <c r="G46" s="227">
        <v>8346.206720074</v>
      </c>
      <c r="H46" s="227">
        <v>8146.882219538</v>
      </c>
      <c r="I46" s="227">
        <v>-2.3882046925172773</v>
      </c>
      <c r="J46" s="227">
        <v>-0.017020773700120093</v>
      </c>
      <c r="K46" s="110"/>
      <c r="L46" s="110"/>
      <c r="M46" s="110"/>
      <c r="N46" s="110"/>
      <c r="O46" s="91"/>
      <c r="P46" s="91"/>
      <c r="Q46" s="91"/>
      <c r="R46" s="91"/>
      <c r="S46" s="91"/>
      <c r="T46" s="91"/>
      <c r="U46" s="91"/>
      <c r="V46" s="91"/>
      <c r="W46" s="91"/>
    </row>
    <row r="47" spans="1:23" ht="16.5">
      <c r="A47" s="21" t="s">
        <v>93</v>
      </c>
      <c r="B47" s="224">
        <v>2743.9563699999994</v>
      </c>
      <c r="C47" s="224">
        <v>451.86553000000015</v>
      </c>
      <c r="D47" s="224">
        <v>-83.53233546494035</v>
      </c>
      <c r="E47" s="224">
        <v>-0.6623447454493289</v>
      </c>
      <c r="F47" s="225"/>
      <c r="G47" s="224">
        <v>4395.351300001999</v>
      </c>
      <c r="H47" s="224">
        <v>1396.0271100050002</v>
      </c>
      <c r="I47" s="224">
        <v>-68.23855444718684</v>
      </c>
      <c r="J47" s="224">
        <v>-0.2561191331419618</v>
      </c>
      <c r="K47" s="110"/>
      <c r="L47" s="110"/>
      <c r="M47" s="110"/>
      <c r="N47" s="110"/>
      <c r="O47" s="91"/>
      <c r="P47" s="91"/>
      <c r="Q47" s="91"/>
      <c r="R47" s="91"/>
      <c r="S47" s="91"/>
      <c r="T47" s="91"/>
      <c r="U47" s="91"/>
      <c r="V47" s="91"/>
      <c r="W47" s="91"/>
    </row>
    <row r="48" spans="1:23" ht="16.5">
      <c r="A48" s="24" t="s">
        <v>105</v>
      </c>
      <c r="B48" s="227">
        <v>0.16442</v>
      </c>
      <c r="C48" s="227">
        <v>74.69017000000001</v>
      </c>
      <c r="D48" s="227" t="s">
        <v>197</v>
      </c>
      <c r="E48" s="227">
        <v>0.021535681767817866</v>
      </c>
      <c r="F48" s="225"/>
      <c r="G48" s="227">
        <v>1061.51891</v>
      </c>
      <c r="H48" s="227">
        <v>1821.92653</v>
      </c>
      <c r="I48" s="227">
        <v>71.63392124592485</v>
      </c>
      <c r="J48" s="227">
        <v>0.06493294093331643</v>
      </c>
      <c r="K48" s="110"/>
      <c r="L48" s="110"/>
      <c r="M48" s="110"/>
      <c r="N48" s="110"/>
      <c r="O48" s="91"/>
      <c r="P48" s="91"/>
      <c r="Q48" s="91"/>
      <c r="R48" s="91"/>
      <c r="S48" s="91"/>
      <c r="T48" s="91"/>
      <c r="U48" s="91"/>
      <c r="V48" s="91"/>
      <c r="W48" s="91"/>
    </row>
    <row r="49" spans="1:23" ht="16.5">
      <c r="A49" s="21" t="s">
        <v>117</v>
      </c>
      <c r="B49" s="224">
        <v>632.0464241010195</v>
      </c>
      <c r="C49" s="224">
        <v>893.7508916479928</v>
      </c>
      <c r="D49" s="224">
        <v>41.405893233112465</v>
      </c>
      <c r="E49" s="224">
        <v>0.07562465497237982</v>
      </c>
      <c r="F49" s="225"/>
      <c r="G49" s="224">
        <v>1499.0520845240098</v>
      </c>
      <c r="H49" s="224">
        <v>2674.919281549999</v>
      </c>
      <c r="I49" s="224">
        <v>78.440716581196</v>
      </c>
      <c r="J49" s="224">
        <v>0.10040998175414513</v>
      </c>
      <c r="K49" s="110"/>
      <c r="L49" s="110"/>
      <c r="M49" s="110"/>
      <c r="N49" s="110"/>
      <c r="O49" s="91"/>
      <c r="P49" s="91"/>
      <c r="Q49" s="91"/>
      <c r="R49" s="91"/>
      <c r="S49" s="91"/>
      <c r="T49" s="91"/>
      <c r="U49" s="91"/>
      <c r="V49" s="91"/>
      <c r="W49" s="91"/>
    </row>
    <row r="50" spans="1:23" ht="16.5">
      <c r="A50" s="24"/>
      <c r="B50" s="227"/>
      <c r="C50" s="227"/>
      <c r="D50" s="227"/>
      <c r="E50" s="227"/>
      <c r="F50" s="225"/>
      <c r="G50" s="228"/>
      <c r="H50" s="228"/>
      <c r="I50" s="228"/>
      <c r="J50" s="228"/>
      <c r="K50" s="110"/>
      <c r="L50" s="110"/>
      <c r="M50" s="110"/>
      <c r="N50" s="110"/>
      <c r="O50" s="91"/>
      <c r="P50" s="91"/>
      <c r="Q50" s="91"/>
      <c r="R50" s="91"/>
      <c r="S50" s="91"/>
      <c r="T50" s="91"/>
      <c r="U50" s="91"/>
      <c r="V50" s="91"/>
      <c r="W50" s="91"/>
    </row>
    <row r="51" spans="1:23" ht="16.5">
      <c r="A51" s="21" t="s">
        <v>101</v>
      </c>
      <c r="B51" s="224">
        <v>10101.9194</v>
      </c>
      <c r="C51" s="224">
        <v>432.01655</v>
      </c>
      <c r="D51" s="224">
        <v>-95.72342113519535</v>
      </c>
      <c r="E51" s="224">
        <v>-2.794308685297565</v>
      </c>
      <c r="F51" s="225"/>
      <c r="G51" s="229">
        <v>28956.380230130002</v>
      </c>
      <c r="H51" s="229">
        <v>21939.132840000002</v>
      </c>
      <c r="I51" s="229">
        <v>-24.233855662761115</v>
      </c>
      <c r="J51" s="229">
        <v>-0.5992187588780084</v>
      </c>
      <c r="K51" s="110"/>
      <c r="L51" s="110"/>
      <c r="M51" s="110"/>
      <c r="N51" s="110"/>
      <c r="O51" s="91"/>
      <c r="P51" s="91"/>
      <c r="Q51" s="91"/>
      <c r="R51" s="91"/>
      <c r="S51" s="91"/>
      <c r="T51" s="91"/>
      <c r="U51" s="91"/>
      <c r="V51" s="91"/>
      <c r="W51" s="91"/>
    </row>
    <row r="52" spans="1:23" ht="16.5">
      <c r="A52" s="24" t="s">
        <v>100</v>
      </c>
      <c r="B52" s="227">
        <v>9814.246309999999</v>
      </c>
      <c r="C52" s="227">
        <v>15782.5777</v>
      </c>
      <c r="D52" s="227">
        <v>60.81293663802495</v>
      </c>
      <c r="E52" s="227">
        <v>1.7246667829564692</v>
      </c>
      <c r="F52" s="225"/>
      <c r="G52" s="228">
        <v>45399.5953</v>
      </c>
      <c r="H52" s="228">
        <v>61451.076680000006</v>
      </c>
      <c r="I52" s="228">
        <v>35.35600102585056</v>
      </c>
      <c r="J52" s="228">
        <v>1.3706726036487755</v>
      </c>
      <c r="K52" s="110"/>
      <c r="L52" s="110"/>
      <c r="M52" s="110"/>
      <c r="N52" s="110"/>
      <c r="O52" s="91"/>
      <c r="P52" s="91"/>
      <c r="Q52" s="91"/>
      <c r="R52" s="91"/>
      <c r="S52" s="91"/>
      <c r="T52" s="91"/>
      <c r="U52" s="91"/>
      <c r="V52" s="91"/>
      <c r="W52" s="91"/>
    </row>
    <row r="53" spans="1:23" ht="16.5">
      <c r="A53" s="21" t="s">
        <v>111</v>
      </c>
      <c r="B53" s="224">
        <v>12.81688</v>
      </c>
      <c r="C53" s="224">
        <v>14.96032</v>
      </c>
      <c r="D53" s="224">
        <v>16.72357079101934</v>
      </c>
      <c r="E53" s="224">
        <v>0.000619389160503739</v>
      </c>
      <c r="F53" s="225"/>
      <c r="G53" s="229">
        <v>26011.918130000002</v>
      </c>
      <c r="H53" s="229">
        <v>65.94879999999999</v>
      </c>
      <c r="I53" s="229">
        <v>-99.74646698613148</v>
      </c>
      <c r="J53" s="229">
        <v>-2.2155854960560886</v>
      </c>
      <c r="K53" s="110"/>
      <c r="L53" s="110"/>
      <c r="M53" s="110"/>
      <c r="N53" s="110"/>
      <c r="O53" s="91"/>
      <c r="P53" s="91"/>
      <c r="Q53" s="91"/>
      <c r="R53" s="91"/>
      <c r="S53" s="91"/>
      <c r="T53" s="91"/>
      <c r="U53" s="91"/>
      <c r="V53" s="91"/>
      <c r="W53" s="91"/>
    </row>
    <row r="54" spans="1:23" ht="16.5">
      <c r="A54" s="24" t="s">
        <v>128</v>
      </c>
      <c r="B54" s="227">
        <v>87.60282000000001</v>
      </c>
      <c r="C54" s="227">
        <v>0</v>
      </c>
      <c r="D54" s="227">
        <v>-100</v>
      </c>
      <c r="E54" s="227">
        <v>-0.02531455843763304</v>
      </c>
      <c r="F54" s="225"/>
      <c r="G54" s="228">
        <v>259.49894522</v>
      </c>
      <c r="H54" s="228">
        <v>20818.02917</v>
      </c>
      <c r="I54" s="228" t="s">
        <v>197</v>
      </c>
      <c r="J54" s="228">
        <v>1.7555397837299953</v>
      </c>
      <c r="K54" s="110"/>
      <c r="L54" s="110"/>
      <c r="M54" s="110"/>
      <c r="N54" s="110"/>
      <c r="O54" s="91"/>
      <c r="P54" s="91"/>
      <c r="Q54" s="91"/>
      <c r="R54" s="91"/>
      <c r="S54" s="91"/>
      <c r="T54" s="91"/>
      <c r="U54" s="91"/>
      <c r="V54" s="91"/>
      <c r="W54" s="91"/>
    </row>
    <row r="55" spans="1:23" ht="16.5">
      <c r="A55" s="21" t="s">
        <v>124</v>
      </c>
      <c r="B55" s="224">
        <v>8.15691</v>
      </c>
      <c r="C55" s="224">
        <v>9330.349690000001</v>
      </c>
      <c r="D55" s="224" t="s">
        <v>197</v>
      </c>
      <c r="E55" s="224">
        <v>2.6938310193232455</v>
      </c>
      <c r="F55" s="225"/>
      <c r="G55" s="229">
        <v>37310.01582</v>
      </c>
      <c r="H55" s="229">
        <v>9425.17927</v>
      </c>
      <c r="I55" s="229">
        <v>-74.73820618176302</v>
      </c>
      <c r="J55" s="229">
        <v>-2.3811497899459937</v>
      </c>
      <c r="K55" s="110"/>
      <c r="L55" s="110"/>
      <c r="M55" s="110"/>
      <c r="N55" s="110"/>
      <c r="O55" s="91"/>
      <c r="P55" s="91"/>
      <c r="Q55" s="91"/>
      <c r="R55" s="91"/>
      <c r="S55" s="91"/>
      <c r="T55" s="91"/>
      <c r="U55" s="91"/>
      <c r="V55" s="91"/>
      <c r="W55" s="91"/>
    </row>
    <row r="56" spans="1:23" ht="16.5">
      <c r="A56" s="24"/>
      <c r="B56" s="227"/>
      <c r="C56" s="227"/>
      <c r="D56" s="227"/>
      <c r="E56" s="227"/>
      <c r="F56" s="225"/>
      <c r="G56" s="228"/>
      <c r="H56" s="228"/>
      <c r="I56" s="228"/>
      <c r="J56" s="228"/>
      <c r="K56" s="110"/>
      <c r="L56" s="110"/>
      <c r="M56" s="110"/>
      <c r="N56" s="110"/>
      <c r="O56" s="91"/>
      <c r="P56" s="91"/>
      <c r="Q56" s="91"/>
      <c r="R56" s="91"/>
      <c r="S56" s="91"/>
      <c r="T56" s="91"/>
      <c r="U56" s="91"/>
      <c r="V56" s="91"/>
      <c r="W56" s="91"/>
    </row>
    <row r="57" spans="1:23" ht="17.25" thickBot="1">
      <c r="A57" s="158" t="s">
        <v>125</v>
      </c>
      <c r="B57" s="230">
        <v>23808.75948248881</v>
      </c>
      <c r="C57" s="230">
        <v>29192.554646401877</v>
      </c>
      <c r="D57" s="230">
        <v>22.612665594244064</v>
      </c>
      <c r="E57" s="230">
        <v>1.5557535395906599</v>
      </c>
      <c r="F57" s="231"/>
      <c r="G57" s="230">
        <v>122432.19004124598</v>
      </c>
      <c r="H57" s="230">
        <v>148424.15941696276</v>
      </c>
      <c r="I57" s="230">
        <v>21.229685891398645</v>
      </c>
      <c r="J57" s="230">
        <v>2.2195135448721404</v>
      </c>
      <c r="K57" s="110"/>
      <c r="L57" s="110"/>
      <c r="M57" s="111"/>
      <c r="N57" s="110"/>
      <c r="O57" s="91"/>
      <c r="P57" s="91"/>
      <c r="Q57" s="91"/>
      <c r="R57" s="91"/>
      <c r="S57" s="91"/>
      <c r="T57" s="91"/>
      <c r="U57" s="91"/>
      <c r="V57" s="91"/>
      <c r="W57" s="91"/>
    </row>
    <row r="58" spans="1:10" ht="16.5">
      <c r="A58" s="92" t="s">
        <v>51</v>
      </c>
      <c r="B58" s="101"/>
      <c r="C58" s="102"/>
      <c r="D58" s="102"/>
      <c r="E58" s="102"/>
      <c r="F58" s="93"/>
      <c r="G58" s="144"/>
      <c r="H58" s="144"/>
      <c r="I58" s="145"/>
      <c r="J58" s="145"/>
    </row>
    <row r="59" spans="1:10" ht="16.5">
      <c r="A59" s="92" t="str">
        <f>+'Cuadro E.1.2'!A52</f>
        <v>Actualizado: 21 de julio de 2023</v>
      </c>
      <c r="B59" s="101"/>
      <c r="C59" s="102"/>
      <c r="D59" s="102"/>
      <c r="E59" s="102"/>
      <c r="F59" s="93"/>
      <c r="G59" s="144"/>
      <c r="H59" s="144"/>
      <c r="I59" s="145"/>
      <c r="J59" s="145"/>
    </row>
    <row r="60" spans="1:10" ht="16.5">
      <c r="A60" s="313" t="s">
        <v>48</v>
      </c>
      <c r="B60" s="313"/>
      <c r="C60" s="313"/>
      <c r="D60" s="313"/>
      <c r="E60" s="313"/>
      <c r="F60" s="93"/>
      <c r="G60" s="93"/>
      <c r="H60" s="93"/>
      <c r="I60" s="93"/>
      <c r="J60" s="93"/>
    </row>
    <row r="61" spans="1:10" ht="16.5">
      <c r="A61" s="114" t="s">
        <v>139</v>
      </c>
      <c r="B61" s="94"/>
      <c r="C61" s="94"/>
      <c r="D61" s="94"/>
      <c r="E61" s="94"/>
      <c r="F61" s="94"/>
      <c r="G61" s="94"/>
      <c r="H61" s="94"/>
      <c r="I61" s="94"/>
      <c r="J61" s="94"/>
    </row>
    <row r="62" spans="1:10" ht="16.5">
      <c r="A62" s="114" t="s">
        <v>14</v>
      </c>
      <c r="B62" s="94"/>
      <c r="C62" s="94"/>
      <c r="D62" s="94"/>
      <c r="E62" s="94"/>
      <c r="F62" s="94"/>
      <c r="G62" s="94"/>
      <c r="H62" s="94"/>
      <c r="I62" s="94"/>
      <c r="J62" s="94"/>
    </row>
    <row r="63" spans="1:10" ht="16.5">
      <c r="A63" s="114" t="s">
        <v>47</v>
      </c>
      <c r="I63" s="134"/>
      <c r="J63" s="134"/>
    </row>
  </sheetData>
  <sheetProtection/>
  <mergeCells count="5">
    <mergeCell ref="C13:D13"/>
    <mergeCell ref="C14:D14"/>
    <mergeCell ref="A60:E60"/>
    <mergeCell ref="A6:J7"/>
    <mergeCell ref="A8:J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M24"/>
  <sheetViews>
    <sheetView zoomScalePageLayoutView="0" workbookViewId="0" topLeftCell="A7">
      <selection activeCell="G17" sqref="G17"/>
    </sheetView>
  </sheetViews>
  <sheetFormatPr defaultColWidth="11.421875" defaultRowHeight="15"/>
  <cols>
    <col min="1" max="1" width="16.140625" style="88" customWidth="1"/>
    <col min="2" max="2" width="21.140625" style="88" customWidth="1"/>
    <col min="3" max="4" width="14.421875" style="88" bestFit="1" customWidth="1"/>
    <col min="5" max="5" width="9.57421875" style="88" customWidth="1"/>
    <col min="6" max="6" width="14.00390625" style="88" customWidth="1"/>
    <col min="7" max="7" width="13.140625" style="88" customWidth="1"/>
    <col min="8" max="8" width="2.00390625" style="88" customWidth="1"/>
    <col min="9" max="16384" width="11.421875" style="88" customWidth="1"/>
  </cols>
  <sheetData>
    <row r="1" ht="15" customHeight="1"/>
    <row r="4" ht="12" customHeight="1"/>
    <row r="5" ht="16.5"/>
    <row r="6" spans="1:13" ht="16.5" customHeight="1">
      <c r="A6" s="310" t="s">
        <v>6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</row>
    <row r="7" spans="1:13" ht="16.5" customHeight="1">
      <c r="A7" s="310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</row>
    <row r="8" spans="1:13" ht="16.5" customHeight="1">
      <c r="A8" s="311" t="s">
        <v>151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</row>
    <row r="9" spans="1:13" ht="16.5">
      <c r="A9" s="311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</row>
    <row r="10" spans="1:13" ht="16.5">
      <c r="A10" s="311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</row>
    <row r="11" spans="1:13" ht="16.5">
      <c r="A11" s="311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</row>
    <row r="12" spans="1:7" ht="17.25" thickBot="1">
      <c r="A12" s="25"/>
      <c r="B12" s="25"/>
      <c r="C12" s="26"/>
      <c r="D12" s="26"/>
      <c r="E12" s="26"/>
      <c r="F12" s="26"/>
      <c r="G12" s="26"/>
    </row>
    <row r="13" spans="1:13" ht="15.75" customHeight="1" thickBot="1">
      <c r="A13" s="76"/>
      <c r="B13" s="76"/>
      <c r="C13" s="321" t="s">
        <v>147</v>
      </c>
      <c r="D13" s="321"/>
      <c r="E13" s="321"/>
      <c r="F13" s="321"/>
      <c r="G13" s="321"/>
      <c r="H13" s="164"/>
      <c r="I13" s="321" t="s">
        <v>162</v>
      </c>
      <c r="J13" s="321"/>
      <c r="K13" s="321"/>
      <c r="L13" s="321"/>
      <c r="M13" s="321"/>
    </row>
    <row r="14" spans="1:13" ht="16.5" customHeight="1" thickBot="1">
      <c r="A14" s="322" t="s">
        <v>15</v>
      </c>
      <c r="B14" s="322" t="s">
        <v>16</v>
      </c>
      <c r="C14" s="321" t="s">
        <v>1</v>
      </c>
      <c r="D14" s="321"/>
      <c r="E14" s="321"/>
      <c r="F14" s="321"/>
      <c r="G14" s="324" t="s">
        <v>144</v>
      </c>
      <c r="H14" s="165"/>
      <c r="I14" s="321" t="s">
        <v>1</v>
      </c>
      <c r="J14" s="321"/>
      <c r="K14" s="321"/>
      <c r="L14" s="321"/>
      <c r="M14" s="324" t="s">
        <v>143</v>
      </c>
    </row>
    <row r="15" spans="1:13" ht="37.5" customHeight="1" thickBot="1">
      <c r="A15" s="323"/>
      <c r="B15" s="323"/>
      <c r="C15" s="241">
        <v>2022</v>
      </c>
      <c r="D15" s="241">
        <v>2023</v>
      </c>
      <c r="E15" s="27" t="s">
        <v>2</v>
      </c>
      <c r="F15" s="27" t="s">
        <v>3</v>
      </c>
      <c r="G15" s="325"/>
      <c r="H15" s="165"/>
      <c r="I15" s="241">
        <v>2022</v>
      </c>
      <c r="J15" s="241">
        <v>2023</v>
      </c>
      <c r="K15" s="27" t="s">
        <v>2</v>
      </c>
      <c r="L15" s="27" t="s">
        <v>3</v>
      </c>
      <c r="M15" s="325"/>
    </row>
    <row r="16" spans="1:13" s="100" customFormat="1" ht="16.5">
      <c r="A16" s="86"/>
      <c r="B16" s="28" t="s">
        <v>17</v>
      </c>
      <c r="C16" s="29">
        <v>346057.0731100261</v>
      </c>
      <c r="D16" s="29">
        <v>351449.2228885735</v>
      </c>
      <c r="E16" s="263">
        <v>1.5581677698675467</v>
      </c>
      <c r="F16" s="263"/>
      <c r="G16" s="263">
        <v>100</v>
      </c>
      <c r="H16" s="166"/>
      <c r="I16" s="29">
        <v>1171066.0399332729</v>
      </c>
      <c r="J16" s="29">
        <v>1512164.7342631186</v>
      </c>
      <c r="K16" s="263">
        <v>29.127195452553757</v>
      </c>
      <c r="L16" s="263"/>
      <c r="M16" s="263">
        <v>100</v>
      </c>
    </row>
    <row r="17" spans="1:13" s="130" customFormat="1" ht="80.25" customHeight="1">
      <c r="A17" s="30">
        <v>211</v>
      </c>
      <c r="B17" s="31" t="s">
        <v>132</v>
      </c>
      <c r="C17" s="32">
        <v>344839.69016403006</v>
      </c>
      <c r="D17" s="32">
        <v>349891.47789687046</v>
      </c>
      <c r="E17" s="264">
        <v>1.4649670200194809</v>
      </c>
      <c r="F17" s="264">
        <v>1.45981346008617</v>
      </c>
      <c r="G17" s="264">
        <v>99.55676527638904</v>
      </c>
      <c r="H17" s="167"/>
      <c r="I17" s="32">
        <v>1163972.313427961</v>
      </c>
      <c r="J17" s="32">
        <v>1497748.0059231455</v>
      </c>
      <c r="K17" s="262">
        <v>28.675569740331476</v>
      </c>
      <c r="L17" s="264">
        <v>28.50186762432313</v>
      </c>
      <c r="M17" s="264">
        <v>99.04661654822955</v>
      </c>
    </row>
    <row r="18" spans="1:13" s="130" customFormat="1" ht="17.25" thickBot="1">
      <c r="A18" s="326" t="s">
        <v>130</v>
      </c>
      <c r="B18" s="326"/>
      <c r="C18" s="142">
        <v>1217.3829459960107</v>
      </c>
      <c r="D18" s="142">
        <v>1557.7449917030171</v>
      </c>
      <c r="E18" s="256">
        <v>27.958502854542356</v>
      </c>
      <c r="F18" s="256">
        <v>0.09835430978137848</v>
      </c>
      <c r="G18" s="256">
        <v>0.44323472361095484</v>
      </c>
      <c r="H18" s="168"/>
      <c r="I18" s="142">
        <v>7093.7265053119045</v>
      </c>
      <c r="J18" s="142">
        <v>14416.728339973139</v>
      </c>
      <c r="K18" s="256">
        <v>103.23208583214543</v>
      </c>
      <c r="L18" s="256">
        <v>0.6253278282306348</v>
      </c>
      <c r="M18" s="256">
        <v>0.9533834517704478</v>
      </c>
    </row>
    <row r="19" spans="1:9" ht="16.5">
      <c r="A19" s="92" t="s">
        <v>51</v>
      </c>
      <c r="B19" s="101"/>
      <c r="C19" s="102"/>
      <c r="D19" s="102"/>
      <c r="E19" s="102"/>
      <c r="F19" s="115"/>
      <c r="G19" s="115"/>
      <c r="H19" s="115"/>
      <c r="I19" s="115"/>
    </row>
    <row r="20" spans="1:9" ht="16.5">
      <c r="A20" s="92" t="str">
        <f>+'Cuadro E.2'!A59</f>
        <v>Actualizado: 21 de julio de 2023</v>
      </c>
      <c r="B20" s="101"/>
      <c r="C20" s="102"/>
      <c r="D20" s="102"/>
      <c r="E20" s="102"/>
      <c r="F20" s="115"/>
      <c r="G20" s="115"/>
      <c r="H20" s="115"/>
      <c r="I20" s="115"/>
    </row>
    <row r="21" spans="1:7" ht="16.5">
      <c r="A21" s="313" t="s">
        <v>48</v>
      </c>
      <c r="B21" s="313"/>
      <c r="C21" s="313"/>
      <c r="D21" s="313"/>
      <c r="E21" s="313"/>
      <c r="F21" s="113"/>
      <c r="G21" s="113"/>
    </row>
    <row r="22" spans="1:7" ht="36.75" customHeight="1">
      <c r="A22" s="312" t="s">
        <v>52</v>
      </c>
      <c r="B22" s="312"/>
      <c r="C22" s="312"/>
      <c r="D22" s="312"/>
      <c r="E22" s="312"/>
      <c r="F22" s="312"/>
      <c r="G22" s="312"/>
    </row>
    <row r="23" spans="1:7" ht="16.5">
      <c r="A23" s="105"/>
      <c r="B23" s="105"/>
      <c r="C23" s="105"/>
      <c r="D23" s="105"/>
      <c r="E23" s="105"/>
      <c r="F23" s="105"/>
      <c r="G23" s="105"/>
    </row>
    <row r="24" spans="1:7" ht="16.5">
      <c r="A24" s="105"/>
      <c r="B24" s="105"/>
      <c r="C24" s="105"/>
      <c r="D24" s="105"/>
      <c r="E24" s="105"/>
      <c r="F24" s="105"/>
      <c r="G24" s="105"/>
    </row>
  </sheetData>
  <sheetProtection/>
  <mergeCells count="13">
    <mergeCell ref="I13:M13"/>
    <mergeCell ref="I14:L14"/>
    <mergeCell ref="M14:M15"/>
    <mergeCell ref="A6:M7"/>
    <mergeCell ref="A8:M11"/>
    <mergeCell ref="A21:E21"/>
    <mergeCell ref="A22:G22"/>
    <mergeCell ref="C13:G13"/>
    <mergeCell ref="A14:A15"/>
    <mergeCell ref="B14:B15"/>
    <mergeCell ref="G14:G15"/>
    <mergeCell ref="A18:B18"/>
    <mergeCell ref="C14:F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M27"/>
  <sheetViews>
    <sheetView zoomScale="68" zoomScaleNormal="68" zoomScalePageLayoutView="0" workbookViewId="0" topLeftCell="A7">
      <selection activeCell="I19" sqref="I19"/>
    </sheetView>
  </sheetViews>
  <sheetFormatPr defaultColWidth="11.421875" defaultRowHeight="15"/>
  <cols>
    <col min="1" max="1" width="12.57421875" style="88" customWidth="1"/>
    <col min="2" max="2" width="46.7109375" style="88" customWidth="1"/>
    <col min="3" max="4" width="11.57421875" style="88" bestFit="1" customWidth="1"/>
    <col min="5" max="5" width="11.00390625" style="88" customWidth="1"/>
    <col min="6" max="6" width="17.421875" style="88" customWidth="1"/>
    <col min="7" max="7" width="2.421875" style="88" customWidth="1"/>
    <col min="8" max="8" width="17.140625" style="88" customWidth="1"/>
    <col min="9" max="9" width="52.00390625" style="88" customWidth="1"/>
    <col min="10" max="10" width="13.00390625" style="88" bestFit="1" customWidth="1"/>
    <col min="11" max="11" width="13.421875" style="88" bestFit="1" customWidth="1"/>
    <col min="12" max="12" width="11.421875" style="88" customWidth="1"/>
    <col min="13" max="13" width="17.00390625" style="88" customWidth="1"/>
    <col min="14" max="16384" width="11.421875" style="88" customWidth="1"/>
  </cols>
  <sheetData>
    <row r="4" ht="6" customHeight="1"/>
    <row r="5" ht="16.5"/>
    <row r="6" spans="1:13" ht="20.25" customHeight="1">
      <c r="A6" s="310" t="s">
        <v>6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</row>
    <row r="7" spans="1:13" ht="20.25" customHeight="1">
      <c r="A7" s="310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</row>
    <row r="8" spans="1:13" ht="16.5" customHeight="1">
      <c r="A8" s="311" t="s">
        <v>152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</row>
    <row r="9" spans="1:13" ht="16.5">
      <c r="A9" s="311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</row>
    <row r="10" spans="1:13" ht="16.5">
      <c r="A10" s="311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</row>
    <row r="11" spans="1:13" ht="16.5">
      <c r="A11" s="311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</row>
    <row r="12" spans="1:9" ht="17.25" thickBot="1">
      <c r="A12" s="89"/>
      <c r="B12" s="89"/>
      <c r="C12" s="106"/>
      <c r="D12" s="106"/>
      <c r="E12" s="106"/>
      <c r="F12" s="106"/>
      <c r="G12" s="106"/>
      <c r="H12" s="106"/>
      <c r="I12" s="106"/>
    </row>
    <row r="13" spans="1:13" ht="17.25" thickBot="1">
      <c r="A13" s="76"/>
      <c r="B13" s="76"/>
      <c r="C13" s="321" t="s">
        <v>147</v>
      </c>
      <c r="D13" s="321"/>
      <c r="E13" s="321"/>
      <c r="F13" s="321"/>
      <c r="G13" s="247"/>
      <c r="H13" s="247"/>
      <c r="I13" s="247"/>
      <c r="J13" s="321" t="s">
        <v>162</v>
      </c>
      <c r="K13" s="321"/>
      <c r="L13" s="321"/>
      <c r="M13" s="321"/>
    </row>
    <row r="14" spans="1:13" ht="15.75" customHeight="1" thickBot="1">
      <c r="A14" s="329" t="s">
        <v>58</v>
      </c>
      <c r="B14" s="330" t="s">
        <v>59</v>
      </c>
      <c r="C14" s="321" t="s">
        <v>1</v>
      </c>
      <c r="D14" s="321"/>
      <c r="E14" s="321"/>
      <c r="F14" s="321"/>
      <c r="G14" s="248"/>
      <c r="H14" s="322" t="s">
        <v>58</v>
      </c>
      <c r="I14" s="332" t="s">
        <v>59</v>
      </c>
      <c r="J14" s="321" t="s">
        <v>1</v>
      </c>
      <c r="K14" s="321"/>
      <c r="L14" s="321"/>
      <c r="M14" s="321"/>
    </row>
    <row r="15" spans="1:13" ht="27" thickBot="1">
      <c r="A15" s="323"/>
      <c r="B15" s="331"/>
      <c r="C15" s="241">
        <v>2022</v>
      </c>
      <c r="D15" s="241">
        <v>2023</v>
      </c>
      <c r="E15" s="27" t="s">
        <v>2</v>
      </c>
      <c r="F15" s="27" t="s">
        <v>3</v>
      </c>
      <c r="G15" s="27"/>
      <c r="H15" s="323"/>
      <c r="I15" s="331"/>
      <c r="J15" s="241">
        <v>2022</v>
      </c>
      <c r="K15" s="241">
        <v>2023</v>
      </c>
      <c r="L15" s="27" t="s">
        <v>2</v>
      </c>
      <c r="M15" s="27" t="s">
        <v>3</v>
      </c>
    </row>
    <row r="16" spans="1:13" s="100" customFormat="1" ht="16.5">
      <c r="A16" s="65"/>
      <c r="B16" s="66" t="s">
        <v>17</v>
      </c>
      <c r="C16" s="61">
        <v>346057.073110026</v>
      </c>
      <c r="D16" s="61">
        <v>351449.222888574</v>
      </c>
      <c r="E16" s="147">
        <v>1.5581677698677243</v>
      </c>
      <c r="F16" s="147"/>
      <c r="G16" s="147"/>
      <c r="H16" s="147"/>
      <c r="I16" s="66"/>
      <c r="J16" s="169">
        <v>1171066.0399332715</v>
      </c>
      <c r="K16" s="169">
        <v>1512164.7342631195</v>
      </c>
      <c r="L16" s="170">
        <v>29.127195452553998</v>
      </c>
      <c r="M16" s="170"/>
    </row>
    <row r="17" spans="1:13" ht="60" customHeight="1">
      <c r="A17" s="67" t="s">
        <v>198</v>
      </c>
      <c r="B17" s="68" t="s">
        <v>203</v>
      </c>
      <c r="C17" s="257">
        <v>18758.581200000015</v>
      </c>
      <c r="D17" s="257">
        <v>26823.777745039974</v>
      </c>
      <c r="E17" s="148">
        <v>42.99470444513125</v>
      </c>
      <c r="F17" s="148">
        <v>2.330597225641938</v>
      </c>
      <c r="G17" s="148"/>
      <c r="H17" s="148" t="s">
        <v>208</v>
      </c>
      <c r="I17" s="175" t="s">
        <v>209</v>
      </c>
      <c r="J17" s="257">
        <v>25239.861459999982</v>
      </c>
      <c r="K17" s="257">
        <v>48057.834035299995</v>
      </c>
      <c r="L17" s="148">
        <v>90.40450800992642</v>
      </c>
      <c r="M17" s="148">
        <v>1.948478719150647</v>
      </c>
    </row>
    <row r="18" spans="1:13" ht="60" customHeight="1">
      <c r="A18" s="69" t="s">
        <v>199</v>
      </c>
      <c r="B18" s="176" t="s">
        <v>204</v>
      </c>
      <c r="C18" s="258">
        <v>5356.707249999999</v>
      </c>
      <c r="D18" s="258">
        <v>12608.249575497002</v>
      </c>
      <c r="E18" s="149">
        <v>135.3731310498069</v>
      </c>
      <c r="F18" s="149">
        <v>2.0954758301360985</v>
      </c>
      <c r="G18" s="176"/>
      <c r="H18" s="149" t="s">
        <v>198</v>
      </c>
      <c r="I18" s="176" t="s">
        <v>203</v>
      </c>
      <c r="J18" s="258">
        <v>84434.37435881406</v>
      </c>
      <c r="K18" s="258">
        <v>106630.54783704468</v>
      </c>
      <c r="L18" s="149">
        <v>26.288077156710266</v>
      </c>
      <c r="M18" s="149">
        <v>1.895381876114808</v>
      </c>
    </row>
    <row r="19" spans="1:13" ht="69.75" customHeight="1">
      <c r="A19" s="67" t="s">
        <v>200</v>
      </c>
      <c r="B19" s="175" t="s">
        <v>205</v>
      </c>
      <c r="C19" s="257">
        <v>29193.769386858025</v>
      </c>
      <c r="D19" s="257">
        <v>35388.90384672601</v>
      </c>
      <c r="E19" s="148">
        <v>21.220741925353458</v>
      </c>
      <c r="F19" s="148">
        <v>1.7902059923792661</v>
      </c>
      <c r="G19" s="175"/>
      <c r="H19" s="148" t="s">
        <v>200</v>
      </c>
      <c r="I19" s="175" t="s">
        <v>205</v>
      </c>
      <c r="J19" s="257">
        <v>144005.3757106571</v>
      </c>
      <c r="K19" s="257">
        <v>166147.98299027735</v>
      </c>
      <c r="L19" s="148">
        <v>15.37623659557703</v>
      </c>
      <c r="M19" s="148">
        <v>1.8908077362470497</v>
      </c>
    </row>
    <row r="20" spans="1:13" ht="60" customHeight="1">
      <c r="A20" s="69" t="s">
        <v>201</v>
      </c>
      <c r="B20" s="176" t="s">
        <v>206</v>
      </c>
      <c r="C20" s="258">
        <v>7287.149781297008</v>
      </c>
      <c r="D20" s="258">
        <v>6569.345745771002</v>
      </c>
      <c r="E20" s="149">
        <v>-9.850271465097393</v>
      </c>
      <c r="F20" s="149">
        <v>-0.2074235989673838</v>
      </c>
      <c r="G20" s="176"/>
      <c r="H20" s="239" t="s">
        <v>210</v>
      </c>
      <c r="I20" s="176" t="s">
        <v>211</v>
      </c>
      <c r="J20" s="258">
        <v>25044.105536000043</v>
      </c>
      <c r="K20" s="258">
        <v>21949.8683424</v>
      </c>
      <c r="L20" s="149">
        <v>-12.355151551139187</v>
      </c>
      <c r="M20" s="149">
        <v>-0.2642239709876957</v>
      </c>
    </row>
    <row r="21" spans="1:13" ht="60" customHeight="1">
      <c r="A21" s="67" t="s">
        <v>202</v>
      </c>
      <c r="B21" s="175" t="s">
        <v>207</v>
      </c>
      <c r="C21" s="257">
        <v>11296.017784230986</v>
      </c>
      <c r="D21" s="257">
        <v>8721.652270754012</v>
      </c>
      <c r="E21" s="148">
        <v>-22.790027093182673</v>
      </c>
      <c r="F21" s="148">
        <v>-0.7439135661470723</v>
      </c>
      <c r="G21" s="175"/>
      <c r="H21" s="148" t="s">
        <v>202</v>
      </c>
      <c r="I21" s="175" t="s">
        <v>207</v>
      </c>
      <c r="J21" s="257">
        <v>41829.54142166297</v>
      </c>
      <c r="K21" s="257">
        <v>36897.89691140706</v>
      </c>
      <c r="L21" s="148">
        <v>-11.789860329910006</v>
      </c>
      <c r="M21" s="148">
        <v>-0.4211243723314637</v>
      </c>
    </row>
    <row r="22" spans="1:13" ht="17.25" thickBot="1">
      <c r="A22" s="326" t="s">
        <v>119</v>
      </c>
      <c r="B22" s="326"/>
      <c r="C22" s="259">
        <v>274164.84770764</v>
      </c>
      <c r="D22" s="259">
        <v>261337.293704786</v>
      </c>
      <c r="E22" s="150">
        <v>-4.678774142676689</v>
      </c>
      <c r="F22" s="150">
        <v>-3.7067741131751335</v>
      </c>
      <c r="G22" s="150"/>
      <c r="H22" s="326"/>
      <c r="I22" s="326"/>
      <c r="J22" s="259">
        <v>850512.7814461372</v>
      </c>
      <c r="K22" s="259">
        <v>1132480.6041466903</v>
      </c>
      <c r="L22" s="150">
        <v>33.1526849274528</v>
      </c>
      <c r="M22" s="150">
        <v>24.077875464360663</v>
      </c>
    </row>
    <row r="23" spans="1:9" ht="18.75" customHeight="1">
      <c r="A23" s="92" t="s">
        <v>51</v>
      </c>
      <c r="B23" s="101"/>
      <c r="C23" s="102"/>
      <c r="D23" s="102"/>
      <c r="E23" s="102"/>
      <c r="F23" s="107"/>
      <c r="G23" s="107"/>
      <c r="H23" s="107"/>
      <c r="I23" s="107"/>
    </row>
    <row r="24" spans="1:9" ht="18.75" customHeight="1">
      <c r="A24" s="92" t="str">
        <f>+'Cuadro E.3'!A20</f>
        <v>Actualizado: 21 de julio de 2023</v>
      </c>
      <c r="B24" s="101"/>
      <c r="C24" s="102"/>
      <c r="D24" s="102"/>
      <c r="E24" s="102"/>
      <c r="F24" s="107"/>
      <c r="G24" s="107"/>
      <c r="H24" s="107"/>
      <c r="I24" s="107"/>
    </row>
    <row r="25" spans="1:9" ht="18.75" customHeight="1">
      <c r="A25" s="327" t="s">
        <v>66</v>
      </c>
      <c r="B25" s="327"/>
      <c r="C25" s="327"/>
      <c r="D25" s="327"/>
      <c r="E25" s="327"/>
      <c r="F25" s="327"/>
      <c r="G25" s="163"/>
      <c r="H25" s="173"/>
      <c r="I25" s="173"/>
    </row>
    <row r="26" spans="1:9" ht="24" customHeight="1">
      <c r="A26" s="328" t="s">
        <v>65</v>
      </c>
      <c r="B26" s="328"/>
      <c r="C26" s="328"/>
      <c r="D26" s="328"/>
      <c r="E26" s="328"/>
      <c r="F26" s="105"/>
      <c r="G26" s="105"/>
      <c r="H26" s="105"/>
      <c r="I26" s="105"/>
    </row>
    <row r="27" spans="1:9" ht="18.75" customHeight="1">
      <c r="A27" s="140" t="s">
        <v>67</v>
      </c>
      <c r="C27" s="91"/>
      <c r="D27" s="91"/>
      <c r="E27" s="91"/>
      <c r="F27" s="91"/>
      <c r="G27" s="91"/>
      <c r="H27" s="91"/>
      <c r="I27" s="91"/>
    </row>
  </sheetData>
  <sheetProtection/>
  <mergeCells count="14">
    <mergeCell ref="J13:M13"/>
    <mergeCell ref="H22:I22"/>
    <mergeCell ref="H14:H15"/>
    <mergeCell ref="I14:I15"/>
    <mergeCell ref="J14:M14"/>
    <mergeCell ref="A6:M7"/>
    <mergeCell ref="A8:M11"/>
    <mergeCell ref="A25:F25"/>
    <mergeCell ref="A22:B22"/>
    <mergeCell ref="A26:E26"/>
    <mergeCell ref="C13:F13"/>
    <mergeCell ref="A14:A15"/>
    <mergeCell ref="B14:B15"/>
    <mergeCell ref="C14:F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58"/>
  <sheetViews>
    <sheetView zoomScale="96" zoomScaleNormal="96" zoomScalePageLayoutView="0" workbookViewId="0" topLeftCell="A10">
      <selection activeCell="A57" sqref="A57"/>
    </sheetView>
  </sheetViews>
  <sheetFormatPr defaultColWidth="11.421875" defaultRowHeight="15"/>
  <cols>
    <col min="1" max="1" width="38.7109375" style="88" customWidth="1"/>
    <col min="2" max="3" width="11.7109375" style="88" bestFit="1" customWidth="1"/>
    <col min="4" max="4" width="12.00390625" style="88" bestFit="1" customWidth="1"/>
    <col min="5" max="5" width="13.28125" style="88" bestFit="1" customWidth="1"/>
    <col min="6" max="6" width="15.28125" style="88" customWidth="1"/>
    <col min="7" max="7" width="1.7109375" style="88" customWidth="1"/>
    <col min="8" max="16384" width="11.421875" style="88" customWidth="1"/>
  </cols>
  <sheetData>
    <row r="1" ht="15" customHeight="1">
      <c r="G1" s="96"/>
    </row>
    <row r="2" ht="16.5">
      <c r="G2" s="97"/>
    </row>
    <row r="3" ht="16.5">
      <c r="G3" s="97"/>
    </row>
    <row r="4" ht="6.75" customHeight="1">
      <c r="G4" s="97"/>
    </row>
    <row r="5" ht="16.5">
      <c r="G5" s="97"/>
    </row>
    <row r="6" spans="1:12" ht="16.5" customHeight="1">
      <c r="A6" s="310" t="s">
        <v>6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</row>
    <row r="7" spans="1:12" ht="16.5" customHeight="1">
      <c r="A7" s="310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</row>
    <row r="8" spans="1:12" ht="16.5" customHeight="1">
      <c r="A8" s="311" t="s">
        <v>153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</row>
    <row r="9" spans="1:12" ht="16.5">
      <c r="A9" s="311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</row>
    <row r="10" spans="1:12" ht="16.5">
      <c r="A10" s="311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</row>
    <row r="11" spans="1:12" ht="16.5">
      <c r="A11" s="311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</row>
    <row r="12" spans="2:7" ht="17.25" thickBot="1">
      <c r="B12" s="91"/>
      <c r="C12" s="91"/>
      <c r="D12" s="91"/>
      <c r="E12" s="91"/>
      <c r="F12" s="91"/>
      <c r="G12" s="91"/>
    </row>
    <row r="13" spans="1:12" ht="17.25" thickBot="1">
      <c r="A13" s="155"/>
      <c r="B13" s="321" t="s">
        <v>147</v>
      </c>
      <c r="C13" s="321"/>
      <c r="D13" s="321"/>
      <c r="E13" s="321"/>
      <c r="F13" s="321"/>
      <c r="G13" s="321"/>
      <c r="H13" s="321" t="s">
        <v>161</v>
      </c>
      <c r="I13" s="321"/>
      <c r="J13" s="321"/>
      <c r="K13" s="321"/>
      <c r="L13" s="321"/>
    </row>
    <row r="14" spans="1:12" ht="15.75" customHeight="1" thickBot="1">
      <c r="A14" s="81" t="s">
        <v>0</v>
      </c>
      <c r="B14" s="321" t="s">
        <v>20</v>
      </c>
      <c r="C14" s="321"/>
      <c r="D14" s="321"/>
      <c r="E14" s="321"/>
      <c r="F14" s="324" t="s">
        <v>143</v>
      </c>
      <c r="G14" s="17"/>
      <c r="H14" s="321" t="s">
        <v>20</v>
      </c>
      <c r="I14" s="321"/>
      <c r="J14" s="321"/>
      <c r="K14" s="321"/>
      <c r="L14" s="324" t="s">
        <v>143</v>
      </c>
    </row>
    <row r="15" spans="1:12" ht="27" thickBot="1">
      <c r="A15" s="82"/>
      <c r="B15" s="241">
        <v>2022</v>
      </c>
      <c r="C15" s="241">
        <v>2023</v>
      </c>
      <c r="D15" s="27" t="s">
        <v>2</v>
      </c>
      <c r="E15" s="27" t="s">
        <v>3</v>
      </c>
      <c r="F15" s="325"/>
      <c r="G15" s="17"/>
      <c r="H15" s="241">
        <v>2022</v>
      </c>
      <c r="I15" s="241">
        <v>2023</v>
      </c>
      <c r="J15" s="27" t="s">
        <v>2</v>
      </c>
      <c r="K15" s="27" t="s">
        <v>3</v>
      </c>
      <c r="L15" s="325"/>
    </row>
    <row r="16" spans="1:12" ht="16.5">
      <c r="A16" s="33" t="s">
        <v>4</v>
      </c>
      <c r="B16" s="185">
        <v>255991.5900900001</v>
      </c>
      <c r="C16" s="185">
        <v>186538.77870000034</v>
      </c>
      <c r="D16" s="5">
        <v>-27.130895731997263</v>
      </c>
      <c r="E16" s="5"/>
      <c r="F16" s="5">
        <v>100</v>
      </c>
      <c r="G16" s="34"/>
      <c r="H16" s="5">
        <v>1013987.7125699996</v>
      </c>
      <c r="I16" s="5">
        <v>841205.1210600003</v>
      </c>
      <c r="J16" s="5">
        <v>-17.03990979062988</v>
      </c>
      <c r="K16" s="5"/>
      <c r="L16" s="5">
        <v>99.99999999999997</v>
      </c>
    </row>
    <row r="17" spans="1:12" s="100" customFormat="1" ht="16.5">
      <c r="A17" s="35" t="s">
        <v>103</v>
      </c>
      <c r="B17" s="184">
        <v>133203.78100999995</v>
      </c>
      <c r="C17" s="184">
        <v>99274.09149000034</v>
      </c>
      <c r="D17" s="2">
        <v>-25.472016832204204</v>
      </c>
      <c r="E17" s="2">
        <v>-13.254220385939552</v>
      </c>
      <c r="F17" s="2">
        <v>53.219010107092636</v>
      </c>
      <c r="G17" s="34"/>
      <c r="H17" s="2">
        <v>484730.8163500001</v>
      </c>
      <c r="I17" s="2">
        <v>409548.69941000035</v>
      </c>
      <c r="J17" s="2">
        <v>-15.510075778989563</v>
      </c>
      <c r="K17" s="2">
        <v>-7.414499801920393</v>
      </c>
      <c r="L17" s="2">
        <v>48.68594937866393</v>
      </c>
    </row>
    <row r="18" spans="1:12" s="100" customFormat="1" ht="16.5">
      <c r="A18" s="36" t="s">
        <v>104</v>
      </c>
      <c r="B18" s="185">
        <v>122787.80908000015</v>
      </c>
      <c r="C18" s="185">
        <v>87264.68721</v>
      </c>
      <c r="D18" s="5">
        <v>-28.93049573582318</v>
      </c>
      <c r="E18" s="5">
        <v>-13.876675346057707</v>
      </c>
      <c r="F18" s="5">
        <v>46.78098989290737</v>
      </c>
      <c r="G18" s="34"/>
      <c r="H18" s="5">
        <v>529256.8962199995</v>
      </c>
      <c r="I18" s="5">
        <v>431656.42164999986</v>
      </c>
      <c r="J18" s="5">
        <v>-18.44103974215</v>
      </c>
      <c r="K18" s="5">
        <v>-9.625409988709494</v>
      </c>
      <c r="L18" s="5">
        <v>51.31405062133604</v>
      </c>
    </row>
    <row r="19" spans="1:12" ht="16.5">
      <c r="A19" s="37" t="s">
        <v>190</v>
      </c>
      <c r="B19" s="187">
        <v>15106.06261</v>
      </c>
      <c r="C19" s="187">
        <v>6092.02856</v>
      </c>
      <c r="D19" s="11">
        <v>-59.67163173302907</v>
      </c>
      <c r="E19" s="11">
        <v>-3.52122272721182</v>
      </c>
      <c r="F19" s="11">
        <v>3.265824190795985</v>
      </c>
      <c r="G19" s="38"/>
      <c r="H19" s="11">
        <v>49260.90768</v>
      </c>
      <c r="I19" s="11">
        <v>26350.088340000002</v>
      </c>
      <c r="J19" s="11">
        <v>-46.50912948829365</v>
      </c>
      <c r="K19" s="11">
        <v>-2.2594770189010913</v>
      </c>
      <c r="L19" s="11">
        <v>3.132421294201862</v>
      </c>
    </row>
    <row r="20" spans="1:12" ht="16.5">
      <c r="A20" s="39" t="s">
        <v>178</v>
      </c>
      <c r="B20" s="186">
        <v>7911.755579999999</v>
      </c>
      <c r="C20" s="186">
        <v>72.62099</v>
      </c>
      <c r="D20" s="9">
        <v>-99.08211282229728</v>
      </c>
      <c r="E20" s="9">
        <v>-3.0622625482516668</v>
      </c>
      <c r="F20" s="9">
        <v>0.0389307738080521</v>
      </c>
      <c r="G20" s="38"/>
      <c r="H20" s="9">
        <v>20210.70665</v>
      </c>
      <c r="I20" s="9">
        <v>1121.27668</v>
      </c>
      <c r="J20" s="9">
        <v>-94.45206593011433</v>
      </c>
      <c r="K20" s="9">
        <v>-1.8826095951021873</v>
      </c>
      <c r="L20" s="9">
        <v>0.13329408629694056</v>
      </c>
    </row>
    <row r="21" spans="1:12" ht="16.5">
      <c r="A21" s="37" t="s">
        <v>195</v>
      </c>
      <c r="B21" s="187">
        <v>8091.488650000001</v>
      </c>
      <c r="C21" s="187">
        <v>4198.35778</v>
      </c>
      <c r="D21" s="11">
        <v>-48.113901389455705</v>
      </c>
      <c r="E21" s="11">
        <v>-1.5208042063535272</v>
      </c>
      <c r="F21" s="11">
        <v>2.250662199709144</v>
      </c>
      <c r="G21" s="38"/>
      <c r="H21" s="11">
        <v>22357.154000000002</v>
      </c>
      <c r="I21" s="11">
        <v>20295.5406</v>
      </c>
      <c r="J21" s="11">
        <v>-9.221269397706</v>
      </c>
      <c r="K21" s="11">
        <v>-0.20331739472214566</v>
      </c>
      <c r="L21" s="11">
        <v>2.4126743991317654</v>
      </c>
    </row>
    <row r="22" spans="1:12" ht="16.5">
      <c r="A22" s="39" t="s">
        <v>165</v>
      </c>
      <c r="B22" s="186">
        <v>23393.456030000005</v>
      </c>
      <c r="C22" s="186">
        <v>19662.818100000008</v>
      </c>
      <c r="D22" s="9">
        <v>-15.947356924157718</v>
      </c>
      <c r="E22" s="9">
        <v>-1.4573283164061759</v>
      </c>
      <c r="F22" s="9">
        <v>10.540874255225287</v>
      </c>
      <c r="G22" s="38"/>
      <c r="H22" s="9">
        <v>103560.02062</v>
      </c>
      <c r="I22" s="9">
        <v>81363.20009000001</v>
      </c>
      <c r="J22" s="9">
        <v>-21.433773764345144</v>
      </c>
      <c r="K22" s="9">
        <v>-2.1890620818018687</v>
      </c>
      <c r="L22" s="9">
        <v>9.672218826660787</v>
      </c>
    </row>
    <row r="23" spans="1:12" ht="16.5">
      <c r="A23" s="37" t="s">
        <v>194</v>
      </c>
      <c r="B23" s="187">
        <v>5072.40043</v>
      </c>
      <c r="C23" s="187">
        <v>2585.5901699999995</v>
      </c>
      <c r="D23" s="11">
        <v>-49.0263001574582</v>
      </c>
      <c r="E23" s="11">
        <v>-0.9714421708641683</v>
      </c>
      <c r="F23" s="11">
        <v>1.3860872189788784</v>
      </c>
      <c r="G23" s="38"/>
      <c r="H23" s="11">
        <v>8226.22018</v>
      </c>
      <c r="I23" s="11">
        <v>6333.5208299999995</v>
      </c>
      <c r="J23" s="11">
        <v>-23.00812898980782</v>
      </c>
      <c r="K23" s="11">
        <v>-0.18665900252409026</v>
      </c>
      <c r="L23" s="11">
        <v>0.7529103985980432</v>
      </c>
    </row>
    <row r="24" spans="1:12" ht="16.5">
      <c r="A24" s="39" t="s">
        <v>171</v>
      </c>
      <c r="B24" s="186">
        <v>13911.275309999992</v>
      </c>
      <c r="C24" s="186">
        <v>11450.157670000004</v>
      </c>
      <c r="D24" s="9">
        <v>-17.69153140280989</v>
      </c>
      <c r="E24" s="9">
        <v>-0.9614056614651761</v>
      </c>
      <c r="F24" s="9">
        <v>6.138218417530565</v>
      </c>
      <c r="G24" s="38"/>
      <c r="H24" s="9">
        <v>40320.85595999999</v>
      </c>
      <c r="I24" s="9">
        <v>46128.988750000004</v>
      </c>
      <c r="J24" s="9">
        <v>14.404785443448741</v>
      </c>
      <c r="K24" s="9">
        <v>0.5728011018278539</v>
      </c>
      <c r="L24" s="9">
        <v>5.483679021339408</v>
      </c>
    </row>
    <row r="25" spans="1:12" ht="16.5">
      <c r="A25" s="37" t="s">
        <v>187</v>
      </c>
      <c r="B25" s="187">
        <v>3885.20679</v>
      </c>
      <c r="C25" s="187">
        <v>1699.4198800000004</v>
      </c>
      <c r="D25" s="11">
        <v>-56.259216771316304</v>
      </c>
      <c r="E25" s="11">
        <v>-0.8538510617600886</v>
      </c>
      <c r="F25" s="11">
        <v>0.9110276650481777</v>
      </c>
      <c r="G25" s="38"/>
      <c r="H25" s="11">
        <v>17108.541360000003</v>
      </c>
      <c r="I25" s="11">
        <v>13927.65869</v>
      </c>
      <c r="J25" s="11">
        <v>-18.592366251847448</v>
      </c>
      <c r="K25" s="11">
        <v>-0.3137003171308561</v>
      </c>
      <c r="L25" s="11">
        <v>1.655679256023762</v>
      </c>
    </row>
    <row r="26" spans="1:12" ht="16.5">
      <c r="A26" s="39" t="s">
        <v>185</v>
      </c>
      <c r="B26" s="186">
        <v>1897.95098</v>
      </c>
      <c r="C26" s="186">
        <v>347.10058000000004</v>
      </c>
      <c r="D26" s="9">
        <v>-81.71182587655662</v>
      </c>
      <c r="E26" s="9">
        <v>-0.6058208394481868</v>
      </c>
      <c r="F26" s="9">
        <v>0.18607422135974314</v>
      </c>
      <c r="G26" s="38"/>
      <c r="H26" s="9">
        <v>4900.70091</v>
      </c>
      <c r="I26" s="9">
        <v>1932.1541400000003</v>
      </c>
      <c r="J26" s="9">
        <v>-60.57392247591783</v>
      </c>
      <c r="K26" s="9">
        <v>-0.2927596393131902</v>
      </c>
      <c r="L26" s="9">
        <v>0.22968882281235978</v>
      </c>
    </row>
    <row r="27" spans="1:12" ht="16.5">
      <c r="A27" s="37" t="s">
        <v>173</v>
      </c>
      <c r="B27" s="187">
        <v>4906.64628</v>
      </c>
      <c r="C27" s="187">
        <v>3573.3510900000015</v>
      </c>
      <c r="D27" s="11">
        <v>-27.17324856765503</v>
      </c>
      <c r="E27" s="11">
        <v>-0.5208355436720581</v>
      </c>
      <c r="F27" s="11">
        <v>1.9156076366012977</v>
      </c>
      <c r="G27" s="38"/>
      <c r="H27" s="11">
        <v>25121.015820000004</v>
      </c>
      <c r="I27" s="11">
        <v>22670.602570000006</v>
      </c>
      <c r="J27" s="11">
        <v>-9.75443536024968</v>
      </c>
      <c r="K27" s="11">
        <v>-0.2416610398354148</v>
      </c>
      <c r="L27" s="11">
        <v>2.6950148070226727</v>
      </c>
    </row>
    <row r="28" spans="1:12" ht="16.5">
      <c r="A28" s="39" t="s">
        <v>188</v>
      </c>
      <c r="B28" s="186">
        <v>2373.7853</v>
      </c>
      <c r="C28" s="186">
        <v>1312.4275700000005</v>
      </c>
      <c r="D28" s="9">
        <v>-44.71161439916236</v>
      </c>
      <c r="E28" s="9">
        <v>-0.41460648360629865</v>
      </c>
      <c r="F28" s="9">
        <v>0.7035682227290138</v>
      </c>
      <c r="G28" s="38"/>
      <c r="H28" s="9">
        <v>10482.487360000001</v>
      </c>
      <c r="I28" s="9">
        <v>35568.309449999986</v>
      </c>
      <c r="J28" s="9">
        <v>239.31173230625276</v>
      </c>
      <c r="K28" s="9">
        <v>2.4739769307873356</v>
      </c>
      <c r="L28" s="9">
        <v>4.228256409706643</v>
      </c>
    </row>
    <row r="29" spans="1:12" ht="16.5">
      <c r="A29" s="37" t="s">
        <v>164</v>
      </c>
      <c r="B29" s="187">
        <v>3078.9082499999995</v>
      </c>
      <c r="C29" s="187">
        <v>2092.0259399999995</v>
      </c>
      <c r="D29" s="11">
        <v>-32.05299508356575</v>
      </c>
      <c r="E29" s="11">
        <v>-0.3855135669312564</v>
      </c>
      <c r="F29" s="11">
        <v>1.1214965352402597</v>
      </c>
      <c r="G29" s="38"/>
      <c r="H29" s="11">
        <v>22767.609480000003</v>
      </c>
      <c r="I29" s="11">
        <v>10876.842170000002</v>
      </c>
      <c r="J29" s="11">
        <v>-52.22668335226558</v>
      </c>
      <c r="K29" s="11">
        <v>-1.1726737082308711</v>
      </c>
      <c r="L29" s="11">
        <v>1.2930071272383747</v>
      </c>
    </row>
    <row r="30" spans="1:12" ht="16.5">
      <c r="A30" s="39" t="s">
        <v>216</v>
      </c>
      <c r="B30" s="186">
        <v>874.44864</v>
      </c>
      <c r="C30" s="186">
        <v>0</v>
      </c>
      <c r="D30" s="9">
        <v>-100</v>
      </c>
      <c r="E30" s="9">
        <v>-0.34159272173455624</v>
      </c>
      <c r="F30" s="9">
        <v>0</v>
      </c>
      <c r="G30" s="38"/>
      <c r="H30" s="9">
        <v>17510.03142</v>
      </c>
      <c r="I30" s="9">
        <v>0</v>
      </c>
      <c r="J30" s="9">
        <v>-100</v>
      </c>
      <c r="K30" s="9">
        <v>-1.7268484817848533</v>
      </c>
      <c r="L30" s="9">
        <v>0</v>
      </c>
    </row>
    <row r="31" spans="1:12" ht="16.5">
      <c r="A31" s="37" t="s">
        <v>175</v>
      </c>
      <c r="B31" s="187">
        <v>1111.2806699999999</v>
      </c>
      <c r="C31" s="187">
        <v>355.14588000000003</v>
      </c>
      <c r="D31" s="11">
        <v>-68.04174772517189</v>
      </c>
      <c r="E31" s="11">
        <v>-0.2953748557654422</v>
      </c>
      <c r="F31" s="11">
        <v>0.19038715835658002</v>
      </c>
      <c r="G31" s="38"/>
      <c r="H31" s="11">
        <v>4034.5716599999996</v>
      </c>
      <c r="I31" s="11">
        <v>1163.76024</v>
      </c>
      <c r="J31" s="11">
        <v>-71.15529632208836</v>
      </c>
      <c r="K31" s="11">
        <v>-0.2831209278388387</v>
      </c>
      <c r="L31" s="11">
        <v>0.13834440742984885</v>
      </c>
    </row>
    <row r="32" spans="1:12" ht="16.5">
      <c r="A32" s="39" t="s">
        <v>172</v>
      </c>
      <c r="B32" s="186">
        <v>795.8296099999999</v>
      </c>
      <c r="C32" s="186">
        <v>215.24795999999998</v>
      </c>
      <c r="D32" s="9">
        <v>-72.95300937596429</v>
      </c>
      <c r="E32" s="9">
        <v>-0.22679715759251393</v>
      </c>
      <c r="F32" s="9">
        <v>0.11539046277673501</v>
      </c>
      <c r="G32" s="38"/>
      <c r="H32" s="9">
        <v>3629.13053</v>
      </c>
      <c r="I32" s="9">
        <v>2065.65412</v>
      </c>
      <c r="J32" s="9">
        <v>-43.081294460907685</v>
      </c>
      <c r="K32" s="9">
        <v>-0.15419086352015995</v>
      </c>
      <c r="L32" s="9">
        <v>0.24555890927019977</v>
      </c>
    </row>
    <row r="33" spans="1:12" ht="16.5">
      <c r="A33" s="37" t="s">
        <v>167</v>
      </c>
      <c r="B33" s="187">
        <v>1078.0478400000002</v>
      </c>
      <c r="C33" s="187">
        <v>559.08746</v>
      </c>
      <c r="D33" s="11">
        <v>-48.13890077457046</v>
      </c>
      <c r="E33" s="11">
        <v>-0.20272555821757543</v>
      </c>
      <c r="F33" s="11">
        <v>0.2997164792738074</v>
      </c>
      <c r="G33" s="38"/>
      <c r="H33" s="11">
        <v>6122.17258</v>
      </c>
      <c r="I33" s="11">
        <v>7635.34207</v>
      </c>
      <c r="J33" s="11">
        <v>24.716217490229564</v>
      </c>
      <c r="K33" s="11">
        <v>0.14922956868627135</v>
      </c>
      <c r="L33" s="11">
        <v>0.9076670931792149</v>
      </c>
    </row>
    <row r="34" spans="1:12" ht="16.5">
      <c r="A34" s="39" t="s">
        <v>166</v>
      </c>
      <c r="B34" s="186">
        <v>2748.1902900000005</v>
      </c>
      <c r="C34" s="186">
        <v>2273.2727899999986</v>
      </c>
      <c r="D34" s="9">
        <v>-17.281099555882705</v>
      </c>
      <c r="E34" s="9">
        <v>-0.18552074301856283</v>
      </c>
      <c r="F34" s="9">
        <v>1.2186596298327723</v>
      </c>
      <c r="G34" s="38"/>
      <c r="H34" s="9">
        <v>12936.390310000003</v>
      </c>
      <c r="I34" s="9">
        <v>11403.485139999999</v>
      </c>
      <c r="J34" s="9">
        <v>-11.849558750674428</v>
      </c>
      <c r="K34" s="9">
        <v>-0.1511759117982587</v>
      </c>
      <c r="L34" s="9">
        <v>1.355612900410128</v>
      </c>
    </row>
    <row r="35" spans="1:12" ht="16.5">
      <c r="A35" s="37" t="s">
        <v>174</v>
      </c>
      <c r="B35" s="187">
        <v>6994.8152999999975</v>
      </c>
      <c r="C35" s="187">
        <v>6557.51217</v>
      </c>
      <c r="D35" s="11">
        <v>-6.251818114482566</v>
      </c>
      <c r="E35" s="11">
        <v>-0.17082714703489005</v>
      </c>
      <c r="F35" s="11">
        <v>3.5153613718818604</v>
      </c>
      <c r="G35" s="38"/>
      <c r="H35" s="11">
        <v>46359.38303</v>
      </c>
      <c r="I35" s="11">
        <v>32740.396619999992</v>
      </c>
      <c r="J35" s="11">
        <v>-29.3769794157677</v>
      </c>
      <c r="K35" s="11">
        <v>-1.343111582238215</v>
      </c>
      <c r="L35" s="11">
        <v>3.892082418464584</v>
      </c>
    </row>
    <row r="36" spans="1:12" ht="16.5">
      <c r="A36" s="39" t="s">
        <v>184</v>
      </c>
      <c r="B36" s="186">
        <v>185.8814</v>
      </c>
      <c r="C36" s="186">
        <v>0</v>
      </c>
      <c r="D36" s="9">
        <v>-100</v>
      </c>
      <c r="E36" s="9">
        <v>-0.07261230727722301</v>
      </c>
      <c r="F36" s="9">
        <v>0</v>
      </c>
      <c r="G36" s="38"/>
      <c r="H36" s="9">
        <v>11465.727309999998</v>
      </c>
      <c r="I36" s="9">
        <v>364.54414</v>
      </c>
      <c r="J36" s="9">
        <v>-96.82057552788599</v>
      </c>
      <c r="K36" s="9">
        <v>-1.0948045062462866</v>
      </c>
      <c r="L36" s="9">
        <v>0.0433359392226047</v>
      </c>
    </row>
    <row r="37" spans="1:12" ht="16.5">
      <c r="A37" s="37" t="s">
        <v>182</v>
      </c>
      <c r="B37" s="187">
        <v>0</v>
      </c>
      <c r="C37" s="187">
        <v>0</v>
      </c>
      <c r="D37" s="11" t="s">
        <v>176</v>
      </c>
      <c r="E37" s="11">
        <v>0</v>
      </c>
      <c r="F37" s="11">
        <v>0</v>
      </c>
      <c r="G37" s="38"/>
      <c r="H37" s="11">
        <v>41.645529999999994</v>
      </c>
      <c r="I37" s="11">
        <v>125.31617999999999</v>
      </c>
      <c r="J37" s="11">
        <v>200.91147837474998</v>
      </c>
      <c r="K37" s="11">
        <v>0.00825164338411289</v>
      </c>
      <c r="L37" s="11">
        <v>0.014897220292963673</v>
      </c>
    </row>
    <row r="38" spans="1:12" ht="16.5">
      <c r="A38" s="39" t="s">
        <v>183</v>
      </c>
      <c r="B38" s="186">
        <v>0</v>
      </c>
      <c r="C38" s="186">
        <v>0</v>
      </c>
      <c r="D38" s="9" t="s">
        <v>176</v>
      </c>
      <c r="E38" s="9">
        <v>0</v>
      </c>
      <c r="F38" s="9">
        <v>0</v>
      </c>
      <c r="G38" s="38"/>
      <c r="H38" s="9">
        <v>68.90950000000001</v>
      </c>
      <c r="I38" s="9">
        <v>138.00227999999998</v>
      </c>
      <c r="J38" s="9">
        <v>100.265972035786</v>
      </c>
      <c r="K38" s="9">
        <v>0.00681396619934191</v>
      </c>
      <c r="L38" s="9">
        <v>0.016405306689776647</v>
      </c>
    </row>
    <row r="39" spans="1:12" ht="16.5">
      <c r="A39" s="37" t="s">
        <v>191</v>
      </c>
      <c r="B39" s="187">
        <v>0</v>
      </c>
      <c r="C39" s="187">
        <v>0</v>
      </c>
      <c r="D39" s="11" t="s">
        <v>176</v>
      </c>
      <c r="E39" s="11">
        <v>0</v>
      </c>
      <c r="F39" s="11">
        <v>0</v>
      </c>
      <c r="G39" s="38"/>
      <c r="H39" s="11">
        <v>0</v>
      </c>
      <c r="I39" s="11">
        <v>35.360279999999996</v>
      </c>
      <c r="J39" s="11" t="s">
        <v>176</v>
      </c>
      <c r="K39" s="11">
        <v>0.0034872493583159602</v>
      </c>
      <c r="L39" s="11">
        <v>0.004203526478231921</v>
      </c>
    </row>
    <row r="40" spans="1:12" ht="16.5">
      <c r="A40" s="39" t="s">
        <v>192</v>
      </c>
      <c r="B40" s="186">
        <v>0</v>
      </c>
      <c r="C40" s="186">
        <v>0</v>
      </c>
      <c r="D40" s="9" t="s">
        <v>176</v>
      </c>
      <c r="E40" s="9">
        <v>0</v>
      </c>
      <c r="F40" s="9">
        <v>0</v>
      </c>
      <c r="G40" s="38"/>
      <c r="H40" s="9">
        <v>36.661159999999995</v>
      </c>
      <c r="I40" s="9">
        <v>0</v>
      </c>
      <c r="J40" s="9">
        <v>-100</v>
      </c>
      <c r="K40" s="9">
        <v>-0.003615542826163106</v>
      </c>
      <c r="L40" s="9">
        <v>0</v>
      </c>
    </row>
    <row r="41" spans="1:12" ht="16.5">
      <c r="A41" s="37" t="s">
        <v>181</v>
      </c>
      <c r="B41" s="187">
        <v>0</v>
      </c>
      <c r="C41" s="187">
        <v>0.06556000000000001</v>
      </c>
      <c r="D41" s="11" t="s">
        <v>176</v>
      </c>
      <c r="E41" s="11">
        <v>2.561021632661869E-05</v>
      </c>
      <c r="F41" s="11">
        <v>3.514550725425109E-05</v>
      </c>
      <c r="G41" s="38"/>
      <c r="H41" s="11">
        <v>0</v>
      </c>
      <c r="I41" s="11">
        <v>60.72703</v>
      </c>
      <c r="J41" s="11" t="s">
        <v>176</v>
      </c>
      <c r="K41" s="11">
        <v>0.005988931546920276</v>
      </c>
      <c r="L41" s="11">
        <v>0.007219051391826768</v>
      </c>
    </row>
    <row r="42" spans="1:12" ht="16.5">
      <c r="A42" s="39" t="s">
        <v>177</v>
      </c>
      <c r="B42" s="186">
        <v>599.9937200000002</v>
      </c>
      <c r="C42" s="186">
        <v>609.8814699999997</v>
      </c>
      <c r="D42" s="9">
        <v>1.6479755821443565</v>
      </c>
      <c r="E42" s="9">
        <v>0.0038625292325123834</v>
      </c>
      <c r="F42" s="9">
        <v>0.3269462115332261</v>
      </c>
      <c r="G42" s="38"/>
      <c r="H42" s="9">
        <v>2687.7294199999997</v>
      </c>
      <c r="I42" s="9">
        <v>4151.86778</v>
      </c>
      <c r="J42" s="9">
        <v>54.47491660079385</v>
      </c>
      <c r="K42" s="9">
        <v>0.14439409293127153</v>
      </c>
      <c r="L42" s="9">
        <v>0.4935618764146659</v>
      </c>
    </row>
    <row r="43" spans="1:12" ht="16.5">
      <c r="A43" s="37" t="s">
        <v>186</v>
      </c>
      <c r="B43" s="187">
        <v>36.614720000000005</v>
      </c>
      <c r="C43" s="187">
        <v>54.92279</v>
      </c>
      <c r="D43" s="11">
        <v>50.00193911082753</v>
      </c>
      <c r="E43" s="11">
        <v>0.007151824789854755</v>
      </c>
      <c r="F43" s="11">
        <v>0.02944309509409257</v>
      </c>
      <c r="G43" s="38"/>
      <c r="H43" s="11">
        <v>167.15258</v>
      </c>
      <c r="I43" s="11">
        <v>257.29805000000005</v>
      </c>
      <c r="J43" s="11">
        <v>53.9300500177742</v>
      </c>
      <c r="K43" s="11">
        <v>0.008890193528235377</v>
      </c>
      <c r="L43" s="11">
        <v>0.030586838282175396</v>
      </c>
    </row>
    <row r="44" spans="1:12" ht="16.5">
      <c r="A44" s="39" t="s">
        <v>170</v>
      </c>
      <c r="B44" s="186">
        <v>1253.3379900000002</v>
      </c>
      <c r="C44" s="186">
        <v>1280.3138199999999</v>
      </c>
      <c r="D44" s="9">
        <v>2.152318864921643</v>
      </c>
      <c r="E44" s="9">
        <v>0.010537779772575974</v>
      </c>
      <c r="F44" s="9">
        <v>0.6863526334430737</v>
      </c>
      <c r="G44" s="38"/>
      <c r="H44" s="9">
        <v>4277.4642300000005</v>
      </c>
      <c r="I44" s="9">
        <v>8015.63955</v>
      </c>
      <c r="J44" s="9">
        <v>87.39232215625094</v>
      </c>
      <c r="K44" s="9">
        <v>0.3686608105462558</v>
      </c>
      <c r="L44" s="9">
        <v>0.9528757433025984</v>
      </c>
    </row>
    <row r="45" spans="1:12" ht="16.5">
      <c r="A45" s="37" t="s">
        <v>193</v>
      </c>
      <c r="B45" s="187">
        <v>372.80228999999997</v>
      </c>
      <c r="C45" s="187">
        <v>589.8531899999999</v>
      </c>
      <c r="D45" s="11">
        <v>58.221450302786494</v>
      </c>
      <c r="E45" s="11">
        <v>0.08478829321060524</v>
      </c>
      <c r="F45" s="11">
        <v>0.31620941989152135</v>
      </c>
      <c r="G45" s="38"/>
      <c r="H45" s="11">
        <v>3860.5777900000007</v>
      </c>
      <c r="I45" s="11">
        <v>2325.4595099999997</v>
      </c>
      <c r="J45" s="11">
        <v>-39.76395149908378</v>
      </c>
      <c r="K45" s="11">
        <v>-0.15139416986712506</v>
      </c>
      <c r="L45" s="11">
        <v>0.2764438127848883</v>
      </c>
    </row>
    <row r="46" spans="1:12" ht="16.5">
      <c r="A46" s="39" t="s">
        <v>179</v>
      </c>
      <c r="B46" s="186">
        <v>2.36721</v>
      </c>
      <c r="C46" s="186">
        <v>389.80859999999996</v>
      </c>
      <c r="D46" s="9" t="s">
        <v>197</v>
      </c>
      <c r="E46" s="9">
        <v>0.15134926497537887</v>
      </c>
      <c r="F46" s="9">
        <v>0.2089692034635366</v>
      </c>
      <c r="G46" s="38"/>
      <c r="H46" s="9">
        <v>62.423120000000004</v>
      </c>
      <c r="I46" s="9">
        <v>1089.9171700000002</v>
      </c>
      <c r="J46" s="9" t="s">
        <v>197</v>
      </c>
      <c r="K46" s="9">
        <v>0.10133200208075185</v>
      </c>
      <c r="L46" s="9">
        <v>0.1295661596337643</v>
      </c>
    </row>
    <row r="47" spans="1:12" ht="16.5">
      <c r="A47" s="37" t="s">
        <v>189</v>
      </c>
      <c r="B47" s="187">
        <v>552.15917</v>
      </c>
      <c r="C47" s="187">
        <v>997.3373299999998</v>
      </c>
      <c r="D47" s="11">
        <v>80.62496906462675</v>
      </c>
      <c r="E47" s="11">
        <v>0.173903431688317</v>
      </c>
      <c r="F47" s="11">
        <v>0.5346541544608053</v>
      </c>
      <c r="G47" s="38"/>
      <c r="H47" s="11">
        <v>1976.1144499999996</v>
      </c>
      <c r="I47" s="11">
        <v>3793.4263499999997</v>
      </c>
      <c r="J47" s="11">
        <v>91.96389915573972</v>
      </c>
      <c r="K47" s="11">
        <v>0.17922425266810557</v>
      </c>
      <c r="L47" s="11">
        <v>0.45095140947548124</v>
      </c>
    </row>
    <row r="48" spans="1:12" ht="16.5">
      <c r="A48" s="39" t="s">
        <v>168</v>
      </c>
      <c r="B48" s="186">
        <v>5118.119960000003</v>
      </c>
      <c r="C48" s="186">
        <v>5664.511819999995</v>
      </c>
      <c r="D48" s="9">
        <v>10.675636059143724</v>
      </c>
      <c r="E48" s="9">
        <v>0.21344133211872118</v>
      </c>
      <c r="F48" s="9">
        <v>3.0366403487126425</v>
      </c>
      <c r="G48" s="38"/>
      <c r="H48" s="9">
        <v>30655.511240000007</v>
      </c>
      <c r="I48" s="9">
        <v>33064.682349999995</v>
      </c>
      <c r="J48" s="9">
        <v>7.858851516579657</v>
      </c>
      <c r="K48" s="9">
        <v>0.23759371835915355</v>
      </c>
      <c r="L48" s="9">
        <v>3.9306325558664312</v>
      </c>
    </row>
    <row r="49" spans="1:12" ht="16.5">
      <c r="A49" s="37" t="s">
        <v>196</v>
      </c>
      <c r="B49" s="187">
        <v>5520.625320000001</v>
      </c>
      <c r="C49" s="187">
        <v>6658.100190000001</v>
      </c>
      <c r="D49" s="11">
        <v>20.604094718748268</v>
      </c>
      <c r="E49" s="11">
        <v>0.44434071822441235</v>
      </c>
      <c r="F49" s="11">
        <v>3.5692847548379434</v>
      </c>
      <c r="G49" s="38"/>
      <c r="H49" s="11">
        <v>27745.87517</v>
      </c>
      <c r="I49" s="11">
        <v>23023.964009999996</v>
      </c>
      <c r="J49" s="11">
        <v>-17.018425733802523</v>
      </c>
      <c r="K49" s="11">
        <v>-0.46567735500779367</v>
      </c>
      <c r="L49" s="11">
        <v>2.737021379635393</v>
      </c>
    </row>
    <row r="50" spans="1:12" ht="16.5">
      <c r="A50" s="39" t="s">
        <v>180</v>
      </c>
      <c r="B50" s="186">
        <v>217.3988799999999</v>
      </c>
      <c r="C50" s="186">
        <v>2171.3069599999994</v>
      </c>
      <c r="D50" s="9">
        <v>898.7663965886119</v>
      </c>
      <c r="E50" s="9">
        <v>0.7632704181075072</v>
      </c>
      <c r="F50" s="9">
        <v>1.1639976283387103</v>
      </c>
      <c r="G50" s="38"/>
      <c r="H50" s="9">
        <v>2900.16129</v>
      </c>
      <c r="I50" s="9">
        <v>6603.55474</v>
      </c>
      <c r="J50" s="9">
        <v>127.69612030784674</v>
      </c>
      <c r="K50" s="9">
        <v>0.3652306042854873</v>
      </c>
      <c r="L50" s="9">
        <v>0.7850112386000311</v>
      </c>
    </row>
    <row r="51" spans="1:12" ht="16.5">
      <c r="A51" s="37" t="s">
        <v>169</v>
      </c>
      <c r="B51" s="187">
        <v>2744.6477000000004</v>
      </c>
      <c r="C51" s="187">
        <v>5154.7093</v>
      </c>
      <c r="D51" s="11">
        <v>87.8095064805585</v>
      </c>
      <c r="E51" s="11">
        <v>0.9414612406418055</v>
      </c>
      <c r="F51" s="11">
        <v>2.7633446170943494</v>
      </c>
      <c r="G51" s="38"/>
      <c r="H51" s="11">
        <v>16852.92225</v>
      </c>
      <c r="I51" s="11">
        <v>20716.99654</v>
      </c>
      <c r="J51" s="11">
        <v>22.928215253589034</v>
      </c>
      <c r="K51" s="11">
        <v>0.38107703299543166</v>
      </c>
      <c r="L51" s="11">
        <v>2.4627758463826956</v>
      </c>
    </row>
    <row r="52" spans="1:12" ht="16.5">
      <c r="A52" s="290" t="s">
        <v>71</v>
      </c>
      <c r="B52" s="190">
        <v>2952.312160000176</v>
      </c>
      <c r="C52" s="190">
        <v>647.7115899999917</v>
      </c>
      <c r="D52" s="191">
        <v>-78.06087043316066</v>
      </c>
      <c r="E52" s="191">
        <v>-0.9002641724245494</v>
      </c>
      <c r="F52" s="191">
        <v>0.34722624138205027</v>
      </c>
      <c r="G52" s="270"/>
      <c r="H52" s="191">
        <v>11550.121629999427</v>
      </c>
      <c r="I52" s="191">
        <v>6312.845189999673</v>
      </c>
      <c r="J52" s="191">
        <v>-45.34390725719148</v>
      </c>
      <c r="K52" s="191">
        <v>-0.5165029492049396</v>
      </c>
      <c r="L52" s="191">
        <v>0.7504525390959191</v>
      </c>
    </row>
    <row r="53" spans="1:256" ht="16.5">
      <c r="A53" s="334" t="str">
        <f>+'Cuadro E.4'!A24</f>
        <v>Actualizado: 21 de julio de 2023</v>
      </c>
      <c r="B53" s="334"/>
      <c r="C53" s="334"/>
      <c r="D53" s="334"/>
      <c r="E53" s="334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  <c r="AK53" s="313"/>
      <c r="AL53" s="313"/>
      <c r="AM53" s="313"/>
      <c r="AN53" s="313"/>
      <c r="AO53" s="313"/>
      <c r="AP53" s="313"/>
      <c r="AQ53" s="313"/>
      <c r="AR53" s="313"/>
      <c r="AS53" s="313"/>
      <c r="AT53" s="313"/>
      <c r="AU53" s="313"/>
      <c r="AV53" s="313"/>
      <c r="AW53" s="313"/>
      <c r="AX53" s="313"/>
      <c r="AY53" s="313"/>
      <c r="AZ53" s="313"/>
      <c r="BA53" s="313"/>
      <c r="BB53" s="313"/>
      <c r="BC53" s="313"/>
      <c r="BD53" s="313"/>
      <c r="BE53" s="313"/>
      <c r="BF53" s="313"/>
      <c r="BG53" s="313"/>
      <c r="BH53" s="313"/>
      <c r="BI53" s="313"/>
      <c r="BJ53" s="313"/>
      <c r="BK53" s="313"/>
      <c r="BL53" s="313"/>
      <c r="BM53" s="313"/>
      <c r="BN53" s="313"/>
      <c r="BO53" s="313"/>
      <c r="BP53" s="313"/>
      <c r="BQ53" s="313"/>
      <c r="BR53" s="313"/>
      <c r="BS53" s="313"/>
      <c r="BT53" s="313"/>
      <c r="BU53" s="313"/>
      <c r="BV53" s="313"/>
      <c r="BW53" s="313"/>
      <c r="BX53" s="313"/>
      <c r="BY53" s="313"/>
      <c r="BZ53" s="313"/>
      <c r="CA53" s="313"/>
      <c r="CB53" s="313"/>
      <c r="CC53" s="313"/>
      <c r="CD53" s="313"/>
      <c r="CE53" s="313"/>
      <c r="CF53" s="313"/>
      <c r="CG53" s="313"/>
      <c r="CH53" s="313"/>
      <c r="CI53" s="313"/>
      <c r="CJ53" s="313"/>
      <c r="CK53" s="313"/>
      <c r="CL53" s="313"/>
      <c r="CM53" s="313"/>
      <c r="CN53" s="313"/>
      <c r="CO53" s="313"/>
      <c r="CP53" s="313"/>
      <c r="CQ53" s="313"/>
      <c r="CR53" s="313"/>
      <c r="CS53" s="313"/>
      <c r="CT53" s="313"/>
      <c r="CU53" s="313"/>
      <c r="CV53" s="313"/>
      <c r="CW53" s="313"/>
      <c r="CX53" s="313"/>
      <c r="CY53" s="313"/>
      <c r="CZ53" s="313"/>
      <c r="DA53" s="313"/>
      <c r="DB53" s="313"/>
      <c r="DC53" s="313"/>
      <c r="DD53" s="313"/>
      <c r="DE53" s="313"/>
      <c r="DF53" s="313"/>
      <c r="DG53" s="313"/>
      <c r="DH53" s="313"/>
      <c r="DI53" s="313"/>
      <c r="DJ53" s="313"/>
      <c r="DK53" s="313"/>
      <c r="DL53" s="313"/>
      <c r="DM53" s="313"/>
      <c r="DN53" s="313"/>
      <c r="DO53" s="313"/>
      <c r="DP53" s="313"/>
      <c r="DQ53" s="313"/>
      <c r="DR53" s="313"/>
      <c r="DS53" s="313"/>
      <c r="DT53" s="313"/>
      <c r="DU53" s="313"/>
      <c r="DV53" s="313"/>
      <c r="DW53" s="313"/>
      <c r="DX53" s="313"/>
      <c r="DY53" s="313"/>
      <c r="DZ53" s="313"/>
      <c r="EA53" s="313"/>
      <c r="EB53" s="313"/>
      <c r="EC53" s="313"/>
      <c r="ED53" s="313"/>
      <c r="EE53" s="313"/>
      <c r="EF53" s="313"/>
      <c r="EG53" s="313"/>
      <c r="EH53" s="313"/>
      <c r="EI53" s="313"/>
      <c r="EJ53" s="313"/>
      <c r="EK53" s="313"/>
      <c r="EL53" s="313"/>
      <c r="EM53" s="313"/>
      <c r="EN53" s="313"/>
      <c r="EO53" s="313"/>
      <c r="EP53" s="313"/>
      <c r="EQ53" s="313"/>
      <c r="ER53" s="313"/>
      <c r="ES53" s="313"/>
      <c r="ET53" s="313"/>
      <c r="EU53" s="313"/>
      <c r="EV53" s="313"/>
      <c r="EW53" s="313"/>
      <c r="EX53" s="313"/>
      <c r="EY53" s="313"/>
      <c r="EZ53" s="313"/>
      <c r="FA53" s="313"/>
      <c r="FB53" s="313"/>
      <c r="FC53" s="313"/>
      <c r="FD53" s="313"/>
      <c r="FE53" s="313"/>
      <c r="FF53" s="313"/>
      <c r="FG53" s="313"/>
      <c r="FH53" s="313"/>
      <c r="FI53" s="313"/>
      <c r="FJ53" s="313"/>
      <c r="FK53" s="313"/>
      <c r="FL53" s="313"/>
      <c r="FM53" s="313"/>
      <c r="FN53" s="313"/>
      <c r="FO53" s="313"/>
      <c r="FP53" s="313"/>
      <c r="FQ53" s="313"/>
      <c r="FR53" s="313"/>
      <c r="FS53" s="313"/>
      <c r="FT53" s="313"/>
      <c r="FU53" s="313"/>
      <c r="FV53" s="313"/>
      <c r="FW53" s="313"/>
      <c r="FX53" s="313"/>
      <c r="FY53" s="313"/>
      <c r="FZ53" s="313"/>
      <c r="GA53" s="313"/>
      <c r="GB53" s="313"/>
      <c r="GC53" s="313"/>
      <c r="GD53" s="313"/>
      <c r="GE53" s="313"/>
      <c r="GF53" s="313"/>
      <c r="GG53" s="313"/>
      <c r="GH53" s="313"/>
      <c r="GI53" s="313"/>
      <c r="GJ53" s="313"/>
      <c r="GK53" s="313"/>
      <c r="GL53" s="313"/>
      <c r="GM53" s="313"/>
      <c r="GN53" s="313"/>
      <c r="GO53" s="313"/>
      <c r="GP53" s="313"/>
      <c r="GQ53" s="313"/>
      <c r="GR53" s="313"/>
      <c r="GS53" s="313"/>
      <c r="GT53" s="313"/>
      <c r="GU53" s="313"/>
      <c r="GV53" s="313"/>
      <c r="GW53" s="313"/>
      <c r="GX53" s="313"/>
      <c r="GY53" s="313"/>
      <c r="GZ53" s="313"/>
      <c r="HA53" s="313"/>
      <c r="HB53" s="313"/>
      <c r="HC53" s="313"/>
      <c r="HD53" s="313"/>
      <c r="HE53" s="313"/>
      <c r="HF53" s="313"/>
      <c r="HG53" s="313"/>
      <c r="HH53" s="313"/>
      <c r="HI53" s="313"/>
      <c r="HJ53" s="313"/>
      <c r="HK53" s="313"/>
      <c r="HL53" s="313"/>
      <c r="HM53" s="313"/>
      <c r="HN53" s="313"/>
      <c r="HO53" s="313"/>
      <c r="HP53" s="313"/>
      <c r="HQ53" s="313"/>
      <c r="HR53" s="313"/>
      <c r="HS53" s="313"/>
      <c r="HT53" s="313"/>
      <c r="HU53" s="313"/>
      <c r="HV53" s="313"/>
      <c r="HW53" s="313"/>
      <c r="HX53" s="313"/>
      <c r="HY53" s="313"/>
      <c r="HZ53" s="313"/>
      <c r="IA53" s="313"/>
      <c r="IB53" s="313"/>
      <c r="IC53" s="313"/>
      <c r="ID53" s="313"/>
      <c r="IE53" s="313"/>
      <c r="IF53" s="313"/>
      <c r="IG53" s="313"/>
      <c r="IH53" s="313"/>
      <c r="II53" s="313"/>
      <c r="IJ53" s="313"/>
      <c r="IK53" s="313"/>
      <c r="IL53" s="313"/>
      <c r="IM53" s="313"/>
      <c r="IN53" s="313"/>
      <c r="IO53" s="313"/>
      <c r="IP53" s="313"/>
      <c r="IQ53" s="313"/>
      <c r="IR53" s="313"/>
      <c r="IS53" s="313"/>
      <c r="IT53" s="313"/>
      <c r="IU53" s="313"/>
      <c r="IV53" s="288"/>
    </row>
    <row r="54" spans="1:7" ht="16.5">
      <c r="A54" s="313" t="s">
        <v>48</v>
      </c>
      <c r="B54" s="313"/>
      <c r="C54" s="313"/>
      <c r="D54" s="313"/>
      <c r="E54" s="313"/>
      <c r="F54" s="126"/>
      <c r="G54" s="126"/>
    </row>
    <row r="55" spans="1:7" ht="16.5">
      <c r="A55" s="299" t="s">
        <v>45</v>
      </c>
      <c r="B55" s="299"/>
      <c r="C55" s="299"/>
      <c r="D55" s="299"/>
      <c r="E55" s="299"/>
      <c r="F55" s="126"/>
      <c r="G55" s="126"/>
    </row>
    <row r="56" spans="1:6" ht="16.5">
      <c r="A56" s="300" t="s">
        <v>44</v>
      </c>
      <c r="B56" s="126"/>
      <c r="C56" s="126"/>
      <c r="D56" s="126"/>
      <c r="E56" s="127"/>
      <c r="F56" s="52"/>
    </row>
    <row r="57" spans="1:6" ht="16.5">
      <c r="A57" s="119" t="s">
        <v>35</v>
      </c>
      <c r="B57" s="128"/>
      <c r="C57" s="129"/>
      <c r="D57" s="129"/>
      <c r="E57" s="129"/>
      <c r="F57" s="129"/>
    </row>
    <row r="58" spans="1:6" ht="16.5">
      <c r="A58" s="333" t="s">
        <v>36</v>
      </c>
      <c r="B58" s="333"/>
      <c r="C58" s="333"/>
      <c r="D58" s="333"/>
      <c r="E58" s="333"/>
      <c r="F58" s="333"/>
    </row>
  </sheetData>
  <sheetProtection/>
  <mergeCells count="61">
    <mergeCell ref="IG53:IK53"/>
    <mergeCell ref="IL53:IP53"/>
    <mergeCell ref="IQ53:IU53"/>
    <mergeCell ref="HC53:HG53"/>
    <mergeCell ref="HH53:HL53"/>
    <mergeCell ref="HM53:HQ53"/>
    <mergeCell ref="HR53:HV53"/>
    <mergeCell ref="HW53:IA53"/>
    <mergeCell ref="IB53:IF53"/>
    <mergeCell ref="FY53:GC53"/>
    <mergeCell ref="GD53:GH53"/>
    <mergeCell ref="GI53:GM53"/>
    <mergeCell ref="GN53:GR53"/>
    <mergeCell ref="GS53:GW53"/>
    <mergeCell ref="GX53:HB53"/>
    <mergeCell ref="EU53:EY53"/>
    <mergeCell ref="EZ53:FD53"/>
    <mergeCell ref="FE53:FI53"/>
    <mergeCell ref="FJ53:FN53"/>
    <mergeCell ref="FO53:FS53"/>
    <mergeCell ref="FT53:FX53"/>
    <mergeCell ref="DQ53:DU53"/>
    <mergeCell ref="DV53:DZ53"/>
    <mergeCell ref="EA53:EE53"/>
    <mergeCell ref="EF53:EJ53"/>
    <mergeCell ref="EK53:EO53"/>
    <mergeCell ref="EP53:ET53"/>
    <mergeCell ref="CM53:CQ53"/>
    <mergeCell ref="CR53:CV53"/>
    <mergeCell ref="CW53:DA53"/>
    <mergeCell ref="DB53:DF53"/>
    <mergeCell ref="DG53:DK53"/>
    <mergeCell ref="DL53:DP53"/>
    <mergeCell ref="BI53:BM53"/>
    <mergeCell ref="BN53:BR53"/>
    <mergeCell ref="BS53:BW53"/>
    <mergeCell ref="BX53:CB53"/>
    <mergeCell ref="CC53:CG53"/>
    <mergeCell ref="CH53:CL53"/>
    <mergeCell ref="AE53:AI53"/>
    <mergeCell ref="AJ53:AN53"/>
    <mergeCell ref="AO53:AS53"/>
    <mergeCell ref="AT53:AX53"/>
    <mergeCell ref="AY53:BC53"/>
    <mergeCell ref="BD53:BH53"/>
    <mergeCell ref="A53:E53"/>
    <mergeCell ref="F53:J53"/>
    <mergeCell ref="K53:O53"/>
    <mergeCell ref="P53:T53"/>
    <mergeCell ref="U53:Y53"/>
    <mergeCell ref="Z53:AD53"/>
    <mergeCell ref="A6:L7"/>
    <mergeCell ref="A8:L11"/>
    <mergeCell ref="A58:F58"/>
    <mergeCell ref="B13:G13"/>
    <mergeCell ref="B14:E14"/>
    <mergeCell ref="F14:F15"/>
    <mergeCell ref="A54:E54"/>
    <mergeCell ref="H13:L13"/>
    <mergeCell ref="H14:K14"/>
    <mergeCell ref="L14:L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50" sqref="A50"/>
    </sheetView>
  </sheetViews>
  <sheetFormatPr defaultColWidth="11.421875" defaultRowHeight="15"/>
  <cols>
    <col min="1" max="1" width="38.7109375" style="88" customWidth="1"/>
    <col min="2" max="3" width="11.7109375" style="88" bestFit="1" customWidth="1"/>
    <col min="4" max="4" width="12.00390625" style="88" bestFit="1" customWidth="1"/>
    <col min="5" max="5" width="13.28125" style="88" bestFit="1" customWidth="1"/>
    <col min="6" max="6" width="15.28125" style="88" customWidth="1"/>
    <col min="7" max="7" width="1.7109375" style="88" customWidth="1"/>
    <col min="8" max="16384" width="11.421875" style="88" customWidth="1"/>
  </cols>
  <sheetData>
    <row r="1" ht="15" customHeight="1">
      <c r="G1" s="96"/>
    </row>
    <row r="2" ht="16.5">
      <c r="G2" s="97"/>
    </row>
    <row r="3" ht="16.5">
      <c r="G3" s="97"/>
    </row>
    <row r="4" ht="6.75" customHeight="1">
      <c r="G4" s="97"/>
    </row>
    <row r="5" ht="16.5">
      <c r="G5" s="97"/>
    </row>
    <row r="6" spans="1:7" ht="16.5" customHeight="1">
      <c r="A6" s="310" t="s">
        <v>6</v>
      </c>
      <c r="B6" s="310"/>
      <c r="C6" s="310"/>
      <c r="D6" s="310"/>
      <c r="E6" s="310"/>
      <c r="F6" s="310"/>
      <c r="G6" s="310"/>
    </row>
    <row r="7" spans="1:7" ht="16.5" customHeight="1">
      <c r="A7" s="310"/>
      <c r="B7" s="310"/>
      <c r="C7" s="310"/>
      <c r="D7" s="310"/>
      <c r="E7" s="310"/>
      <c r="F7" s="310"/>
      <c r="G7" s="310"/>
    </row>
    <row r="8" spans="1:7" ht="16.5" customHeight="1">
      <c r="A8" s="311" t="s">
        <v>154</v>
      </c>
      <c r="B8" s="311"/>
      <c r="C8" s="311"/>
      <c r="D8" s="311"/>
      <c r="E8" s="311"/>
      <c r="F8" s="311"/>
      <c r="G8" s="311"/>
    </row>
    <row r="9" spans="1:7" ht="16.5">
      <c r="A9" s="311"/>
      <c r="B9" s="311"/>
      <c r="C9" s="311"/>
      <c r="D9" s="311"/>
      <c r="E9" s="311"/>
      <c r="F9" s="311"/>
      <c r="G9" s="311"/>
    </row>
    <row r="10" spans="1:7" ht="16.5">
      <c r="A10" s="311"/>
      <c r="B10" s="311"/>
      <c r="C10" s="311"/>
      <c r="D10" s="311"/>
      <c r="E10" s="311"/>
      <c r="F10" s="311"/>
      <c r="G10" s="311"/>
    </row>
    <row r="11" spans="1:7" ht="16.5">
      <c r="A11" s="311"/>
      <c r="B11" s="311"/>
      <c r="C11" s="311"/>
      <c r="D11" s="311"/>
      <c r="E11" s="311"/>
      <c r="F11" s="311"/>
      <c r="G11" s="311"/>
    </row>
    <row r="12" spans="2:7" ht="17.25" thickBot="1">
      <c r="B12" s="91"/>
      <c r="C12" s="91"/>
      <c r="D12" s="91"/>
      <c r="E12" s="91"/>
      <c r="F12" s="91"/>
      <c r="G12" s="91"/>
    </row>
    <row r="13" spans="1:7" ht="17.25" thickBot="1">
      <c r="A13" s="155"/>
      <c r="B13" s="321" t="s">
        <v>147</v>
      </c>
      <c r="C13" s="321"/>
      <c r="D13" s="321"/>
      <c r="E13" s="321"/>
      <c r="F13" s="321"/>
      <c r="G13" s="321"/>
    </row>
    <row r="14" spans="1:7" ht="15.75" customHeight="1" thickBot="1">
      <c r="A14" s="208" t="s">
        <v>0</v>
      </c>
      <c r="B14" s="321" t="s">
        <v>20</v>
      </c>
      <c r="C14" s="321"/>
      <c r="D14" s="321"/>
      <c r="E14" s="321"/>
      <c r="F14" s="324" t="s">
        <v>143</v>
      </c>
      <c r="G14" s="17"/>
    </row>
    <row r="15" spans="1:7" ht="27" thickBot="1">
      <c r="A15" s="209"/>
      <c r="B15" s="241">
        <v>2019</v>
      </c>
      <c r="C15" s="241">
        <v>2023</v>
      </c>
      <c r="D15" s="27" t="s">
        <v>2</v>
      </c>
      <c r="E15" s="27" t="s">
        <v>3</v>
      </c>
      <c r="F15" s="325"/>
      <c r="G15" s="17"/>
    </row>
    <row r="16" spans="1:7" ht="16.5">
      <c r="A16" s="33" t="s">
        <v>4</v>
      </c>
      <c r="B16" s="5">
        <v>142701.62988999998</v>
      </c>
      <c r="C16" s="5">
        <v>186538.7786999999</v>
      </c>
      <c r="D16" s="5">
        <v>30.71944507136417</v>
      </c>
      <c r="E16" s="5"/>
      <c r="F16" s="5">
        <v>100</v>
      </c>
      <c r="G16" s="34"/>
    </row>
    <row r="17" spans="1:7" s="100" customFormat="1" ht="16.5">
      <c r="A17" s="35" t="s">
        <v>103</v>
      </c>
      <c r="B17" s="2">
        <v>89829.10009000005</v>
      </c>
      <c r="C17" s="2">
        <v>99274.09149000004</v>
      </c>
      <c r="D17" s="2">
        <v>10.514400556765025</v>
      </c>
      <c r="E17" s="2">
        <v>6.618699034678549</v>
      </c>
      <c r="F17" s="2">
        <v>53.21901010709259</v>
      </c>
      <c r="G17" s="34"/>
    </row>
    <row r="18" spans="1:7" s="100" customFormat="1" ht="16.5">
      <c r="A18" s="36" t="s">
        <v>104</v>
      </c>
      <c r="B18" s="5">
        <v>52872.52979999994</v>
      </c>
      <c r="C18" s="5">
        <v>87264.68720999986</v>
      </c>
      <c r="D18" s="5">
        <v>65.04730819594708</v>
      </c>
      <c r="E18" s="5">
        <v>24.100746036685596</v>
      </c>
      <c r="F18" s="5">
        <v>46.7809898929074</v>
      </c>
      <c r="G18" s="34"/>
    </row>
    <row r="19" spans="1:7" ht="16.5">
      <c r="A19" s="214" t="s">
        <v>165</v>
      </c>
      <c r="B19" s="11">
        <v>9852.00112</v>
      </c>
      <c r="C19" s="11">
        <v>19662.818099999997</v>
      </c>
      <c r="D19" s="11">
        <v>99.58197182990165</v>
      </c>
      <c r="E19" s="11">
        <v>6.8750560085140995</v>
      </c>
      <c r="F19" s="11">
        <v>10.540874255225306</v>
      </c>
      <c r="G19" s="38"/>
    </row>
    <row r="20" spans="1:7" ht="16.5">
      <c r="A20" s="213" t="s">
        <v>190</v>
      </c>
      <c r="B20" s="9">
        <v>545.30802</v>
      </c>
      <c r="C20" s="9">
        <v>6092.028560000002</v>
      </c>
      <c r="D20" s="9" t="s">
        <v>197</v>
      </c>
      <c r="E20" s="9">
        <v>3.8869356602833696</v>
      </c>
      <c r="F20" s="9">
        <v>3.265824190795994</v>
      </c>
      <c r="G20" s="38"/>
    </row>
    <row r="21" spans="1:7" ht="16.5">
      <c r="A21" s="214" t="s">
        <v>171</v>
      </c>
      <c r="B21" s="11">
        <v>6379.3666299999995</v>
      </c>
      <c r="C21" s="11">
        <v>11450.157670000002</v>
      </c>
      <c r="D21" s="11">
        <v>79.48737443861262</v>
      </c>
      <c r="E21" s="11">
        <v>3.5534219503370545</v>
      </c>
      <c r="F21" s="11">
        <v>6.138218417530578</v>
      </c>
      <c r="G21" s="38"/>
    </row>
    <row r="22" spans="1:7" ht="16.5">
      <c r="A22" s="213" t="s">
        <v>168</v>
      </c>
      <c r="B22" s="9">
        <v>910.8736400000005</v>
      </c>
      <c r="C22" s="9">
        <v>5664.511819999998</v>
      </c>
      <c r="D22" s="9">
        <v>521.8767973129616</v>
      </c>
      <c r="E22" s="9">
        <v>3.331173010192167</v>
      </c>
      <c r="F22" s="9">
        <v>3.0366403487126514</v>
      </c>
      <c r="G22" s="38"/>
    </row>
    <row r="23" spans="1:7" ht="16.5">
      <c r="A23" s="214" t="s">
        <v>194</v>
      </c>
      <c r="B23" s="11">
        <v>0</v>
      </c>
      <c r="C23" s="11">
        <v>2585.59017</v>
      </c>
      <c r="D23" s="11" t="s">
        <v>176</v>
      </c>
      <c r="E23" s="11">
        <v>1.8118855208542988</v>
      </c>
      <c r="F23" s="11">
        <v>1.386087218978882</v>
      </c>
      <c r="G23" s="38"/>
    </row>
    <row r="24" spans="1:7" ht="16.5">
      <c r="A24" s="213" t="s">
        <v>195</v>
      </c>
      <c r="B24" s="9">
        <v>2150.15629</v>
      </c>
      <c r="C24" s="9">
        <v>4198.357779999999</v>
      </c>
      <c r="D24" s="9">
        <v>95.2582609704153</v>
      </c>
      <c r="E24" s="9">
        <v>1.4353035011434934</v>
      </c>
      <c r="F24" s="9">
        <v>2.250662199709149</v>
      </c>
      <c r="G24" s="38"/>
    </row>
    <row r="25" spans="1:7" ht="16.5">
      <c r="A25" s="214" t="s">
        <v>180</v>
      </c>
      <c r="B25" s="11">
        <v>268.0014500000001</v>
      </c>
      <c r="C25" s="11">
        <v>2171.3069599999994</v>
      </c>
      <c r="D25" s="11">
        <v>710.184780716671</v>
      </c>
      <c r="E25" s="11">
        <v>1.333765782119757</v>
      </c>
      <c r="F25" s="11">
        <v>1.1639976283387132</v>
      </c>
      <c r="G25" s="38"/>
    </row>
    <row r="26" spans="1:7" ht="16.5">
      <c r="A26" s="213" t="s">
        <v>196</v>
      </c>
      <c r="B26" s="9">
        <v>4901.409399999998</v>
      </c>
      <c r="C26" s="9">
        <v>6658.100189999998</v>
      </c>
      <c r="D26" s="9">
        <v>35.840523544105515</v>
      </c>
      <c r="E26" s="9">
        <v>1.2310236339655873</v>
      </c>
      <c r="F26" s="9">
        <v>3.56928475483795</v>
      </c>
      <c r="G26" s="38"/>
    </row>
    <row r="27" spans="1:7" ht="16.5">
      <c r="A27" s="214" t="s">
        <v>187</v>
      </c>
      <c r="B27" s="11">
        <v>230.56912999999997</v>
      </c>
      <c r="C27" s="11">
        <v>1699.4198799999997</v>
      </c>
      <c r="D27" s="11">
        <v>637.0543836462409</v>
      </c>
      <c r="E27" s="11">
        <v>1.0293160289285044</v>
      </c>
      <c r="F27" s="11">
        <v>0.9110276650481794</v>
      </c>
      <c r="G27" s="38"/>
    </row>
    <row r="28" spans="1:7" ht="16.5">
      <c r="A28" s="213" t="s">
        <v>174</v>
      </c>
      <c r="B28" s="9">
        <v>5281.212540000003</v>
      </c>
      <c r="C28" s="9">
        <v>6557.512170000003</v>
      </c>
      <c r="D28" s="9">
        <v>24.16679162849975</v>
      </c>
      <c r="E28" s="9">
        <v>0.8943833584688705</v>
      </c>
      <c r="F28" s="9">
        <v>3.5153613718818697</v>
      </c>
      <c r="G28" s="38"/>
    </row>
    <row r="29" spans="1:7" ht="16.5">
      <c r="A29" s="214" t="s">
        <v>169</v>
      </c>
      <c r="B29" s="11">
        <v>4219.940279999999</v>
      </c>
      <c r="C29" s="11">
        <v>5154.7093</v>
      </c>
      <c r="D29" s="11">
        <v>22.15123812131299</v>
      </c>
      <c r="E29" s="11">
        <v>0.6550513969045471</v>
      </c>
      <c r="F29" s="11">
        <v>2.763344617094356</v>
      </c>
      <c r="G29" s="38"/>
    </row>
    <row r="30" spans="1:7" ht="16.5">
      <c r="A30" s="213" t="s">
        <v>166</v>
      </c>
      <c r="B30" s="9">
        <v>1433.7704</v>
      </c>
      <c r="C30" s="9">
        <v>2273.2727899999995</v>
      </c>
      <c r="D30" s="9">
        <v>58.55207988670985</v>
      </c>
      <c r="E30" s="9">
        <v>0.5882920823308891</v>
      </c>
      <c r="F30" s="9">
        <v>1.2186596298327756</v>
      </c>
      <c r="G30" s="38"/>
    </row>
    <row r="31" spans="1:7" ht="16.5">
      <c r="A31" s="214" t="s">
        <v>189</v>
      </c>
      <c r="B31" s="11">
        <v>302.48172999999997</v>
      </c>
      <c r="C31" s="11">
        <v>997.33733</v>
      </c>
      <c r="D31" s="11">
        <v>229.71820479868322</v>
      </c>
      <c r="E31" s="11">
        <v>0.48692898640024085</v>
      </c>
      <c r="F31" s="11">
        <v>0.5346541544608068</v>
      </c>
      <c r="G31" s="38"/>
    </row>
    <row r="32" spans="1:7" ht="16.5">
      <c r="A32" s="213" t="s">
        <v>193</v>
      </c>
      <c r="B32" s="9">
        <v>0</v>
      </c>
      <c r="C32" s="9">
        <v>589.8531899999999</v>
      </c>
      <c r="D32" s="9" t="s">
        <v>176</v>
      </c>
      <c r="E32" s="9">
        <v>0.4133471989455775</v>
      </c>
      <c r="F32" s="9">
        <v>0.31620941989152207</v>
      </c>
      <c r="G32" s="38"/>
    </row>
    <row r="33" spans="1:7" ht="16.5">
      <c r="A33" s="214" t="s">
        <v>164</v>
      </c>
      <c r="B33" s="11">
        <v>1591.7641299999998</v>
      </c>
      <c r="C33" s="11">
        <v>2092.0259400000004</v>
      </c>
      <c r="D33" s="11">
        <v>31.42813690618853</v>
      </c>
      <c r="E33" s="11">
        <v>0.3505648887021277</v>
      </c>
      <c r="F33" s="11">
        <v>1.1214965352402628</v>
      </c>
      <c r="G33" s="38"/>
    </row>
    <row r="34" spans="1:7" ht="16.5">
      <c r="A34" s="213" t="s">
        <v>170</v>
      </c>
      <c r="B34" s="9">
        <v>924.0398499999999</v>
      </c>
      <c r="C34" s="9">
        <v>1280.3138199999999</v>
      </c>
      <c r="D34" s="9">
        <v>38.55612612378134</v>
      </c>
      <c r="E34" s="9">
        <v>0.2496635604475085</v>
      </c>
      <c r="F34" s="9">
        <v>0.6863526334430753</v>
      </c>
      <c r="G34" s="38"/>
    </row>
    <row r="35" spans="1:7" ht="16.5">
      <c r="A35" s="214" t="s">
        <v>179</v>
      </c>
      <c r="B35" s="11">
        <v>111.86370000000001</v>
      </c>
      <c r="C35" s="11">
        <v>389.80859999999996</v>
      </c>
      <c r="D35" s="11">
        <v>248.46746531716715</v>
      </c>
      <c r="E35" s="11">
        <v>0.19477345858926123</v>
      </c>
      <c r="F35" s="11">
        <v>0.20896920346353706</v>
      </c>
      <c r="G35" s="38"/>
    </row>
    <row r="36" spans="1:7" ht="16.5">
      <c r="A36" s="213" t="s">
        <v>175</v>
      </c>
      <c r="B36" s="9">
        <v>114.233</v>
      </c>
      <c r="C36" s="9">
        <v>355.14588</v>
      </c>
      <c r="D36" s="9">
        <v>210.89604580112575</v>
      </c>
      <c r="E36" s="9">
        <v>0.1688227949363333</v>
      </c>
      <c r="F36" s="9">
        <v>0.19038715835658046</v>
      </c>
      <c r="G36" s="38"/>
    </row>
    <row r="37" spans="1:7" ht="16.5">
      <c r="A37" s="214" t="s">
        <v>186</v>
      </c>
      <c r="B37" s="11">
        <v>0</v>
      </c>
      <c r="C37" s="11">
        <v>54.92279</v>
      </c>
      <c r="D37" s="11" t="s">
        <v>176</v>
      </c>
      <c r="E37" s="11">
        <v>0.03848785051883195</v>
      </c>
      <c r="F37" s="11">
        <v>0.029443095094092642</v>
      </c>
      <c r="G37" s="38"/>
    </row>
    <row r="38" spans="1:7" ht="16.5">
      <c r="A38" s="213" t="s">
        <v>177</v>
      </c>
      <c r="B38" s="9">
        <v>563.6344900000001</v>
      </c>
      <c r="C38" s="9">
        <v>609.8814700000004</v>
      </c>
      <c r="D38" s="9">
        <v>8.205136630301002</v>
      </c>
      <c r="E38" s="9">
        <v>0.03240816522954168</v>
      </c>
      <c r="F38" s="9">
        <v>0.3269462115332273</v>
      </c>
      <c r="G38" s="38"/>
    </row>
    <row r="39" spans="1:7" ht="16.5">
      <c r="A39" s="214" t="s">
        <v>181</v>
      </c>
      <c r="B39" s="11">
        <v>0</v>
      </c>
      <c r="C39" s="11">
        <v>0.06556000000000001</v>
      </c>
      <c r="D39" s="11" t="s">
        <v>176</v>
      </c>
      <c r="E39" s="11">
        <v>4.594201205027317E-05</v>
      </c>
      <c r="F39" s="11">
        <v>3.514550725425117E-05</v>
      </c>
      <c r="G39" s="38"/>
    </row>
    <row r="40" spans="1:7" ht="16.5">
      <c r="A40" s="213" t="s">
        <v>185</v>
      </c>
      <c r="B40" s="9">
        <v>355.01454</v>
      </c>
      <c r="C40" s="9">
        <v>347.10058000000004</v>
      </c>
      <c r="D40" s="9">
        <v>-2.22919320431213</v>
      </c>
      <c r="E40" s="9">
        <v>-0.005545809116616514</v>
      </c>
      <c r="F40" s="9">
        <v>0.18607422135974358</v>
      </c>
      <c r="G40" s="38"/>
    </row>
    <row r="41" spans="1:7" ht="16.5">
      <c r="A41" s="214" t="s">
        <v>178</v>
      </c>
      <c r="B41" s="11">
        <v>227.54560000000004</v>
      </c>
      <c r="C41" s="11">
        <v>72.62099</v>
      </c>
      <c r="D41" s="11">
        <v>-68.08508272627553</v>
      </c>
      <c r="E41" s="11">
        <v>-0.10856541030359779</v>
      </c>
      <c r="F41" s="11">
        <v>0.03893077380805219</v>
      </c>
      <c r="G41" s="38"/>
    </row>
    <row r="42" spans="1:7" ht="16.5">
      <c r="A42" s="213" t="s">
        <v>188</v>
      </c>
      <c r="B42" s="9">
        <v>1792.2675500000005</v>
      </c>
      <c r="C42" s="9">
        <v>1312.4275699999996</v>
      </c>
      <c r="D42" s="9">
        <v>-26.772787355325423</v>
      </c>
      <c r="E42" s="9">
        <v>-0.3362540290323806</v>
      </c>
      <c r="F42" s="9">
        <v>0.7035682227290149</v>
      </c>
      <c r="G42" s="38"/>
    </row>
    <row r="43" spans="1:7" ht="16.5">
      <c r="A43" s="214" t="s">
        <v>172</v>
      </c>
      <c r="B43" s="11">
        <v>840.6587099999999</v>
      </c>
      <c r="C43" s="11">
        <v>215.24796000000003</v>
      </c>
      <c r="D43" s="11">
        <v>-74.39532149735295</v>
      </c>
      <c r="E43" s="11">
        <v>-0.43826461581559445</v>
      </c>
      <c r="F43" s="11">
        <v>0.1153904627767353</v>
      </c>
      <c r="G43" s="38"/>
    </row>
    <row r="44" spans="1:7" ht="16.5">
      <c r="A44" s="213" t="s">
        <v>167</v>
      </c>
      <c r="B44" s="9">
        <v>1495.131120000001</v>
      </c>
      <c r="C44" s="9">
        <v>559.0874599999997</v>
      </c>
      <c r="D44" s="9">
        <v>-62.606125140382375</v>
      </c>
      <c r="E44" s="9">
        <v>-0.655944617255977</v>
      </c>
      <c r="F44" s="9">
        <v>0.29971647927380796</v>
      </c>
      <c r="G44" s="38"/>
    </row>
    <row r="45" spans="1:7" ht="16.5">
      <c r="A45" s="214" t="s">
        <v>173</v>
      </c>
      <c r="B45" s="11">
        <v>7066.76618</v>
      </c>
      <c r="C45" s="11">
        <v>3573.3510899999997</v>
      </c>
      <c r="D45" s="11">
        <v>-49.4344230588368</v>
      </c>
      <c r="E45" s="11">
        <v>-2.448055493614797</v>
      </c>
      <c r="F45" s="11">
        <v>1.9156076366013013</v>
      </c>
      <c r="G45" s="38"/>
    </row>
    <row r="46" spans="1:7" ht="16.5">
      <c r="A46" s="292" t="s">
        <v>71</v>
      </c>
      <c r="B46" s="191">
        <v>1314.5202999999383</v>
      </c>
      <c r="C46" s="191">
        <v>647.7115899998607</v>
      </c>
      <c r="D46" s="191">
        <v>-50.72639121663689</v>
      </c>
      <c r="E46" s="191">
        <v>-0.4672747679995526</v>
      </c>
      <c r="F46" s="191">
        <v>0.3472262413819809</v>
      </c>
      <c r="G46" s="38"/>
    </row>
    <row r="47" spans="1:7" ht="16.5">
      <c r="A47" s="300" t="str">
        <f>+'Cuadro I.1.1 '!A53:E53</f>
        <v>Actualizado: 21 de julio de 2023</v>
      </c>
      <c r="B47" s="300"/>
      <c r="C47" s="300"/>
      <c r="D47" s="300"/>
      <c r="E47" s="300"/>
      <c r="F47" s="9"/>
      <c r="G47" s="38"/>
    </row>
    <row r="48" spans="1:7" ht="16.5">
      <c r="A48" s="300" t="s">
        <v>48</v>
      </c>
      <c r="B48" s="300"/>
      <c r="C48" s="300"/>
      <c r="D48" s="300"/>
      <c r="E48" s="300"/>
      <c r="F48" s="126"/>
      <c r="G48" s="126"/>
    </row>
    <row r="49" spans="1:7" ht="16.5">
      <c r="A49" s="300" t="s">
        <v>133</v>
      </c>
      <c r="B49" s="300"/>
      <c r="C49" s="300"/>
      <c r="D49" s="300"/>
      <c r="E49" s="300"/>
      <c r="F49" s="126"/>
      <c r="G49" s="126"/>
    </row>
    <row r="50" spans="1:6" ht="16.5">
      <c r="A50" s="210" t="s">
        <v>44</v>
      </c>
      <c r="B50" s="126"/>
      <c r="C50" s="126"/>
      <c r="D50" s="126"/>
      <c r="E50" s="127"/>
      <c r="F50" s="52"/>
    </row>
    <row r="51" spans="1:6" ht="16.5">
      <c r="A51" s="119" t="s">
        <v>35</v>
      </c>
      <c r="B51" s="128"/>
      <c r="C51" s="129"/>
      <c r="D51" s="129"/>
      <c r="E51" s="129"/>
      <c r="F51" s="129"/>
    </row>
    <row r="52" spans="1:6" ht="16.5">
      <c r="A52" s="333" t="s">
        <v>36</v>
      </c>
      <c r="B52" s="333"/>
      <c r="C52" s="333"/>
      <c r="D52" s="333"/>
      <c r="E52" s="333"/>
      <c r="F52" s="333"/>
    </row>
  </sheetData>
  <sheetProtection/>
  <mergeCells count="6">
    <mergeCell ref="A52:F52"/>
    <mergeCell ref="A6:G7"/>
    <mergeCell ref="A8:G11"/>
    <mergeCell ref="B13:G13"/>
    <mergeCell ref="B14:E14"/>
    <mergeCell ref="F14:F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Malbarracinarizmendy@gmail.com</cp:lastModifiedBy>
  <dcterms:created xsi:type="dcterms:W3CDTF">2016-02-24T02:07:01Z</dcterms:created>
  <dcterms:modified xsi:type="dcterms:W3CDTF">2023-07-18T17:27:38Z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